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github/wifi-heatmapper/docs/"/>
    </mc:Choice>
  </mc:AlternateContent>
  <xr:revisionPtr revIDLastSave="0" documentId="13_ncr:1_{C165C8EF-E6A8-9840-9A3F-45EEDD523D33}" xr6:coauthVersionLast="47" xr6:coauthVersionMax="47" xr10:uidLastSave="{00000000-0000-0000-0000-000000000000}"/>
  <bookViews>
    <workbookView xWindow="11680" yWindow="2560" windowWidth="23500" windowHeight="15080" xr2:uid="{87C5B918-C82E-5544-BD36-195150776B85}"/>
  </bookViews>
  <sheets>
    <sheet name="RSSI&lt;-&gt;Pct" sheetId="1" r:id="rId1"/>
    <sheet name="CHANGE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C28" i="1"/>
  <c r="B7" i="1"/>
  <c r="C6" i="1"/>
  <c r="B8" i="1" l="1"/>
  <c r="C7" i="1"/>
  <c r="C8" i="1" l="1"/>
  <c r="B9" i="1"/>
  <c r="C9" i="1" l="1"/>
  <c r="B10" i="1"/>
  <c r="C10" i="1" l="1"/>
  <c r="B11" i="1"/>
  <c r="C11" i="1" l="1"/>
  <c r="B12" i="1"/>
  <c r="C12" i="1" l="1"/>
  <c r="B13" i="1"/>
  <c r="B14" i="1" l="1"/>
  <c r="C13" i="1"/>
  <c r="C14" i="1" l="1"/>
  <c r="B15" i="1"/>
  <c r="C15" i="1" l="1"/>
  <c r="B16" i="1"/>
  <c r="C16" i="1" l="1"/>
  <c r="B17" i="1"/>
  <c r="C17" i="1" l="1"/>
  <c r="B18" i="1"/>
  <c r="C18" i="1" s="1"/>
  <c r="F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</calcChain>
</file>

<file path=xl/sharedStrings.xml><?xml version="1.0" encoding="utf-8"?>
<sst xmlns="http://schemas.openxmlformats.org/spreadsheetml/2006/main" count="15" uniqueCount="14">
  <si>
    <t>Percentage</t>
  </si>
  <si>
    <t>dBm</t>
  </si>
  <si>
    <t>Percent</t>
  </si>
  <si>
    <t>Changes</t>
  </si>
  <si>
    <t>Original spreadsheet</t>
  </si>
  <si>
    <t>Eliminated some cruft (wrong headed thinking)</t>
  </si>
  <si>
    <t>Uses the original scale: -40 to -100 dBm =&gt; 100% to 0%</t>
  </si>
  <si>
    <t>The color assignments are set in GlobalSettings.tsx</t>
  </si>
  <si>
    <t>drop in power</t>
  </si>
  <si>
    <t>from -40dBm</t>
  </si>
  <si>
    <t>Added "Drop in power" column (pink) to show how weak signal gets when dBm's drop</t>
  </si>
  <si>
    <t>Rationalize columns: a) % to dBm; b) dBm to %; c) received power</t>
  </si>
  <si>
    <t>Heatmap Conversion - 0% to 100% =&gt; -100dBm to -40dBm</t>
  </si>
  <si>
    <t>Manual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</si>
</sst>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9" fontId="0" fillId="0" borderId="0" xfId="0" applyNumberFormat="1"/>
    <xf numFmtId="17" fontId="0" fillId="0" borderId="0" xfId="0" applyNumberFormat="1"/>
    <xf numFmtId="15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4" borderId="0" xfId="0" applyFill="1"/>
    <xf numFmtId="165" fontId="0" fillId="0" borderId="0" xfId="0" applyNumberFormat="1"/>
    <xf numFmtId="165" fontId="0" fillId="5" borderId="0" xfId="0" applyNumberFormat="1" applyFill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9" fontId="0" fillId="4" borderId="0" xfId="0" applyNumberFormat="1" applyFill="1" applyAlignment="1">
      <alignment horizontal="right"/>
    </xf>
    <xf numFmtId="0" fontId="0" fillId="0" borderId="0" xfId="0" applyFill="1"/>
    <xf numFmtId="9" fontId="0" fillId="0" borderId="0" xfId="0" applyNumberFormat="1" applyFill="1" applyAlignment="1">
      <alignment horizontal="right"/>
    </xf>
    <xf numFmtId="165" fontId="0" fillId="2" borderId="0" xfId="0" applyNumberFormat="1" applyFill="1"/>
    <xf numFmtId="0" fontId="1" fillId="2" borderId="0" xfId="0" applyFont="1" applyFill="1"/>
    <xf numFmtId="1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1" fontId="0" fillId="3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67EF-27CB-9D45-A2A7-00F895A954E9}">
  <dimension ref="A2:I28"/>
  <sheetViews>
    <sheetView tabSelected="1" zoomScaleNormal="100" workbookViewId="0">
      <selection activeCell="C28" sqref="C28"/>
    </sheetView>
  </sheetViews>
  <sheetFormatPr baseColWidth="10" defaultRowHeight="16" x14ac:dyDescent="0.2"/>
  <cols>
    <col min="1" max="1" width="17.33203125" customWidth="1"/>
    <col min="4" max="4" width="1.33203125" customWidth="1"/>
    <col min="6" max="6" width="10.83203125" style="19"/>
    <col min="7" max="7" width="1.83203125" customWidth="1"/>
    <col min="8" max="8" width="11.83203125" style="8" customWidth="1"/>
    <col min="9" max="9" width="10.83203125" style="5"/>
  </cols>
  <sheetData>
    <row r="2" spans="2:8" x14ac:dyDescent="0.2">
      <c r="B2" s="17" t="s">
        <v>12</v>
      </c>
      <c r="C2" s="1"/>
      <c r="D2" s="1"/>
      <c r="E2" s="1"/>
      <c r="F2" s="18"/>
      <c r="G2" s="1"/>
      <c r="H2" s="16"/>
    </row>
    <row r="4" spans="2:8" x14ac:dyDescent="0.2">
      <c r="B4" s="7"/>
      <c r="C4" s="7"/>
      <c r="D4" s="14"/>
      <c r="E4" s="6"/>
      <c r="F4" s="20"/>
      <c r="H4" s="9" t="s">
        <v>8</v>
      </c>
    </row>
    <row r="5" spans="2:8" x14ac:dyDescent="0.2">
      <c r="B5" s="12" t="s">
        <v>1</v>
      </c>
      <c r="C5" s="13" t="s">
        <v>2</v>
      </c>
      <c r="D5" s="15"/>
      <c r="E5" s="10" t="s">
        <v>0</v>
      </c>
      <c r="F5" s="21" t="s">
        <v>1</v>
      </c>
      <c r="G5" s="11"/>
      <c r="H5" s="9" t="s">
        <v>9</v>
      </c>
    </row>
    <row r="6" spans="2:8" x14ac:dyDescent="0.2">
      <c r="B6">
        <v>-40</v>
      </c>
      <c r="C6" s="2">
        <f>(B6+100)/60</f>
        <v>1</v>
      </c>
      <c r="D6" s="2"/>
      <c r="E6" s="2">
        <v>1</v>
      </c>
      <c r="F6" s="19">
        <f>E6*60-100</f>
        <v>-40</v>
      </c>
      <c r="H6" s="8">
        <f>50%^(($F$6-F6)/3)</f>
        <v>1</v>
      </c>
    </row>
    <row r="7" spans="2:8" x14ac:dyDescent="0.2">
      <c r="B7">
        <f>B6-5</f>
        <v>-45</v>
      </c>
      <c r="C7" s="2">
        <f t="shared" ref="C7:C18" si="0">(B7+100)/60</f>
        <v>0.91666666666666663</v>
      </c>
      <c r="D7" s="2"/>
      <c r="E7" s="2">
        <f>E6-0.05</f>
        <v>0.95</v>
      </c>
      <c r="F7" s="19">
        <f t="shared" ref="F7:F28" si="1">E7*60-100</f>
        <v>-43</v>
      </c>
      <c r="H7" s="8">
        <f>50%^(($F$6-F7)/3)</f>
        <v>0.5</v>
      </c>
    </row>
    <row r="8" spans="2:8" x14ac:dyDescent="0.2">
      <c r="B8">
        <f t="shared" ref="B8:B18" si="2">B7-5</f>
        <v>-50</v>
      </c>
      <c r="C8" s="2">
        <f t="shared" si="0"/>
        <v>0.83333333333333337</v>
      </c>
      <c r="D8" s="2"/>
      <c r="E8" s="2">
        <f t="shared" ref="E8:E26" si="3">E7-0.05</f>
        <v>0.89999999999999991</v>
      </c>
      <c r="F8" s="19">
        <f t="shared" si="1"/>
        <v>-46.000000000000007</v>
      </c>
      <c r="H8" s="8">
        <f>50%^(($F$6-F8)/3)</f>
        <v>0.24999999999999961</v>
      </c>
    </row>
    <row r="9" spans="2:8" x14ac:dyDescent="0.2">
      <c r="B9">
        <f t="shared" si="2"/>
        <v>-55</v>
      </c>
      <c r="C9" s="2">
        <f t="shared" si="0"/>
        <v>0.75</v>
      </c>
      <c r="D9" s="2"/>
      <c r="E9" s="2">
        <f t="shared" si="3"/>
        <v>0.84999999999999987</v>
      </c>
      <c r="F9" s="19">
        <f t="shared" si="1"/>
        <v>-49.000000000000007</v>
      </c>
      <c r="H9" s="8">
        <f>50%^(($F$6-F9)/3)</f>
        <v>0.12499999999999981</v>
      </c>
    </row>
    <row r="10" spans="2:8" x14ac:dyDescent="0.2">
      <c r="B10">
        <f t="shared" si="2"/>
        <v>-60</v>
      </c>
      <c r="C10" s="2">
        <f t="shared" si="0"/>
        <v>0.66666666666666663</v>
      </c>
      <c r="D10" s="2"/>
      <c r="E10" s="2">
        <f t="shared" si="3"/>
        <v>0.79999999999999982</v>
      </c>
      <c r="F10" s="19">
        <f t="shared" si="1"/>
        <v>-52.000000000000014</v>
      </c>
      <c r="H10" s="8">
        <f>50%^(($F$6-F10)/3)</f>
        <v>6.2499999999999813E-2</v>
      </c>
    </row>
    <row r="11" spans="2:8" x14ac:dyDescent="0.2">
      <c r="B11">
        <f t="shared" si="2"/>
        <v>-65</v>
      </c>
      <c r="C11" s="2">
        <f t="shared" si="0"/>
        <v>0.58333333333333337</v>
      </c>
      <c r="D11" s="2"/>
      <c r="E11" s="2">
        <f t="shared" si="3"/>
        <v>0.74999999999999978</v>
      </c>
      <c r="F11" s="19">
        <f t="shared" si="1"/>
        <v>-55.000000000000014</v>
      </c>
      <c r="H11" s="8">
        <f>50%^(($F$6-F11)/3)</f>
        <v>3.1249999999999903E-2</v>
      </c>
    </row>
    <row r="12" spans="2:8" x14ac:dyDescent="0.2">
      <c r="B12">
        <f t="shared" si="2"/>
        <v>-70</v>
      </c>
      <c r="C12" s="2">
        <f t="shared" si="0"/>
        <v>0.5</v>
      </c>
      <c r="D12" s="2"/>
      <c r="E12" s="2">
        <f t="shared" si="3"/>
        <v>0.69999999999999973</v>
      </c>
      <c r="F12" s="19">
        <f t="shared" si="1"/>
        <v>-58.000000000000014</v>
      </c>
      <c r="H12" s="8">
        <f>50%^(($F$6-F12)/3)</f>
        <v>1.562499999999995E-2</v>
      </c>
    </row>
    <row r="13" spans="2:8" x14ac:dyDescent="0.2">
      <c r="B13">
        <f t="shared" si="2"/>
        <v>-75</v>
      </c>
      <c r="C13" s="2">
        <f t="shared" si="0"/>
        <v>0.41666666666666669</v>
      </c>
      <c r="D13" s="2"/>
      <c r="E13" s="2">
        <f t="shared" si="3"/>
        <v>0.64999999999999969</v>
      </c>
      <c r="F13" s="19">
        <f t="shared" si="1"/>
        <v>-61.000000000000021</v>
      </c>
      <c r="H13" s="8">
        <f>50%^(($F$6-F13)/3)</f>
        <v>7.8124999999999601E-3</v>
      </c>
    </row>
    <row r="14" spans="2:8" x14ac:dyDescent="0.2">
      <c r="B14">
        <f t="shared" si="2"/>
        <v>-80</v>
      </c>
      <c r="C14" s="2">
        <f t="shared" si="0"/>
        <v>0.33333333333333331</v>
      </c>
      <c r="D14" s="2"/>
      <c r="E14" s="2">
        <f t="shared" si="3"/>
        <v>0.59999999999999964</v>
      </c>
      <c r="F14" s="19">
        <f t="shared" si="1"/>
        <v>-64.000000000000028</v>
      </c>
      <c r="H14" s="8">
        <f>50%^(($F$6-F14)/3)</f>
        <v>3.9062499999999766E-3</v>
      </c>
    </row>
    <row r="15" spans="2:8" x14ac:dyDescent="0.2">
      <c r="B15">
        <f t="shared" si="2"/>
        <v>-85</v>
      </c>
      <c r="C15" s="2">
        <f t="shared" si="0"/>
        <v>0.25</v>
      </c>
      <c r="D15" s="2"/>
      <c r="E15" s="2">
        <f t="shared" si="3"/>
        <v>0.5499999999999996</v>
      </c>
      <c r="F15" s="19">
        <f t="shared" si="1"/>
        <v>-67.000000000000028</v>
      </c>
      <c r="H15" s="8">
        <f>50%^(($F$6-F15)/3)</f>
        <v>1.9531249999999881E-3</v>
      </c>
    </row>
    <row r="16" spans="2:8" x14ac:dyDescent="0.2">
      <c r="B16">
        <f t="shared" si="2"/>
        <v>-90</v>
      </c>
      <c r="C16" s="2">
        <f t="shared" si="0"/>
        <v>0.16666666666666666</v>
      </c>
      <c r="D16" s="2"/>
      <c r="E16" s="2">
        <f t="shared" si="3"/>
        <v>0.49999999999999961</v>
      </c>
      <c r="F16" s="19">
        <f t="shared" si="1"/>
        <v>-70.000000000000028</v>
      </c>
      <c r="H16" s="8">
        <f>50%^(($F$6-F16)/3)</f>
        <v>9.7656249999999393E-4</v>
      </c>
    </row>
    <row r="17" spans="1:8" x14ac:dyDescent="0.2">
      <c r="B17">
        <f t="shared" si="2"/>
        <v>-95</v>
      </c>
      <c r="C17" s="2">
        <f t="shared" si="0"/>
        <v>8.3333333333333329E-2</v>
      </c>
      <c r="D17" s="2"/>
      <c r="E17" s="2">
        <f t="shared" si="3"/>
        <v>0.44999999999999962</v>
      </c>
      <c r="F17" s="19">
        <f t="shared" si="1"/>
        <v>-73.000000000000028</v>
      </c>
      <c r="H17" s="8">
        <f>50%^(($F$6-F17)/3)</f>
        <v>4.8828124999999691E-4</v>
      </c>
    </row>
    <row r="18" spans="1:8" x14ac:dyDescent="0.2">
      <c r="B18">
        <f t="shared" si="2"/>
        <v>-100</v>
      </c>
      <c r="C18" s="2">
        <f t="shared" si="0"/>
        <v>0</v>
      </c>
      <c r="D18" s="2"/>
      <c r="E18" s="2">
        <f t="shared" si="3"/>
        <v>0.39999999999999963</v>
      </c>
      <c r="F18" s="19">
        <f t="shared" si="1"/>
        <v>-76.000000000000028</v>
      </c>
      <c r="H18" s="8">
        <f>50%^(($F$6-F18)/3)</f>
        <v>2.4414062499999843E-4</v>
      </c>
    </row>
    <row r="19" spans="1:8" x14ac:dyDescent="0.2">
      <c r="C19" s="2"/>
      <c r="D19" s="2"/>
      <c r="E19" s="2">
        <f t="shared" si="3"/>
        <v>0.34999999999999964</v>
      </c>
      <c r="F19" s="19">
        <f t="shared" si="1"/>
        <v>-79.000000000000028</v>
      </c>
      <c r="H19" s="8">
        <f>50%^(($F$6-F19)/3)</f>
        <v>1.2207031249999921E-4</v>
      </c>
    </row>
    <row r="20" spans="1:8" x14ac:dyDescent="0.2">
      <c r="C20" s="2"/>
      <c r="D20" s="2"/>
      <c r="E20" s="2">
        <f t="shared" si="3"/>
        <v>0.29999999999999966</v>
      </c>
      <c r="F20" s="19">
        <f t="shared" si="1"/>
        <v>-82.000000000000028</v>
      </c>
      <c r="H20" s="8">
        <f>50%^(($F$6-F20)/3)</f>
        <v>6.10351562499996E-5</v>
      </c>
    </row>
    <row r="21" spans="1:8" x14ac:dyDescent="0.2">
      <c r="E21" s="2">
        <f t="shared" si="3"/>
        <v>0.24999999999999967</v>
      </c>
      <c r="F21" s="19">
        <f t="shared" si="1"/>
        <v>-85.000000000000014</v>
      </c>
      <c r="H21" s="8">
        <f>50%^(($F$6-F21)/3)</f>
        <v>3.0517578124999905E-5</v>
      </c>
    </row>
    <row r="22" spans="1:8" x14ac:dyDescent="0.2">
      <c r="E22" s="2">
        <f t="shared" si="3"/>
        <v>0.19999999999999968</v>
      </c>
      <c r="F22" s="19">
        <f t="shared" si="1"/>
        <v>-88.000000000000014</v>
      </c>
      <c r="H22" s="8">
        <f>50%^(($F$6-F22)/3)</f>
        <v>1.5258789062499978E-5</v>
      </c>
    </row>
    <row r="23" spans="1:8" x14ac:dyDescent="0.2">
      <c r="E23" s="2">
        <f t="shared" si="3"/>
        <v>0.14999999999999969</v>
      </c>
      <c r="F23" s="19">
        <f t="shared" si="1"/>
        <v>-91.000000000000014</v>
      </c>
      <c r="H23" s="8">
        <f>50%^(($F$6-F23)/3)</f>
        <v>7.629394531249989E-6</v>
      </c>
    </row>
    <row r="24" spans="1:8" x14ac:dyDescent="0.2">
      <c r="E24" s="2">
        <f t="shared" si="3"/>
        <v>9.9999999999999686E-2</v>
      </c>
      <c r="F24" s="19">
        <f t="shared" si="1"/>
        <v>-94.000000000000014</v>
      </c>
      <c r="H24" s="8">
        <f>50%^(($F$6-F24)/3)</f>
        <v>3.8146972656249941E-6</v>
      </c>
    </row>
    <row r="25" spans="1:8" x14ac:dyDescent="0.2">
      <c r="E25" s="2">
        <f t="shared" si="3"/>
        <v>4.9999999999999684E-2</v>
      </c>
      <c r="F25" s="19">
        <f t="shared" si="1"/>
        <v>-97.000000000000014</v>
      </c>
      <c r="H25" s="8">
        <f>50%^(($F$6-F25)/3)</f>
        <v>1.9073486328124968E-6</v>
      </c>
    </row>
    <row r="26" spans="1:8" x14ac:dyDescent="0.2">
      <c r="E26" s="2">
        <f t="shared" si="3"/>
        <v>-3.1918911957973251E-16</v>
      </c>
      <c r="F26" s="19">
        <f t="shared" si="1"/>
        <v>-100.00000000000001</v>
      </c>
      <c r="H26" s="8">
        <f>50%^(($F$6-F26)/3)</f>
        <v>9.5367431640624831E-7</v>
      </c>
    </row>
    <row r="28" spans="1:8" x14ac:dyDescent="0.2">
      <c r="A28" t="s">
        <v>13</v>
      </c>
      <c r="B28">
        <v>-83</v>
      </c>
      <c r="C28" s="2">
        <f t="shared" ref="C28" si="4">(B28+100)/60</f>
        <v>0.28333333333333333</v>
      </c>
      <c r="E28" s="2">
        <v>0.86</v>
      </c>
      <c r="F28" s="19">
        <f t="shared" si="1"/>
        <v>-48.4</v>
      </c>
    </row>
  </sheetData>
  <sortState xmlns:xlrd2="http://schemas.microsoft.com/office/spreadsheetml/2017/richdata2" ref="E6:H18">
    <sortCondition descending="1" ref="E6:E1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F60B-A847-4849-B571-FF8ACE644846}">
  <dimension ref="A1:B7"/>
  <sheetViews>
    <sheetView workbookViewId="0">
      <selection activeCell="F13" sqref="F13"/>
    </sheetView>
  </sheetViews>
  <sheetFormatPr baseColWidth="10" defaultRowHeight="16" x14ac:dyDescent="0.2"/>
  <sheetData>
    <row r="1" spans="1:2" x14ac:dyDescent="0.2">
      <c r="A1" t="s">
        <v>3</v>
      </c>
    </row>
    <row r="2" spans="1:2" x14ac:dyDescent="0.2">
      <c r="A2" s="3">
        <v>45717</v>
      </c>
      <c r="B2" t="s">
        <v>4</v>
      </c>
    </row>
    <row r="3" spans="1:2" x14ac:dyDescent="0.2">
      <c r="A3" s="4">
        <v>45904</v>
      </c>
      <c r="B3" t="s">
        <v>5</v>
      </c>
    </row>
    <row r="4" spans="1:2" x14ac:dyDescent="0.2">
      <c r="B4" t="s">
        <v>6</v>
      </c>
    </row>
    <row r="5" spans="1:2" x14ac:dyDescent="0.2">
      <c r="B5" t="s">
        <v>7</v>
      </c>
    </row>
    <row r="6" spans="1:2" x14ac:dyDescent="0.2">
      <c r="A6" s="4">
        <v>45907</v>
      </c>
      <c r="B6" t="s">
        <v>10</v>
      </c>
    </row>
    <row r="7" spans="1:2" x14ac:dyDescent="0.2">
      <c r="A7" s="4">
        <v>45918</v>
      </c>
      <c r="B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RSSI&lt;-&gt;Pct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2025-02-15T15:10:16Z</dcterms:created>
  <dcterms:modified xsi:type="dcterms:W3CDTF">2025-09-18T11:31:57Z</dcterms:modified>
</cp:coreProperties>
</file>