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intra\DVIVU0963_Viestinta-_ja_vuorovaikutustaidot\"/>
    </mc:Choice>
  </mc:AlternateContent>
  <bookViews>
    <workbookView minimized="1" xWindow="0" yWindow="0" windowWidth="10605" windowHeight="7620" activeTab="1"/>
  </bookViews>
  <sheets>
    <sheet name="funktio" sheetId="1" r:id="rId1"/>
    <sheet name="Phak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5" i="2"/>
  <c r="C6" i="2" l="1"/>
  <c r="C7" i="2"/>
  <c r="C8" i="2"/>
  <c r="C9" i="2"/>
  <c r="C10" i="2"/>
  <c r="C11" i="2"/>
  <c r="C12" i="2"/>
  <c r="C13" i="2"/>
  <c r="C14" i="2"/>
  <c r="C15" i="2"/>
  <c r="C5" i="2"/>
  <c r="E22" i="1"/>
  <c r="E21" i="1"/>
  <c r="E20" i="1"/>
  <c r="B24" i="1"/>
  <c r="B23" i="1"/>
  <c r="B22" i="1"/>
  <c r="B21" i="1"/>
  <c r="B20" i="1"/>
  <c r="C8" i="1"/>
  <c r="C9" i="1"/>
  <c r="C10" i="1"/>
  <c r="C11" i="1"/>
  <c r="C12" i="1"/>
  <c r="C13" i="1"/>
  <c r="C14" i="1"/>
  <c r="C15" i="1"/>
  <c r="C16" i="1"/>
  <c r="C17" i="1"/>
  <c r="C7" i="1"/>
  <c r="B19" i="1"/>
</calcChain>
</file>

<file path=xl/sharedStrings.xml><?xml version="1.0" encoding="utf-8"?>
<sst xmlns="http://schemas.openxmlformats.org/spreadsheetml/2006/main" count="61" uniqueCount="46">
  <si>
    <t>Hiirialustojen myynti</t>
  </si>
  <si>
    <t>Myyntikampanja 1-2005</t>
  </si>
  <si>
    <t>Lahjakorttoraja</t>
  </si>
  <si>
    <t xml:space="preserve">Asiakas </t>
  </si>
  <si>
    <t xml:space="preserve">Yhteensä </t>
  </si>
  <si>
    <t>Lahjakortti</t>
  </si>
  <si>
    <t>Myyjä</t>
  </si>
  <si>
    <t>Espootiilit Oy</t>
  </si>
  <si>
    <t>Taneli</t>
  </si>
  <si>
    <t>Hammaslääkäri Oy</t>
  </si>
  <si>
    <t>Anna</t>
  </si>
  <si>
    <t>Huippukalusteet Oy</t>
  </si>
  <si>
    <t>Seppo</t>
  </si>
  <si>
    <t>Kustannus Oy</t>
  </si>
  <si>
    <t>Laskentapalvelu Ab</t>
  </si>
  <si>
    <t>Muovikyltti Oy</t>
  </si>
  <si>
    <t>Opastepalvelu Oy</t>
  </si>
  <si>
    <t>Pysäköintipalvelu Oy</t>
  </si>
  <si>
    <t>Report Oy</t>
  </si>
  <si>
    <t>Vesille Oy</t>
  </si>
  <si>
    <t>Viestintä Oy</t>
  </si>
  <si>
    <t>Yhteensä</t>
  </si>
  <si>
    <t>Keskiostos</t>
  </si>
  <si>
    <t>Suurin ostosmäärä</t>
  </si>
  <si>
    <t>Pienin ostosmäärä</t>
  </si>
  <si>
    <t>ostaneita yrityksiä</t>
  </si>
  <si>
    <t>Lahjakottien määrä</t>
  </si>
  <si>
    <t>Myynti</t>
  </si>
  <si>
    <t>Konseptotelineiden myynti</t>
  </si>
  <si>
    <t>Asiakas</t>
  </si>
  <si>
    <t>Hyvitys</t>
  </si>
  <si>
    <t>Ameste Oy</t>
  </si>
  <si>
    <t>Autohuolto Oy</t>
  </si>
  <si>
    <t>CAD-Suunnittelu</t>
  </si>
  <si>
    <t>Espootilit Oy</t>
  </si>
  <si>
    <t>IlmastointihuoltoOy</t>
  </si>
  <si>
    <t>Kukkatarvike Oy</t>
  </si>
  <si>
    <t>Sisärakenne Oy</t>
  </si>
  <si>
    <t>Pelitse pänliike Oy</t>
  </si>
  <si>
    <t>Studio Fotola Oy</t>
  </si>
  <si>
    <t>Sähköurakointi Tiilinen Oy</t>
  </si>
  <si>
    <t>Tukkuliike Kultajoki Oy</t>
  </si>
  <si>
    <t>Ostohyvitystaulukko</t>
  </si>
  <si>
    <t>Hyvityksen alaraja</t>
  </si>
  <si>
    <t>Hyvityksen jälkeen</t>
  </si>
  <si>
    <t>Kokkeli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</si>
</sst>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0" fillId="3" borderId="0" xfId="0" applyFill="1" applyBorder="1"/>
    <xf numFmtId="8" fontId="0" fillId="3" borderId="0" xfId="0" applyNumberFormat="1" applyFill="1" applyBorder="1"/>
    <xf numFmtId="0" fontId="0" fillId="0" borderId="1" xfId="0" applyBorder="1"/>
    <xf numFmtId="8" fontId="0" fillId="3" borderId="2" xfId="0" applyNumberFormat="1" applyFill="1" applyBorder="1"/>
    <xf numFmtId="0" fontId="3" fillId="4" borderId="0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0" fillId="0" borderId="6" xfId="0" applyBorder="1"/>
    <xf numFmtId="0" fontId="0" fillId="0" borderId="7" xfId="0" applyBorder="1"/>
    <xf numFmtId="20" fontId="0" fillId="0" borderId="6" xfId="0" applyNumberFormat="1" applyBorder="1"/>
    <xf numFmtId="0" fontId="0" fillId="0" borderId="8" xfId="0" applyBorder="1"/>
    <xf numFmtId="8" fontId="0" fillId="3" borderId="9" xfId="0" applyNumberFormat="1" applyFill="1" applyBorder="1"/>
    <xf numFmtId="0" fontId="0" fillId="0" borderId="9" xfId="0" applyBorder="1"/>
    <xf numFmtId="0" fontId="0" fillId="0" borderId="10" xfId="0" applyBorder="1"/>
    <xf numFmtId="0" fontId="0" fillId="4" borderId="3" xfId="0" applyFill="1" applyBorder="1"/>
    <xf numFmtId="8" fontId="0" fillId="4" borderId="5" xfId="0" applyNumberFormat="1" applyFill="1" applyBorder="1"/>
    <xf numFmtId="8" fontId="0" fillId="0" borderId="7" xfId="0" applyNumberFormat="1" applyBorder="1"/>
    <xf numFmtId="0" fontId="0" fillId="4" borderId="5" xfId="0" applyFill="1" applyBorder="1"/>
    <xf numFmtId="0" fontId="4" fillId="4" borderId="0" xfId="0" applyFont="1" applyFill="1" applyBorder="1"/>
    <xf numFmtId="0" fontId="0" fillId="4" borderId="0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2" borderId="6" xfId="0" applyFill="1" applyBorder="1"/>
    <xf numFmtId="9" fontId="0" fillId="2" borderId="7" xfId="0" applyNumberFormat="1" applyFill="1" applyBorder="1"/>
    <xf numFmtId="0" fontId="0" fillId="2" borderId="8" xfId="0" applyFill="1" applyBorder="1"/>
    <xf numFmtId="9" fontId="0" fillId="2" borderId="10" xfId="0" applyNumberFormat="1" applyFill="1" applyBorder="1"/>
    <xf numFmtId="9" fontId="0" fillId="0" borderId="0" xfId="1" applyNumberFormat="1" applyFont="1" applyBorder="1"/>
    <xf numFmtId="9" fontId="0" fillId="0" borderId="9" xfId="1" applyNumberFormat="1" applyFont="1" applyBorder="1"/>
    <xf numFmtId="8" fontId="0" fillId="0" borderId="10" xfId="0" applyNumberFormat="1" applyBorder="1"/>
    <xf numFmtId="0" fontId="0" fillId="4" borderId="4" xfId="0" applyFill="1" applyBorder="1"/>
    <xf numFmtId="0" fontId="0" fillId="4" borderId="5" xfId="0" applyFill="1" applyBorder="1" applyAlignment="1">
      <alignment horizontal="right" wrapText="1"/>
    </xf>
  </cellXfs>
  <cellStyles count="2">
    <cellStyle name="Normaali" xfId="0" builtinId="0"/>
    <cellStyle name="Prosentt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E5" sqref="E5"/>
    </sheetView>
  </sheetViews>
  <sheetFormatPr defaultRowHeight="15" x14ac:dyDescent="0.25"/>
  <cols>
    <col min="1" max="1" width="27.28515625" customWidth="1"/>
    <col min="2" max="2" width="9.42578125" bestFit="1" customWidth="1"/>
    <col min="4" max="4" width="12" customWidth="1"/>
    <col min="5" max="5" width="13.42578125" customWidth="1"/>
  </cols>
  <sheetData>
    <row r="1" spans="1:4" x14ac:dyDescent="0.25">
      <c r="A1" s="6" t="s">
        <v>0</v>
      </c>
      <c r="B1" s="21"/>
      <c r="C1" s="21"/>
      <c r="D1" s="22"/>
    </row>
    <row r="2" spans="1:4" x14ac:dyDescent="0.25">
      <c r="A2" s="2" t="s">
        <v>1</v>
      </c>
      <c r="B2" s="2"/>
      <c r="C2" s="2"/>
      <c r="D2" s="2"/>
    </row>
    <row r="3" spans="1:4" x14ac:dyDescent="0.25">
      <c r="A3" s="1"/>
      <c r="B3" s="1"/>
      <c r="C3" s="1"/>
      <c r="D3" s="1"/>
    </row>
    <row r="4" spans="1:4" x14ac:dyDescent="0.25">
      <c r="A4" s="4" t="s">
        <v>2</v>
      </c>
      <c r="B4" s="5">
        <v>300</v>
      </c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7" t="s">
        <v>3</v>
      </c>
      <c r="B6" s="8" t="s">
        <v>4</v>
      </c>
      <c r="C6" s="8" t="s">
        <v>5</v>
      </c>
      <c r="D6" s="9" t="s">
        <v>6</v>
      </c>
    </row>
    <row r="7" spans="1:4" x14ac:dyDescent="0.25">
      <c r="A7" s="10" t="s">
        <v>7</v>
      </c>
      <c r="B7" s="3">
        <v>216.45</v>
      </c>
      <c r="C7" s="1" t="str">
        <f>IF(B7&gt;=B4,"Kyllä","")</f>
        <v/>
      </c>
      <c r="D7" s="11" t="s">
        <v>8</v>
      </c>
    </row>
    <row r="8" spans="1:4" x14ac:dyDescent="0.25">
      <c r="A8" s="10" t="s">
        <v>9</v>
      </c>
      <c r="B8" s="3">
        <v>274.75</v>
      </c>
      <c r="C8" s="1" t="str">
        <f t="shared" ref="C8:C17" si="0">IF(B8&gt;=B5,"Kyllä","")</f>
        <v>Kyllä</v>
      </c>
      <c r="D8" s="11" t="s">
        <v>10</v>
      </c>
    </row>
    <row r="9" spans="1:4" x14ac:dyDescent="0.25">
      <c r="A9" s="10" t="s">
        <v>11</v>
      </c>
      <c r="B9" s="3">
        <v>274.75</v>
      </c>
      <c r="C9" s="1" t="str">
        <f t="shared" si="0"/>
        <v/>
      </c>
      <c r="D9" s="11" t="s">
        <v>12</v>
      </c>
    </row>
    <row r="10" spans="1:4" x14ac:dyDescent="0.25">
      <c r="A10" s="10" t="s">
        <v>13</v>
      </c>
      <c r="B10" s="3">
        <v>824.25</v>
      </c>
      <c r="C10" s="1" t="str">
        <f t="shared" si="0"/>
        <v>Kyllä</v>
      </c>
      <c r="D10" s="11" t="s">
        <v>10</v>
      </c>
    </row>
    <row r="11" spans="1:4" x14ac:dyDescent="0.25">
      <c r="A11" s="10" t="s">
        <v>14</v>
      </c>
      <c r="B11" s="3">
        <v>336.7</v>
      </c>
      <c r="C11" s="1" t="str">
        <f t="shared" si="0"/>
        <v>Kyllä</v>
      </c>
      <c r="D11" s="11" t="s">
        <v>10</v>
      </c>
    </row>
    <row r="12" spans="1:4" x14ac:dyDescent="0.25">
      <c r="A12" s="12" t="s">
        <v>15</v>
      </c>
      <c r="B12" s="3">
        <v>29.2</v>
      </c>
      <c r="C12" s="1" t="str">
        <f t="shared" si="0"/>
        <v/>
      </c>
      <c r="D12" s="11" t="s">
        <v>12</v>
      </c>
    </row>
    <row r="13" spans="1:4" x14ac:dyDescent="0.25">
      <c r="A13" s="10" t="s">
        <v>16</v>
      </c>
      <c r="B13" s="3">
        <v>769.3</v>
      </c>
      <c r="C13" s="1" t="str">
        <f t="shared" si="0"/>
        <v/>
      </c>
      <c r="D13" s="11" t="s">
        <v>8</v>
      </c>
    </row>
    <row r="14" spans="1:4" x14ac:dyDescent="0.25">
      <c r="A14" s="10" t="s">
        <v>17</v>
      </c>
      <c r="B14" s="3">
        <v>192.4</v>
      </c>
      <c r="C14" s="1" t="str">
        <f t="shared" si="0"/>
        <v/>
      </c>
      <c r="D14" s="11" t="s">
        <v>10</v>
      </c>
    </row>
    <row r="15" spans="1:4" x14ac:dyDescent="0.25">
      <c r="A15" s="10" t="s">
        <v>18</v>
      </c>
      <c r="B15" s="3">
        <v>76.5</v>
      </c>
      <c r="C15" s="1" t="str">
        <f t="shared" si="0"/>
        <v>Kyllä</v>
      </c>
      <c r="D15" s="11" t="s">
        <v>8</v>
      </c>
    </row>
    <row r="16" spans="1:4" x14ac:dyDescent="0.25">
      <c r="A16" s="10" t="s">
        <v>19</v>
      </c>
      <c r="B16" s="3">
        <v>329.7</v>
      </c>
      <c r="C16" s="1" t="str">
        <f t="shared" si="0"/>
        <v/>
      </c>
      <c r="D16" s="11" t="s">
        <v>10</v>
      </c>
    </row>
    <row r="17" spans="1:5" x14ac:dyDescent="0.25">
      <c r="A17" s="13" t="s">
        <v>20</v>
      </c>
      <c r="B17" s="14">
        <v>358.9</v>
      </c>
      <c r="C17" s="15" t="str">
        <f t="shared" si="0"/>
        <v>Kyllä</v>
      </c>
      <c r="D17" s="16" t="s">
        <v>10</v>
      </c>
    </row>
    <row r="19" spans="1:5" x14ac:dyDescent="0.25">
      <c r="A19" s="17" t="s">
        <v>21</v>
      </c>
      <c r="B19" s="18">
        <f>B7+B8+B10+B9+B11+B12+B13+B15+B14+B16+B17</f>
        <v>3682.9</v>
      </c>
      <c r="D19" s="17" t="s">
        <v>6</v>
      </c>
      <c r="E19" s="20" t="s">
        <v>27</v>
      </c>
    </row>
    <row r="20" spans="1:5" x14ac:dyDescent="0.25">
      <c r="A20" s="10" t="s">
        <v>22</v>
      </c>
      <c r="B20" s="19">
        <f>AVERAGE(B7:B17)</f>
        <v>334.80909090909091</v>
      </c>
      <c r="D20" s="10" t="s">
        <v>8</v>
      </c>
      <c r="E20" s="19">
        <f>SUMIF(D7:D17,"taneli",B7:B17)</f>
        <v>1062.25</v>
      </c>
    </row>
    <row r="21" spans="1:5" x14ac:dyDescent="0.25">
      <c r="A21" s="10" t="s">
        <v>23</v>
      </c>
      <c r="B21" s="19">
        <f>MAX(B7:B17)</f>
        <v>824.25</v>
      </c>
      <c r="D21" s="10" t="s">
        <v>10</v>
      </c>
      <c r="E21" s="19">
        <f>SUMIF(D7:D17,"anna",B7:B17)</f>
        <v>2316.7000000000003</v>
      </c>
    </row>
    <row r="22" spans="1:5" x14ac:dyDescent="0.25">
      <c r="A22" s="10" t="s">
        <v>24</v>
      </c>
      <c r="B22" s="19">
        <f>MIN(B7:B17)</f>
        <v>29.2</v>
      </c>
      <c r="D22" s="13" t="s">
        <v>12</v>
      </c>
      <c r="E22" s="16">
        <f>SUMIF(D7:D17,"seppo",B7:B17)</f>
        <v>303.95</v>
      </c>
    </row>
    <row r="23" spans="1:5" x14ac:dyDescent="0.25">
      <c r="A23" s="10" t="s">
        <v>25</v>
      </c>
      <c r="B23" s="11">
        <f>COUNTA(A7:A17)</f>
        <v>11</v>
      </c>
    </row>
    <row r="24" spans="1:5" x14ac:dyDescent="0.25">
      <c r="A24" s="13" t="s">
        <v>26</v>
      </c>
      <c r="B24" s="16">
        <f>COUNTIF(C7:C17,"kyllä")</f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G5" sqref="G5"/>
    </sheetView>
  </sheetViews>
  <sheetFormatPr defaultRowHeight="15" x14ac:dyDescent="0.25"/>
  <cols>
    <col min="1" max="1" width="24.28515625" customWidth="1"/>
    <col min="3" max="3" width="10.140625" customWidth="1"/>
    <col min="4" max="4" width="11.7109375" customWidth="1"/>
  </cols>
  <sheetData>
    <row r="1" spans="1:4" x14ac:dyDescent="0.25">
      <c r="A1" s="17" t="s">
        <v>28</v>
      </c>
      <c r="B1" s="20"/>
    </row>
    <row r="2" spans="1:4" x14ac:dyDescent="0.25">
      <c r="A2" s="23" t="s">
        <v>1</v>
      </c>
      <c r="B2" s="24"/>
    </row>
    <row r="3" spans="1:4" x14ac:dyDescent="0.25">
      <c r="B3" t="s">
        <v>45</v>
      </c>
    </row>
    <row r="4" spans="1:4" ht="30" customHeight="1" x14ac:dyDescent="0.25">
      <c r="A4" s="17" t="s">
        <v>29</v>
      </c>
      <c r="B4" s="36" t="s">
        <v>21</v>
      </c>
      <c r="C4" s="36" t="s">
        <v>30</v>
      </c>
      <c r="D4" s="37" t="s">
        <v>44</v>
      </c>
    </row>
    <row r="5" spans="1:4" x14ac:dyDescent="0.25">
      <c r="A5" s="10" t="s">
        <v>31</v>
      </c>
      <c r="B5" s="3">
        <v>43.45</v>
      </c>
      <c r="C5" s="33">
        <f>VLOOKUP(B5:B15,$A$19:$B$24,2)</f>
        <v>0</v>
      </c>
      <c r="D5" s="19">
        <f>B5-C5*B5</f>
        <v>43.45</v>
      </c>
    </row>
    <row r="6" spans="1:4" x14ac:dyDescent="0.25">
      <c r="A6" s="10" t="s">
        <v>32</v>
      </c>
      <c r="B6" s="3">
        <v>50.7</v>
      </c>
      <c r="C6" s="33">
        <f t="shared" ref="C6:C15" si="0">VLOOKUP(B6:B16,$A$19:$B$24,2)</f>
        <v>0</v>
      </c>
      <c r="D6" s="19">
        <f t="shared" ref="D6:D15" si="1">B6-C6*B6</f>
        <v>50.7</v>
      </c>
    </row>
    <row r="7" spans="1:4" x14ac:dyDescent="0.25">
      <c r="A7" s="10" t="s">
        <v>33</v>
      </c>
      <c r="B7" s="3">
        <v>249.76</v>
      </c>
      <c r="C7" s="33">
        <f t="shared" si="0"/>
        <v>0.02</v>
      </c>
      <c r="D7" s="19">
        <f t="shared" si="1"/>
        <v>244.76479999999998</v>
      </c>
    </row>
    <row r="8" spans="1:4" x14ac:dyDescent="0.25">
      <c r="A8" s="10" t="s">
        <v>34</v>
      </c>
      <c r="B8" s="3">
        <v>177.45</v>
      </c>
      <c r="C8" s="33">
        <f t="shared" si="0"/>
        <v>0.01</v>
      </c>
      <c r="D8" s="19">
        <f t="shared" si="1"/>
        <v>175.6755</v>
      </c>
    </row>
    <row r="9" spans="1:4" x14ac:dyDescent="0.25">
      <c r="A9" s="10" t="s">
        <v>35</v>
      </c>
      <c r="B9" s="3">
        <v>34.76</v>
      </c>
      <c r="C9" s="33">
        <f t="shared" si="0"/>
        <v>0</v>
      </c>
      <c r="D9" s="19">
        <f t="shared" si="1"/>
        <v>34.76</v>
      </c>
    </row>
    <row r="10" spans="1:4" x14ac:dyDescent="0.25">
      <c r="A10" s="10" t="s">
        <v>36</v>
      </c>
      <c r="B10" s="3">
        <v>25.35</v>
      </c>
      <c r="C10" s="33">
        <f t="shared" si="0"/>
        <v>0</v>
      </c>
      <c r="D10" s="19">
        <f t="shared" si="1"/>
        <v>25.35</v>
      </c>
    </row>
    <row r="11" spans="1:4" x14ac:dyDescent="0.25">
      <c r="A11" s="10" t="s">
        <v>38</v>
      </c>
      <c r="B11" s="3">
        <v>35.24</v>
      </c>
      <c r="C11" s="33">
        <f t="shared" si="0"/>
        <v>0</v>
      </c>
      <c r="D11" s="19">
        <f t="shared" si="1"/>
        <v>35.24</v>
      </c>
    </row>
    <row r="12" spans="1:4" x14ac:dyDescent="0.25">
      <c r="A12" s="10" t="s">
        <v>37</v>
      </c>
      <c r="B12" s="3">
        <v>52.86</v>
      </c>
      <c r="C12" s="33">
        <f t="shared" si="0"/>
        <v>0</v>
      </c>
      <c r="D12" s="19">
        <f t="shared" si="1"/>
        <v>52.86</v>
      </c>
    </row>
    <row r="13" spans="1:4" x14ac:dyDescent="0.25">
      <c r="A13" s="10" t="s">
        <v>39</v>
      </c>
      <c r="B13" s="3">
        <v>52.14</v>
      </c>
      <c r="C13" s="33">
        <f t="shared" si="0"/>
        <v>0</v>
      </c>
      <c r="D13" s="19">
        <f t="shared" si="1"/>
        <v>52.14</v>
      </c>
    </row>
    <row r="14" spans="1:4" x14ac:dyDescent="0.25">
      <c r="A14" s="10" t="s">
        <v>40</v>
      </c>
      <c r="B14" s="3">
        <v>88.1</v>
      </c>
      <c r="C14" s="33">
        <f t="shared" si="0"/>
        <v>0</v>
      </c>
      <c r="D14" s="19">
        <f t="shared" si="1"/>
        <v>88.1</v>
      </c>
    </row>
    <row r="15" spans="1:4" x14ac:dyDescent="0.25">
      <c r="A15" s="13" t="s">
        <v>41</v>
      </c>
      <c r="B15" s="14">
        <v>127.84</v>
      </c>
      <c r="C15" s="34">
        <f t="shared" si="0"/>
        <v>0.01</v>
      </c>
      <c r="D15" s="35">
        <f t="shared" si="1"/>
        <v>126.5616</v>
      </c>
    </row>
    <row r="17" spans="1:2" x14ac:dyDescent="0.25">
      <c r="A17" s="25" t="s">
        <v>42</v>
      </c>
      <c r="B17" s="26"/>
    </row>
    <row r="18" spans="1:2" x14ac:dyDescent="0.25">
      <c r="A18" s="27" t="s">
        <v>43</v>
      </c>
      <c r="B18" s="28" t="s">
        <v>30</v>
      </c>
    </row>
    <row r="19" spans="1:2" x14ac:dyDescent="0.25">
      <c r="A19" s="29">
        <v>0</v>
      </c>
      <c r="B19" s="30"/>
    </row>
    <row r="20" spans="1:2" x14ac:dyDescent="0.25">
      <c r="A20" s="29">
        <v>100</v>
      </c>
      <c r="B20" s="30">
        <v>0.01</v>
      </c>
    </row>
    <row r="21" spans="1:2" x14ac:dyDescent="0.25">
      <c r="A21" s="29">
        <v>200</v>
      </c>
      <c r="B21" s="30">
        <v>0.02</v>
      </c>
    </row>
    <row r="22" spans="1:2" x14ac:dyDescent="0.25">
      <c r="A22" s="29">
        <v>300</v>
      </c>
      <c r="B22" s="30">
        <v>0.03</v>
      </c>
    </row>
    <row r="23" spans="1:2" x14ac:dyDescent="0.25">
      <c r="A23" s="29">
        <v>500</v>
      </c>
      <c r="B23" s="30">
        <v>0.05</v>
      </c>
    </row>
    <row r="24" spans="1:2" x14ac:dyDescent="0.25">
      <c r="A24" s="31">
        <v>1000</v>
      </c>
      <c r="B24" s="32">
        <v>7.0000000000000007E-2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funktio</vt:lpstr>
      <vt:lpstr>Phaku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asentaja</dc:creator>
  <cp:lastModifiedBy>asentaja</cp:lastModifiedBy>
  <dcterms:created xsi:type="dcterms:W3CDTF">2015-02-23T09:24:08Z</dcterms:created>
  <dcterms:modified xsi:type="dcterms:W3CDTF">2015-02-26T10:33:55Z</dcterms:modified>
</cp:coreProperties>
</file>