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3"/>
  </bookViews>
  <sheets>
    <sheet name="stacked b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3" i="1"/>
  <c r="R23" i="1" l="1"/>
  <c r="P5" i="1"/>
  <c r="R5" i="1" s="1"/>
  <c r="Q5" i="1"/>
  <c r="P6" i="1"/>
  <c r="Q6" i="1"/>
  <c r="P7" i="1"/>
  <c r="Q7" i="1"/>
  <c r="P8" i="1"/>
  <c r="Q8" i="1"/>
  <c r="P9" i="1"/>
  <c r="Q9" i="1"/>
  <c r="P10" i="1"/>
  <c r="Q10" i="1"/>
  <c r="P11" i="1"/>
  <c r="Q11" i="1"/>
  <c r="R11" i="1" s="1"/>
  <c r="P12" i="1"/>
  <c r="R12" i="1" s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R24" i="1" s="1"/>
  <c r="Q24" i="1"/>
  <c r="P25" i="1"/>
  <c r="Q25" i="1"/>
  <c r="P26" i="1"/>
  <c r="Q26" i="1"/>
  <c r="P27" i="1"/>
  <c r="Q27" i="1"/>
  <c r="R27" i="1" s="1"/>
  <c r="P28" i="1"/>
  <c r="Q28" i="1"/>
  <c r="P29" i="1"/>
  <c r="Q29" i="1"/>
  <c r="R29" i="1" s="1"/>
  <c r="P30" i="1"/>
  <c r="Q30" i="1"/>
  <c r="P31" i="1"/>
  <c r="Q31" i="1"/>
  <c r="P32" i="1"/>
  <c r="Q32" i="1"/>
  <c r="P33" i="1"/>
  <c r="Q33" i="1"/>
  <c r="P34" i="1"/>
  <c r="Q34" i="1"/>
  <c r="P35" i="1"/>
  <c r="R35" i="1" s="1"/>
  <c r="Q35" i="1"/>
  <c r="P36" i="1"/>
  <c r="R36" i="1" s="1"/>
  <c r="Q36" i="1"/>
  <c r="P37" i="1"/>
  <c r="R37" i="1" s="1"/>
  <c r="Q37" i="1"/>
  <c r="P38" i="1"/>
  <c r="Q38" i="1"/>
  <c r="P39" i="1"/>
  <c r="Q39" i="1"/>
  <c r="R39" i="1" s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R47" i="1" s="1"/>
  <c r="P48" i="1"/>
  <c r="R48" i="1" s="1"/>
  <c r="Q48" i="1"/>
  <c r="P49" i="1"/>
  <c r="R49" i="1" s="1"/>
  <c r="Q49" i="1"/>
  <c r="P50" i="1"/>
  <c r="Q50" i="1"/>
  <c r="P51" i="1"/>
  <c r="Q51" i="1"/>
  <c r="R51" i="1" s="1"/>
  <c r="P52" i="1"/>
  <c r="Q52" i="1"/>
  <c r="P53" i="1"/>
  <c r="Q53" i="1"/>
  <c r="R53" i="1" s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R63" i="1" s="1"/>
  <c r="P64" i="1"/>
  <c r="Q64" i="1"/>
  <c r="P65" i="1"/>
  <c r="Q65" i="1"/>
  <c r="R65" i="1" s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R72" i="1" s="1"/>
  <c r="Q72" i="1"/>
  <c r="P73" i="1"/>
  <c r="R73" i="1" s="1"/>
  <c r="Q73" i="1"/>
  <c r="P74" i="1"/>
  <c r="R74" i="1" s="1"/>
  <c r="Q74" i="1"/>
  <c r="P4" i="1"/>
  <c r="Q4" i="1"/>
  <c r="Q3" i="1"/>
  <c r="P3" i="1"/>
  <c r="R3" i="1" s="1"/>
  <c r="R67" i="1" l="1"/>
  <c r="R60" i="1"/>
  <c r="R17" i="1"/>
  <c r="R25" i="1"/>
  <c r="R59" i="1"/>
  <c r="R71" i="1"/>
  <c r="R13" i="1"/>
  <c r="R55" i="1"/>
  <c r="R41" i="1"/>
  <c r="R61" i="1"/>
  <c r="R43" i="1"/>
  <c r="R68" i="1"/>
  <c r="R62" i="1"/>
  <c r="R56" i="1"/>
  <c r="R50" i="1"/>
  <c r="R44" i="1"/>
  <c r="R38" i="1"/>
  <c r="R32" i="1"/>
  <c r="R26" i="1"/>
  <c r="R20" i="1"/>
  <c r="R14" i="1"/>
  <c r="R8" i="1"/>
  <c r="R64" i="1"/>
  <c r="R40" i="1"/>
  <c r="R58" i="1"/>
  <c r="R46" i="1"/>
  <c r="R10" i="1"/>
  <c r="R31" i="1"/>
  <c r="R19" i="1"/>
  <c r="R7" i="1"/>
  <c r="R70" i="1"/>
  <c r="R52" i="1"/>
  <c r="R34" i="1"/>
  <c r="R22" i="1"/>
  <c r="R66" i="1"/>
  <c r="R54" i="1"/>
  <c r="R42" i="1"/>
  <c r="R30" i="1"/>
  <c r="R18" i="1"/>
  <c r="R6" i="1"/>
  <c r="R28" i="1"/>
  <c r="R16" i="1"/>
  <c r="R4" i="1"/>
  <c r="R69" i="1"/>
  <c r="R57" i="1"/>
  <c r="R45" i="1"/>
  <c r="R33" i="1"/>
  <c r="R21" i="1"/>
  <c r="R15" i="1"/>
  <c r="R9" i="1"/>
  <c r="F70" i="1"/>
  <c r="F64" i="1"/>
  <c r="F58" i="1"/>
  <c r="F52" i="1"/>
  <c r="F46" i="1"/>
  <c r="F40" i="1"/>
  <c r="F34" i="1"/>
  <c r="F28" i="1"/>
  <c r="F22" i="1"/>
  <c r="F16" i="1"/>
  <c r="F12" i="1"/>
  <c r="F9" i="1"/>
  <c r="F8" i="1"/>
  <c r="F5" i="1"/>
  <c r="F4" i="1"/>
</calcChain>
</file>

<file path=xl/sharedStrings.xml><?xml version="1.0" encoding="utf-8"?>
<sst xmlns="http://schemas.openxmlformats.org/spreadsheetml/2006/main" count="250" uniqueCount="37">
  <si>
    <t>Year</t>
  </si>
  <si>
    <t>LGA</t>
  </si>
  <si>
    <t>Numerator</t>
  </si>
  <si>
    <t>Denominator</t>
  </si>
  <si>
    <t>Indicator</t>
  </si>
  <si>
    <t>Victoria</t>
  </si>
  <si>
    <t>Victoria - Female</t>
  </si>
  <si>
    <t>Victoria - Male</t>
  </si>
  <si>
    <t>Victoria - Aboriginal Status Unknown</t>
  </si>
  <si>
    <t>Victoria - Aboriginal</t>
  </si>
  <si>
    <t>Victoria - Non Aboriginal</t>
  </si>
  <si>
    <t>Victoria - Other</t>
  </si>
  <si>
    <t>Please Note:  Includes unknown responses</t>
  </si>
  <si>
    <t>Please Note:  Includes Unknown responses</t>
  </si>
  <si>
    <t>Primary scool</t>
  </si>
  <si>
    <t>Victoria - Other Gender</t>
  </si>
  <si>
    <t>distrubation</t>
  </si>
  <si>
    <t>Secondary school</t>
  </si>
  <si>
    <t>TOAL</t>
  </si>
  <si>
    <t xml:space="preserve">Final </t>
  </si>
  <si>
    <t>Bullying_Indicator</t>
  </si>
  <si>
    <t>Female_BI</t>
  </si>
  <si>
    <t>Male_BI</t>
  </si>
  <si>
    <t>Female_Num</t>
  </si>
  <si>
    <t>Female_Dom</t>
  </si>
  <si>
    <t>Other_BI</t>
  </si>
  <si>
    <t>Other_Num</t>
  </si>
  <si>
    <t>Other_Dom</t>
  </si>
  <si>
    <t>Aboriginal_BI</t>
  </si>
  <si>
    <t>Aboriginal_Num</t>
  </si>
  <si>
    <t>Aboriginal_Dom</t>
  </si>
  <si>
    <t>Non-Aboriginal_BI</t>
  </si>
  <si>
    <t>Non-Aboriginal_Dom</t>
  </si>
  <si>
    <t>Non-Aboriginal_Num</t>
  </si>
  <si>
    <t>BI</t>
  </si>
  <si>
    <t>Male_Num</t>
  </si>
  <si>
    <t>Male_Dom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</si>
</sst>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#;\-#,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2" applyNumberFormat="1" applyFont="1"/>
    <xf numFmtId="165" fontId="0" fillId="0" borderId="0" xfId="2" applyNumberFormat="1" applyFont="1"/>
    <xf numFmtId="164" fontId="0" fillId="0" borderId="0" xfId="1" applyNumberFormat="1" applyFont="1"/>
    <xf numFmtId="3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0" fillId="0" borderId="0" xfId="0"/>
    <xf numFmtId="164" fontId="2" fillId="0" borderId="0" xfId="44" applyNumberFormat="1" applyFont="1"/>
    <xf numFmtId="164" fontId="0" fillId="0" borderId="0" xfId="44" applyNumberFormat="1" applyFont="1"/>
    <xf numFmtId="165" fontId="2" fillId="0" borderId="0" xfId="2" applyNumberFormat="1" applyFont="1"/>
    <xf numFmtId="0" fontId="2" fillId="0" borderId="0" xfId="0" applyFont="1"/>
    <xf numFmtId="165" fontId="0" fillId="0" borderId="0" xfId="2" applyNumberFormat="1" applyFont="1"/>
    <xf numFmtId="0" fontId="0" fillId="0" borderId="0" xfId="0"/>
    <xf numFmtId="164" fontId="2" fillId="0" borderId="0" xfId="44" applyNumberFormat="1" applyFont="1"/>
    <xf numFmtId="164" fontId="0" fillId="0" borderId="0" xfId="44" applyNumberFormat="1" applyFont="1"/>
    <xf numFmtId="165" fontId="2" fillId="0" borderId="0" xfId="2" applyNumberFormat="1" applyFont="1"/>
    <xf numFmtId="0" fontId="2" fillId="0" borderId="0" xfId="0" applyFont="1"/>
    <xf numFmtId="165" fontId="0" fillId="0" borderId="0" xfId="2" applyNumberFormat="1" applyFont="1"/>
    <xf numFmtId="0" fontId="0" fillId="0" borderId="0" xfId="0"/>
    <xf numFmtId="164" fontId="2" fillId="0" borderId="0" xfId="44" applyNumberFormat="1" applyFont="1"/>
    <xf numFmtId="164" fontId="0" fillId="0" borderId="0" xfId="44" applyNumberFormat="1" applyFont="1"/>
    <xf numFmtId="165" fontId="2" fillId="0" borderId="0" xfId="2" applyNumberFormat="1" applyFont="1"/>
    <xf numFmtId="0" fontId="2" fillId="0" borderId="0" xfId="0" applyFont="1"/>
    <xf numFmtId="165" fontId="0" fillId="0" borderId="0" xfId="2" applyNumberFormat="1" applyFont="1"/>
    <xf numFmtId="0" fontId="0" fillId="0" borderId="0" xfId="0"/>
    <xf numFmtId="164" fontId="2" fillId="0" borderId="0" xfId="44" applyNumberFormat="1" applyFont="1"/>
    <xf numFmtId="164" fontId="0" fillId="0" borderId="0" xfId="44" applyNumberFormat="1" applyFont="1"/>
    <xf numFmtId="165" fontId="2" fillId="0" borderId="0" xfId="2" applyNumberFormat="1" applyFont="1"/>
    <xf numFmtId="0" fontId="2" fillId="0" borderId="0" xfId="0" applyFont="1"/>
    <xf numFmtId="165" fontId="0" fillId="0" borderId="0" xfId="2" applyNumberFormat="1" applyFont="1"/>
    <xf numFmtId="0" fontId="0" fillId="0" borderId="0" xfId="0"/>
    <xf numFmtId="164" fontId="2" fillId="0" borderId="0" xfId="44" applyNumberFormat="1" applyFont="1"/>
    <xf numFmtId="164" fontId="0" fillId="0" borderId="0" xfId="44" applyNumberFormat="1" applyFont="1"/>
    <xf numFmtId="165" fontId="2" fillId="0" borderId="0" xfId="2" applyNumberFormat="1" applyFont="1"/>
    <xf numFmtId="0" fontId="2" fillId="0" borderId="0" xfId="0" applyFont="1"/>
    <xf numFmtId="165" fontId="0" fillId="0" borderId="0" xfId="2" applyNumberFormat="1" applyFont="1"/>
    <xf numFmtId="0" fontId="0" fillId="0" borderId="0" xfId="0"/>
    <xf numFmtId="164" fontId="2" fillId="0" borderId="0" xfId="44" applyNumberFormat="1" applyFont="1"/>
    <xf numFmtId="164" fontId="0" fillId="0" borderId="0" xfId="44" applyNumberFormat="1" applyFont="1"/>
    <xf numFmtId="165" fontId="2" fillId="0" borderId="0" xfId="2" applyNumberFormat="1" applyFont="1"/>
    <xf numFmtId="0" fontId="2" fillId="0" borderId="0" xfId="0" applyFont="1"/>
    <xf numFmtId="165" fontId="0" fillId="0" borderId="0" xfId="2" applyNumberFormat="1" applyFont="1"/>
    <xf numFmtId="0" fontId="0" fillId="0" borderId="0" xfId="0"/>
    <xf numFmtId="164" fontId="2" fillId="0" borderId="0" xfId="44" applyNumberFormat="1" applyFont="1"/>
    <xf numFmtId="165" fontId="2" fillId="0" borderId="0" xfId="2" applyNumberFormat="1" applyFont="1"/>
    <xf numFmtId="0" fontId="2" fillId="0" borderId="0" xfId="0" applyFont="1"/>
    <xf numFmtId="165" fontId="2" fillId="0" borderId="0" xfId="0" applyNumberFormat="1" applyFont="1"/>
    <xf numFmtId="0" fontId="0" fillId="0" borderId="0" xfId="0"/>
    <xf numFmtId="164" fontId="2" fillId="0" borderId="0" xfId="44" applyNumberFormat="1" applyFont="1"/>
    <xf numFmtId="165" fontId="2" fillId="0" borderId="0" xfId="2" applyNumberFormat="1" applyFont="1"/>
    <xf numFmtId="0" fontId="2" fillId="0" borderId="0" xfId="0" applyFont="1"/>
    <xf numFmtId="0" fontId="0" fillId="0" borderId="0" xfId="0"/>
    <xf numFmtId="164" fontId="2" fillId="0" borderId="0" xfId="44" applyNumberFormat="1" applyFont="1"/>
    <xf numFmtId="165" fontId="2" fillId="0" borderId="0" xfId="2" applyNumberFormat="1" applyFont="1"/>
    <xf numFmtId="0" fontId="2" fillId="0" borderId="0" xfId="0" applyFont="1"/>
    <xf numFmtId="0" fontId="0" fillId="0" borderId="0" xfId="0"/>
    <xf numFmtId="164" fontId="2" fillId="0" borderId="0" xfId="44" applyNumberFormat="1" applyFont="1"/>
    <xf numFmtId="165" fontId="2" fillId="0" borderId="0" xfId="2" applyNumberFormat="1" applyFont="1"/>
    <xf numFmtId="0" fontId="2" fillId="0" borderId="0" xfId="0" applyFont="1"/>
    <xf numFmtId="0" fontId="2" fillId="0" borderId="0" xfId="0" applyFont="1"/>
    <xf numFmtId="166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166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/>
    <xf numFmtId="0" fontId="0" fillId="0" borderId="0" xfId="0"/>
    <xf numFmtId="0" fontId="2" fillId="0" borderId="0" xfId="0" applyFont="1"/>
    <xf numFmtId="166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2" builtinId="5"/>
    <cellStyle name="Title 2" xfId="43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4"/>
  <sheetViews>
    <sheetView tabSelected="1" topLeftCell="AE1" zoomScale="70" zoomScaleNormal="70" workbookViewId="0">
      <selection activeCell="AB20" sqref="AB20"/>
    </sheetView>
  </sheetViews>
  <sheetFormatPr defaultRowHeight="14.6" x14ac:dyDescent="0.4"/>
  <cols>
    <col min="1" max="1" width="12" customWidth="1"/>
    <col min="2" max="2" width="31.84375" bestFit="1" customWidth="1"/>
    <col min="3" max="4" width="7.3828125" customWidth="1"/>
    <col min="5" max="5" width="8.23046875" bestFit="1" customWidth="1"/>
    <col min="6" max="6" width="14.4609375" customWidth="1"/>
    <col min="9" max="9" width="17.4609375" customWidth="1"/>
    <col min="10" max="10" width="12.61328125" customWidth="1"/>
    <col min="15" max="15" width="31.84375" bestFit="1" customWidth="1"/>
    <col min="16" max="16" width="9.921875" bestFit="1" customWidth="1"/>
    <col min="17" max="17" width="11.84375" bestFit="1" customWidth="1"/>
    <col min="21" max="21" width="16.15234375" bestFit="1" customWidth="1"/>
    <col min="22" max="22" width="18.61328125" customWidth="1"/>
    <col min="23" max="24" width="15.4609375" bestFit="1" customWidth="1"/>
    <col min="25" max="26" width="15.4609375" style="70" customWidth="1"/>
    <col min="27" max="27" width="10.07421875" bestFit="1" customWidth="1"/>
    <col min="28" max="28" width="11.07421875" bestFit="1" customWidth="1"/>
    <col min="29" max="30" width="13.53515625" bestFit="1" customWidth="1"/>
    <col min="31" max="31" width="16.07421875" bestFit="1" customWidth="1"/>
    <col min="32" max="33" width="18.53515625" bestFit="1" customWidth="1"/>
    <col min="34" max="34" width="21.61328125" bestFit="1" customWidth="1"/>
    <col min="35" max="36" width="24.15234375" bestFit="1" customWidth="1"/>
    <col min="37" max="37" width="15" customWidth="1"/>
  </cols>
  <sheetData>
    <row r="1" spans="1:37" x14ac:dyDescent="0.4">
      <c r="A1" s="1" t="s">
        <v>14</v>
      </c>
      <c r="B1" s="1"/>
      <c r="H1" s="71" t="s">
        <v>17</v>
      </c>
      <c r="N1" s="71" t="s">
        <v>18</v>
      </c>
      <c r="T1" s="71" t="s">
        <v>19</v>
      </c>
    </row>
    <row r="2" spans="1:37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16</v>
      </c>
      <c r="N2" s="71" t="s">
        <v>0</v>
      </c>
      <c r="O2" s="70" t="s">
        <v>1</v>
      </c>
      <c r="P2" s="70" t="s">
        <v>2</v>
      </c>
      <c r="Q2" s="70" t="s">
        <v>3</v>
      </c>
      <c r="R2" t="s">
        <v>34</v>
      </c>
      <c r="T2" s="71" t="s">
        <v>0</v>
      </c>
      <c r="U2" s="71" t="s">
        <v>20</v>
      </c>
      <c r="V2" s="71" t="s">
        <v>23</v>
      </c>
      <c r="W2" s="71" t="s">
        <v>24</v>
      </c>
      <c r="X2" s="71" t="s">
        <v>21</v>
      </c>
      <c r="Y2" s="71" t="s">
        <v>35</v>
      </c>
      <c r="Z2" s="71" t="s">
        <v>36</v>
      </c>
      <c r="AA2" s="71" t="s">
        <v>22</v>
      </c>
      <c r="AB2" s="71" t="s">
        <v>26</v>
      </c>
      <c r="AC2" s="71" t="s">
        <v>27</v>
      </c>
      <c r="AD2" s="71" t="s">
        <v>25</v>
      </c>
      <c r="AE2" s="71" t="s">
        <v>29</v>
      </c>
      <c r="AF2" s="71" t="s">
        <v>30</v>
      </c>
      <c r="AG2" s="71" t="s">
        <v>28</v>
      </c>
      <c r="AH2" s="71" t="s">
        <v>33</v>
      </c>
      <c r="AI2" s="71" t="s">
        <v>32</v>
      </c>
      <c r="AJ2" s="71" t="s">
        <v>31</v>
      </c>
    </row>
    <row r="3" spans="1:37" x14ac:dyDescent="0.4">
      <c r="A3" s="1">
        <v>2006</v>
      </c>
      <c r="B3" s="1" t="s">
        <v>5</v>
      </c>
      <c r="C3" s="2">
        <v>20769</v>
      </c>
      <c r="D3" s="2">
        <v>79956</v>
      </c>
      <c r="E3" s="3">
        <v>0.26</v>
      </c>
      <c r="H3" s="13">
        <v>2006</v>
      </c>
      <c r="I3" s="13" t="s">
        <v>5</v>
      </c>
      <c r="J3" s="10">
        <v>30406</v>
      </c>
      <c r="K3" s="10">
        <v>97980</v>
      </c>
      <c r="L3" s="12">
        <v>0.31</v>
      </c>
      <c r="N3" s="71">
        <v>2006</v>
      </c>
      <c r="O3" s="71" t="s">
        <v>5</v>
      </c>
      <c r="P3" s="75">
        <f>SUM(C3,J3)</f>
        <v>51175</v>
      </c>
      <c r="Q3" s="75">
        <f>SUM(D3,K3)</f>
        <v>177936</v>
      </c>
      <c r="R3" s="76">
        <f>(P3/Q3)</f>
        <v>0.28760340796690947</v>
      </c>
      <c r="T3" s="71">
        <v>2006</v>
      </c>
      <c r="U3" s="76">
        <v>0.28760340796690897</v>
      </c>
      <c r="V3" s="75">
        <v>24446</v>
      </c>
      <c r="W3" s="75">
        <v>86269</v>
      </c>
      <c r="X3" s="76">
        <v>0.28336946064055457</v>
      </c>
      <c r="Y3" s="75">
        <v>26463</v>
      </c>
      <c r="Z3" s="75">
        <v>90936</v>
      </c>
      <c r="AA3" s="76">
        <v>0.29100686196885722</v>
      </c>
      <c r="AK3" s="76">
        <f>AA3-X3</f>
        <v>7.6374013283026509E-3</v>
      </c>
    </row>
    <row r="4" spans="1:37" x14ac:dyDescent="0.4">
      <c r="A4">
        <v>2006</v>
      </c>
      <c r="B4" s="1" t="s">
        <v>6</v>
      </c>
      <c r="C4" s="5">
        <v>10163</v>
      </c>
      <c r="D4" s="5">
        <v>39034</v>
      </c>
      <c r="E4" s="4">
        <v>0.26</v>
      </c>
      <c r="F4">
        <f>C4/C3</f>
        <v>0.48933506668592613</v>
      </c>
      <c r="H4" s="9">
        <v>2006</v>
      </c>
      <c r="I4" s="13" t="s">
        <v>6</v>
      </c>
      <c r="J4" s="11">
        <v>14283</v>
      </c>
      <c r="K4" s="11">
        <v>47235</v>
      </c>
      <c r="L4" s="14">
        <v>0.30199999999999999</v>
      </c>
      <c r="N4" s="70">
        <v>2006</v>
      </c>
      <c r="O4" s="71" t="s">
        <v>6</v>
      </c>
      <c r="P4" s="75">
        <f>SUM(C4,J4)</f>
        <v>24446</v>
      </c>
      <c r="Q4" s="75">
        <f>SUM(D4,K4)</f>
        <v>86269</v>
      </c>
      <c r="R4" s="76">
        <f>(P4/Q4)</f>
        <v>0.28336946064055457</v>
      </c>
      <c r="T4" s="71">
        <v>2007</v>
      </c>
      <c r="U4" s="76">
        <v>0.2637992553091133</v>
      </c>
      <c r="V4" s="75">
        <v>22401</v>
      </c>
      <c r="W4" s="75">
        <v>87126</v>
      </c>
      <c r="X4" s="76">
        <v>0.25711039184629159</v>
      </c>
      <c r="Y4" s="75">
        <v>24857</v>
      </c>
      <c r="Z4" s="75">
        <v>92235</v>
      </c>
      <c r="AA4" s="76">
        <v>0.26949639507779044</v>
      </c>
      <c r="AK4" s="76">
        <f t="shared" ref="AK4:AK15" si="0">AA4-X4</f>
        <v>1.2386003231498854E-2</v>
      </c>
    </row>
    <row r="5" spans="1:37" x14ac:dyDescent="0.4">
      <c r="A5">
        <v>2006</v>
      </c>
      <c r="B5" s="1" t="s">
        <v>7</v>
      </c>
      <c r="C5" s="5">
        <v>10564</v>
      </c>
      <c r="D5" s="5">
        <v>40800</v>
      </c>
      <c r="E5" s="4">
        <v>0.25900000000000001</v>
      </c>
      <c r="F5">
        <f>C5/C3</f>
        <v>0.5086426886224662</v>
      </c>
      <c r="H5" s="9">
        <v>2006</v>
      </c>
      <c r="I5" s="13" t="s">
        <v>7</v>
      </c>
      <c r="J5" s="11">
        <v>15899</v>
      </c>
      <c r="K5" s="11">
        <v>50136</v>
      </c>
      <c r="L5" s="14">
        <v>0.317</v>
      </c>
      <c r="N5" s="70">
        <v>2006</v>
      </c>
      <c r="O5" s="71" t="s">
        <v>7</v>
      </c>
      <c r="P5" s="75">
        <f t="shared" ref="P5:P68" si="1">SUM(C5,J5)</f>
        <v>26463</v>
      </c>
      <c r="Q5" s="75">
        <f t="shared" ref="Q5:Q68" si="2">SUM(D5,K5)</f>
        <v>90936</v>
      </c>
      <c r="R5" s="76">
        <f>(P5/Q5)</f>
        <v>0.29100686196885722</v>
      </c>
      <c r="T5" s="71">
        <v>2008</v>
      </c>
      <c r="U5" s="76">
        <v>0.23258536693633408</v>
      </c>
      <c r="V5" s="75">
        <v>19673</v>
      </c>
      <c r="W5" s="75">
        <v>87007</v>
      </c>
      <c r="X5" s="76">
        <v>0.22610824416426265</v>
      </c>
      <c r="Y5" s="75">
        <v>21990</v>
      </c>
      <c r="Z5" s="75">
        <v>92405</v>
      </c>
      <c r="AA5" s="76">
        <v>0.23797413559872302</v>
      </c>
      <c r="AK5" s="76">
        <f t="shared" si="0"/>
        <v>1.1865891434460374E-2</v>
      </c>
    </row>
    <row r="6" spans="1:37" x14ac:dyDescent="0.4">
      <c r="A6">
        <v>2006</v>
      </c>
      <c r="B6" s="1" t="s">
        <v>8</v>
      </c>
      <c r="C6" s="5">
        <v>20769</v>
      </c>
      <c r="D6" s="5">
        <v>79956</v>
      </c>
      <c r="E6" s="4">
        <v>0.26</v>
      </c>
      <c r="H6" s="9">
        <v>2006</v>
      </c>
      <c r="I6" s="13" t="s">
        <v>8</v>
      </c>
      <c r="J6" s="11">
        <v>30406</v>
      </c>
      <c r="K6" s="11">
        <v>97980</v>
      </c>
      <c r="L6" s="14">
        <v>0.31</v>
      </c>
      <c r="N6" s="70">
        <v>2006</v>
      </c>
      <c r="O6" s="71" t="s">
        <v>8</v>
      </c>
      <c r="P6" s="75">
        <f t="shared" si="1"/>
        <v>51175</v>
      </c>
      <c r="Q6" s="75">
        <f t="shared" si="2"/>
        <v>177936</v>
      </c>
      <c r="R6" s="76">
        <f t="shared" ref="R6:R69" si="3">(P6/Q6)</f>
        <v>0.28760340796690947</v>
      </c>
      <c r="T6" s="71">
        <v>2009</v>
      </c>
      <c r="U6" s="76">
        <v>0.21768556406256073</v>
      </c>
      <c r="V6" s="75">
        <v>18252</v>
      </c>
      <c r="W6" s="75">
        <v>86673</v>
      </c>
      <c r="X6" s="76">
        <v>0.21058461112457166</v>
      </c>
      <c r="Y6" s="75">
        <v>20788</v>
      </c>
      <c r="Z6" s="75">
        <v>92851</v>
      </c>
      <c r="AA6" s="76">
        <v>0.22388558012299276</v>
      </c>
      <c r="AE6" s="75">
        <v>1281</v>
      </c>
      <c r="AF6" s="75">
        <v>4230</v>
      </c>
      <c r="AG6" s="76">
        <v>0.30283687943262411</v>
      </c>
      <c r="AH6" s="75">
        <v>36330</v>
      </c>
      <c r="AI6" s="75">
        <v>170016</v>
      </c>
      <c r="AJ6" s="76">
        <v>0.21368577075098813</v>
      </c>
      <c r="AK6" s="76">
        <f t="shared" si="0"/>
        <v>1.3300968998421092E-2</v>
      </c>
    </row>
    <row r="7" spans="1:37" x14ac:dyDescent="0.4">
      <c r="A7" s="1">
        <v>2007</v>
      </c>
      <c r="B7" s="1" t="s">
        <v>5</v>
      </c>
      <c r="C7" s="2">
        <v>18371</v>
      </c>
      <c r="D7" s="2">
        <v>80359</v>
      </c>
      <c r="E7" s="3">
        <v>0.22900000000000001</v>
      </c>
      <c r="H7" s="19">
        <v>2007</v>
      </c>
      <c r="I7" s="19" t="s">
        <v>5</v>
      </c>
      <c r="J7" s="16">
        <v>29168</v>
      </c>
      <c r="K7" s="16">
        <v>99850</v>
      </c>
      <c r="L7" s="18">
        <v>0.29199999999999998</v>
      </c>
      <c r="N7" s="71">
        <v>2007</v>
      </c>
      <c r="O7" s="71" t="s">
        <v>5</v>
      </c>
      <c r="P7" s="75">
        <f t="shared" si="1"/>
        <v>47539</v>
      </c>
      <c r="Q7" s="75">
        <f t="shared" si="2"/>
        <v>180209</v>
      </c>
      <c r="R7" s="76">
        <f t="shared" si="3"/>
        <v>0.2637992553091133</v>
      </c>
      <c r="T7" s="71">
        <v>2010</v>
      </c>
      <c r="U7" s="76">
        <v>0.19544753735318027</v>
      </c>
      <c r="V7" s="75">
        <v>16599</v>
      </c>
      <c r="W7" s="75">
        <v>85705</v>
      </c>
      <c r="X7" s="76">
        <v>0.1936759815646695</v>
      </c>
      <c r="Y7" s="75">
        <v>18063</v>
      </c>
      <c r="Z7" s="75">
        <v>91965</v>
      </c>
      <c r="AA7" s="76">
        <v>0.19641167835589626</v>
      </c>
      <c r="AE7" s="75">
        <v>1167</v>
      </c>
      <c r="AF7" s="75">
        <v>4215</v>
      </c>
      <c r="AG7" s="76">
        <v>0.27686832740213524</v>
      </c>
      <c r="AH7" s="75">
        <v>32176</v>
      </c>
      <c r="AI7" s="75">
        <v>167915</v>
      </c>
      <c r="AJ7" s="76">
        <v>0.19162076050382634</v>
      </c>
      <c r="AK7" s="76">
        <f t="shared" si="0"/>
        <v>2.7356967912267605E-3</v>
      </c>
    </row>
    <row r="8" spans="1:37" x14ac:dyDescent="0.4">
      <c r="A8">
        <v>2007</v>
      </c>
      <c r="B8" s="1" t="s">
        <v>6</v>
      </c>
      <c r="C8" s="5">
        <v>8950</v>
      </c>
      <c r="D8" s="5">
        <v>38989</v>
      </c>
      <c r="E8" s="4">
        <v>0.23</v>
      </c>
      <c r="F8">
        <f>C8/C7</f>
        <v>0.48718088291328726</v>
      </c>
      <c r="H8" s="15">
        <v>2007</v>
      </c>
      <c r="I8" s="19" t="s">
        <v>6</v>
      </c>
      <c r="J8" s="17">
        <v>13451</v>
      </c>
      <c r="K8" s="17">
        <v>48137</v>
      </c>
      <c r="L8" s="20">
        <v>0.27900000000000003</v>
      </c>
      <c r="N8" s="70">
        <v>2007</v>
      </c>
      <c r="O8" s="71" t="s">
        <v>6</v>
      </c>
      <c r="P8" s="75">
        <f t="shared" si="1"/>
        <v>22401</v>
      </c>
      <c r="Q8" s="75">
        <f t="shared" si="2"/>
        <v>87126</v>
      </c>
      <c r="R8" s="76">
        <f t="shared" si="3"/>
        <v>0.25711039184629159</v>
      </c>
      <c r="T8" s="71">
        <v>2011</v>
      </c>
      <c r="U8" s="76">
        <v>0.17556250459447081</v>
      </c>
      <c r="V8" s="75">
        <v>14814</v>
      </c>
      <c r="W8" s="75">
        <v>84793</v>
      </c>
      <c r="X8" s="76">
        <v>0.17470781786232353</v>
      </c>
      <c r="Y8" s="75">
        <v>16046</v>
      </c>
      <c r="Z8" s="75">
        <v>91432</v>
      </c>
      <c r="AA8" s="76">
        <v>0.17549654387960451</v>
      </c>
      <c r="AE8" s="75">
        <v>1088</v>
      </c>
      <c r="AF8" s="75">
        <v>4178</v>
      </c>
      <c r="AG8" s="76">
        <v>0.26041168022977501</v>
      </c>
      <c r="AH8" s="75">
        <v>28772</v>
      </c>
      <c r="AI8" s="75">
        <v>167254</v>
      </c>
      <c r="AJ8" s="76">
        <v>0.17202578114723713</v>
      </c>
      <c r="AK8" s="76">
        <f t="shared" si="0"/>
        <v>7.887260172809718E-4</v>
      </c>
    </row>
    <row r="9" spans="1:37" x14ac:dyDescent="0.4">
      <c r="A9">
        <v>2007</v>
      </c>
      <c r="B9" s="1" t="s">
        <v>7</v>
      </c>
      <c r="C9" s="5">
        <v>9393</v>
      </c>
      <c r="D9" s="5">
        <v>41262</v>
      </c>
      <c r="E9" s="4">
        <v>0.22800000000000001</v>
      </c>
      <c r="F9">
        <f>C9/C7</f>
        <v>0.51129497577703986</v>
      </c>
      <c r="H9" s="15">
        <v>2007</v>
      </c>
      <c r="I9" s="19" t="s">
        <v>7</v>
      </c>
      <c r="J9" s="17">
        <v>15464</v>
      </c>
      <c r="K9" s="17">
        <v>50973</v>
      </c>
      <c r="L9" s="20">
        <v>0.30299999999999999</v>
      </c>
      <c r="N9" s="70">
        <v>2007</v>
      </c>
      <c r="O9" s="71" t="s">
        <v>7</v>
      </c>
      <c r="P9" s="75">
        <f t="shared" si="1"/>
        <v>24857</v>
      </c>
      <c r="Q9" s="75">
        <f t="shared" si="2"/>
        <v>92235</v>
      </c>
      <c r="R9" s="76">
        <f t="shared" si="3"/>
        <v>0.26949639507779044</v>
      </c>
      <c r="T9" s="71">
        <v>2012</v>
      </c>
      <c r="U9" s="76">
        <v>0.17638670141175797</v>
      </c>
      <c r="V9" s="75">
        <v>14970</v>
      </c>
      <c r="W9" s="75">
        <v>83810</v>
      </c>
      <c r="X9" s="76">
        <v>0.17861830330509484</v>
      </c>
      <c r="Y9" s="75">
        <v>15646</v>
      </c>
      <c r="Z9" s="75">
        <v>90126</v>
      </c>
      <c r="AA9" s="76">
        <v>0.17360140248097108</v>
      </c>
      <c r="AE9" s="75">
        <v>1207</v>
      </c>
      <c r="AF9" s="75">
        <v>4395</v>
      </c>
      <c r="AG9" s="76">
        <v>0.27463026166097837</v>
      </c>
      <c r="AH9" s="75">
        <v>28285</v>
      </c>
      <c r="AI9" s="75">
        <v>164584</v>
      </c>
      <c r="AJ9" s="76">
        <v>0.17185753171632723</v>
      </c>
      <c r="AK9" s="76">
        <f t="shared" si="0"/>
        <v>-5.01690082412376E-3</v>
      </c>
    </row>
    <row r="10" spans="1:37" x14ac:dyDescent="0.4">
      <c r="A10">
        <v>2007</v>
      </c>
      <c r="B10" s="1" t="s">
        <v>8</v>
      </c>
      <c r="C10" s="5">
        <v>18371</v>
      </c>
      <c r="D10" s="5">
        <v>80359</v>
      </c>
      <c r="E10" s="4">
        <v>0.22900000000000001</v>
      </c>
      <c r="H10" s="15">
        <v>2007</v>
      </c>
      <c r="I10" s="19" t="s">
        <v>8</v>
      </c>
      <c r="J10" s="17">
        <v>29168</v>
      </c>
      <c r="K10" s="17">
        <v>99850</v>
      </c>
      <c r="L10" s="20">
        <v>0.29199999999999998</v>
      </c>
      <c r="N10" s="70">
        <v>2007</v>
      </c>
      <c r="O10" s="71" t="s">
        <v>8</v>
      </c>
      <c r="P10" s="75">
        <f t="shared" si="1"/>
        <v>47539</v>
      </c>
      <c r="Q10" s="75">
        <f t="shared" si="2"/>
        <v>180209</v>
      </c>
      <c r="R10" s="76">
        <f t="shared" si="3"/>
        <v>0.2637992553091133</v>
      </c>
      <c r="T10" s="71">
        <v>2013</v>
      </c>
      <c r="U10" s="76">
        <v>0.17799913131605619</v>
      </c>
      <c r="V10" s="75">
        <v>15520</v>
      </c>
      <c r="W10" s="75">
        <v>82602</v>
      </c>
      <c r="X10" s="76">
        <v>0.1878889131013777</v>
      </c>
      <c r="Y10" s="75">
        <v>15042</v>
      </c>
      <c r="Z10" s="75">
        <v>89396</v>
      </c>
      <c r="AA10" s="76">
        <v>0.16826256208331469</v>
      </c>
      <c r="AE10" s="75">
        <v>1208</v>
      </c>
      <c r="AF10" s="75">
        <v>4601</v>
      </c>
      <c r="AG10" s="76">
        <v>0.26255161921321452</v>
      </c>
      <c r="AH10" s="75">
        <v>28344</v>
      </c>
      <c r="AI10" s="75">
        <v>162830</v>
      </c>
      <c r="AJ10" s="76">
        <v>0.17407111711601056</v>
      </c>
      <c r="AK10" s="76">
        <f t="shared" si="0"/>
        <v>-1.962635101806301E-2</v>
      </c>
    </row>
    <row r="11" spans="1:37" x14ac:dyDescent="0.4">
      <c r="A11" s="1">
        <v>2008</v>
      </c>
      <c r="B11" s="1" t="s">
        <v>5</v>
      </c>
      <c r="C11" s="2">
        <v>16045</v>
      </c>
      <c r="D11" s="2">
        <v>80155</v>
      </c>
      <c r="E11" s="3">
        <v>0.2</v>
      </c>
      <c r="H11" s="25">
        <v>2008</v>
      </c>
      <c r="I11" s="25" t="s">
        <v>5</v>
      </c>
      <c r="J11" s="22">
        <v>25872</v>
      </c>
      <c r="K11" s="22">
        <v>100067</v>
      </c>
      <c r="L11" s="24">
        <v>0.25900000000000001</v>
      </c>
      <c r="N11" s="71">
        <v>2008</v>
      </c>
      <c r="O11" s="71" t="s">
        <v>5</v>
      </c>
      <c r="P11" s="75">
        <f t="shared" si="1"/>
        <v>41917</v>
      </c>
      <c r="Q11" s="75">
        <f t="shared" si="2"/>
        <v>180222</v>
      </c>
      <c r="R11" s="76">
        <f t="shared" si="3"/>
        <v>0.23258536693633408</v>
      </c>
      <c r="T11" s="71">
        <v>2014</v>
      </c>
      <c r="U11" s="76">
        <v>0.16290961262553802</v>
      </c>
      <c r="V11" s="75">
        <v>14375</v>
      </c>
      <c r="W11" s="75">
        <v>84134</v>
      </c>
      <c r="X11" s="76">
        <v>0.17085839256424276</v>
      </c>
      <c r="Y11" s="75">
        <v>13895</v>
      </c>
      <c r="Z11" s="75">
        <v>89480</v>
      </c>
      <c r="AA11" s="76">
        <v>0.15528609745194458</v>
      </c>
      <c r="AE11" s="75">
        <v>1098</v>
      </c>
      <c r="AF11" s="75">
        <v>4613</v>
      </c>
      <c r="AG11" s="76">
        <v>0.23802297853891177</v>
      </c>
      <c r="AH11" s="75">
        <v>26092</v>
      </c>
      <c r="AI11" s="75">
        <v>164180</v>
      </c>
      <c r="AJ11" s="76">
        <v>0.15892313314654646</v>
      </c>
      <c r="AK11" s="76">
        <f t="shared" si="0"/>
        <v>-1.5572295112298185E-2</v>
      </c>
    </row>
    <row r="12" spans="1:37" x14ac:dyDescent="0.4">
      <c r="A12">
        <v>2008</v>
      </c>
      <c r="B12" s="1" t="s">
        <v>6</v>
      </c>
      <c r="C12" s="5">
        <v>7798</v>
      </c>
      <c r="D12" s="5">
        <v>38936</v>
      </c>
      <c r="E12" s="4">
        <v>0.2</v>
      </c>
      <c r="F12">
        <f>C12/C11</f>
        <v>0.48600810221252727</v>
      </c>
      <c r="H12" s="21">
        <v>2008</v>
      </c>
      <c r="I12" s="25" t="s">
        <v>6</v>
      </c>
      <c r="J12" s="23">
        <v>11875</v>
      </c>
      <c r="K12" s="23">
        <v>48071</v>
      </c>
      <c r="L12" s="26">
        <v>0.247</v>
      </c>
      <c r="N12" s="70">
        <v>2008</v>
      </c>
      <c r="O12" s="71" t="s">
        <v>6</v>
      </c>
      <c r="P12" s="75">
        <f t="shared" si="1"/>
        <v>19673</v>
      </c>
      <c r="Q12" s="75">
        <f t="shared" si="2"/>
        <v>87007</v>
      </c>
      <c r="R12" s="76">
        <f t="shared" si="3"/>
        <v>0.22610824416426265</v>
      </c>
      <c r="T12" s="71">
        <v>2015</v>
      </c>
      <c r="U12" s="76">
        <v>0.16611146700832799</v>
      </c>
      <c r="V12" s="75">
        <v>14245</v>
      </c>
      <c r="W12" s="75">
        <v>82590</v>
      </c>
      <c r="X12" s="76">
        <v>0.17247850829398231</v>
      </c>
      <c r="Y12" s="75">
        <v>14155</v>
      </c>
      <c r="Z12" s="75">
        <v>88415</v>
      </c>
      <c r="AA12" s="76">
        <v>0.16009726856302664</v>
      </c>
      <c r="AE12" s="75">
        <v>1100</v>
      </c>
      <c r="AF12" s="75">
        <v>4540</v>
      </c>
      <c r="AG12" s="76">
        <v>0.24229074889867841</v>
      </c>
      <c r="AH12" s="75">
        <v>25183</v>
      </c>
      <c r="AI12" s="75">
        <v>156133</v>
      </c>
      <c r="AJ12" s="76">
        <v>0.16129197543120288</v>
      </c>
      <c r="AK12" s="76">
        <f t="shared" si="0"/>
        <v>-1.2381239730955673E-2</v>
      </c>
    </row>
    <row r="13" spans="1:37" x14ac:dyDescent="0.4">
      <c r="A13">
        <v>2008</v>
      </c>
      <c r="B13" s="1" t="s">
        <v>7</v>
      </c>
      <c r="C13" s="5">
        <v>8218</v>
      </c>
      <c r="D13" s="5">
        <v>41120</v>
      </c>
      <c r="E13" s="4">
        <v>0.2</v>
      </c>
      <c r="H13" s="21">
        <v>2008</v>
      </c>
      <c r="I13" s="25" t="s">
        <v>7</v>
      </c>
      <c r="J13" s="23">
        <v>13772</v>
      </c>
      <c r="K13" s="23">
        <v>51285</v>
      </c>
      <c r="L13" s="26">
        <v>0.26900000000000002</v>
      </c>
      <c r="N13" s="70">
        <v>2008</v>
      </c>
      <c r="O13" s="71" t="s">
        <v>7</v>
      </c>
      <c r="P13" s="75">
        <f t="shared" si="1"/>
        <v>21990</v>
      </c>
      <c r="Q13" s="75">
        <f t="shared" si="2"/>
        <v>92405</v>
      </c>
      <c r="R13" s="76">
        <f t="shared" si="3"/>
        <v>0.23797413559872302</v>
      </c>
      <c r="T13" s="71">
        <v>2016</v>
      </c>
      <c r="U13" s="76">
        <v>0.16267241476854838</v>
      </c>
      <c r="V13" s="75">
        <v>14381</v>
      </c>
      <c r="W13" s="75">
        <v>85385</v>
      </c>
      <c r="X13" s="76">
        <v>0.16842536745329975</v>
      </c>
      <c r="Y13" s="75">
        <v>14264</v>
      </c>
      <c r="Z13" s="75">
        <v>90971</v>
      </c>
      <c r="AA13" s="76">
        <v>0.15679722109243605</v>
      </c>
      <c r="AB13" s="75">
        <v>108</v>
      </c>
      <c r="AC13" s="75">
        <v>398</v>
      </c>
      <c r="AD13" s="76">
        <v>0.271356783919598</v>
      </c>
      <c r="AE13" s="75">
        <v>1162</v>
      </c>
      <c r="AF13" s="75">
        <v>4720</v>
      </c>
      <c r="AG13" s="76">
        <v>0.24618644067796611</v>
      </c>
      <c r="AH13" s="75">
        <v>27591</v>
      </c>
      <c r="AI13" s="75">
        <v>172034</v>
      </c>
      <c r="AJ13" s="76">
        <v>0.1603810874594557</v>
      </c>
      <c r="AK13" s="76">
        <f t="shared" si="0"/>
        <v>-1.1628146360863706E-2</v>
      </c>
    </row>
    <row r="14" spans="1:37" x14ac:dyDescent="0.4">
      <c r="A14">
        <v>2008</v>
      </c>
      <c r="B14" s="1" t="s">
        <v>8</v>
      </c>
      <c r="C14" s="5">
        <v>16045</v>
      </c>
      <c r="D14" s="5">
        <v>80155</v>
      </c>
      <c r="E14" s="4">
        <v>0.2</v>
      </c>
      <c r="H14" s="21">
        <v>2008</v>
      </c>
      <c r="I14" s="25" t="s">
        <v>8</v>
      </c>
      <c r="J14" s="23">
        <v>25872</v>
      </c>
      <c r="K14" s="23">
        <v>100067</v>
      </c>
      <c r="L14" s="26">
        <v>0.25900000000000001</v>
      </c>
      <c r="N14" s="70">
        <v>2008</v>
      </c>
      <c r="O14" s="71" t="s">
        <v>8</v>
      </c>
      <c r="P14" s="75">
        <f t="shared" si="1"/>
        <v>41917</v>
      </c>
      <c r="Q14" s="75">
        <f t="shared" si="2"/>
        <v>180222</v>
      </c>
      <c r="R14" s="76">
        <f t="shared" si="3"/>
        <v>0.23258536693633408</v>
      </c>
      <c r="T14" s="71">
        <v>2017</v>
      </c>
      <c r="U14" s="76">
        <v>0.20177263123233544</v>
      </c>
      <c r="V14" s="75">
        <v>17774</v>
      </c>
      <c r="W14" s="75">
        <v>87058</v>
      </c>
      <c r="X14" s="76">
        <v>0.20416274207999266</v>
      </c>
      <c r="Y14" s="75">
        <v>18442</v>
      </c>
      <c r="Z14" s="75">
        <v>92561</v>
      </c>
      <c r="AA14" s="76">
        <v>0.19924158122751484</v>
      </c>
      <c r="AB14" s="75">
        <v>550</v>
      </c>
      <c r="AC14" s="75">
        <v>2596</v>
      </c>
      <c r="AD14" s="76">
        <v>0.21186440677966101</v>
      </c>
      <c r="AE14" s="75">
        <v>951</v>
      </c>
      <c r="AF14" s="75">
        <v>3592</v>
      </c>
      <c r="AG14" s="76">
        <v>0.26475501113585748</v>
      </c>
      <c r="AH14" s="75">
        <v>35815</v>
      </c>
      <c r="AI14" s="75">
        <v>178623</v>
      </c>
      <c r="AJ14" s="76">
        <v>0.20050609384009899</v>
      </c>
      <c r="AK14" s="76">
        <f t="shared" si="0"/>
        <v>-4.9211608524778183E-3</v>
      </c>
    </row>
    <row r="15" spans="1:37" x14ac:dyDescent="0.4">
      <c r="A15" s="1">
        <v>2009</v>
      </c>
      <c r="B15" s="1" t="s">
        <v>5</v>
      </c>
      <c r="C15" s="2">
        <v>14858</v>
      </c>
      <c r="D15" s="2">
        <v>80450</v>
      </c>
      <c r="E15" s="3">
        <v>0.185</v>
      </c>
      <c r="H15" s="31">
        <v>2009</v>
      </c>
      <c r="I15" s="31" t="s">
        <v>5</v>
      </c>
      <c r="J15" s="28">
        <v>24350</v>
      </c>
      <c r="K15" s="28">
        <v>99663</v>
      </c>
      <c r="L15" s="30">
        <v>0.24399999999999999</v>
      </c>
      <c r="N15" s="71">
        <v>2009</v>
      </c>
      <c r="O15" s="71" t="s">
        <v>5</v>
      </c>
      <c r="P15" s="75">
        <f t="shared" si="1"/>
        <v>39208</v>
      </c>
      <c r="Q15" s="75">
        <f t="shared" si="2"/>
        <v>180113</v>
      </c>
      <c r="R15" s="76">
        <f t="shared" si="3"/>
        <v>0.21768556406256073</v>
      </c>
      <c r="T15" s="71">
        <v>2018</v>
      </c>
      <c r="U15" s="76">
        <v>0.16700209387896159</v>
      </c>
      <c r="V15" s="75">
        <v>15805</v>
      </c>
      <c r="W15" s="75">
        <v>95230</v>
      </c>
      <c r="X15" s="76">
        <v>0.16596660716160874</v>
      </c>
      <c r="Y15" s="75">
        <v>17012</v>
      </c>
      <c r="Z15" s="75">
        <v>101372</v>
      </c>
      <c r="AA15" s="76">
        <v>0.16781754330584384</v>
      </c>
      <c r="AB15" s="75">
        <v>43</v>
      </c>
      <c r="AC15" s="75">
        <v>162</v>
      </c>
      <c r="AD15" s="76">
        <v>0.26543209876543211</v>
      </c>
      <c r="AE15" s="75">
        <v>949</v>
      </c>
      <c r="AF15" s="75">
        <v>3919</v>
      </c>
      <c r="AG15" s="76">
        <v>0.2421536106149528</v>
      </c>
      <c r="AH15" s="75">
        <v>31911</v>
      </c>
      <c r="AI15" s="75">
        <v>192845</v>
      </c>
      <c r="AJ15" s="76">
        <v>0.16547486323212943</v>
      </c>
      <c r="AK15" s="76">
        <f t="shared" si="0"/>
        <v>1.8509361442350936E-3</v>
      </c>
    </row>
    <row r="16" spans="1:37" x14ac:dyDescent="0.4">
      <c r="A16">
        <v>2009</v>
      </c>
      <c r="B16" s="1" t="s">
        <v>6</v>
      </c>
      <c r="C16" s="5">
        <v>7134</v>
      </c>
      <c r="D16" s="5">
        <v>38937</v>
      </c>
      <c r="E16" s="4">
        <v>0.183</v>
      </c>
      <c r="F16">
        <f>C16/C15</f>
        <v>0.48014537622829451</v>
      </c>
      <c r="H16" s="27">
        <v>2009</v>
      </c>
      <c r="I16" s="31" t="s">
        <v>6</v>
      </c>
      <c r="J16" s="29">
        <v>11118</v>
      </c>
      <c r="K16" s="29">
        <v>47736</v>
      </c>
      <c r="L16" s="32">
        <v>0.23300000000000001</v>
      </c>
      <c r="N16" s="70">
        <v>2009</v>
      </c>
      <c r="O16" s="71" t="s">
        <v>6</v>
      </c>
      <c r="P16" s="75">
        <f t="shared" si="1"/>
        <v>18252</v>
      </c>
      <c r="Q16" s="75">
        <f t="shared" si="2"/>
        <v>86673</v>
      </c>
      <c r="R16" s="76">
        <f t="shared" si="3"/>
        <v>0.21058461112457166</v>
      </c>
    </row>
    <row r="17" spans="1:18" x14ac:dyDescent="0.4">
      <c r="A17">
        <v>2009</v>
      </c>
      <c r="B17" s="1" t="s">
        <v>7</v>
      </c>
      <c r="C17" s="5">
        <v>7704</v>
      </c>
      <c r="D17" s="5">
        <v>41410</v>
      </c>
      <c r="E17" s="4">
        <v>0.186</v>
      </c>
      <c r="H17" s="27">
        <v>2009</v>
      </c>
      <c r="I17" s="31" t="s">
        <v>7</v>
      </c>
      <c r="J17" s="29">
        <v>13084</v>
      </c>
      <c r="K17" s="29">
        <v>51441</v>
      </c>
      <c r="L17" s="32">
        <v>0.254</v>
      </c>
      <c r="N17" s="70">
        <v>2009</v>
      </c>
      <c r="O17" s="71" t="s">
        <v>7</v>
      </c>
      <c r="P17" s="75">
        <f t="shared" si="1"/>
        <v>20788</v>
      </c>
      <c r="Q17" s="75">
        <f t="shared" si="2"/>
        <v>92851</v>
      </c>
      <c r="R17" s="76">
        <f t="shared" si="3"/>
        <v>0.22388558012299276</v>
      </c>
    </row>
    <row r="18" spans="1:18" x14ac:dyDescent="0.4">
      <c r="A18">
        <v>2009</v>
      </c>
      <c r="B18" s="1" t="s">
        <v>9</v>
      </c>
      <c r="C18" s="5">
        <v>439</v>
      </c>
      <c r="D18" s="5">
        <v>1693</v>
      </c>
      <c r="E18" s="4">
        <v>0.25900000000000001</v>
      </c>
      <c r="H18" s="27">
        <v>2009</v>
      </c>
      <c r="I18" s="31" t="s">
        <v>9</v>
      </c>
      <c r="J18" s="29">
        <v>842</v>
      </c>
      <c r="K18" s="29">
        <v>2537</v>
      </c>
      <c r="L18" s="32">
        <v>0.33200000000000002</v>
      </c>
      <c r="N18" s="70">
        <v>2009</v>
      </c>
      <c r="O18" s="71" t="s">
        <v>9</v>
      </c>
      <c r="P18" s="75">
        <f t="shared" si="1"/>
        <v>1281</v>
      </c>
      <c r="Q18" s="75">
        <f t="shared" si="2"/>
        <v>4230</v>
      </c>
      <c r="R18" s="76">
        <f t="shared" si="3"/>
        <v>0.30283687943262411</v>
      </c>
    </row>
    <row r="19" spans="1:18" x14ac:dyDescent="0.4">
      <c r="A19">
        <v>2009</v>
      </c>
      <c r="B19" s="1" t="s">
        <v>10</v>
      </c>
      <c r="C19" s="5">
        <v>14247</v>
      </c>
      <c r="D19" s="5">
        <v>77962</v>
      </c>
      <c r="E19" s="4">
        <v>0.183</v>
      </c>
      <c r="H19" s="27">
        <v>2009</v>
      </c>
      <c r="I19" s="31" t="s">
        <v>10</v>
      </c>
      <c r="J19" s="29">
        <v>22083</v>
      </c>
      <c r="K19" s="29">
        <v>92054</v>
      </c>
      <c r="L19" s="32">
        <v>0.24</v>
      </c>
      <c r="N19" s="70">
        <v>2009</v>
      </c>
      <c r="O19" s="71" t="s">
        <v>10</v>
      </c>
      <c r="P19" s="75">
        <f t="shared" si="1"/>
        <v>36330</v>
      </c>
      <c r="Q19" s="75">
        <f t="shared" si="2"/>
        <v>170016</v>
      </c>
      <c r="R19" s="76">
        <f t="shared" si="3"/>
        <v>0.21368577075098813</v>
      </c>
    </row>
    <row r="20" spans="1:18" x14ac:dyDescent="0.4">
      <c r="A20">
        <v>2009</v>
      </c>
      <c r="B20" s="1" t="s">
        <v>8</v>
      </c>
      <c r="C20" s="5">
        <v>172</v>
      </c>
      <c r="D20" s="5">
        <v>795</v>
      </c>
      <c r="E20" s="4">
        <v>0.216</v>
      </c>
      <c r="H20" s="27">
        <v>2009</v>
      </c>
      <c r="I20" s="31" t="s">
        <v>8</v>
      </c>
      <c r="J20" s="29">
        <v>1425</v>
      </c>
      <c r="K20" s="29">
        <v>5072</v>
      </c>
      <c r="L20" s="32">
        <v>0.28100000000000003</v>
      </c>
      <c r="N20" s="70">
        <v>2009</v>
      </c>
      <c r="O20" s="71" t="s">
        <v>8</v>
      </c>
      <c r="P20" s="75">
        <f t="shared" si="1"/>
        <v>1597</v>
      </c>
      <c r="Q20" s="75">
        <f t="shared" si="2"/>
        <v>5867</v>
      </c>
      <c r="R20" s="76">
        <f t="shared" si="3"/>
        <v>0.27220044315663883</v>
      </c>
    </row>
    <row r="21" spans="1:18" x14ac:dyDescent="0.4">
      <c r="A21" s="1">
        <v>2010</v>
      </c>
      <c r="B21" s="1" t="s">
        <v>5</v>
      </c>
      <c r="C21" s="2">
        <v>12969</v>
      </c>
      <c r="D21" s="2">
        <v>80397</v>
      </c>
      <c r="E21" s="3">
        <v>0.161</v>
      </c>
      <c r="H21" s="37">
        <v>2010</v>
      </c>
      <c r="I21" s="37" t="s">
        <v>5</v>
      </c>
      <c r="J21" s="34">
        <v>21892</v>
      </c>
      <c r="K21" s="34">
        <v>97968</v>
      </c>
      <c r="L21" s="36">
        <v>0.223</v>
      </c>
      <c r="N21" s="71">
        <v>2010</v>
      </c>
      <c r="O21" s="71" t="s">
        <v>5</v>
      </c>
      <c r="P21" s="75">
        <f t="shared" si="1"/>
        <v>34861</v>
      </c>
      <c r="Q21" s="75">
        <f t="shared" si="2"/>
        <v>178365</v>
      </c>
      <c r="R21" s="76">
        <f t="shared" si="3"/>
        <v>0.19544753735318027</v>
      </c>
    </row>
    <row r="22" spans="1:18" x14ac:dyDescent="0.4">
      <c r="A22">
        <v>2010</v>
      </c>
      <c r="B22" s="1" t="s">
        <v>6</v>
      </c>
      <c r="C22" s="5">
        <v>6338</v>
      </c>
      <c r="D22" s="5">
        <v>39175</v>
      </c>
      <c r="E22" s="4">
        <v>0.16200000000000001</v>
      </c>
      <c r="F22">
        <f>C22/C21</f>
        <v>0.48870383221528257</v>
      </c>
      <c r="H22" s="33">
        <v>2010</v>
      </c>
      <c r="I22" s="37" t="s">
        <v>6</v>
      </c>
      <c r="J22" s="35">
        <v>10261</v>
      </c>
      <c r="K22" s="35">
        <v>46530</v>
      </c>
      <c r="L22" s="38">
        <v>0.221</v>
      </c>
      <c r="N22" s="70">
        <v>2010</v>
      </c>
      <c r="O22" s="71" t="s">
        <v>6</v>
      </c>
      <c r="P22" s="75">
        <f t="shared" si="1"/>
        <v>16599</v>
      </c>
      <c r="Q22" s="75">
        <f t="shared" si="2"/>
        <v>85705</v>
      </c>
      <c r="R22" s="76">
        <f t="shared" si="3"/>
        <v>0.1936759815646695</v>
      </c>
    </row>
    <row r="23" spans="1:18" x14ac:dyDescent="0.4">
      <c r="A23">
        <v>2010</v>
      </c>
      <c r="B23" s="1" t="s">
        <v>7</v>
      </c>
      <c r="C23" s="5">
        <v>6616</v>
      </c>
      <c r="D23" s="5">
        <v>41121</v>
      </c>
      <c r="E23" s="4">
        <v>0.161</v>
      </c>
      <c r="H23" s="33">
        <v>2010</v>
      </c>
      <c r="I23" s="37" t="s">
        <v>7</v>
      </c>
      <c r="J23" s="35">
        <v>11447</v>
      </c>
      <c r="K23" s="35">
        <v>50844</v>
      </c>
      <c r="L23" s="38">
        <v>0.22500000000000001</v>
      </c>
      <c r="N23" s="70">
        <v>2010</v>
      </c>
      <c r="O23" s="71" t="s">
        <v>7</v>
      </c>
      <c r="P23" s="75">
        <f t="shared" si="1"/>
        <v>18063</v>
      </c>
      <c r="Q23" s="75">
        <f t="shared" si="2"/>
        <v>91965</v>
      </c>
      <c r="R23" s="76">
        <f t="shared" si="3"/>
        <v>0.19641167835589626</v>
      </c>
    </row>
    <row r="24" spans="1:18" x14ac:dyDescent="0.4">
      <c r="A24">
        <v>2010</v>
      </c>
      <c r="B24" s="1" t="s">
        <v>9</v>
      </c>
      <c r="C24" s="5">
        <v>428</v>
      </c>
      <c r="D24" s="5">
        <v>1857</v>
      </c>
      <c r="E24" s="4">
        <v>0.23</v>
      </c>
      <c r="H24" s="33">
        <v>2010</v>
      </c>
      <c r="I24" s="37" t="s">
        <v>9</v>
      </c>
      <c r="J24" s="35">
        <v>739</v>
      </c>
      <c r="K24" s="35">
        <v>2358</v>
      </c>
      <c r="L24" s="38">
        <v>0.313</v>
      </c>
      <c r="N24" s="70">
        <v>2010</v>
      </c>
      <c r="O24" s="71" t="s">
        <v>9</v>
      </c>
      <c r="P24" s="75">
        <f t="shared" si="1"/>
        <v>1167</v>
      </c>
      <c r="Q24" s="75">
        <f t="shared" si="2"/>
        <v>4215</v>
      </c>
      <c r="R24" s="76">
        <f t="shared" si="3"/>
        <v>0.27686832740213524</v>
      </c>
    </row>
    <row r="25" spans="1:18" x14ac:dyDescent="0.4">
      <c r="A25">
        <v>2010</v>
      </c>
      <c r="B25" s="1" t="s">
        <v>10</v>
      </c>
      <c r="C25" s="5">
        <v>12388</v>
      </c>
      <c r="D25" s="5">
        <v>77683</v>
      </c>
      <c r="E25" s="4">
        <v>0.159</v>
      </c>
      <c r="H25" s="33">
        <v>2010</v>
      </c>
      <c r="I25" s="37" t="s">
        <v>10</v>
      </c>
      <c r="J25" s="35">
        <v>19788</v>
      </c>
      <c r="K25" s="35">
        <v>90232</v>
      </c>
      <c r="L25" s="38">
        <v>0.219</v>
      </c>
      <c r="N25" s="70">
        <v>2010</v>
      </c>
      <c r="O25" s="71" t="s">
        <v>10</v>
      </c>
      <c r="P25" s="75">
        <f t="shared" si="1"/>
        <v>32176</v>
      </c>
      <c r="Q25" s="75">
        <f t="shared" si="2"/>
        <v>167915</v>
      </c>
      <c r="R25" s="76">
        <f t="shared" si="3"/>
        <v>0.19162076050382634</v>
      </c>
    </row>
    <row r="26" spans="1:18" x14ac:dyDescent="0.4">
      <c r="A26">
        <v>2010</v>
      </c>
      <c r="B26" s="1" t="s">
        <v>8</v>
      </c>
      <c r="C26" s="5">
        <v>153</v>
      </c>
      <c r="D26" s="5">
        <v>857</v>
      </c>
      <c r="E26" s="4">
        <v>0.17899999999999999</v>
      </c>
      <c r="H26" s="33">
        <v>2010</v>
      </c>
      <c r="I26" s="37" t="s">
        <v>8</v>
      </c>
      <c r="J26" s="35">
        <v>1365</v>
      </c>
      <c r="K26" s="35">
        <v>5378</v>
      </c>
      <c r="L26" s="38">
        <v>0.254</v>
      </c>
      <c r="N26" s="70">
        <v>2010</v>
      </c>
      <c r="O26" s="71" t="s">
        <v>8</v>
      </c>
      <c r="P26" s="75">
        <f t="shared" si="1"/>
        <v>1518</v>
      </c>
      <c r="Q26" s="75">
        <f t="shared" si="2"/>
        <v>6235</v>
      </c>
      <c r="R26" s="76">
        <f t="shared" si="3"/>
        <v>0.24346431435445068</v>
      </c>
    </row>
    <row r="27" spans="1:18" x14ac:dyDescent="0.4">
      <c r="A27" s="1">
        <v>2011</v>
      </c>
      <c r="B27" s="1" t="s">
        <v>5</v>
      </c>
      <c r="C27" s="2">
        <v>11601</v>
      </c>
      <c r="D27" s="2">
        <v>79989</v>
      </c>
      <c r="E27" s="3">
        <v>0.14499999999999999</v>
      </c>
      <c r="H27" s="43">
        <v>2011</v>
      </c>
      <c r="I27" s="43" t="s">
        <v>5</v>
      </c>
      <c r="J27" s="40">
        <v>19446</v>
      </c>
      <c r="K27" s="40">
        <v>96854</v>
      </c>
      <c r="L27" s="42">
        <v>0.20100000000000001</v>
      </c>
      <c r="N27" s="71">
        <v>2011</v>
      </c>
      <c r="O27" s="71" t="s">
        <v>5</v>
      </c>
      <c r="P27" s="75">
        <f t="shared" si="1"/>
        <v>31047</v>
      </c>
      <c r="Q27" s="75">
        <f t="shared" si="2"/>
        <v>176843</v>
      </c>
      <c r="R27" s="76">
        <f t="shared" si="3"/>
        <v>0.17556250459447081</v>
      </c>
    </row>
    <row r="28" spans="1:18" x14ac:dyDescent="0.4">
      <c r="A28">
        <v>2011</v>
      </c>
      <c r="B28" s="1" t="s">
        <v>6</v>
      </c>
      <c r="C28" s="5">
        <v>5594</v>
      </c>
      <c r="D28" s="5">
        <v>38881</v>
      </c>
      <c r="E28" s="4">
        <v>0.14399999999999999</v>
      </c>
      <c r="F28">
        <f>C28/C27</f>
        <v>0.48219981036117576</v>
      </c>
      <c r="H28" s="39">
        <v>2011</v>
      </c>
      <c r="I28" s="43" t="s">
        <v>6</v>
      </c>
      <c r="J28" s="41">
        <v>9220</v>
      </c>
      <c r="K28" s="41">
        <v>45912</v>
      </c>
      <c r="L28" s="44">
        <v>0.20100000000000001</v>
      </c>
      <c r="N28" s="70">
        <v>2011</v>
      </c>
      <c r="O28" s="71" t="s">
        <v>6</v>
      </c>
      <c r="P28" s="75">
        <f t="shared" si="1"/>
        <v>14814</v>
      </c>
      <c r="Q28" s="75">
        <f t="shared" si="2"/>
        <v>84793</v>
      </c>
      <c r="R28" s="76">
        <f t="shared" si="3"/>
        <v>0.17470781786232353</v>
      </c>
    </row>
    <row r="29" spans="1:18" x14ac:dyDescent="0.4">
      <c r="A29">
        <v>2011</v>
      </c>
      <c r="B29" s="1" t="s">
        <v>7</v>
      </c>
      <c r="C29" s="5">
        <v>5992</v>
      </c>
      <c r="D29" s="5">
        <v>41026</v>
      </c>
      <c r="E29" s="4">
        <v>0.14599999999999999</v>
      </c>
      <c r="H29" s="39">
        <v>2011</v>
      </c>
      <c r="I29" s="43" t="s">
        <v>7</v>
      </c>
      <c r="J29" s="41">
        <v>10054</v>
      </c>
      <c r="K29" s="41">
        <v>50406</v>
      </c>
      <c r="L29" s="44">
        <v>0.19900000000000001</v>
      </c>
      <c r="N29" s="70">
        <v>2011</v>
      </c>
      <c r="O29" s="71" t="s">
        <v>7</v>
      </c>
      <c r="P29" s="75">
        <f t="shared" si="1"/>
        <v>16046</v>
      </c>
      <c r="Q29" s="75">
        <f t="shared" si="2"/>
        <v>91432</v>
      </c>
      <c r="R29" s="76">
        <f t="shared" si="3"/>
        <v>0.17549654387960451</v>
      </c>
    </row>
    <row r="30" spans="1:18" x14ac:dyDescent="0.4">
      <c r="A30">
        <v>2011</v>
      </c>
      <c r="B30" s="1" t="s">
        <v>9</v>
      </c>
      <c r="C30" s="5">
        <v>354</v>
      </c>
      <c r="D30" s="5">
        <v>1692</v>
      </c>
      <c r="E30" s="4">
        <v>0.20899999999999999</v>
      </c>
      <c r="H30" s="39">
        <v>2011</v>
      </c>
      <c r="I30" s="43" t="s">
        <v>9</v>
      </c>
      <c r="J30" s="41">
        <v>734</v>
      </c>
      <c r="K30" s="41">
        <v>2486</v>
      </c>
      <c r="L30" s="44">
        <v>0.29499999999999998</v>
      </c>
      <c r="N30" s="70">
        <v>2011</v>
      </c>
      <c r="O30" s="71" t="s">
        <v>9</v>
      </c>
      <c r="P30" s="75">
        <f t="shared" si="1"/>
        <v>1088</v>
      </c>
      <c r="Q30" s="75">
        <f t="shared" si="2"/>
        <v>4178</v>
      </c>
      <c r="R30" s="76">
        <f t="shared" si="3"/>
        <v>0.26041168022977501</v>
      </c>
    </row>
    <row r="31" spans="1:18" x14ac:dyDescent="0.4">
      <c r="A31">
        <v>2011</v>
      </c>
      <c r="B31" s="1" t="s">
        <v>10</v>
      </c>
      <c r="C31" s="5">
        <v>11129</v>
      </c>
      <c r="D31" s="5">
        <v>77509</v>
      </c>
      <c r="E31" s="4">
        <v>0.14399999999999999</v>
      </c>
      <c r="H31" s="39">
        <v>2011</v>
      </c>
      <c r="I31" s="43" t="s">
        <v>10</v>
      </c>
      <c r="J31" s="41">
        <v>17643</v>
      </c>
      <c r="K31" s="41">
        <v>89745</v>
      </c>
      <c r="L31" s="44">
        <v>0.19700000000000001</v>
      </c>
      <c r="N31" s="70">
        <v>2011</v>
      </c>
      <c r="O31" s="71" t="s">
        <v>10</v>
      </c>
      <c r="P31" s="75">
        <f t="shared" si="1"/>
        <v>28772</v>
      </c>
      <c r="Q31" s="75">
        <f t="shared" si="2"/>
        <v>167254</v>
      </c>
      <c r="R31" s="76">
        <f t="shared" si="3"/>
        <v>0.17202578114723713</v>
      </c>
    </row>
    <row r="32" spans="1:18" x14ac:dyDescent="0.4">
      <c r="A32">
        <v>2011</v>
      </c>
      <c r="B32" s="1" t="s">
        <v>8</v>
      </c>
      <c r="C32" s="5">
        <v>118</v>
      </c>
      <c r="D32" s="5">
        <v>788</v>
      </c>
      <c r="E32" s="4">
        <v>0.15</v>
      </c>
      <c r="H32" s="39">
        <v>2011</v>
      </c>
      <c r="I32" s="43" t="s">
        <v>8</v>
      </c>
      <c r="J32" s="41">
        <v>1069</v>
      </c>
      <c r="K32" s="41">
        <v>4623</v>
      </c>
      <c r="L32" s="44">
        <v>0.23100000000000001</v>
      </c>
      <c r="N32" s="70">
        <v>2011</v>
      </c>
      <c r="O32" s="71" t="s">
        <v>8</v>
      </c>
      <c r="P32" s="75">
        <f t="shared" si="1"/>
        <v>1187</v>
      </c>
      <c r="Q32" s="75">
        <f t="shared" si="2"/>
        <v>5411</v>
      </c>
      <c r="R32" s="76">
        <f t="shared" si="3"/>
        <v>0.21936795416743671</v>
      </c>
    </row>
    <row r="33" spans="1:18" x14ac:dyDescent="0.4">
      <c r="A33" s="1">
        <v>2012</v>
      </c>
      <c r="B33" s="1" t="s">
        <v>5</v>
      </c>
      <c r="C33" s="2">
        <v>11816</v>
      </c>
      <c r="D33" s="2">
        <v>78597</v>
      </c>
      <c r="E33" s="3">
        <v>0.15</v>
      </c>
      <c r="H33" s="48">
        <v>2012</v>
      </c>
      <c r="I33" s="48" t="s">
        <v>5</v>
      </c>
      <c r="J33" s="46">
        <v>18982</v>
      </c>
      <c r="K33" s="46">
        <v>96008</v>
      </c>
      <c r="L33" s="47">
        <v>0.19800000000000001</v>
      </c>
      <c r="N33" s="71">
        <v>2012</v>
      </c>
      <c r="O33" s="71" t="s">
        <v>5</v>
      </c>
      <c r="P33" s="75">
        <f t="shared" si="1"/>
        <v>30798</v>
      </c>
      <c r="Q33" s="75">
        <f t="shared" si="2"/>
        <v>174605</v>
      </c>
      <c r="R33" s="76">
        <f t="shared" si="3"/>
        <v>0.17638670141175797</v>
      </c>
    </row>
    <row r="34" spans="1:18" x14ac:dyDescent="0.4">
      <c r="A34">
        <v>2012</v>
      </c>
      <c r="B34" s="1" t="s">
        <v>6</v>
      </c>
      <c r="C34" s="2">
        <v>5748</v>
      </c>
      <c r="D34" s="2">
        <v>38072</v>
      </c>
      <c r="E34" s="3">
        <v>0.151</v>
      </c>
      <c r="F34">
        <f>C34/C33</f>
        <v>0.48645903859174</v>
      </c>
      <c r="H34" s="45">
        <v>2012</v>
      </c>
      <c r="I34" s="48" t="s">
        <v>6</v>
      </c>
      <c r="J34" s="46">
        <v>9222</v>
      </c>
      <c r="K34" s="46">
        <v>45738</v>
      </c>
      <c r="L34" s="47">
        <v>0.20200000000000001</v>
      </c>
      <c r="N34" s="70">
        <v>2012</v>
      </c>
      <c r="O34" s="71" t="s">
        <v>6</v>
      </c>
      <c r="P34" s="75">
        <f t="shared" si="1"/>
        <v>14970</v>
      </c>
      <c r="Q34" s="75">
        <f t="shared" si="2"/>
        <v>83810</v>
      </c>
      <c r="R34" s="76">
        <f t="shared" si="3"/>
        <v>0.17861830330509484</v>
      </c>
    </row>
    <row r="35" spans="1:18" x14ac:dyDescent="0.4">
      <c r="A35">
        <v>2012</v>
      </c>
      <c r="B35" s="1" t="s">
        <v>7</v>
      </c>
      <c r="C35" s="2">
        <v>6047</v>
      </c>
      <c r="D35" s="2">
        <v>40421</v>
      </c>
      <c r="E35" s="3">
        <v>0.15</v>
      </c>
      <c r="H35" s="45">
        <v>2012</v>
      </c>
      <c r="I35" s="48" t="s">
        <v>7</v>
      </c>
      <c r="J35" s="48">
        <v>9599</v>
      </c>
      <c r="K35" s="48">
        <v>49705</v>
      </c>
      <c r="L35" s="49">
        <v>0.193</v>
      </c>
      <c r="N35" s="70">
        <v>2012</v>
      </c>
      <c r="O35" s="71" t="s">
        <v>7</v>
      </c>
      <c r="P35" s="75">
        <f t="shared" si="1"/>
        <v>15646</v>
      </c>
      <c r="Q35" s="75">
        <f t="shared" si="2"/>
        <v>90126</v>
      </c>
      <c r="R35" s="76">
        <f t="shared" si="3"/>
        <v>0.17360140248097108</v>
      </c>
    </row>
    <row r="36" spans="1:18" x14ac:dyDescent="0.4">
      <c r="A36">
        <v>2012</v>
      </c>
      <c r="B36" s="1" t="s">
        <v>9</v>
      </c>
      <c r="C36" s="2">
        <v>438</v>
      </c>
      <c r="D36" s="2">
        <v>1819</v>
      </c>
      <c r="E36" s="3">
        <v>0.24099999999999999</v>
      </c>
      <c r="H36" s="45">
        <v>2012</v>
      </c>
      <c r="I36" s="48" t="s">
        <v>9</v>
      </c>
      <c r="J36" s="46">
        <v>769</v>
      </c>
      <c r="K36" s="46">
        <v>2576</v>
      </c>
      <c r="L36" s="47">
        <v>0.29899999999999999</v>
      </c>
      <c r="N36" s="70">
        <v>2012</v>
      </c>
      <c r="O36" s="71" t="s">
        <v>9</v>
      </c>
      <c r="P36" s="75">
        <f t="shared" si="1"/>
        <v>1207</v>
      </c>
      <c r="Q36" s="75">
        <f t="shared" si="2"/>
        <v>4395</v>
      </c>
      <c r="R36" s="76">
        <f t="shared" si="3"/>
        <v>0.27463026166097837</v>
      </c>
    </row>
    <row r="37" spans="1:18" x14ac:dyDescent="0.4">
      <c r="A37">
        <v>2012</v>
      </c>
      <c r="B37" s="1" t="s">
        <v>10</v>
      </c>
      <c r="C37" s="2">
        <v>11238</v>
      </c>
      <c r="D37" s="2">
        <v>76003</v>
      </c>
      <c r="E37" s="3">
        <v>0.14799999999999999</v>
      </c>
      <c r="H37" s="45">
        <v>2012</v>
      </c>
      <c r="I37" s="48" t="s">
        <v>10</v>
      </c>
      <c r="J37" s="46">
        <v>17047</v>
      </c>
      <c r="K37" s="46">
        <v>88581</v>
      </c>
      <c r="L37" s="47">
        <v>0.192</v>
      </c>
      <c r="N37" s="70">
        <v>2012</v>
      </c>
      <c r="O37" s="71" t="s">
        <v>10</v>
      </c>
      <c r="P37" s="75">
        <f t="shared" si="1"/>
        <v>28285</v>
      </c>
      <c r="Q37" s="75">
        <f t="shared" si="2"/>
        <v>164584</v>
      </c>
      <c r="R37" s="76">
        <f t="shared" si="3"/>
        <v>0.17185753171632723</v>
      </c>
    </row>
    <row r="38" spans="1:18" x14ac:dyDescent="0.4">
      <c r="A38">
        <v>2012</v>
      </c>
      <c r="B38" s="1" t="s">
        <v>8</v>
      </c>
      <c r="C38" s="2">
        <v>140</v>
      </c>
      <c r="D38" s="2">
        <v>775</v>
      </c>
      <c r="E38" s="3">
        <v>0.18099999999999999</v>
      </c>
      <c r="H38" s="45">
        <v>2012</v>
      </c>
      <c r="I38" s="48" t="s">
        <v>8</v>
      </c>
      <c r="J38" s="46">
        <v>1166</v>
      </c>
      <c r="K38" s="46">
        <v>4851</v>
      </c>
      <c r="L38" s="47">
        <v>0.24</v>
      </c>
      <c r="N38" s="70">
        <v>2012</v>
      </c>
      <c r="O38" s="71" t="s">
        <v>8</v>
      </c>
      <c r="P38" s="75">
        <f t="shared" si="1"/>
        <v>1306</v>
      </c>
      <c r="Q38" s="75">
        <f t="shared" si="2"/>
        <v>5626</v>
      </c>
      <c r="R38" s="76">
        <f t="shared" si="3"/>
        <v>0.23213650906505509</v>
      </c>
    </row>
    <row r="39" spans="1:18" x14ac:dyDescent="0.4">
      <c r="A39" s="1">
        <v>2013</v>
      </c>
      <c r="B39" s="1" t="s">
        <v>5</v>
      </c>
      <c r="C39" s="2">
        <v>11618</v>
      </c>
      <c r="D39" s="2">
        <v>78208</v>
      </c>
      <c r="E39" s="3">
        <v>0.14899999999999999</v>
      </c>
      <c r="H39" s="53">
        <v>2013</v>
      </c>
      <c r="I39" s="53" t="s">
        <v>5</v>
      </c>
      <c r="J39" s="51">
        <v>19118</v>
      </c>
      <c r="K39" s="51">
        <v>94467</v>
      </c>
      <c r="L39" s="52">
        <v>0.20200000000000001</v>
      </c>
      <c r="N39" s="71">
        <v>2013</v>
      </c>
      <c r="O39" s="71" t="s">
        <v>5</v>
      </c>
      <c r="P39" s="75">
        <f t="shared" si="1"/>
        <v>30736</v>
      </c>
      <c r="Q39" s="75">
        <f t="shared" si="2"/>
        <v>172675</v>
      </c>
      <c r="R39" s="76">
        <f t="shared" si="3"/>
        <v>0.17799913131605619</v>
      </c>
    </row>
    <row r="40" spans="1:18" x14ac:dyDescent="0.4">
      <c r="A40">
        <v>2013</v>
      </c>
      <c r="B40" s="1" t="s">
        <v>6</v>
      </c>
      <c r="C40" s="2">
        <v>5775</v>
      </c>
      <c r="D40" s="2">
        <v>37950</v>
      </c>
      <c r="E40" s="3">
        <v>0.152</v>
      </c>
      <c r="F40">
        <f>C40/C39</f>
        <v>0.49707350662764677</v>
      </c>
      <c r="H40" s="50">
        <v>2013</v>
      </c>
      <c r="I40" s="53" t="s">
        <v>6</v>
      </c>
      <c r="J40" s="51">
        <v>9745</v>
      </c>
      <c r="K40" s="51">
        <v>44652</v>
      </c>
      <c r="L40" s="52">
        <v>0.218</v>
      </c>
      <c r="N40" s="70">
        <v>2013</v>
      </c>
      <c r="O40" s="71" t="s">
        <v>6</v>
      </c>
      <c r="P40" s="75">
        <f t="shared" si="1"/>
        <v>15520</v>
      </c>
      <c r="Q40" s="75">
        <f t="shared" si="2"/>
        <v>82602</v>
      </c>
      <c r="R40" s="76">
        <f t="shared" si="3"/>
        <v>0.1878889131013777</v>
      </c>
    </row>
    <row r="41" spans="1:18" x14ac:dyDescent="0.4">
      <c r="A41">
        <v>2013</v>
      </c>
      <c r="B41" s="1" t="s">
        <v>7</v>
      </c>
      <c r="C41" s="2">
        <v>5826</v>
      </c>
      <c r="D41" s="2">
        <v>40164</v>
      </c>
      <c r="E41" s="3">
        <v>0.14499999999999999</v>
      </c>
      <c r="H41" s="50">
        <v>2013</v>
      </c>
      <c r="I41" s="53" t="s">
        <v>7</v>
      </c>
      <c r="J41" s="51">
        <v>9216</v>
      </c>
      <c r="K41" s="51">
        <v>49232</v>
      </c>
      <c r="L41" s="52">
        <v>0.187</v>
      </c>
      <c r="N41" s="70">
        <v>2013</v>
      </c>
      <c r="O41" s="71" t="s">
        <v>7</v>
      </c>
      <c r="P41" s="75">
        <f t="shared" si="1"/>
        <v>15042</v>
      </c>
      <c r="Q41" s="75">
        <f t="shared" si="2"/>
        <v>89396</v>
      </c>
      <c r="R41" s="76">
        <f t="shared" si="3"/>
        <v>0.16826256208331469</v>
      </c>
    </row>
    <row r="42" spans="1:18" x14ac:dyDescent="0.4">
      <c r="A42">
        <v>2013</v>
      </c>
      <c r="B42" s="1" t="s">
        <v>9</v>
      </c>
      <c r="C42" s="2">
        <v>449</v>
      </c>
      <c r="D42" s="2">
        <v>2008</v>
      </c>
      <c r="E42" s="3">
        <v>0.224</v>
      </c>
      <c r="H42" s="50">
        <v>2013</v>
      </c>
      <c r="I42" s="53" t="s">
        <v>9</v>
      </c>
      <c r="J42" s="51">
        <v>759</v>
      </c>
      <c r="K42" s="51">
        <v>2593</v>
      </c>
      <c r="L42" s="52">
        <v>0.29299999999999998</v>
      </c>
      <c r="N42" s="70">
        <v>2013</v>
      </c>
      <c r="O42" s="71" t="s">
        <v>9</v>
      </c>
      <c r="P42" s="75">
        <f t="shared" si="1"/>
        <v>1208</v>
      </c>
      <c r="Q42" s="75">
        <f t="shared" si="2"/>
        <v>4601</v>
      </c>
      <c r="R42" s="76">
        <f t="shared" si="3"/>
        <v>0.26255161921321452</v>
      </c>
    </row>
    <row r="43" spans="1:18" x14ac:dyDescent="0.4">
      <c r="A43">
        <v>2013</v>
      </c>
      <c r="B43" s="1" t="s">
        <v>10</v>
      </c>
      <c r="C43" s="2">
        <v>11027</v>
      </c>
      <c r="D43" s="2">
        <v>75396</v>
      </c>
      <c r="E43" s="3">
        <v>0.14599999999999999</v>
      </c>
      <c r="H43" s="50">
        <v>2013</v>
      </c>
      <c r="I43" s="53" t="s">
        <v>10</v>
      </c>
      <c r="J43" s="51">
        <v>17317</v>
      </c>
      <c r="K43" s="51">
        <v>87434</v>
      </c>
      <c r="L43" s="52">
        <v>0.19800000000000001</v>
      </c>
      <c r="N43" s="70">
        <v>2013</v>
      </c>
      <c r="O43" s="71" t="s">
        <v>10</v>
      </c>
      <c r="P43" s="75">
        <f t="shared" si="1"/>
        <v>28344</v>
      </c>
      <c r="Q43" s="75">
        <f t="shared" si="2"/>
        <v>162830</v>
      </c>
      <c r="R43" s="76">
        <f t="shared" si="3"/>
        <v>0.17407111711601056</v>
      </c>
    </row>
    <row r="44" spans="1:18" x14ac:dyDescent="0.4">
      <c r="A44">
        <v>2013</v>
      </c>
      <c r="B44" s="1" t="s">
        <v>8</v>
      </c>
      <c r="C44" s="2">
        <v>142</v>
      </c>
      <c r="D44" s="2">
        <v>804</v>
      </c>
      <c r="E44" s="3">
        <v>0.17699999999999999</v>
      </c>
      <c r="H44" s="50">
        <v>2013</v>
      </c>
      <c r="I44" s="53" t="s">
        <v>8</v>
      </c>
      <c r="J44" s="51">
        <v>1042</v>
      </c>
      <c r="K44" s="51">
        <v>4440</v>
      </c>
      <c r="L44" s="52">
        <v>0.23499999999999999</v>
      </c>
      <c r="N44" s="70">
        <v>2013</v>
      </c>
      <c r="O44" s="71" t="s">
        <v>8</v>
      </c>
      <c r="P44" s="75">
        <f t="shared" si="1"/>
        <v>1184</v>
      </c>
      <c r="Q44" s="75">
        <f t="shared" si="2"/>
        <v>5244</v>
      </c>
      <c r="R44" s="76">
        <f t="shared" si="3"/>
        <v>0.22578184591914569</v>
      </c>
    </row>
    <row r="45" spans="1:18" x14ac:dyDescent="0.4">
      <c r="A45" s="1">
        <v>2014</v>
      </c>
      <c r="B45" s="1" t="s">
        <v>5</v>
      </c>
      <c r="C45" s="2">
        <v>11043</v>
      </c>
      <c r="D45" s="2">
        <v>80151</v>
      </c>
      <c r="E45" s="3">
        <v>0.13800000000000001</v>
      </c>
      <c r="H45" s="57">
        <v>2014</v>
      </c>
      <c r="I45" s="57" t="s">
        <v>5</v>
      </c>
      <c r="J45" s="55">
        <v>17344</v>
      </c>
      <c r="K45" s="55">
        <v>94099</v>
      </c>
      <c r="L45" s="56">
        <v>0.184</v>
      </c>
      <c r="N45" s="71">
        <v>2014</v>
      </c>
      <c r="O45" s="71" t="s">
        <v>5</v>
      </c>
      <c r="P45" s="75">
        <f t="shared" si="1"/>
        <v>28387</v>
      </c>
      <c r="Q45" s="75">
        <f t="shared" si="2"/>
        <v>174250</v>
      </c>
      <c r="R45" s="76">
        <f t="shared" si="3"/>
        <v>0.16290961262553802</v>
      </c>
    </row>
    <row r="46" spans="1:18" x14ac:dyDescent="0.4">
      <c r="A46">
        <v>2014</v>
      </c>
      <c r="B46" s="1" t="s">
        <v>6</v>
      </c>
      <c r="C46" s="2">
        <v>5395</v>
      </c>
      <c r="D46" s="2">
        <v>38988</v>
      </c>
      <c r="E46" s="3">
        <v>0.13800000000000001</v>
      </c>
      <c r="F46">
        <f>C46/C45</f>
        <v>0.48854477949832475</v>
      </c>
      <c r="H46" s="54">
        <v>2014</v>
      </c>
      <c r="I46" s="57" t="s">
        <v>6</v>
      </c>
      <c r="J46" s="55">
        <v>8980</v>
      </c>
      <c r="K46" s="55">
        <v>45146</v>
      </c>
      <c r="L46" s="56">
        <v>0.19900000000000001</v>
      </c>
      <c r="N46" s="70">
        <v>2014</v>
      </c>
      <c r="O46" s="71" t="s">
        <v>6</v>
      </c>
      <c r="P46" s="75">
        <f t="shared" si="1"/>
        <v>14375</v>
      </c>
      <c r="Q46" s="75">
        <f t="shared" si="2"/>
        <v>84134</v>
      </c>
      <c r="R46" s="76">
        <f t="shared" si="3"/>
        <v>0.17085839256424276</v>
      </c>
    </row>
    <row r="47" spans="1:18" x14ac:dyDescent="0.4">
      <c r="A47">
        <v>2014</v>
      </c>
      <c r="B47" s="1" t="s">
        <v>7</v>
      </c>
      <c r="C47" s="2">
        <v>5638</v>
      </c>
      <c r="D47" s="2">
        <v>41067</v>
      </c>
      <c r="E47" s="3">
        <v>0.13700000000000001</v>
      </c>
      <c r="H47" s="54">
        <v>2014</v>
      </c>
      <c r="I47" s="57" t="s">
        <v>7</v>
      </c>
      <c r="J47" s="55">
        <v>8257</v>
      </c>
      <c r="K47" s="55">
        <v>48413</v>
      </c>
      <c r="L47" s="56">
        <v>0.17100000000000001</v>
      </c>
      <c r="N47" s="70">
        <v>2014</v>
      </c>
      <c r="O47" s="71" t="s">
        <v>7</v>
      </c>
      <c r="P47" s="75">
        <f t="shared" si="1"/>
        <v>13895</v>
      </c>
      <c r="Q47" s="75">
        <f t="shared" si="2"/>
        <v>89480</v>
      </c>
      <c r="R47" s="76">
        <f t="shared" si="3"/>
        <v>0.15528609745194458</v>
      </c>
    </row>
    <row r="48" spans="1:18" x14ac:dyDescent="0.4">
      <c r="A48">
        <v>2014</v>
      </c>
      <c r="B48" s="1" t="s">
        <v>9</v>
      </c>
      <c r="C48" s="2">
        <v>416</v>
      </c>
      <c r="D48" s="2">
        <v>2018</v>
      </c>
      <c r="E48" s="3">
        <v>0.20599999999999999</v>
      </c>
      <c r="H48" s="54">
        <v>2014</v>
      </c>
      <c r="I48" s="57" t="s">
        <v>9</v>
      </c>
      <c r="J48" s="55">
        <v>682</v>
      </c>
      <c r="K48" s="55">
        <v>2595</v>
      </c>
      <c r="L48" s="56">
        <v>0.26300000000000001</v>
      </c>
      <c r="N48" s="70">
        <v>2014</v>
      </c>
      <c r="O48" s="71" t="s">
        <v>9</v>
      </c>
      <c r="P48" s="75">
        <f t="shared" si="1"/>
        <v>1098</v>
      </c>
      <c r="Q48" s="75">
        <f t="shared" si="2"/>
        <v>4613</v>
      </c>
      <c r="R48" s="76">
        <f t="shared" si="3"/>
        <v>0.23802297853891177</v>
      </c>
    </row>
    <row r="49" spans="1:18" x14ac:dyDescent="0.4">
      <c r="A49">
        <v>2014</v>
      </c>
      <c r="B49" s="1" t="s">
        <v>10</v>
      </c>
      <c r="C49" s="2">
        <v>10513</v>
      </c>
      <c r="D49" s="2">
        <v>77411</v>
      </c>
      <c r="E49" s="3">
        <v>0.13600000000000001</v>
      </c>
      <c r="H49" s="54">
        <v>2014</v>
      </c>
      <c r="I49" s="57" t="s">
        <v>10</v>
      </c>
      <c r="J49" s="55">
        <v>15579</v>
      </c>
      <c r="K49" s="55">
        <v>86769</v>
      </c>
      <c r="L49" s="56">
        <v>0.18</v>
      </c>
      <c r="N49" s="70">
        <v>2014</v>
      </c>
      <c r="O49" s="71" t="s">
        <v>10</v>
      </c>
      <c r="P49" s="75">
        <f t="shared" si="1"/>
        <v>26092</v>
      </c>
      <c r="Q49" s="75">
        <f t="shared" si="2"/>
        <v>164180</v>
      </c>
      <c r="R49" s="76">
        <f t="shared" si="3"/>
        <v>0.15892313314654646</v>
      </c>
    </row>
    <row r="50" spans="1:18" x14ac:dyDescent="0.4">
      <c r="A50">
        <v>2014</v>
      </c>
      <c r="B50" s="1" t="s">
        <v>8</v>
      </c>
      <c r="C50" s="2">
        <v>114</v>
      </c>
      <c r="D50" s="2">
        <v>722</v>
      </c>
      <c r="E50" s="3">
        <v>0.158</v>
      </c>
      <c r="H50" s="54">
        <v>2014</v>
      </c>
      <c r="I50" s="57" t="s">
        <v>8</v>
      </c>
      <c r="J50" s="55">
        <v>1083</v>
      </c>
      <c r="K50" s="55">
        <v>4735</v>
      </c>
      <c r="L50" s="56">
        <v>0.22900000000000001</v>
      </c>
      <c r="N50" s="70">
        <v>2014</v>
      </c>
      <c r="O50" s="71" t="s">
        <v>8</v>
      </c>
      <c r="P50" s="75">
        <f t="shared" si="1"/>
        <v>1197</v>
      </c>
      <c r="Q50" s="75">
        <f t="shared" si="2"/>
        <v>5457</v>
      </c>
      <c r="R50" s="76">
        <f t="shared" si="3"/>
        <v>0.21935129191863662</v>
      </c>
    </row>
    <row r="51" spans="1:18" x14ac:dyDescent="0.4">
      <c r="A51" s="1">
        <v>2015</v>
      </c>
      <c r="B51" s="1" t="s">
        <v>5</v>
      </c>
      <c r="C51" s="2">
        <v>11978</v>
      </c>
      <c r="D51" s="2">
        <v>79989</v>
      </c>
      <c r="E51" s="3">
        <v>0.15</v>
      </c>
      <c r="H51" s="61">
        <v>2015</v>
      </c>
      <c r="I51" s="61" t="s">
        <v>5</v>
      </c>
      <c r="J51" s="59">
        <v>16545</v>
      </c>
      <c r="K51" s="59">
        <v>91721</v>
      </c>
      <c r="L51" s="60">
        <v>0.18</v>
      </c>
      <c r="N51" s="71">
        <v>2015</v>
      </c>
      <c r="O51" s="71" t="s">
        <v>5</v>
      </c>
      <c r="P51" s="75">
        <f t="shared" si="1"/>
        <v>28523</v>
      </c>
      <c r="Q51" s="75">
        <f t="shared" si="2"/>
        <v>171710</v>
      </c>
      <c r="R51" s="76">
        <f t="shared" si="3"/>
        <v>0.16611146700832799</v>
      </c>
    </row>
    <row r="52" spans="1:18" x14ac:dyDescent="0.4">
      <c r="A52">
        <v>2015</v>
      </c>
      <c r="B52" s="1" t="s">
        <v>6</v>
      </c>
      <c r="C52" s="2">
        <v>5750</v>
      </c>
      <c r="D52" s="2">
        <v>38536</v>
      </c>
      <c r="E52" s="3">
        <v>0.14899999999999999</v>
      </c>
      <c r="F52">
        <f>C52/C51</f>
        <v>0.48004675237936217</v>
      </c>
      <c r="H52" s="58">
        <v>2015</v>
      </c>
      <c r="I52" s="61" t="s">
        <v>6</v>
      </c>
      <c r="J52" s="59">
        <v>8495</v>
      </c>
      <c r="K52" s="59">
        <v>44054</v>
      </c>
      <c r="L52" s="60">
        <v>0.193</v>
      </c>
      <c r="N52" s="70">
        <v>2015</v>
      </c>
      <c r="O52" s="71" t="s">
        <v>6</v>
      </c>
      <c r="P52" s="75">
        <f t="shared" si="1"/>
        <v>14245</v>
      </c>
      <c r="Q52" s="75">
        <f t="shared" si="2"/>
        <v>82590</v>
      </c>
      <c r="R52" s="76">
        <f t="shared" si="3"/>
        <v>0.17247850829398231</v>
      </c>
    </row>
    <row r="53" spans="1:18" x14ac:dyDescent="0.4">
      <c r="A53">
        <v>2015</v>
      </c>
      <c r="B53" s="1" t="s">
        <v>7</v>
      </c>
      <c r="C53" s="2">
        <v>6186</v>
      </c>
      <c r="D53" s="2">
        <v>41145</v>
      </c>
      <c r="E53" s="3">
        <v>0.15</v>
      </c>
      <c r="H53" s="58">
        <v>2015</v>
      </c>
      <c r="I53" s="61" t="s">
        <v>7</v>
      </c>
      <c r="J53" s="59">
        <v>7969</v>
      </c>
      <c r="K53" s="59">
        <v>47270</v>
      </c>
      <c r="L53" s="60">
        <v>0.16900000000000001</v>
      </c>
      <c r="N53" s="70">
        <v>2015</v>
      </c>
      <c r="O53" s="71" t="s">
        <v>7</v>
      </c>
      <c r="P53" s="75">
        <f t="shared" si="1"/>
        <v>14155</v>
      </c>
      <c r="Q53" s="75">
        <f t="shared" si="2"/>
        <v>88415</v>
      </c>
      <c r="R53" s="76">
        <f t="shared" si="3"/>
        <v>0.16009726856302664</v>
      </c>
    </row>
    <row r="54" spans="1:18" x14ac:dyDescent="0.4">
      <c r="A54">
        <v>2015</v>
      </c>
      <c r="B54" s="1" t="s">
        <v>9</v>
      </c>
      <c r="C54" s="2">
        <v>462</v>
      </c>
      <c r="D54" s="2">
        <v>2101</v>
      </c>
      <c r="E54" s="3">
        <v>0.22</v>
      </c>
      <c r="H54" s="58">
        <v>2015</v>
      </c>
      <c r="I54" s="61" t="s">
        <v>9</v>
      </c>
      <c r="J54" s="59">
        <v>638</v>
      </c>
      <c r="K54" s="59">
        <v>2439</v>
      </c>
      <c r="L54" s="60">
        <v>0.26200000000000001</v>
      </c>
      <c r="N54" s="70">
        <v>2015</v>
      </c>
      <c r="O54" s="71" t="s">
        <v>9</v>
      </c>
      <c r="P54" s="75">
        <f t="shared" si="1"/>
        <v>1100</v>
      </c>
      <c r="Q54" s="75">
        <f t="shared" si="2"/>
        <v>4540</v>
      </c>
      <c r="R54" s="76">
        <f t="shared" si="3"/>
        <v>0.24229074889867841</v>
      </c>
    </row>
    <row r="55" spans="1:18" x14ac:dyDescent="0.4">
      <c r="A55">
        <v>2015</v>
      </c>
      <c r="B55" s="1" t="s">
        <v>10</v>
      </c>
      <c r="C55" s="2">
        <v>10970</v>
      </c>
      <c r="D55" s="2">
        <v>74666</v>
      </c>
      <c r="E55" s="3">
        <v>0.14699999999999999</v>
      </c>
      <c r="H55" s="58">
        <v>2015</v>
      </c>
      <c r="I55" s="61" t="s">
        <v>10</v>
      </c>
      <c r="J55" s="59">
        <v>14213</v>
      </c>
      <c r="K55" s="59">
        <v>81467</v>
      </c>
      <c r="L55" s="60">
        <v>0.17399999999999999</v>
      </c>
      <c r="N55" s="70">
        <v>2015</v>
      </c>
      <c r="O55" s="71" t="s">
        <v>10</v>
      </c>
      <c r="P55" s="75">
        <f t="shared" si="1"/>
        <v>25183</v>
      </c>
      <c r="Q55" s="75">
        <f t="shared" si="2"/>
        <v>156133</v>
      </c>
      <c r="R55" s="76">
        <f t="shared" si="3"/>
        <v>0.16129197543120288</v>
      </c>
    </row>
    <row r="56" spans="1:18" x14ac:dyDescent="0.4">
      <c r="A56">
        <v>2015</v>
      </c>
      <c r="B56" s="1" t="s">
        <v>8</v>
      </c>
      <c r="C56" s="2">
        <v>546</v>
      </c>
      <c r="D56" s="2">
        <v>3222</v>
      </c>
      <c r="E56" s="3">
        <v>0.16900000000000001</v>
      </c>
      <c r="H56" s="58">
        <v>2015</v>
      </c>
      <c r="I56" s="61" t="s">
        <v>8</v>
      </c>
      <c r="J56" s="59">
        <v>1694</v>
      </c>
      <c r="K56" s="59">
        <v>7815</v>
      </c>
      <c r="L56" s="60">
        <v>0.217</v>
      </c>
      <c r="N56" s="70">
        <v>2015</v>
      </c>
      <c r="O56" s="71" t="s">
        <v>8</v>
      </c>
      <c r="P56" s="75">
        <f t="shared" si="1"/>
        <v>2240</v>
      </c>
      <c r="Q56" s="75">
        <f t="shared" si="2"/>
        <v>11037</v>
      </c>
      <c r="R56" s="76">
        <f t="shared" si="3"/>
        <v>0.20295370118691675</v>
      </c>
    </row>
    <row r="57" spans="1:18" x14ac:dyDescent="0.4">
      <c r="A57" s="1">
        <v>2016</v>
      </c>
      <c r="B57" s="1" t="s">
        <v>5</v>
      </c>
      <c r="C57" s="6">
        <v>12244</v>
      </c>
      <c r="D57" s="6">
        <v>82763</v>
      </c>
      <c r="E57" s="7">
        <v>0.14794050481495355</v>
      </c>
      <c r="H57" s="62">
        <v>2016</v>
      </c>
      <c r="I57" s="62" t="s">
        <v>5</v>
      </c>
      <c r="J57" s="65">
        <v>16509</v>
      </c>
      <c r="K57" s="65">
        <v>93991</v>
      </c>
      <c r="L57" s="64">
        <v>0.17564447659882329</v>
      </c>
      <c r="N57" s="71">
        <v>2016</v>
      </c>
      <c r="O57" s="71" t="s">
        <v>5</v>
      </c>
      <c r="P57" s="75">
        <f t="shared" si="1"/>
        <v>28753</v>
      </c>
      <c r="Q57" s="75">
        <f t="shared" si="2"/>
        <v>176754</v>
      </c>
      <c r="R57" s="76">
        <f t="shared" si="3"/>
        <v>0.16267241476854838</v>
      </c>
    </row>
    <row r="58" spans="1:18" x14ac:dyDescent="0.4">
      <c r="A58" s="1">
        <v>2016</v>
      </c>
      <c r="B58" s="1" t="s">
        <v>6</v>
      </c>
      <c r="C58" s="6">
        <v>5988</v>
      </c>
      <c r="D58" s="6">
        <v>40137</v>
      </c>
      <c r="E58" s="7">
        <v>0.14918902758053665</v>
      </c>
      <c r="F58">
        <f>C58/C57</f>
        <v>0.48905586409670043</v>
      </c>
      <c r="H58" s="62">
        <v>2016</v>
      </c>
      <c r="I58" s="62" t="s">
        <v>6</v>
      </c>
      <c r="J58" s="63">
        <v>8393</v>
      </c>
      <c r="K58" s="63">
        <v>45248</v>
      </c>
      <c r="L58" s="64">
        <v>0.18548886138613863</v>
      </c>
      <c r="N58" s="71">
        <v>2016</v>
      </c>
      <c r="O58" s="71" t="s">
        <v>6</v>
      </c>
      <c r="P58" s="75">
        <f t="shared" si="1"/>
        <v>14381</v>
      </c>
      <c r="Q58" s="75">
        <f t="shared" si="2"/>
        <v>85385</v>
      </c>
      <c r="R58" s="76">
        <f t="shared" si="3"/>
        <v>0.16842536745329975</v>
      </c>
    </row>
    <row r="59" spans="1:18" x14ac:dyDescent="0.4">
      <c r="A59" s="1">
        <v>2016</v>
      </c>
      <c r="B59" s="1" t="s">
        <v>7</v>
      </c>
      <c r="C59" s="6">
        <v>6247</v>
      </c>
      <c r="D59" s="6">
        <v>42580</v>
      </c>
      <c r="E59" s="7">
        <v>0.14671207139502113</v>
      </c>
      <c r="H59" s="62">
        <v>2016</v>
      </c>
      <c r="I59" s="62" t="s">
        <v>7</v>
      </c>
      <c r="J59" s="63">
        <v>8017</v>
      </c>
      <c r="K59" s="63">
        <v>48391</v>
      </c>
      <c r="L59" s="64">
        <v>0.16567130251493045</v>
      </c>
      <c r="N59" s="71">
        <v>2016</v>
      </c>
      <c r="O59" s="71" t="s">
        <v>7</v>
      </c>
      <c r="P59" s="75">
        <f t="shared" si="1"/>
        <v>14264</v>
      </c>
      <c r="Q59" s="75">
        <f t="shared" si="2"/>
        <v>90971</v>
      </c>
      <c r="R59" s="76">
        <f t="shared" si="3"/>
        <v>0.15679722109243605</v>
      </c>
    </row>
    <row r="60" spans="1:18" x14ac:dyDescent="0.4">
      <c r="A60" s="1">
        <v>2016</v>
      </c>
      <c r="B60" s="1" t="s">
        <v>11</v>
      </c>
      <c r="C60" s="6">
        <v>9</v>
      </c>
      <c r="D60" s="6">
        <v>46</v>
      </c>
      <c r="E60" s="7">
        <v>0.19565217391304349</v>
      </c>
      <c r="H60" s="62">
        <v>2016</v>
      </c>
      <c r="I60" s="62" t="s">
        <v>15</v>
      </c>
      <c r="J60" s="63">
        <v>99</v>
      </c>
      <c r="K60" s="63">
        <v>352</v>
      </c>
      <c r="L60" s="64">
        <v>0.28125</v>
      </c>
      <c r="N60" s="71">
        <v>2016</v>
      </c>
      <c r="O60" s="71" t="s">
        <v>11</v>
      </c>
      <c r="P60" s="75">
        <f t="shared" si="1"/>
        <v>108</v>
      </c>
      <c r="Q60" s="75">
        <f t="shared" si="2"/>
        <v>398</v>
      </c>
      <c r="R60" s="76">
        <f t="shared" si="3"/>
        <v>0.271356783919598</v>
      </c>
    </row>
    <row r="61" spans="1:18" x14ac:dyDescent="0.4">
      <c r="A61" s="1">
        <v>2016</v>
      </c>
      <c r="B61" s="1" t="s">
        <v>9</v>
      </c>
      <c r="C61" s="6">
        <v>501</v>
      </c>
      <c r="D61" s="6">
        <v>2145</v>
      </c>
      <c r="E61" s="7">
        <v>0.23356643356643356</v>
      </c>
      <c r="H61" s="62">
        <v>2016</v>
      </c>
      <c r="I61" s="62" t="s">
        <v>9</v>
      </c>
      <c r="J61" s="63">
        <v>661</v>
      </c>
      <c r="K61" s="63">
        <v>2575</v>
      </c>
      <c r="L61" s="64">
        <v>0.25669902912621362</v>
      </c>
      <c r="N61" s="71">
        <v>2016</v>
      </c>
      <c r="O61" s="71" t="s">
        <v>9</v>
      </c>
      <c r="P61" s="75">
        <f t="shared" si="1"/>
        <v>1162</v>
      </c>
      <c r="Q61" s="75">
        <f t="shared" si="2"/>
        <v>4720</v>
      </c>
      <c r="R61" s="76">
        <f t="shared" si="3"/>
        <v>0.24618644067796611</v>
      </c>
    </row>
    <row r="62" spans="1:18" x14ac:dyDescent="0.4">
      <c r="A62" s="1">
        <v>2016</v>
      </c>
      <c r="B62" s="1" t="s">
        <v>10</v>
      </c>
      <c r="C62" s="6">
        <v>11743</v>
      </c>
      <c r="D62" s="6">
        <v>80618</v>
      </c>
      <c r="E62" s="7">
        <v>0.14566225904884766</v>
      </c>
      <c r="H62" s="62">
        <v>2016</v>
      </c>
      <c r="I62" s="62" t="s">
        <v>10</v>
      </c>
      <c r="J62" s="65">
        <v>15848</v>
      </c>
      <c r="K62" s="65">
        <v>91416</v>
      </c>
      <c r="L62" s="64">
        <v>0.17336133718386279</v>
      </c>
      <c r="N62" s="71">
        <v>2016</v>
      </c>
      <c r="O62" s="71" t="s">
        <v>10</v>
      </c>
      <c r="P62" s="75">
        <f t="shared" si="1"/>
        <v>27591</v>
      </c>
      <c r="Q62" s="75">
        <f t="shared" si="2"/>
        <v>172034</v>
      </c>
      <c r="R62" s="76">
        <f t="shared" si="3"/>
        <v>0.1603810874594557</v>
      </c>
    </row>
    <row r="63" spans="1:18" x14ac:dyDescent="0.4">
      <c r="A63" s="1">
        <v>2017</v>
      </c>
      <c r="B63" s="1" t="s">
        <v>5</v>
      </c>
      <c r="C63" s="6">
        <v>16934</v>
      </c>
      <c r="D63" s="6">
        <v>86842</v>
      </c>
      <c r="E63" s="7">
        <v>0.19499781211856015</v>
      </c>
      <c r="H63" s="66">
        <v>2017</v>
      </c>
      <c r="I63" s="66" t="s">
        <v>5</v>
      </c>
      <c r="J63" s="67">
        <v>19832</v>
      </c>
      <c r="K63" s="67">
        <v>95373</v>
      </c>
      <c r="L63" s="68">
        <v>0.20794145093475092</v>
      </c>
      <c r="N63" s="71">
        <v>2017</v>
      </c>
      <c r="O63" s="71" t="s">
        <v>5</v>
      </c>
      <c r="P63" s="75">
        <f t="shared" si="1"/>
        <v>36766</v>
      </c>
      <c r="Q63" s="75">
        <f t="shared" si="2"/>
        <v>182215</v>
      </c>
      <c r="R63" s="76">
        <f t="shared" si="3"/>
        <v>0.20177263123233544</v>
      </c>
    </row>
    <row r="64" spans="1:18" x14ac:dyDescent="0.4">
      <c r="A64" s="1">
        <v>2017</v>
      </c>
      <c r="B64" s="1" t="s">
        <v>6</v>
      </c>
      <c r="C64" s="6">
        <v>8050</v>
      </c>
      <c r="D64" s="6">
        <v>41775</v>
      </c>
      <c r="E64" s="7">
        <v>0.19269898264512267</v>
      </c>
      <c r="F64">
        <f>C64/C63</f>
        <v>0.47537498523680172</v>
      </c>
      <c r="H64" s="66">
        <v>2017</v>
      </c>
      <c r="I64" s="66" t="s">
        <v>6</v>
      </c>
      <c r="J64" s="69">
        <v>9724</v>
      </c>
      <c r="K64" s="69">
        <v>45283</v>
      </c>
      <c r="L64" s="68">
        <v>0.21473842280767616</v>
      </c>
      <c r="N64" s="71">
        <v>2017</v>
      </c>
      <c r="O64" s="71" t="s">
        <v>6</v>
      </c>
      <c r="P64" s="75">
        <f t="shared" si="1"/>
        <v>17774</v>
      </c>
      <c r="Q64" s="75">
        <f t="shared" si="2"/>
        <v>87058</v>
      </c>
      <c r="R64" s="76">
        <f t="shared" si="3"/>
        <v>0.20416274207999266</v>
      </c>
    </row>
    <row r="65" spans="1:18" x14ac:dyDescent="0.4">
      <c r="A65" s="1">
        <v>2017</v>
      </c>
      <c r="B65" s="1" t="s">
        <v>7</v>
      </c>
      <c r="C65" s="6">
        <v>8638</v>
      </c>
      <c r="D65" s="6">
        <v>43912</v>
      </c>
      <c r="E65" s="7">
        <v>0.19671160502823828</v>
      </c>
      <c r="H65" s="66">
        <v>2017</v>
      </c>
      <c r="I65" s="66" t="s">
        <v>7</v>
      </c>
      <c r="J65" s="69">
        <v>9804</v>
      </c>
      <c r="K65" s="69">
        <v>48649</v>
      </c>
      <c r="L65" s="68">
        <v>0.20152521120680794</v>
      </c>
      <c r="N65" s="71">
        <v>2017</v>
      </c>
      <c r="O65" s="71" t="s">
        <v>7</v>
      </c>
      <c r="P65" s="75">
        <f t="shared" si="1"/>
        <v>18442</v>
      </c>
      <c r="Q65" s="75">
        <f t="shared" si="2"/>
        <v>92561</v>
      </c>
      <c r="R65" s="76">
        <f t="shared" si="3"/>
        <v>0.19924158122751484</v>
      </c>
    </row>
    <row r="66" spans="1:18" x14ac:dyDescent="0.4">
      <c r="A66" s="1">
        <v>2017</v>
      </c>
      <c r="B66" s="1" t="s">
        <v>15</v>
      </c>
      <c r="C66" s="6">
        <v>246</v>
      </c>
      <c r="D66" s="6">
        <v>1155</v>
      </c>
      <c r="E66" s="7">
        <v>0.21298701298701297</v>
      </c>
      <c r="H66" s="66">
        <v>2017</v>
      </c>
      <c r="I66" s="66" t="s">
        <v>15</v>
      </c>
      <c r="J66" s="67">
        <v>304</v>
      </c>
      <c r="K66" s="67">
        <v>1441</v>
      </c>
      <c r="L66" s="68">
        <v>0.2109646079111728</v>
      </c>
      <c r="N66" s="71">
        <v>2017</v>
      </c>
      <c r="O66" s="71" t="s">
        <v>15</v>
      </c>
      <c r="P66" s="75">
        <f t="shared" si="1"/>
        <v>550</v>
      </c>
      <c r="Q66" s="75">
        <f t="shared" si="2"/>
        <v>2596</v>
      </c>
      <c r="R66" s="76">
        <f t="shared" si="3"/>
        <v>0.21186440677966101</v>
      </c>
    </row>
    <row r="67" spans="1:18" x14ac:dyDescent="0.4">
      <c r="A67" s="1">
        <v>2017</v>
      </c>
      <c r="B67" s="1" t="s">
        <v>9</v>
      </c>
      <c r="C67" s="6">
        <v>408</v>
      </c>
      <c r="D67" s="6">
        <v>1679</v>
      </c>
      <c r="E67" s="7">
        <v>0.24300178677784395</v>
      </c>
      <c r="H67" s="66">
        <v>2017</v>
      </c>
      <c r="I67" s="66" t="s">
        <v>9</v>
      </c>
      <c r="J67" s="69">
        <v>543</v>
      </c>
      <c r="K67" s="69">
        <v>1913</v>
      </c>
      <c r="L67" s="68">
        <v>0.28384736016727652</v>
      </c>
      <c r="N67" s="71">
        <v>2017</v>
      </c>
      <c r="O67" s="71" t="s">
        <v>9</v>
      </c>
      <c r="P67" s="75">
        <f t="shared" si="1"/>
        <v>951</v>
      </c>
      <c r="Q67" s="75">
        <f t="shared" si="2"/>
        <v>3592</v>
      </c>
      <c r="R67" s="76">
        <f t="shared" si="3"/>
        <v>0.26475501113585748</v>
      </c>
    </row>
    <row r="68" spans="1:18" x14ac:dyDescent="0.4">
      <c r="A68" s="1">
        <v>2017</v>
      </c>
      <c r="B68" s="1" t="s">
        <v>10</v>
      </c>
      <c r="C68" s="6">
        <v>16526</v>
      </c>
      <c r="D68" s="6">
        <v>85163</v>
      </c>
      <c r="E68" s="7">
        <v>0.19405140730129281</v>
      </c>
      <c r="H68" s="66">
        <v>2017</v>
      </c>
      <c r="I68" s="66" t="s">
        <v>10</v>
      </c>
      <c r="J68" s="67">
        <v>19289</v>
      </c>
      <c r="K68" s="67">
        <v>93460</v>
      </c>
      <c r="L68" s="68">
        <v>0.20638775946929167</v>
      </c>
      <c r="N68" s="71">
        <v>2017</v>
      </c>
      <c r="O68" s="71" t="s">
        <v>10</v>
      </c>
      <c r="P68" s="75">
        <f t="shared" si="1"/>
        <v>35815</v>
      </c>
      <c r="Q68" s="75">
        <f t="shared" si="2"/>
        <v>178623</v>
      </c>
      <c r="R68" s="76">
        <f t="shared" si="3"/>
        <v>0.20050609384009899</v>
      </c>
    </row>
    <row r="69" spans="1:18" x14ac:dyDescent="0.4">
      <c r="A69" s="1">
        <v>2018</v>
      </c>
      <c r="B69" s="1" t="s">
        <v>5</v>
      </c>
      <c r="C69" s="6">
        <v>14915</v>
      </c>
      <c r="D69" s="6">
        <v>93981</v>
      </c>
      <c r="E69" s="7">
        <v>0.15870229088858387</v>
      </c>
      <c r="H69" s="71">
        <v>2018</v>
      </c>
      <c r="I69" s="71" t="s">
        <v>5</v>
      </c>
      <c r="J69" s="72">
        <v>17945</v>
      </c>
      <c r="K69" s="72">
        <v>102783</v>
      </c>
      <c r="L69" s="73">
        <v>0.17459112888318107</v>
      </c>
      <c r="N69" s="71">
        <v>2018</v>
      </c>
      <c r="O69" s="71" t="s">
        <v>5</v>
      </c>
      <c r="P69" s="75">
        <f t="shared" ref="P69:P74" si="4">SUM(C69,J69)</f>
        <v>32860</v>
      </c>
      <c r="Q69" s="75">
        <f t="shared" ref="Q69:Q74" si="5">SUM(D69,K69)</f>
        <v>196764</v>
      </c>
      <c r="R69" s="76">
        <f t="shared" si="3"/>
        <v>0.16700209387896159</v>
      </c>
    </row>
    <row r="70" spans="1:18" x14ac:dyDescent="0.4">
      <c r="A70" s="1">
        <v>2018</v>
      </c>
      <c r="B70" s="1" t="s">
        <v>6</v>
      </c>
      <c r="C70" s="6">
        <v>6991</v>
      </c>
      <c r="D70" s="6">
        <v>45635</v>
      </c>
      <c r="E70" s="7">
        <v>0.15319382053248604</v>
      </c>
      <c r="F70">
        <f>C70/C69</f>
        <v>0.46872276231981225</v>
      </c>
      <c r="H70" s="71">
        <v>2018</v>
      </c>
      <c r="I70" s="71" t="s">
        <v>6</v>
      </c>
      <c r="J70" s="74">
        <v>8814</v>
      </c>
      <c r="K70" s="74">
        <v>49595</v>
      </c>
      <c r="L70" s="73">
        <v>0.17771952817824377</v>
      </c>
      <c r="N70" s="71">
        <v>2018</v>
      </c>
      <c r="O70" s="71" t="s">
        <v>6</v>
      </c>
      <c r="P70" s="75">
        <f t="shared" si="4"/>
        <v>15805</v>
      </c>
      <c r="Q70" s="75">
        <f t="shared" si="5"/>
        <v>95230</v>
      </c>
      <c r="R70" s="76">
        <f t="shared" ref="R70:R74" si="6">(P70/Q70)</f>
        <v>0.16596660716160874</v>
      </c>
    </row>
    <row r="71" spans="1:18" x14ac:dyDescent="0.4">
      <c r="A71" s="1">
        <v>2018</v>
      </c>
      <c r="B71" s="1" t="s">
        <v>7</v>
      </c>
      <c r="C71" s="6">
        <v>7918</v>
      </c>
      <c r="D71" s="6">
        <v>48328</v>
      </c>
      <c r="E71" s="7">
        <v>0.1638387684158252</v>
      </c>
      <c r="H71" s="71">
        <v>2018</v>
      </c>
      <c r="I71" s="71" t="s">
        <v>7</v>
      </c>
      <c r="J71" s="74">
        <v>9094</v>
      </c>
      <c r="K71" s="74">
        <v>53044</v>
      </c>
      <c r="L71" s="73">
        <v>0.17144257597466253</v>
      </c>
      <c r="N71" s="71">
        <v>2018</v>
      </c>
      <c r="O71" s="71" t="s">
        <v>7</v>
      </c>
      <c r="P71" s="75">
        <f t="shared" si="4"/>
        <v>17012</v>
      </c>
      <c r="Q71" s="75">
        <f t="shared" si="5"/>
        <v>101372</v>
      </c>
      <c r="R71" s="76">
        <f t="shared" si="6"/>
        <v>0.16781754330584384</v>
      </c>
    </row>
    <row r="72" spans="1:18" x14ac:dyDescent="0.4">
      <c r="A72" s="1">
        <v>2018</v>
      </c>
      <c r="B72" s="1" t="s">
        <v>15</v>
      </c>
      <c r="C72" s="6">
        <v>6</v>
      </c>
      <c r="D72" s="6">
        <v>18</v>
      </c>
      <c r="E72" s="7">
        <v>0.33333333333333331</v>
      </c>
      <c r="H72" s="71">
        <v>2018</v>
      </c>
      <c r="I72" s="71" t="s">
        <v>15</v>
      </c>
      <c r="J72" s="72">
        <v>37</v>
      </c>
      <c r="K72" s="72">
        <v>144</v>
      </c>
      <c r="L72" s="73">
        <v>0.25694444444444442</v>
      </c>
      <c r="N72" s="71">
        <v>2018</v>
      </c>
      <c r="O72" s="71" t="s">
        <v>15</v>
      </c>
      <c r="P72" s="75">
        <f t="shared" si="4"/>
        <v>43</v>
      </c>
      <c r="Q72" s="75">
        <f t="shared" si="5"/>
        <v>162</v>
      </c>
      <c r="R72" s="76">
        <f t="shared" si="6"/>
        <v>0.26543209876543211</v>
      </c>
    </row>
    <row r="73" spans="1:18" x14ac:dyDescent="0.4">
      <c r="A73" s="1">
        <v>2018</v>
      </c>
      <c r="B73" s="1" t="s">
        <v>9</v>
      </c>
      <c r="C73" s="6">
        <v>406</v>
      </c>
      <c r="D73" s="6">
        <v>1826</v>
      </c>
      <c r="E73" s="7">
        <v>0.22234392113910187</v>
      </c>
      <c r="H73" s="71">
        <v>2018</v>
      </c>
      <c r="I73" s="71" t="s">
        <v>9</v>
      </c>
      <c r="J73" s="74">
        <v>543</v>
      </c>
      <c r="K73" s="74">
        <v>2093</v>
      </c>
      <c r="L73" s="73">
        <v>0.25943621595795507</v>
      </c>
      <c r="N73" s="71">
        <v>2018</v>
      </c>
      <c r="O73" s="71" t="s">
        <v>9</v>
      </c>
      <c r="P73" s="75">
        <f t="shared" si="4"/>
        <v>949</v>
      </c>
      <c r="Q73" s="75">
        <f t="shared" si="5"/>
        <v>3919</v>
      </c>
      <c r="R73" s="76">
        <f t="shared" si="6"/>
        <v>0.2421536106149528</v>
      </c>
    </row>
    <row r="74" spans="1:18" x14ac:dyDescent="0.4">
      <c r="A74" s="1">
        <v>2018</v>
      </c>
      <c r="B74" s="1" t="s">
        <v>10</v>
      </c>
      <c r="C74" s="6">
        <v>14509</v>
      </c>
      <c r="D74" s="6">
        <v>92155</v>
      </c>
      <c r="E74" s="7">
        <v>0.15744126742987358</v>
      </c>
      <c r="H74" s="71">
        <v>2018</v>
      </c>
      <c r="I74" s="71" t="s">
        <v>10</v>
      </c>
      <c r="J74" s="72">
        <v>17402</v>
      </c>
      <c r="K74" s="72">
        <v>100690</v>
      </c>
      <c r="L74" s="73">
        <v>0.17282749031681399</v>
      </c>
      <c r="N74" s="71">
        <v>2018</v>
      </c>
      <c r="O74" s="71" t="s">
        <v>10</v>
      </c>
      <c r="P74" s="75">
        <f t="shared" si="4"/>
        <v>31911</v>
      </c>
      <c r="Q74" s="75">
        <f t="shared" si="5"/>
        <v>192845</v>
      </c>
      <c r="R74" s="76">
        <f t="shared" si="6"/>
        <v>0.16547486323212943</v>
      </c>
    </row>
    <row r="592" spans="6:6" x14ac:dyDescent="0.4">
      <c r="F592" s="8" t="s">
        <v>12</v>
      </c>
    </row>
    <row r="594" spans="6:6" x14ac:dyDescent="0.4">
      <c r="F594" s="8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2019-06-10T07:12:46Z</dcterms:modified>
</cp:coreProperties>
</file>