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  <sheet state="visible" name="시트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3">
      <text>
        <t xml:space="preserve">당일결석(병결)</t>
      </text>
    </comment>
    <comment authorId="0" ref="J14">
      <text>
        <t xml:space="preserve">당일결석(감기)</t>
      </text>
    </comment>
    <comment authorId="0" ref="J22">
      <text>
        <t xml:space="preserve">결석(건강악화)</t>
      </text>
    </comment>
  </commentList>
</comments>
</file>

<file path=xl/sharedStrings.xml><?xml version="1.0" encoding="utf-8"?>
<sst xmlns="http://schemas.openxmlformats.org/spreadsheetml/2006/main" count="117" uniqueCount="95">
  <si>
    <t>백혜림</t>
  </si>
  <si>
    <t>가점사항</t>
  </si>
  <si>
    <t>출석</t>
  </si>
  <si>
    <t>지각(직장인)</t>
  </si>
  <si>
    <t>지각예정(직장인)</t>
  </si>
  <si>
    <t>지각예정</t>
  </si>
  <si>
    <t>당일지각예정</t>
  </si>
  <si>
    <t>지각</t>
  </si>
  <si>
    <t>결석예정</t>
  </si>
  <si>
    <t>당일결석예정</t>
  </si>
  <si>
    <t>무단결석</t>
  </si>
  <si>
    <t>핀테크</t>
  </si>
  <si>
    <t>네이버</t>
  </si>
  <si>
    <t>유니톤</t>
  </si>
  <si>
    <t>엠준위</t>
  </si>
  <si>
    <t>스터디 PM</t>
  </si>
  <si>
    <t>점수메모</t>
  </si>
  <si>
    <t>YAPP 2017 2분기 출석점수관리</t>
  </si>
  <si>
    <t>박아현</t>
  </si>
  <si>
    <t>오혜지</t>
  </si>
  <si>
    <t>파트</t>
  </si>
  <si>
    <t>이름</t>
  </si>
  <si>
    <t>전민진</t>
  </si>
  <si>
    <t>박진하</t>
  </si>
  <si>
    <t>총점</t>
  </si>
  <si>
    <t>170427 동그라미</t>
  </si>
  <si>
    <t>170511 디캠프</t>
  </si>
  <si>
    <t>170518 디캠프</t>
  </si>
  <si>
    <t>170525 디캠프</t>
  </si>
  <si>
    <t>170601 디캠프</t>
  </si>
  <si>
    <t>170622 동그라미</t>
  </si>
  <si>
    <t>포스터</t>
  </si>
  <si>
    <t>홍보글</t>
  </si>
  <si>
    <t>운영진</t>
  </si>
  <si>
    <t>추가점수</t>
  </si>
  <si>
    <t>회장(CEO)</t>
  </si>
  <si>
    <t>이승준</t>
  </si>
  <si>
    <t>조현진</t>
  </si>
  <si>
    <t>이예린</t>
  </si>
  <si>
    <t>조희원</t>
  </si>
  <si>
    <t>이재두</t>
  </si>
  <si>
    <t>최윤정</t>
  </si>
  <si>
    <t>장경주</t>
  </si>
  <si>
    <t>라현아</t>
  </si>
  <si>
    <t>문현주</t>
  </si>
  <si>
    <t>김유빈</t>
  </si>
  <si>
    <t>7기</t>
  </si>
  <si>
    <t>강철진</t>
  </si>
  <si>
    <t>운영</t>
  </si>
  <si>
    <t>이상우</t>
  </si>
  <si>
    <t>직장인</t>
  </si>
  <si>
    <t>디자인</t>
  </si>
  <si>
    <t>심다혜</t>
  </si>
  <si>
    <t>개발총괄(CTO)</t>
  </si>
  <si>
    <t>8기</t>
  </si>
  <si>
    <t>박태호</t>
  </si>
  <si>
    <t>멤버관리(MM)</t>
  </si>
  <si>
    <t>개발</t>
  </si>
  <si>
    <t>김영준</t>
  </si>
  <si>
    <t>기록관리(KM)</t>
  </si>
  <si>
    <t>8.5기</t>
  </si>
  <si>
    <t>원지영</t>
  </si>
  <si>
    <t>김유현</t>
  </si>
  <si>
    <t>회계관리(FA)</t>
  </si>
  <si>
    <t>9기</t>
  </si>
  <si>
    <t>기획</t>
  </si>
  <si>
    <t>현지윤</t>
  </si>
  <si>
    <t>10기</t>
  </si>
  <si>
    <t>김상국</t>
  </si>
  <si>
    <t>김원호</t>
  </si>
  <si>
    <t>.</t>
  </si>
  <si>
    <t>김헌진</t>
  </si>
  <si>
    <t>민현기</t>
  </si>
  <si>
    <t>박보미</t>
  </si>
  <si>
    <t>박서희</t>
  </si>
  <si>
    <t>박예인</t>
  </si>
  <si>
    <t>권오성</t>
  </si>
  <si>
    <t>김강산</t>
  </si>
  <si>
    <t>김록범</t>
  </si>
  <si>
    <t>홍유리</t>
  </si>
  <si>
    <t>김예림</t>
  </si>
  <si>
    <t>당일결석(개인)</t>
  </si>
  <si>
    <t>총 원</t>
  </si>
  <si>
    <t>총 계</t>
  </si>
  <si>
    <t>결석</t>
  </si>
  <si>
    <t>미처리</t>
  </si>
  <si>
    <t>참여 인원</t>
  </si>
  <si>
    <t>※메모사항※
1</t>
  </si>
  <si>
    <t>김동현</t>
  </si>
  <si>
    <t>이진호</t>
  </si>
  <si>
    <t>조현지</t>
  </si>
  <si>
    <t>최범균</t>
  </si>
  <si>
    <t>한기호</t>
  </si>
  <si>
    <t>한상준</t>
  </si>
  <si>
    <t>오도근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</si>
</sst>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name val="Arial"/>
    </font>
    <font>
      <b/>
      <color rgb="FF000000"/>
      <name val="Arial"/>
    </font>
    <font>
      <b/>
    </font>
    <font>
      <color rgb="FF000000"/>
      <name val="Arial"/>
    </font>
    <font>
      <b/>
      <color rgb="FFFFFFFF"/>
    </font>
    <font>
      <sz val="11.0"/>
      <color rgb="FF000000"/>
      <name val="Inconsolata"/>
    </font>
    <font>
      <sz val="9.0"/>
    </font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2" fillId="3" fontId="5" numFmtId="0" xfId="0" applyAlignment="1" applyBorder="1" applyFont="1">
      <alignment horizontal="center" vertical="center"/>
    </xf>
    <xf borderId="3" fillId="3" fontId="5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4" fontId="6" numFmtId="0" xfId="0" applyAlignment="1" applyBorder="1" applyFill="1" applyFont="1">
      <alignment horizontal="center" vertical="center"/>
    </xf>
    <xf borderId="0" fillId="5" fontId="2" numFmtId="0" xfId="0" applyAlignment="1" applyFill="1" applyFont="1">
      <alignment horizontal="center" vertical="center"/>
    </xf>
    <xf borderId="3" fillId="0" fontId="1" numFmtId="0" xfId="0" applyBorder="1" applyFont="1"/>
    <xf borderId="4" fillId="0" fontId="4" numFmtId="0" xfId="0" applyAlignment="1" applyBorder="1" applyFont="1">
      <alignment horizontal="center" vertical="center"/>
    </xf>
    <xf borderId="0" fillId="6" fontId="5" numFmtId="0" xfId="0" applyAlignment="1" applyFill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" fillId="7" fontId="3" numFmtId="0" xfId="0" applyAlignment="1" applyBorder="1" applyFill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0" fillId="5" fontId="2" numFmtId="0" xfId="0" applyAlignment="1" applyFont="1">
      <alignment horizontal="center" vertical="center"/>
    </xf>
    <xf borderId="5" fillId="3" fontId="1" numFmtId="0" xfId="0" applyAlignment="1" applyBorder="1" applyFont="1">
      <alignment horizontal="center" vertical="center"/>
    </xf>
    <xf borderId="0" fillId="6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8" fontId="1" numFmtId="0" xfId="0" applyAlignment="1" applyFill="1" applyFont="1">
      <alignment horizontal="center" vertical="center"/>
    </xf>
    <xf borderId="0" fillId="8" fontId="2" numFmtId="0" xfId="0" applyAlignment="1" applyFont="1">
      <alignment horizontal="center" vertical="center"/>
    </xf>
    <xf borderId="6" fillId="9" fontId="1" numFmtId="0" xfId="0" applyAlignment="1" applyBorder="1" applyFill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/>
    </xf>
    <xf borderId="0" fillId="5" fontId="1" numFmtId="0" xfId="0" applyAlignment="1" applyFont="1">
      <alignment horizontal="center" vertical="center"/>
    </xf>
    <xf borderId="0" fillId="5" fontId="2" numFmtId="0" xfId="0" applyAlignment="1" applyFont="1">
      <alignment horizontal="center" vertical="center"/>
    </xf>
    <xf borderId="6" fillId="7" fontId="1" numFmtId="0" xfId="0" applyAlignment="1" applyBorder="1" applyFont="1">
      <alignment horizontal="center" vertical="center"/>
    </xf>
    <xf borderId="0" fillId="6" fontId="1" numFmtId="0" xfId="0" applyAlignment="1" applyFont="1">
      <alignment horizontal="center" vertical="center"/>
    </xf>
    <xf borderId="0" fillId="6" fontId="2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6" fontId="2" numFmtId="0" xfId="0" applyAlignment="1" applyFont="1">
      <alignment horizontal="center" vertical="center"/>
    </xf>
    <xf borderId="0" fillId="2" fontId="2" numFmtId="0" xfId="0" applyAlignment="1" applyFont="1">
      <alignment horizontal="center" vertical="center"/>
    </xf>
    <xf borderId="8" fillId="0" fontId="1" numFmtId="0" xfId="0" applyBorder="1" applyFont="1"/>
    <xf borderId="8" fillId="5" fontId="2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/>
    </xf>
    <xf borderId="1" fillId="6" fontId="1" numFmtId="0" xfId="0" applyAlignment="1" applyBorder="1" applyFont="1">
      <alignment horizontal="center" vertical="center"/>
    </xf>
    <xf borderId="6" fillId="0" fontId="1" numFmtId="0" xfId="0" applyBorder="1" applyFont="1"/>
    <xf borderId="1" fillId="10" fontId="1" numFmtId="0" xfId="0" applyAlignment="1" applyBorder="1" applyFill="1" applyFont="1">
      <alignment horizontal="center" vertical="center"/>
    </xf>
    <xf borderId="1" fillId="10" fontId="7" numFmtId="0" xfId="0" applyAlignment="1" applyBorder="1" applyFont="1">
      <alignment horizontal="center"/>
    </xf>
    <xf borderId="1" fillId="11" fontId="1" numFmtId="0" xfId="0" applyAlignment="1" applyBorder="1" applyFill="1" applyFont="1">
      <alignment horizontal="center" vertical="center"/>
    </xf>
    <xf borderId="1" fillId="11" fontId="7" numFmtId="0" xfId="0" applyAlignment="1" applyBorder="1" applyFont="1">
      <alignment horizontal="center"/>
    </xf>
    <xf borderId="1" fillId="5" fontId="1" numFmtId="0" xfId="0" applyAlignment="1" applyBorder="1" applyFont="1">
      <alignment horizontal="center" vertical="center"/>
    </xf>
    <xf borderId="1" fillId="12" fontId="1" numFmtId="0" xfId="0" applyAlignment="1" applyBorder="1" applyFill="1" applyFont="1">
      <alignment horizontal="center" vertical="center"/>
    </xf>
    <xf borderId="1" fillId="12" fontId="1" numFmtId="0" xfId="0" applyAlignment="1" applyBorder="1" applyFont="1">
      <alignment horizontal="center" vertical="center"/>
    </xf>
    <xf borderId="1" fillId="13" fontId="1" numFmtId="0" xfId="0" applyAlignment="1" applyBorder="1" applyFill="1" applyFont="1">
      <alignment horizontal="center" vertical="center"/>
    </xf>
    <xf borderId="10" fillId="0" fontId="1" numFmtId="0" xfId="0" applyBorder="1" applyFont="1"/>
    <xf borderId="1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1" fillId="0" fontId="8" numFmtId="0" xfId="0" applyAlignment="1" applyBorder="1" applyFont="1">
      <alignment vertical="center"/>
    </xf>
    <xf borderId="12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0" fillId="6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75"/>
  <cols>
    <col customWidth="1" min="1" max="1" width="5.86"/>
    <col customWidth="1" min="2" max="7" width="15.86"/>
    <col customWidth="1" min="8" max="8" width="17.43"/>
    <col customWidth="1" min="9" max="25" width="15.86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8.75" customHeight="1"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5" t="s">
        <v>7</v>
      </c>
      <c r="I2" s="3" t="s">
        <v>8</v>
      </c>
      <c r="J2" s="3" t="s">
        <v>9</v>
      </c>
      <c r="K2" s="3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</row>
    <row r="3" ht="18.75" customHeight="1">
      <c r="B3" s="7" t="s">
        <v>16</v>
      </c>
      <c r="C3" s="8">
        <v>0.0</v>
      </c>
      <c r="D3" s="7">
        <v>0.0</v>
      </c>
      <c r="E3" s="7">
        <v>0.0</v>
      </c>
      <c r="F3" s="9">
        <v>-5.0</v>
      </c>
      <c r="G3" s="8">
        <v>-10.0</v>
      </c>
      <c r="H3" s="10">
        <v>-10.0</v>
      </c>
      <c r="I3" s="7">
        <v>-15.0</v>
      </c>
      <c r="J3" s="7">
        <v>-20.0</v>
      </c>
      <c r="K3" s="7">
        <v>-20.0</v>
      </c>
      <c r="M3" s="11">
        <v>5.0</v>
      </c>
      <c r="N3" s="11">
        <v>5.0</v>
      </c>
      <c r="O3" s="11">
        <v>15.0</v>
      </c>
      <c r="P3" s="11">
        <v>30.0</v>
      </c>
      <c r="Q3" s="11">
        <v>5.0</v>
      </c>
    </row>
    <row r="4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22.5" customHeight="1">
      <c r="B5" s="12" t="s">
        <v>17</v>
      </c>
      <c r="C5" s="14"/>
      <c r="D5" s="15" t="s">
        <v>20</v>
      </c>
      <c r="E5" s="17" t="s">
        <v>21</v>
      </c>
      <c r="F5" s="18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19" t="s">
        <v>30</v>
      </c>
      <c r="M5" s="19" t="s">
        <v>31</v>
      </c>
      <c r="N5" s="19" t="s">
        <v>32</v>
      </c>
      <c r="O5" s="19" t="s">
        <v>33</v>
      </c>
      <c r="P5" s="6"/>
      <c r="Q5" s="6"/>
      <c r="R5" s="6"/>
      <c r="S5" s="6"/>
      <c r="T5" s="6"/>
      <c r="U5" s="6"/>
      <c r="V5" s="6"/>
      <c r="W5" s="6"/>
      <c r="X5" s="6"/>
      <c r="Y5" s="6" t="s">
        <v>34</v>
      </c>
    </row>
    <row r="6">
      <c r="B6" s="21" t="s">
        <v>35</v>
      </c>
      <c r="C6" s="23" t="s">
        <v>46</v>
      </c>
      <c r="D6" s="24" t="s">
        <v>48</v>
      </c>
      <c r="E6" s="25" t="s">
        <v>49</v>
      </c>
      <c r="F6" s="26">
        <f>100+SUM(G6:Y6)</f>
        <v>135</v>
      </c>
      <c r="G6" s="27">
        <v>5.0</v>
      </c>
      <c r="H6" s="27">
        <v>0.0</v>
      </c>
      <c r="I6" s="27">
        <v>0.0</v>
      </c>
      <c r="J6" s="28">
        <v>0.0</v>
      </c>
      <c r="K6" s="28">
        <v>0.0</v>
      </c>
      <c r="L6" s="28">
        <v>0.0</v>
      </c>
      <c r="M6" s="28"/>
      <c r="N6" s="28"/>
      <c r="O6" s="28">
        <v>30.0</v>
      </c>
      <c r="P6" s="28"/>
      <c r="Q6" s="27"/>
      <c r="R6" s="27"/>
      <c r="S6" s="27"/>
      <c r="T6" s="27"/>
      <c r="U6" s="27"/>
      <c r="V6" s="27"/>
      <c r="W6" s="27"/>
      <c r="X6" s="27"/>
      <c r="Y6" s="27"/>
    </row>
    <row r="7">
      <c r="A7" s="29"/>
      <c r="B7" s="21" t="s">
        <v>50</v>
      </c>
      <c r="D7" s="30" t="s">
        <v>51</v>
      </c>
      <c r="E7" s="31" t="s">
        <v>52</v>
      </c>
      <c r="F7" s="32">
        <v>20.0</v>
      </c>
      <c r="G7" s="27">
        <v>0.0</v>
      </c>
      <c r="H7" s="27">
        <v>-20.0</v>
      </c>
      <c r="I7" s="27">
        <v>-20.0</v>
      </c>
      <c r="J7" s="28">
        <v>-20.0</v>
      </c>
      <c r="K7" s="28">
        <v>-20.0</v>
      </c>
      <c r="L7" s="28">
        <v>-20.0</v>
      </c>
      <c r="M7" s="28"/>
      <c r="N7" s="28"/>
      <c r="O7" s="28"/>
      <c r="P7" s="28"/>
      <c r="Q7" s="27"/>
      <c r="R7" s="27"/>
      <c r="S7" s="27"/>
      <c r="T7" s="27"/>
      <c r="U7" s="27"/>
      <c r="V7" s="27"/>
      <c r="W7" s="27"/>
      <c r="X7" s="27"/>
      <c r="Y7" s="27"/>
    </row>
    <row r="8">
      <c r="B8" s="21" t="s">
        <v>53</v>
      </c>
      <c r="C8" s="23" t="s">
        <v>54</v>
      </c>
      <c r="D8" s="24" t="s">
        <v>48</v>
      </c>
      <c r="E8" s="25" t="s">
        <v>55</v>
      </c>
      <c r="F8" s="32">
        <f>100+SUM(G8:Y8)</f>
        <v>135</v>
      </c>
      <c r="G8" s="27">
        <v>5.0</v>
      </c>
      <c r="H8" s="27">
        <v>0.0</v>
      </c>
      <c r="I8" s="27">
        <v>0.0</v>
      </c>
      <c r="J8" s="28">
        <v>0.0</v>
      </c>
      <c r="K8" s="28">
        <v>0.0</v>
      </c>
      <c r="L8" s="28">
        <v>0.0</v>
      </c>
      <c r="M8" s="28"/>
      <c r="N8" s="28"/>
      <c r="O8" s="28">
        <v>30.0</v>
      </c>
      <c r="P8" s="28"/>
      <c r="Q8" s="27"/>
      <c r="R8" s="27"/>
      <c r="S8" s="27"/>
      <c r="T8" s="27"/>
      <c r="U8" s="27"/>
      <c r="V8" s="27"/>
      <c r="W8" s="27"/>
      <c r="X8" s="27"/>
      <c r="Y8" s="27"/>
    </row>
    <row r="9">
      <c r="B9" s="21" t="s">
        <v>56</v>
      </c>
      <c r="D9" s="33" t="s">
        <v>57</v>
      </c>
      <c r="E9" s="34" t="s">
        <v>58</v>
      </c>
      <c r="F9" s="26">
        <f>100+SUM(H9:Y9)</f>
        <v>95</v>
      </c>
      <c r="H9" s="27">
        <v>0.0</v>
      </c>
      <c r="I9" s="27">
        <v>0.0</v>
      </c>
      <c r="J9" s="28">
        <v>-15.0</v>
      </c>
      <c r="K9" s="28">
        <v>0.0</v>
      </c>
      <c r="L9" s="28">
        <v>-20.0</v>
      </c>
      <c r="M9" s="28"/>
      <c r="N9" s="28"/>
      <c r="O9" s="28">
        <v>30.0</v>
      </c>
      <c r="P9" s="28"/>
      <c r="Q9" s="27"/>
      <c r="R9" s="27"/>
      <c r="S9" s="27"/>
      <c r="T9" s="27"/>
      <c r="U9" s="27"/>
      <c r="V9" s="27"/>
      <c r="W9" s="27"/>
      <c r="X9" s="27"/>
      <c r="Y9" s="27"/>
    </row>
    <row r="10">
      <c r="B10" s="21" t="s">
        <v>59</v>
      </c>
      <c r="C10" s="23" t="s">
        <v>60</v>
      </c>
      <c r="E10" s="34" t="s">
        <v>61</v>
      </c>
      <c r="F10" s="32">
        <f t="shared" ref="F10:F24" si="1">100+SUM(G10:Y10)</f>
        <v>110</v>
      </c>
      <c r="G10" s="27">
        <v>0.0</v>
      </c>
      <c r="H10" s="27">
        <v>0.0</v>
      </c>
      <c r="I10" s="27">
        <v>0.0</v>
      </c>
      <c r="J10" s="28">
        <v>0.0</v>
      </c>
      <c r="K10" s="28">
        <v>-20.0</v>
      </c>
      <c r="L10" s="28"/>
      <c r="M10" s="28"/>
      <c r="N10" s="28"/>
      <c r="O10" s="28">
        <v>30.0</v>
      </c>
      <c r="P10" s="28"/>
      <c r="Q10" s="27"/>
      <c r="R10" s="27"/>
      <c r="S10" s="27"/>
      <c r="T10" s="27"/>
      <c r="U10" s="27"/>
      <c r="V10" s="27"/>
      <c r="W10" s="27"/>
      <c r="X10" s="27"/>
      <c r="Y10" s="27"/>
    </row>
    <row r="11">
      <c r="A11" s="29"/>
      <c r="B11" s="21" t="s">
        <v>50</v>
      </c>
      <c r="D11" s="30" t="s">
        <v>51</v>
      </c>
      <c r="E11" s="31" t="s">
        <v>62</v>
      </c>
      <c r="F11" s="32">
        <f t="shared" si="1"/>
        <v>0</v>
      </c>
      <c r="G11" s="27">
        <v>0.0</v>
      </c>
      <c r="H11" s="27">
        <v>-20.0</v>
      </c>
      <c r="I11" s="27">
        <v>-20.0</v>
      </c>
      <c r="J11" s="28">
        <v>-20.0</v>
      </c>
      <c r="K11" s="28">
        <v>-20.0</v>
      </c>
      <c r="L11" s="28">
        <v>-20.0</v>
      </c>
      <c r="M11" s="28"/>
      <c r="N11" s="28"/>
      <c r="O11" s="28"/>
      <c r="P11" s="28"/>
      <c r="Q11" s="27"/>
      <c r="R11" s="27"/>
      <c r="S11" s="27"/>
      <c r="T11" s="27"/>
      <c r="U11" s="27"/>
      <c r="V11" s="27"/>
      <c r="W11" s="27"/>
      <c r="X11" s="27"/>
      <c r="Y11" s="27"/>
    </row>
    <row r="12">
      <c r="A12" s="29"/>
      <c r="B12" s="21" t="s">
        <v>63</v>
      </c>
      <c r="C12" s="23" t="s">
        <v>64</v>
      </c>
      <c r="D12" s="35" t="s">
        <v>65</v>
      </c>
      <c r="E12" s="35" t="s">
        <v>66</v>
      </c>
      <c r="F12" s="26">
        <f t="shared" si="1"/>
        <v>95</v>
      </c>
      <c r="G12" s="27">
        <v>0.0</v>
      </c>
      <c r="H12" s="27">
        <v>0.0</v>
      </c>
      <c r="I12" s="27">
        <v>0.0</v>
      </c>
      <c r="J12" s="28">
        <v>0.0</v>
      </c>
      <c r="K12" s="28">
        <v>-20.0</v>
      </c>
      <c r="L12" s="28">
        <v>-15.0</v>
      </c>
      <c r="M12" s="28"/>
      <c r="N12" s="28"/>
      <c r="O12" s="28">
        <v>30.0</v>
      </c>
      <c r="P12" s="28"/>
      <c r="Q12" s="27"/>
      <c r="R12" s="27"/>
      <c r="S12" s="27"/>
      <c r="T12" s="27"/>
      <c r="U12" s="27"/>
      <c r="V12" s="27"/>
      <c r="W12" s="27"/>
      <c r="X12" s="27"/>
      <c r="Y12" s="27"/>
    </row>
    <row r="13">
      <c r="B13" s="21" t="s">
        <v>50</v>
      </c>
      <c r="C13" s="23" t="s">
        <v>67</v>
      </c>
      <c r="D13" s="36" t="s">
        <v>57</v>
      </c>
      <c r="E13" s="16" t="s">
        <v>68</v>
      </c>
      <c r="F13" s="26">
        <f t="shared" si="1"/>
        <v>60</v>
      </c>
      <c r="G13" s="27">
        <v>0.0</v>
      </c>
      <c r="H13" s="27">
        <v>-20.0</v>
      </c>
      <c r="I13" s="27">
        <v>0.0</v>
      </c>
      <c r="J13" s="28">
        <v>0.0</v>
      </c>
      <c r="K13" s="28">
        <v>0.0</v>
      </c>
      <c r="L13" s="28">
        <v>-20.0</v>
      </c>
      <c r="M13" s="28"/>
      <c r="N13" s="28"/>
      <c r="O13" s="28"/>
      <c r="P13" s="28"/>
      <c r="Q13" s="27"/>
      <c r="R13" s="27"/>
      <c r="S13" s="27"/>
      <c r="T13" s="27"/>
      <c r="U13" s="27"/>
      <c r="V13" s="27"/>
      <c r="W13" s="27"/>
      <c r="X13" s="27"/>
      <c r="Y13" s="27"/>
    </row>
    <row r="14">
      <c r="B14" s="21" t="s">
        <v>50</v>
      </c>
      <c r="E14" s="16" t="s">
        <v>69</v>
      </c>
      <c r="F14" s="26">
        <f t="shared" si="1"/>
        <v>20</v>
      </c>
      <c r="G14" s="27">
        <v>0.0</v>
      </c>
      <c r="H14" s="27">
        <v>-20.0</v>
      </c>
      <c r="I14" s="27">
        <v>-20.0</v>
      </c>
      <c r="J14" s="28">
        <v>0.0</v>
      </c>
      <c r="K14" s="28">
        <v>-20.0</v>
      </c>
      <c r="L14" s="28">
        <v>-20.0</v>
      </c>
      <c r="M14" s="28"/>
      <c r="N14" s="28"/>
      <c r="O14" s="28"/>
      <c r="P14" s="28"/>
      <c r="Q14" s="27"/>
      <c r="R14" s="27"/>
      <c r="S14" s="27"/>
      <c r="T14" s="27"/>
      <c r="U14" s="27"/>
      <c r="V14" s="27"/>
      <c r="W14" s="27"/>
      <c r="X14" s="27"/>
      <c r="Y14" s="27"/>
    </row>
    <row r="15">
      <c r="B15" s="21" t="s">
        <v>70</v>
      </c>
      <c r="E15" s="16" t="s">
        <v>71</v>
      </c>
      <c r="F15" s="26">
        <f t="shared" si="1"/>
        <v>85</v>
      </c>
      <c r="G15" s="27">
        <v>0.0</v>
      </c>
      <c r="H15" s="27">
        <v>0.0</v>
      </c>
      <c r="I15" s="27">
        <v>0.0</v>
      </c>
      <c r="J15" s="28">
        <v>-15.0</v>
      </c>
      <c r="K15" s="28">
        <v>0.0</v>
      </c>
      <c r="L15" s="28">
        <v>0.0</v>
      </c>
      <c r="M15" s="28"/>
      <c r="N15" s="28"/>
      <c r="O15" s="28"/>
      <c r="P15" s="28"/>
      <c r="Q15" s="27"/>
      <c r="R15" s="27"/>
      <c r="S15" s="27"/>
      <c r="T15" s="27"/>
      <c r="U15" s="27"/>
      <c r="V15" s="27"/>
      <c r="W15" s="27"/>
      <c r="X15" s="27"/>
      <c r="Y15" s="27"/>
    </row>
    <row r="16">
      <c r="A16" s="29"/>
      <c r="B16" s="21" t="s">
        <v>50</v>
      </c>
      <c r="E16" s="16" t="s">
        <v>72</v>
      </c>
      <c r="F16" s="26">
        <f t="shared" si="1"/>
        <v>68</v>
      </c>
      <c r="G16" s="27">
        <v>5.0</v>
      </c>
      <c r="H16" s="27">
        <v>0.0</v>
      </c>
      <c r="I16" s="27">
        <v>0.0</v>
      </c>
      <c r="J16" s="28">
        <v>0.0</v>
      </c>
      <c r="K16" s="28">
        <v>-20.0</v>
      </c>
      <c r="L16" s="28">
        <v>-20.0</v>
      </c>
      <c r="M16" s="28"/>
      <c r="N16" s="28">
        <v>3.0</v>
      </c>
      <c r="O16" s="28"/>
      <c r="P16" s="28"/>
      <c r="Q16" s="27"/>
      <c r="R16" s="27"/>
      <c r="S16" s="27"/>
      <c r="T16" s="27"/>
      <c r="U16" s="27"/>
      <c r="V16" s="27"/>
      <c r="W16" s="27"/>
      <c r="X16" s="27"/>
      <c r="Y16" s="27"/>
    </row>
    <row r="17">
      <c r="B17" s="21" t="s">
        <v>70</v>
      </c>
      <c r="E17" s="16" t="s">
        <v>73</v>
      </c>
      <c r="F17" s="26">
        <f t="shared" si="1"/>
        <v>65</v>
      </c>
      <c r="G17" s="27">
        <v>5.0</v>
      </c>
      <c r="H17" s="27">
        <v>0.0</v>
      </c>
      <c r="I17" s="27">
        <v>0.0</v>
      </c>
      <c r="J17" s="28">
        <v>0.0</v>
      </c>
      <c r="K17" s="28">
        <v>-20.0</v>
      </c>
      <c r="L17" s="28">
        <v>-20.0</v>
      </c>
      <c r="M17" s="28"/>
      <c r="N17" s="28"/>
      <c r="O17" s="28"/>
      <c r="P17" s="28"/>
      <c r="Q17" s="27"/>
      <c r="R17" s="27"/>
      <c r="S17" s="27"/>
      <c r="T17" s="27"/>
      <c r="U17" s="27"/>
      <c r="V17" s="27"/>
      <c r="W17" s="27"/>
      <c r="X17" s="27"/>
      <c r="Y17" s="27"/>
    </row>
    <row r="18">
      <c r="B18" s="21" t="s">
        <v>70</v>
      </c>
      <c r="E18" s="16" t="s">
        <v>74</v>
      </c>
      <c r="F18" s="26">
        <f t="shared" si="1"/>
        <v>65</v>
      </c>
      <c r="G18" s="27">
        <v>5.0</v>
      </c>
      <c r="H18" s="27">
        <v>0.0</v>
      </c>
      <c r="I18" s="27">
        <v>0.0</v>
      </c>
      <c r="J18" s="28">
        <v>0.0</v>
      </c>
      <c r="K18" s="28">
        <v>-20.0</v>
      </c>
      <c r="L18" s="28">
        <v>-20.0</v>
      </c>
      <c r="M18" s="28"/>
      <c r="N18" s="28"/>
      <c r="O18" s="28"/>
      <c r="P18" s="28"/>
      <c r="Q18" s="27"/>
      <c r="R18" s="27"/>
      <c r="S18" s="27"/>
      <c r="T18" s="27"/>
      <c r="U18" s="27"/>
      <c r="V18" s="27"/>
      <c r="W18" s="27"/>
      <c r="X18" s="27"/>
      <c r="Y18" s="27"/>
    </row>
    <row r="19">
      <c r="A19" s="29"/>
      <c r="B19" s="21" t="s">
        <v>70</v>
      </c>
      <c r="E19" s="16" t="s">
        <v>75</v>
      </c>
      <c r="F19" s="32">
        <f t="shared" si="1"/>
        <v>60</v>
      </c>
      <c r="G19" s="27">
        <v>0.0</v>
      </c>
      <c r="H19" s="27">
        <v>0.0</v>
      </c>
      <c r="I19" s="27">
        <v>0.0</v>
      </c>
      <c r="J19" s="28">
        <v>0.0</v>
      </c>
      <c r="K19" s="28">
        <v>-20.0</v>
      </c>
      <c r="L19" s="28">
        <v>-20.0</v>
      </c>
      <c r="M19" s="28"/>
      <c r="N19" s="28"/>
      <c r="O19" s="28"/>
      <c r="P19" s="28"/>
      <c r="Q19" s="27"/>
      <c r="R19" s="27"/>
      <c r="S19" s="27"/>
      <c r="T19" s="27"/>
      <c r="U19" s="27"/>
      <c r="V19" s="27"/>
      <c r="W19" s="27"/>
      <c r="X19" s="27"/>
      <c r="Y19" s="27"/>
    </row>
    <row r="20">
      <c r="A20" s="29"/>
      <c r="B20" s="21" t="s">
        <v>70</v>
      </c>
      <c r="D20" s="35" t="s">
        <v>65</v>
      </c>
      <c r="E20" s="2" t="s">
        <v>76</v>
      </c>
      <c r="F20" s="26">
        <f t="shared" si="1"/>
        <v>65</v>
      </c>
      <c r="G20" s="27">
        <v>0.0</v>
      </c>
      <c r="H20" s="27">
        <v>-20.0</v>
      </c>
      <c r="I20" s="27">
        <v>-20.0</v>
      </c>
      <c r="J20" s="28">
        <v>-20.0</v>
      </c>
      <c r="K20" s="28">
        <v>-10.0</v>
      </c>
      <c r="L20" s="28">
        <v>0.0</v>
      </c>
      <c r="M20" s="28">
        <v>35.0</v>
      </c>
      <c r="N20" s="28"/>
      <c r="O20" s="28"/>
      <c r="P20" s="28"/>
      <c r="Q20" s="27"/>
      <c r="R20" s="27"/>
      <c r="S20" s="27"/>
      <c r="T20" s="27"/>
      <c r="U20" s="27"/>
      <c r="V20" s="27"/>
      <c r="W20" s="27"/>
      <c r="X20" s="27"/>
      <c r="Y20" s="27"/>
    </row>
    <row r="21">
      <c r="B21" s="21"/>
      <c r="E21" s="37" t="s">
        <v>77</v>
      </c>
      <c r="F21" s="26">
        <f t="shared" si="1"/>
        <v>98</v>
      </c>
      <c r="G21" s="27">
        <v>5.0</v>
      </c>
      <c r="H21" s="27">
        <v>0.0</v>
      </c>
      <c r="I21" s="27">
        <v>0.0</v>
      </c>
      <c r="J21" s="28">
        <v>0.0</v>
      </c>
      <c r="K21" s="28">
        <v>-10.0</v>
      </c>
      <c r="L21" s="28">
        <v>0.0</v>
      </c>
      <c r="M21" s="28"/>
      <c r="N21" s="28">
        <v>3.0</v>
      </c>
      <c r="O21" s="28"/>
      <c r="P21" s="28"/>
      <c r="Q21" s="27"/>
      <c r="R21" s="27"/>
      <c r="S21" s="27"/>
      <c r="T21" s="27"/>
      <c r="U21" s="27"/>
      <c r="V21" s="27"/>
      <c r="W21" s="27"/>
      <c r="X21" s="27"/>
      <c r="Y21" s="27"/>
    </row>
    <row r="22">
      <c r="B22" s="21" t="s">
        <v>70</v>
      </c>
      <c r="E22" s="2" t="s">
        <v>78</v>
      </c>
      <c r="F22" s="26">
        <f t="shared" si="1"/>
        <v>65</v>
      </c>
      <c r="G22" s="27">
        <v>5.0</v>
      </c>
      <c r="H22" s="27">
        <v>-15.0</v>
      </c>
      <c r="I22" s="27">
        <v>0.0</v>
      </c>
      <c r="J22" s="28">
        <v>0.0</v>
      </c>
      <c r="K22" s="28">
        <v>-15.0</v>
      </c>
      <c r="L22" s="28">
        <v>-10.0</v>
      </c>
      <c r="M22" s="28"/>
      <c r="N22" s="28"/>
      <c r="O22" s="28"/>
      <c r="P22" s="28"/>
      <c r="Q22" s="27"/>
      <c r="R22" s="27"/>
      <c r="S22" s="27"/>
      <c r="T22" s="27"/>
      <c r="U22" s="27"/>
      <c r="V22" s="27"/>
      <c r="W22" s="27"/>
      <c r="X22" s="27"/>
      <c r="Y22" s="27"/>
    </row>
    <row r="23">
      <c r="A23" s="29"/>
      <c r="B23" s="21" t="s">
        <v>70</v>
      </c>
      <c r="E23" s="2" t="s">
        <v>79</v>
      </c>
      <c r="F23" s="26">
        <f t="shared" si="1"/>
        <v>97</v>
      </c>
      <c r="G23" s="27">
        <v>0.0</v>
      </c>
      <c r="H23" s="27">
        <v>-10.0</v>
      </c>
      <c r="I23" s="27">
        <v>0.0</v>
      </c>
      <c r="J23" s="28">
        <v>0.0</v>
      </c>
      <c r="K23" s="28">
        <v>-10.0</v>
      </c>
      <c r="L23" s="28">
        <v>0.0</v>
      </c>
      <c r="M23" s="28">
        <v>5.0</v>
      </c>
      <c r="N23" s="28">
        <v>12.0</v>
      </c>
      <c r="O23" s="28"/>
      <c r="P23" s="28"/>
      <c r="Q23" s="27"/>
      <c r="R23" s="27"/>
      <c r="S23" s="27"/>
      <c r="T23" s="27"/>
      <c r="U23" s="27"/>
      <c r="V23" s="27"/>
      <c r="W23" s="27"/>
      <c r="X23" s="27"/>
      <c r="Y23" s="27"/>
    </row>
    <row r="24">
      <c r="B24" s="21" t="s">
        <v>70</v>
      </c>
      <c r="C24" s="38"/>
      <c r="D24" s="39" t="s">
        <v>51</v>
      </c>
      <c r="E24" s="13" t="s">
        <v>80</v>
      </c>
      <c r="F24" s="32">
        <f t="shared" si="1"/>
        <v>65</v>
      </c>
      <c r="G24" s="27">
        <v>0.0</v>
      </c>
      <c r="H24" s="27">
        <v>0.0</v>
      </c>
      <c r="I24" s="27">
        <v>0.0</v>
      </c>
      <c r="J24" s="28">
        <v>-15.0</v>
      </c>
      <c r="K24" s="28">
        <v>-20.0</v>
      </c>
      <c r="L24" s="28" t="s">
        <v>81</v>
      </c>
      <c r="M24" s="28"/>
      <c r="N24" s="28"/>
      <c r="O24" s="28"/>
      <c r="P24" s="28"/>
      <c r="Q24" s="27"/>
      <c r="R24" s="27"/>
      <c r="S24" s="27"/>
      <c r="T24" s="27"/>
      <c r="U24" s="27"/>
      <c r="V24" s="27"/>
      <c r="W24" s="27"/>
      <c r="X24" s="27"/>
      <c r="Y24" s="27"/>
    </row>
    <row r="25">
      <c r="B25" s="23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B26" s="40" t="s">
        <v>82</v>
      </c>
      <c r="C26" s="11">
        <v>19.0</v>
      </c>
      <c r="D26" s="23"/>
      <c r="E26" s="41" t="s">
        <v>83</v>
      </c>
      <c r="F26" s="42" t="s">
        <v>2</v>
      </c>
      <c r="G26" s="43">
        <f t="shared" ref="G26:Q26" si="2">COUNTIF(G6:G24, 0)</f>
        <v>11</v>
      </c>
      <c r="H26" s="43">
        <f t="shared" si="2"/>
        <v>12</v>
      </c>
      <c r="I26" s="43">
        <f t="shared" si="2"/>
        <v>15</v>
      </c>
      <c r="J26" s="43">
        <f t="shared" si="2"/>
        <v>13</v>
      </c>
      <c r="K26" s="43">
        <f t="shared" si="2"/>
        <v>5</v>
      </c>
      <c r="L26" s="43">
        <f t="shared" si="2"/>
        <v>6</v>
      </c>
      <c r="M26" s="43">
        <f t="shared" si="2"/>
        <v>0</v>
      </c>
      <c r="N26" s="43">
        <f t="shared" si="2"/>
        <v>0</v>
      </c>
      <c r="O26" s="43">
        <f t="shared" si="2"/>
        <v>0</v>
      </c>
      <c r="P26" s="43">
        <f t="shared" si="2"/>
        <v>0</v>
      </c>
      <c r="Q26" s="43">
        <f t="shared" si="2"/>
        <v>0</v>
      </c>
    </row>
    <row r="27">
      <c r="B27" s="44" t="s">
        <v>57</v>
      </c>
      <c r="C27" s="11">
        <v>9.0</v>
      </c>
      <c r="D27" s="23"/>
      <c r="E27" s="45"/>
      <c r="F27" s="46" t="s">
        <v>7</v>
      </c>
      <c r="G27" s="47">
        <f t="shared" ref="G27:Q27" si="3">countif(G6:G24,-5)+countif(G6:G24,-10)</f>
        <v>0</v>
      </c>
      <c r="H27" s="47">
        <f t="shared" si="3"/>
        <v>1</v>
      </c>
      <c r="I27" s="47">
        <f t="shared" si="3"/>
        <v>0</v>
      </c>
      <c r="J27" s="47">
        <f t="shared" si="3"/>
        <v>0</v>
      </c>
      <c r="K27" s="47">
        <f t="shared" si="3"/>
        <v>3</v>
      </c>
      <c r="L27" s="47">
        <f t="shared" si="3"/>
        <v>1</v>
      </c>
      <c r="M27" s="47">
        <f t="shared" si="3"/>
        <v>0</v>
      </c>
      <c r="N27" s="47">
        <f t="shared" si="3"/>
        <v>0</v>
      </c>
      <c r="O27" s="47">
        <f t="shared" si="3"/>
        <v>0</v>
      </c>
      <c r="P27" s="47">
        <f t="shared" si="3"/>
        <v>0</v>
      </c>
      <c r="Q27" s="47">
        <f t="shared" si="3"/>
        <v>0</v>
      </c>
    </row>
    <row r="28">
      <c r="B28" s="42" t="s">
        <v>65</v>
      </c>
      <c r="C28" s="11">
        <v>5.0</v>
      </c>
      <c r="D28" s="23"/>
      <c r="E28" s="45"/>
      <c r="F28" s="48" t="s">
        <v>84</v>
      </c>
      <c r="G28" s="49">
        <f t="shared" ref="G28:Q28" si="4">countif(G7:G25,-15)+countif(G7:G25,-20)</f>
        <v>0</v>
      </c>
      <c r="H28" s="49">
        <f t="shared" si="4"/>
        <v>6</v>
      </c>
      <c r="I28" s="49">
        <f t="shared" si="4"/>
        <v>4</v>
      </c>
      <c r="J28" s="49">
        <f t="shared" si="4"/>
        <v>6</v>
      </c>
      <c r="K28" s="49">
        <f t="shared" si="4"/>
        <v>11</v>
      </c>
      <c r="L28" s="49">
        <f t="shared" si="4"/>
        <v>10</v>
      </c>
      <c r="M28" s="49">
        <f t="shared" si="4"/>
        <v>0</v>
      </c>
      <c r="N28" s="49">
        <f t="shared" si="4"/>
        <v>0</v>
      </c>
      <c r="O28" s="49">
        <f t="shared" si="4"/>
        <v>0</v>
      </c>
      <c r="P28" s="49">
        <f t="shared" si="4"/>
        <v>0</v>
      </c>
      <c r="Q28" s="49">
        <f t="shared" si="4"/>
        <v>0</v>
      </c>
    </row>
    <row r="29">
      <c r="B29" s="50" t="s">
        <v>51</v>
      </c>
      <c r="C29" s="11">
        <v>3.0</v>
      </c>
      <c r="D29" s="1"/>
      <c r="E29" s="45"/>
      <c r="F29" s="51" t="s">
        <v>85</v>
      </c>
      <c r="G29" s="52">
        <f t="shared" ref="G29:Q29" si="5">$C$26-SUM(G26:G28)</f>
        <v>8</v>
      </c>
      <c r="H29" s="52">
        <f t="shared" si="5"/>
        <v>0</v>
      </c>
      <c r="I29" s="52">
        <f t="shared" si="5"/>
        <v>0</v>
      </c>
      <c r="J29" s="52">
        <f t="shared" si="5"/>
        <v>0</v>
      </c>
      <c r="K29" s="52">
        <f t="shared" si="5"/>
        <v>0</v>
      </c>
      <c r="L29" s="52">
        <f t="shared" si="5"/>
        <v>2</v>
      </c>
      <c r="M29" s="52">
        <f t="shared" si="5"/>
        <v>19</v>
      </c>
      <c r="N29" s="52">
        <f t="shared" si="5"/>
        <v>19</v>
      </c>
      <c r="O29" s="52">
        <f t="shared" si="5"/>
        <v>19</v>
      </c>
      <c r="P29" s="52">
        <f t="shared" si="5"/>
        <v>19</v>
      </c>
      <c r="Q29" s="52">
        <f t="shared" si="5"/>
        <v>19</v>
      </c>
    </row>
    <row r="30">
      <c r="B30" s="53" t="s">
        <v>48</v>
      </c>
      <c r="C30" s="11">
        <v>2.0</v>
      </c>
      <c r="D30" s="1"/>
      <c r="E30" s="54"/>
      <c r="F30" s="55" t="s">
        <v>86</v>
      </c>
      <c r="G30" s="56">
        <f t="shared" ref="G30:Q30" si="6">G26+G27</f>
        <v>11</v>
      </c>
      <c r="H30" s="56">
        <f t="shared" si="6"/>
        <v>13</v>
      </c>
      <c r="I30" s="56">
        <f t="shared" si="6"/>
        <v>15</v>
      </c>
      <c r="J30" s="56">
        <f t="shared" si="6"/>
        <v>13</v>
      </c>
      <c r="K30" s="56">
        <f t="shared" si="6"/>
        <v>8</v>
      </c>
      <c r="L30" s="56">
        <f t="shared" si="6"/>
        <v>7</v>
      </c>
      <c r="M30" s="56">
        <f t="shared" si="6"/>
        <v>0</v>
      </c>
      <c r="N30" s="56">
        <f t="shared" si="6"/>
        <v>0</v>
      </c>
      <c r="O30" s="56">
        <f t="shared" si="6"/>
        <v>0</v>
      </c>
      <c r="P30" s="56">
        <f t="shared" si="6"/>
        <v>0</v>
      </c>
      <c r="Q30" s="56">
        <f t="shared" si="6"/>
        <v>0</v>
      </c>
    </row>
    <row r="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B32" s="57" t="s">
        <v>87</v>
      </c>
      <c r="C32" s="58"/>
      <c r="D32" s="1"/>
      <c r="E32" s="1"/>
      <c r="F32" s="1"/>
      <c r="G32" s="1"/>
      <c r="H32" s="1"/>
      <c r="I32" s="1"/>
      <c r="J32" s="1"/>
      <c r="K32" s="1"/>
      <c r="L32" s="1"/>
    </row>
    <row r="33">
      <c r="B33" s="59"/>
      <c r="C33" s="60"/>
      <c r="D33" s="1"/>
      <c r="E33" s="1"/>
      <c r="F33" s="1"/>
      <c r="G33" s="1"/>
      <c r="H33" s="1"/>
      <c r="I33" s="1"/>
      <c r="J33" s="1"/>
      <c r="K33" s="1"/>
      <c r="L33" s="1"/>
    </row>
    <row r="34">
      <c r="B34" s="59"/>
      <c r="C34" s="60"/>
      <c r="D34" s="1"/>
      <c r="E34" s="1"/>
      <c r="F34" s="1"/>
      <c r="G34" s="1"/>
      <c r="H34" s="1"/>
      <c r="I34" s="1"/>
      <c r="J34" s="1"/>
      <c r="K34" s="1"/>
      <c r="L34" s="1"/>
    </row>
    <row r="35">
      <c r="B35" s="59"/>
      <c r="C35" s="60"/>
      <c r="D35" s="1"/>
      <c r="E35" s="1"/>
      <c r="F35" s="1"/>
      <c r="G35" s="1"/>
      <c r="H35" s="1"/>
      <c r="I35" s="1"/>
      <c r="J35" s="1"/>
      <c r="K35" s="1"/>
      <c r="L35" s="1"/>
    </row>
    <row r="36">
      <c r="B36" s="59"/>
      <c r="C36" s="60"/>
      <c r="D36" s="1"/>
      <c r="E36" s="1"/>
      <c r="F36" s="1"/>
      <c r="G36" s="1"/>
      <c r="H36" s="1"/>
      <c r="I36" s="1"/>
      <c r="J36" s="1"/>
      <c r="K36" s="1"/>
      <c r="L36" s="1"/>
    </row>
    <row r="37">
      <c r="B37" s="59"/>
      <c r="C37" s="60"/>
      <c r="D37" s="1"/>
      <c r="E37" s="1"/>
      <c r="F37" s="1"/>
      <c r="G37" s="1"/>
      <c r="H37" s="1"/>
      <c r="I37" s="1"/>
      <c r="J37" s="1"/>
      <c r="K37" s="1"/>
      <c r="L37" s="1"/>
    </row>
    <row r="38">
      <c r="B38" s="59"/>
      <c r="C38" s="60"/>
      <c r="D38" s="1"/>
      <c r="E38" s="1"/>
      <c r="F38" s="1"/>
      <c r="G38" s="1"/>
      <c r="H38" s="1"/>
      <c r="I38" s="1"/>
      <c r="J38" s="1"/>
      <c r="K38" s="1"/>
      <c r="L38" s="1"/>
    </row>
    <row r="39">
      <c r="B39" s="61"/>
      <c r="C39" s="62"/>
      <c r="D39" s="1"/>
      <c r="E39" s="1"/>
      <c r="F39" s="1"/>
      <c r="G39" s="1"/>
      <c r="H39" s="1"/>
      <c r="I39" s="1"/>
      <c r="J39" s="1"/>
      <c r="K39" s="1"/>
      <c r="L39" s="1"/>
    </row>
    <row r="40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</sheetData>
  <mergeCells count="10">
    <mergeCell ref="D20:D23"/>
    <mergeCell ref="E26:E30"/>
    <mergeCell ref="D13:D19"/>
    <mergeCell ref="C8:C9"/>
    <mergeCell ref="B5:C5"/>
    <mergeCell ref="C6:C7"/>
    <mergeCell ref="C13:C24"/>
    <mergeCell ref="C10:C11"/>
    <mergeCell ref="D9:D10"/>
    <mergeCell ref="B32:C3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A3" s="2" t="s">
        <v>0</v>
      </c>
      <c r="B3" s="13" t="s">
        <v>18</v>
      </c>
      <c r="C3" s="16" t="s">
        <v>19</v>
      </c>
    </row>
    <row r="4">
      <c r="A4" s="2" t="s">
        <v>22</v>
      </c>
      <c r="B4" s="20" t="s">
        <v>23</v>
      </c>
      <c r="C4" s="16" t="s">
        <v>36</v>
      </c>
    </row>
    <row r="5">
      <c r="B5" s="20" t="s">
        <v>37</v>
      </c>
      <c r="C5" s="16" t="s">
        <v>38</v>
      </c>
    </row>
    <row r="6">
      <c r="B6" s="20" t="s">
        <v>39</v>
      </c>
      <c r="C6" s="16" t="s">
        <v>40</v>
      </c>
    </row>
    <row r="7">
      <c r="B7" s="20" t="s">
        <v>41</v>
      </c>
      <c r="C7" s="16" t="s">
        <v>42</v>
      </c>
    </row>
    <row r="8">
      <c r="C8" s="16" t="s">
        <v>43</v>
      </c>
    </row>
    <row r="9">
      <c r="C9" s="16" t="s">
        <v>44</v>
      </c>
    </row>
    <row r="10">
      <c r="C10" s="22" t="s">
        <v>45</v>
      </c>
    </row>
    <row r="11">
      <c r="C11" s="36" t="s">
        <v>47</v>
      </c>
    </row>
    <row r="12">
      <c r="C12" s="63" t="s">
        <v>88</v>
      </c>
    </row>
    <row r="13">
      <c r="C13" s="36" t="s">
        <v>89</v>
      </c>
    </row>
    <row r="14">
      <c r="C14" s="36" t="s">
        <v>90</v>
      </c>
    </row>
    <row r="15">
      <c r="C15" s="36" t="s">
        <v>91</v>
      </c>
    </row>
    <row r="16">
      <c r="C16" s="36" t="s">
        <v>92</v>
      </c>
    </row>
    <row r="17">
      <c r="C17" s="36" t="s">
        <v>93</v>
      </c>
    </row>
    <row r="18">
      <c r="C18" s="63" t="s">
        <v>94</v>
      </c>
    </row>
  </sheetData>
  <drawing r:id="rId1"/>
</worksheet>
</file>