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autoCompressPictures="0"/>
  <bookViews>
    <workbookView xWindow="0" yWindow="0" windowWidth="24240" windowHeight="13740" tabRatio="500"/>
  </bookViews>
  <sheets>
    <sheet name="Portfolio" sheetId="1" r:id="rId1"/>
  </sheets>
  <externalReferences>
    <externalReference r:id="rId2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" i="1" l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4" i="1"/>
  <c r="BA7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2" i="1"/>
  <c r="AZ71" i="1"/>
  <c r="AY73" i="1"/>
  <c r="T72" i="1"/>
  <c r="T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" i="1"/>
  <c r="AI6" i="1"/>
  <c r="AI7" i="1"/>
  <c r="AI4" i="1"/>
  <c r="B5" i="1"/>
  <c r="P5" i="1"/>
  <c r="B6" i="1"/>
  <c r="P6" i="1"/>
  <c r="B7" i="1"/>
  <c r="P7" i="1"/>
  <c r="B8" i="1"/>
  <c r="P8" i="1"/>
  <c r="B9" i="1"/>
  <c r="P9" i="1"/>
  <c r="B10" i="1"/>
  <c r="P10" i="1"/>
  <c r="B11" i="1"/>
  <c r="P11" i="1"/>
  <c r="B12" i="1"/>
  <c r="P12" i="1"/>
  <c r="B13" i="1"/>
  <c r="P13" i="1"/>
  <c r="B14" i="1"/>
  <c r="P14" i="1"/>
  <c r="B15" i="1"/>
  <c r="P15" i="1"/>
  <c r="B16" i="1"/>
  <c r="P16" i="1"/>
  <c r="B17" i="1"/>
  <c r="P17" i="1"/>
  <c r="B18" i="1"/>
  <c r="P18" i="1"/>
  <c r="B19" i="1"/>
  <c r="P19" i="1"/>
  <c r="B20" i="1"/>
  <c r="P20" i="1"/>
  <c r="B21" i="1"/>
  <c r="P21" i="1"/>
  <c r="B22" i="1"/>
  <c r="P22" i="1"/>
  <c r="B23" i="1"/>
  <c r="P23" i="1"/>
  <c r="B24" i="1"/>
  <c r="P24" i="1"/>
  <c r="B25" i="1"/>
  <c r="P25" i="1"/>
  <c r="B26" i="1"/>
  <c r="P26" i="1"/>
  <c r="B27" i="1"/>
  <c r="P27" i="1"/>
  <c r="B28" i="1"/>
  <c r="P28" i="1"/>
  <c r="B29" i="1"/>
  <c r="P29" i="1"/>
  <c r="B30" i="1"/>
  <c r="P30" i="1"/>
  <c r="B31" i="1"/>
  <c r="P31" i="1"/>
  <c r="B32" i="1"/>
  <c r="P32" i="1"/>
  <c r="B33" i="1"/>
  <c r="P33" i="1"/>
  <c r="B34" i="1"/>
  <c r="P34" i="1"/>
  <c r="B35" i="1"/>
  <c r="P35" i="1"/>
  <c r="B36" i="1"/>
  <c r="P36" i="1"/>
  <c r="B37" i="1"/>
  <c r="P37" i="1"/>
  <c r="B38" i="1"/>
  <c r="P38" i="1"/>
  <c r="B39" i="1"/>
  <c r="P39" i="1"/>
  <c r="B40" i="1"/>
  <c r="P40" i="1"/>
  <c r="B41" i="1"/>
  <c r="P41" i="1"/>
  <c r="B42" i="1"/>
  <c r="P42" i="1"/>
  <c r="B43" i="1"/>
  <c r="P43" i="1"/>
  <c r="B44" i="1"/>
  <c r="P44" i="1"/>
  <c r="B46" i="1"/>
  <c r="P46" i="1"/>
  <c r="B47" i="1"/>
  <c r="P47" i="1"/>
  <c r="B48" i="1"/>
  <c r="P48" i="1"/>
  <c r="B49" i="1"/>
  <c r="P49" i="1"/>
  <c r="B50" i="1"/>
  <c r="P50" i="1"/>
  <c r="B51" i="1"/>
  <c r="P51" i="1"/>
  <c r="B52" i="1"/>
  <c r="P52" i="1"/>
  <c r="B53" i="1"/>
  <c r="P53" i="1"/>
  <c r="B54" i="1"/>
  <c r="P54" i="1"/>
  <c r="B55" i="1"/>
  <c r="P55" i="1"/>
  <c r="B56" i="1"/>
  <c r="P56" i="1"/>
  <c r="B57" i="1"/>
  <c r="P57" i="1"/>
  <c r="B58" i="1"/>
  <c r="P58" i="1"/>
  <c r="B59" i="1"/>
  <c r="P59" i="1"/>
  <c r="B60" i="1"/>
  <c r="P60" i="1"/>
  <c r="B61" i="1"/>
  <c r="P61" i="1"/>
  <c r="B62" i="1"/>
  <c r="P62" i="1"/>
  <c r="P63" i="1"/>
  <c r="P64" i="1"/>
  <c r="P65" i="1"/>
  <c r="B69" i="1"/>
  <c r="P69" i="1"/>
  <c r="B4" i="1"/>
  <c r="P4" i="1"/>
  <c r="AW73" i="1"/>
  <c r="AT73" i="1"/>
  <c r="AR73" i="1"/>
  <c r="AP73" i="1"/>
  <c r="AN73" i="1"/>
  <c r="AL73" i="1"/>
  <c r="AJ73" i="1"/>
  <c r="AH7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9" i="1"/>
  <c r="AF45" i="1"/>
  <c r="AF66" i="1"/>
  <c r="AF67" i="1"/>
  <c r="AF68" i="1"/>
  <c r="AF70" i="1"/>
  <c r="AF73" i="1"/>
  <c r="AE73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AD73" i="1"/>
  <c r="AC7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9" i="1"/>
  <c r="AB45" i="1"/>
  <c r="AB66" i="1"/>
  <c r="AB67" i="1"/>
  <c r="AB68" i="1"/>
  <c r="AB70" i="1"/>
  <c r="AB7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9" i="1"/>
  <c r="Z45" i="1"/>
  <c r="Z66" i="1"/>
  <c r="Z67" i="1"/>
  <c r="Z68" i="1"/>
  <c r="Z70" i="1"/>
  <c r="Z73" i="1"/>
  <c r="AA73" i="1"/>
  <c r="Y73" i="1"/>
  <c r="U7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9" i="1"/>
  <c r="V66" i="1"/>
  <c r="V67" i="1"/>
  <c r="V68" i="1"/>
  <c r="V73" i="1"/>
  <c r="B70" i="1"/>
  <c r="T70" i="1"/>
  <c r="O69" i="1"/>
  <c r="L70" i="1"/>
  <c r="W7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3" i="1"/>
  <c r="T64" i="1"/>
  <c r="T58" i="1"/>
  <c r="T57" i="1"/>
  <c r="T56" i="1"/>
  <c r="T54" i="1"/>
  <c r="T53" i="1"/>
  <c r="T52" i="1"/>
  <c r="T51" i="1"/>
  <c r="T50" i="1"/>
  <c r="T47" i="1"/>
  <c r="T46" i="1"/>
  <c r="T44" i="1"/>
  <c r="T43" i="1"/>
  <c r="T42" i="1"/>
  <c r="T36" i="1"/>
  <c r="T35" i="1"/>
  <c r="T34" i="1"/>
  <c r="T33" i="1"/>
  <c r="T32" i="1"/>
  <c r="T30" i="1"/>
  <c r="T29" i="1"/>
  <c r="T28" i="1"/>
  <c r="T27" i="1"/>
  <c r="T25" i="1"/>
  <c r="T24" i="1"/>
  <c r="T23" i="1"/>
  <c r="T21" i="1"/>
  <c r="T19" i="1"/>
  <c r="T18" i="1"/>
  <c r="T17" i="1"/>
  <c r="T16" i="1"/>
  <c r="T15" i="1"/>
  <c r="T14" i="1"/>
  <c r="T11" i="1"/>
  <c r="T10" i="1"/>
  <c r="T9" i="1"/>
  <c r="T6" i="1"/>
  <c r="T5" i="1"/>
  <c r="T67" i="1"/>
  <c r="T66" i="1"/>
  <c r="T7" i="1"/>
  <c r="T8" i="1"/>
  <c r="T12" i="1"/>
  <c r="T13" i="1"/>
  <c r="T20" i="1"/>
  <c r="T22" i="1"/>
  <c r="T26" i="1"/>
  <c r="T31" i="1"/>
  <c r="T37" i="1"/>
  <c r="T38" i="1"/>
  <c r="T39" i="1"/>
  <c r="T40" i="1"/>
  <c r="T41" i="1"/>
  <c r="T48" i="1"/>
  <c r="T49" i="1"/>
  <c r="T55" i="1"/>
  <c r="T59" i="1"/>
  <c r="T60" i="1"/>
  <c r="T61" i="1"/>
  <c r="T62" i="1"/>
  <c r="T63" i="1"/>
  <c r="T65" i="1"/>
  <c r="T69" i="1"/>
  <c r="T4" i="1"/>
  <c r="L26" i="1"/>
  <c r="O26" i="1"/>
  <c r="L27" i="1"/>
  <c r="O27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5" i="1"/>
  <c r="L25" i="1"/>
  <c r="O24" i="1"/>
  <c r="L24" i="1"/>
  <c r="O23" i="1"/>
  <c r="L23" i="1"/>
  <c r="O22" i="1"/>
  <c r="L22" i="1"/>
  <c r="O13" i="1"/>
  <c r="L13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1"/>
            <color rgb="FF2A2A2A"/>
            <rFont val="Calibri"/>
          </rPr>
          <t>Mọi người update lại bản này nhé. Vừa mới cập nhật mới và điều chỉnh một số sản phẩm. +huong.pham@caudatfarm.com +lan.tran@caudatfarm.com
	-Duc Thanh Dong</t>
        </r>
      </text>
    </comment>
    <comment ref="P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  <comment ref="AG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  <comment ref="AV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</commentList>
</comments>
</file>

<file path=xl/sharedStrings.xml><?xml version="1.0" encoding="utf-8"?>
<sst xmlns="http://schemas.openxmlformats.org/spreadsheetml/2006/main" count="685" uniqueCount="189">
  <si>
    <t>CDF</t>
  </si>
  <si>
    <t>BẢNG BARCODE THÀNH PHẨM - NGÀNH RAU</t>
  </si>
  <si>
    <t>Case</t>
  </si>
  <si>
    <t>Mã ngành</t>
  </si>
  <si>
    <t>Category 
Code</t>
  </si>
  <si>
    <t>Case 1</t>
  </si>
  <si>
    <t>SubCategory Code</t>
  </si>
  <si>
    <t>Case 2</t>
  </si>
  <si>
    <t>Code SP</t>
  </si>
  <si>
    <t>Tên Sản phẩm</t>
  </si>
  <si>
    <t>Vùng Trồng</t>
  </si>
  <si>
    <t>HSD</t>
  </si>
  <si>
    <t>ĐỘ PHỔ BIẾN</t>
  </si>
  <si>
    <t>MÙA VỤ</t>
  </si>
  <si>
    <t>TOP SẢN PHẨM BÁN CHẠY</t>
  </si>
  <si>
    <t>TRỌNG LƯỢNG TƯƠNG ĐƯƠNG/ GÓI SP (gr)</t>
  </si>
  <si>
    <t>QUY CÁCH ĐÓNG GÓI
GHI TRÊN WEB - ONLINE - STORE</t>
  </si>
  <si>
    <t>Barcode</t>
  </si>
  <si>
    <t>THÁNG 7</t>
  </si>
  <si>
    <t>LOẠI ĐÓNG GÓI</t>
  </si>
  <si>
    <t>ĐƠN VỊ TÍNH</t>
  </si>
  <si>
    <t>Rau</t>
  </si>
  <si>
    <t>Gia vị</t>
  </si>
  <si>
    <t>Hành</t>
  </si>
  <si>
    <t>Hành lá</t>
  </si>
  <si>
    <t>Đà Lạt</t>
  </si>
  <si>
    <t>Cao</t>
  </si>
  <si>
    <t>Quanh năm</t>
  </si>
  <si>
    <t>TÚI</t>
  </si>
  <si>
    <t>100gr</t>
  </si>
  <si>
    <t>Chanh</t>
  </si>
  <si>
    <t>Chanh không hạt</t>
  </si>
  <si>
    <t>VỈ</t>
  </si>
  <si>
    <t>6 trái</t>
  </si>
  <si>
    <t>N/A</t>
  </si>
  <si>
    <t>250gr</t>
  </si>
  <si>
    <t>Gừng</t>
  </si>
  <si>
    <t>Trung bình</t>
  </si>
  <si>
    <t>200gr</t>
  </si>
  <si>
    <t>Rau ăn lá</t>
  </si>
  <si>
    <t>Xà lách</t>
  </si>
  <si>
    <t>Xà lách lô lô xanh</t>
  </si>
  <si>
    <t>1 cây</t>
  </si>
  <si>
    <t>Xà lách Ice Berg</t>
  </si>
  <si>
    <t>Xà lách Romaine</t>
  </si>
  <si>
    <t>Xà lách lô lô tím</t>
  </si>
  <si>
    <t>Xà lách Mỡ</t>
  </si>
  <si>
    <t>Xà lách Oak leaf xanh</t>
  </si>
  <si>
    <t>Rau mồng tơi</t>
  </si>
  <si>
    <t>300gr</t>
  </si>
  <si>
    <t>Chè tươi</t>
  </si>
  <si>
    <t>Lá chè tươi 300gr</t>
  </si>
  <si>
    <t>Rau muống</t>
  </si>
  <si>
    <t>Cải</t>
  </si>
  <si>
    <t>Cải ngọt</t>
  </si>
  <si>
    <t>350gr</t>
  </si>
  <si>
    <t>Bó Xôi Mini</t>
  </si>
  <si>
    <t>Thấp</t>
  </si>
  <si>
    <t>Cải thìa</t>
  </si>
  <si>
    <t>Cải cầu vồng</t>
  </si>
  <si>
    <t>400gr</t>
  </si>
  <si>
    <t>Cải bẹ xanh</t>
  </si>
  <si>
    <t>Xà lách Oak leaf tím</t>
  </si>
  <si>
    <t>Rau ngót</t>
  </si>
  <si>
    <t>Cải thảo</t>
  </si>
  <si>
    <t>1 bắp</t>
  </si>
  <si>
    <t>1000gr</t>
  </si>
  <si>
    <t>Rau ăn thân củ quả</t>
  </si>
  <si>
    <t>Cà chua</t>
  </si>
  <si>
    <t>Cà chua Đà Lạt</t>
  </si>
  <si>
    <t>500gr</t>
  </si>
  <si>
    <t>Dưa leo</t>
  </si>
  <si>
    <t>Dưa leo baby</t>
  </si>
  <si>
    <t>HỘP</t>
  </si>
  <si>
    <t>Khoai</t>
  </si>
  <si>
    <t>Khoai lang mật</t>
  </si>
  <si>
    <t>Mùa nắng</t>
  </si>
  <si>
    <t>1kg</t>
  </si>
  <si>
    <t>Khoai lang Nhật</t>
  </si>
  <si>
    <t>Cà rốt</t>
  </si>
  <si>
    <t>Cà rốt Đà Lạt</t>
  </si>
  <si>
    <t>BÓ</t>
  </si>
  <si>
    <t>2 củ</t>
  </si>
  <si>
    <t>Bí đao xanh</t>
  </si>
  <si>
    <t>1 trái</t>
  </si>
  <si>
    <t>Bí ngòi</t>
  </si>
  <si>
    <t>Bí ngòi xanh</t>
  </si>
  <si>
    <t>Cà chua bi</t>
  </si>
  <si>
    <t>Cà chua bi avatar - 250gr</t>
  </si>
  <si>
    <t>Đậu</t>
  </si>
  <si>
    <t>Đậu cove Nhật</t>
  </si>
  <si>
    <t>Hành tây</t>
  </si>
  <si>
    <t>Khổ qua</t>
  </si>
  <si>
    <t>Cà rốt mini</t>
  </si>
  <si>
    <t>5 củ</t>
  </si>
  <si>
    <t>Mướp</t>
  </si>
  <si>
    <t>Mướp hương</t>
  </si>
  <si>
    <t>Bí đỏ</t>
  </si>
  <si>
    <t>Bí đỏ xanh non</t>
  </si>
  <si>
    <t>Cà chua bi thường  - 300gr</t>
  </si>
  <si>
    <t>Súp lơ</t>
  </si>
  <si>
    <t>Súp lơ xanh Mini</t>
  </si>
  <si>
    <t>Su su</t>
  </si>
  <si>
    <t>2 trái</t>
  </si>
  <si>
    <t>35</t>
  </si>
  <si>
    <t>Nấm</t>
  </si>
  <si>
    <t>Nấm ngọc thạch Đà Lạt</t>
  </si>
  <si>
    <t>Vỉ</t>
  </si>
  <si>
    <t>Bí đỏ hồ lô</t>
  </si>
  <si>
    <t>Bí đỏ tròn</t>
  </si>
  <si>
    <t>1 miếng</t>
  </si>
  <si>
    <t>Khoai tây vàng</t>
  </si>
  <si>
    <t>Bắp cải</t>
  </si>
  <si>
    <t>Bắp cải trái tim</t>
  </si>
  <si>
    <t>Củ cải</t>
  </si>
  <si>
    <t>Củ cải trắng</t>
  </si>
  <si>
    <t>CỦ</t>
  </si>
  <si>
    <t>Bắp cải Mini giống Nhật</t>
  </si>
  <si>
    <t>Cà chua Picota - 250gr</t>
  </si>
  <si>
    <t>Củ cải đỏ</t>
  </si>
  <si>
    <t>Đậu cove thường</t>
  </si>
  <si>
    <t>Bầu</t>
  </si>
  <si>
    <t>Bầu sao</t>
  </si>
  <si>
    <t>Củ dền</t>
  </si>
  <si>
    <t>Cà chua bi thường 500gr</t>
  </si>
  <si>
    <t>Bắp cải tím</t>
  </si>
  <si>
    <t>Dưa leo Đà Lạt</t>
  </si>
  <si>
    <t>4 trái</t>
  </si>
  <si>
    <t>Su Su</t>
  </si>
  <si>
    <t>Su Su non</t>
  </si>
  <si>
    <t>Bắp cải trắng</t>
  </si>
  <si>
    <t>Khổ qua non</t>
  </si>
  <si>
    <t>Cà chua Beef</t>
  </si>
  <si>
    <t>Cà chua Hà Lan ( Doufu)</t>
  </si>
  <si>
    <t>Cà rốt baby</t>
  </si>
  <si>
    <t>Trái cây</t>
  </si>
  <si>
    <t>1141310000133</t>
  </si>
  <si>
    <t>Chuối</t>
  </si>
  <si>
    <t>Chuối Laba 0,5kg</t>
  </si>
  <si>
    <t>Nải</t>
  </si>
  <si>
    <t>1141310000124</t>
  </si>
  <si>
    <t>Chuối Laba 1kg</t>
  </si>
  <si>
    <t>1141310000116</t>
  </si>
  <si>
    <t>Chuối Laba 1,5kg</t>
  </si>
  <si>
    <t>1141310000134</t>
  </si>
  <si>
    <t>Chuối Đà Lạt 0,5kg</t>
  </si>
  <si>
    <t>1141310000132</t>
  </si>
  <si>
    <t>Chuối Đà Lạt 1kg</t>
  </si>
  <si>
    <t>1141310000131</t>
  </si>
  <si>
    <t>Chuối Đà Lạt 1,5kg</t>
  </si>
  <si>
    <t>Mác mác</t>
  </si>
  <si>
    <t>Chanh dây</t>
  </si>
  <si>
    <t>STT</t>
  </si>
  <si>
    <t>Su su non</t>
  </si>
  <si>
    <t>GIÁ THEO KG
(VND/KG)</t>
  </si>
  <si>
    <t>GIÁ
ÁP DỤNG 
( VND/GÓI)</t>
  </si>
  <si>
    <t>gói</t>
  </si>
  <si>
    <t>kg</t>
  </si>
  <si>
    <t>19/8</t>
  </si>
  <si>
    <t>ĐẶT HÀNG</t>
  </si>
  <si>
    <t>22/8</t>
  </si>
  <si>
    <t>Hành Paro</t>
  </si>
  <si>
    <t>2 cây</t>
  </si>
  <si>
    <t>Khoai tây hồng</t>
  </si>
  <si>
    <t>Túi</t>
  </si>
  <si>
    <t>26/8 giao T7</t>
  </si>
  <si>
    <t>27/8 giao CN 28/8</t>
  </si>
  <si>
    <t>29/8 giao T3 30/8</t>
  </si>
  <si>
    <t>31/8 giao T5 1/9</t>
  </si>
  <si>
    <t>1/9 giao T7 3/9</t>
  </si>
  <si>
    <t xml:space="preserve"> giao CN 4/9</t>
  </si>
  <si>
    <t>Giao ngày thứ 3 06/09/2016</t>
  </si>
  <si>
    <t>Giao ngày thứ 5 08/09/2016</t>
  </si>
  <si>
    <t>Giao ngày thứ 7 10/09/2016</t>
  </si>
  <si>
    <t>Giao ngày chủ nhật 11/09/2016</t>
  </si>
  <si>
    <t>Giao ngày thứ 3 13/09/2016</t>
  </si>
  <si>
    <t>Giao ngày thứ 5 15/09/2016</t>
  </si>
  <si>
    <t>Trọng lương sản phẩm</t>
  </si>
  <si>
    <t>Trọng lượng sản phẩm</t>
  </si>
  <si>
    <t>Giao ngày thứ 7 17/09/2016</t>
  </si>
  <si>
    <t>Ớt</t>
  </si>
  <si>
    <t xml:space="preserve">Ớt chuông đỏ </t>
  </si>
  <si>
    <t xml:space="preserve">Cao </t>
  </si>
  <si>
    <t>Trái</t>
  </si>
  <si>
    <t>1 Trái</t>
  </si>
  <si>
    <t>1133110000102</t>
  </si>
  <si>
    <t>Rau ăn</t>
  </si>
  <si>
    <t>Ớt chuông vàng</t>
  </si>
  <si>
    <t>Giao chủ nhật 18/09/2016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</si>
</sst>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_-* #,##0\ _₫_-;\-* #,##0\ _₫_-;_-* &quot;-&quot;??\ _₫_-;_-@"/>
    <numFmt numFmtId="166" formatCode="00"/>
    <numFmt numFmtId="167" formatCode="_-* #,##0.00\ _₫_-;\-* #,##0.00\ _₫_-;_-* &quot;-&quot;??\ _₫_-;_-@_-"/>
    <numFmt numFmtId="168" formatCode="_-* #,##0\ _₫_-;\-* #,##0\ _₫_-;_-* &quot;-&quot;??\ _₫_-;_-@_-"/>
  </numFmts>
  <fonts count="16">
    <font>
      <sz val="11"/>
      <color rgb="FF2A2A2A"/>
      <name val="Calibri"/>
    </font>
    <font>
      <sz val="11"/>
      <color rgb="FF2A2A2A"/>
      <name val="Calibri"/>
    </font>
    <font>
      <b/>
      <sz val="11"/>
      <color rgb="FF000000"/>
      <name val="Arial"/>
      <charset val="161"/>
    </font>
    <font>
      <sz val="11"/>
      <color rgb="FF000000"/>
      <name val="Arial"/>
      <charset val="161"/>
    </font>
    <font>
      <b/>
      <sz val="16"/>
      <color rgb="FF000000"/>
      <name val="Arial"/>
      <charset val="161"/>
    </font>
    <font>
      <b/>
      <sz val="12"/>
      <color rgb="FF000000"/>
      <name val="Arial"/>
      <charset val="161"/>
    </font>
    <font>
      <sz val="11"/>
      <color rgb="FFFF0000"/>
      <name val="Arial"/>
      <charset val="161"/>
    </font>
    <font>
      <sz val="11"/>
      <name val="Calibri"/>
    </font>
    <font>
      <b/>
      <sz val="11"/>
      <color rgb="FFFF0000"/>
      <name val="Arial"/>
      <charset val="161"/>
    </font>
    <font>
      <sz val="11"/>
      <color rgb="FF2A2A2A"/>
      <name val="Arial"/>
      <charset val="16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sz val="11"/>
      <color rgb="FF000000"/>
      <name val="Calibri"/>
    </font>
    <font>
      <sz val="11"/>
      <color rgb="FFFF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167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9" fontId="1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2" fillId="2" borderId="2" xfId="0" applyFont="1" applyFill="1" applyBorder="1"/>
    <xf numFmtId="0" fontId="3" fillId="2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1" fontId="2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5" fillId="2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66" fontId="3" fillId="3" borderId="2" xfId="0" applyNumberFormat="1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1" fontId="3" fillId="3" borderId="2" xfId="0" applyNumberFormat="1" applyFont="1" applyFill="1" applyBorder="1" applyAlignment="1">
      <alignment horizontal="left" vertical="center"/>
    </xf>
    <xf numFmtId="1" fontId="3" fillId="3" borderId="8" xfId="0" applyNumberFormat="1" applyFont="1" applyFill="1" applyBorder="1" applyAlignment="1">
      <alignment horizontal="left" vertical="center"/>
    </xf>
    <xf numFmtId="0" fontId="0" fillId="2" borderId="2" xfId="0" applyFill="1" applyBorder="1"/>
    <xf numFmtId="0" fontId="1" fillId="2" borderId="2" xfId="0" applyFont="1" applyFill="1" applyBorder="1"/>
    <xf numFmtId="165" fontId="3" fillId="3" borderId="6" xfId="0" applyNumberFormat="1" applyFont="1" applyFill="1" applyBorder="1" applyAlignment="1">
      <alignment horizontal="right"/>
    </xf>
    <xf numFmtId="168" fontId="3" fillId="2" borderId="2" xfId="1" applyNumberFormat="1" applyFont="1" applyFill="1" applyBorder="1"/>
    <xf numFmtId="165" fontId="3" fillId="2" borderId="2" xfId="0" applyNumberFormat="1" applyFont="1" applyFill="1" applyBorder="1"/>
    <xf numFmtId="1" fontId="3" fillId="3" borderId="5" xfId="0" applyNumberFormat="1" applyFont="1" applyFill="1" applyBorder="1" applyAlignment="1">
      <alignment horizontal="left" vertical="center"/>
    </xf>
    <xf numFmtId="0" fontId="0" fillId="2" borderId="8" xfId="0" applyFill="1" applyBorder="1"/>
    <xf numFmtId="0" fontId="0" fillId="2" borderId="5" xfId="0" applyFill="1" applyBorder="1"/>
    <xf numFmtId="1" fontId="3" fillId="3" borderId="2" xfId="0" applyNumberFormat="1" applyFont="1" applyFill="1" applyBorder="1" applyAlignment="1">
      <alignment horizontal="left"/>
    </xf>
    <xf numFmtId="165" fontId="3" fillId="3" borderId="2" xfId="0" applyNumberFormat="1" applyFont="1" applyFill="1" applyBorder="1"/>
    <xf numFmtId="0" fontId="3" fillId="3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6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left" vertical="center"/>
    </xf>
    <xf numFmtId="1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/>
    <xf numFmtId="165" fontId="3" fillId="4" borderId="2" xfId="0" applyNumberFormat="1" applyFont="1" applyFill="1" applyBorder="1" applyAlignment="1"/>
    <xf numFmtId="0" fontId="3" fillId="4" borderId="0" xfId="0" applyFont="1" applyFill="1"/>
    <xf numFmtId="165" fontId="3" fillId="2" borderId="2" xfId="0" applyNumberFormat="1" applyFont="1" applyFill="1" applyBorder="1" applyAlignment="1"/>
    <xf numFmtId="0" fontId="3" fillId="3" borderId="5" xfId="0" applyFont="1" applyFill="1" applyBorder="1" applyAlignment="1">
      <alignment horizontal="left"/>
    </xf>
    <xf numFmtId="3" fontId="3" fillId="4" borderId="2" xfId="0" applyNumberFormat="1" applyFont="1" applyFill="1" applyBorder="1" applyAlignment="1">
      <alignment horizontal="center" vertical="center"/>
    </xf>
    <xf numFmtId="0" fontId="3" fillId="4" borderId="0" xfId="0" applyFont="1" applyFill="1" applyBorder="1"/>
    <xf numFmtId="0" fontId="6" fillId="2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166" fontId="6" fillId="3" borderId="2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3" fillId="3" borderId="0" xfId="0" applyNumberFormat="1" applyFont="1" applyFill="1" applyBorder="1" applyAlignment="1">
      <alignment horizontal="center"/>
    </xf>
    <xf numFmtId="165" fontId="6" fillId="2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2" xfId="0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2" xfId="0" applyFill="1" applyBorder="1"/>
    <xf numFmtId="0" fontId="1" fillId="0" borderId="2" xfId="0" applyFont="1" applyFill="1" applyBorder="1"/>
    <xf numFmtId="165" fontId="3" fillId="0" borderId="6" xfId="0" applyNumberFormat="1" applyFont="1" applyFill="1" applyBorder="1" applyAlignment="1">
      <alignment horizontal="right"/>
    </xf>
    <xf numFmtId="168" fontId="3" fillId="0" borderId="2" xfId="1" applyNumberFormat="1" applyFont="1" applyFill="1" applyBorder="1"/>
    <xf numFmtId="165" fontId="3" fillId="0" borderId="2" xfId="0" applyNumberFormat="1" applyFont="1" applyFill="1" applyBorder="1"/>
    <xf numFmtId="0" fontId="3" fillId="0" borderId="0" xfId="0" applyFont="1" applyFill="1"/>
    <xf numFmtId="0" fontId="0" fillId="2" borderId="9" xfId="0" applyFont="1" applyFill="1" applyBorder="1" applyAlignment="1"/>
    <xf numFmtId="0" fontId="0" fillId="0" borderId="9" xfId="0" applyFont="1" applyFill="1" applyBorder="1" applyAlignment="1"/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66" fontId="12" fillId="0" borderId="2" xfId="0" applyNumberFormat="1" applyFont="1" applyFill="1" applyBorder="1" applyAlignment="1">
      <alignment horizontal="left" vertical="center"/>
    </xf>
    <xf numFmtId="165" fontId="12" fillId="0" borderId="2" xfId="0" applyNumberFormat="1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vertical="center"/>
    </xf>
    <xf numFmtId="1" fontId="12" fillId="0" borderId="5" xfId="0" applyNumberFormat="1" applyFont="1" applyFill="1" applyBorder="1" applyAlignment="1">
      <alignment horizontal="left" vertical="center"/>
    </xf>
    <xf numFmtId="0" fontId="0" fillId="0" borderId="2" xfId="0" applyFont="1" applyFill="1" applyBorder="1"/>
    <xf numFmtId="165" fontId="12" fillId="0" borderId="6" xfId="0" applyNumberFormat="1" applyFont="1" applyFill="1" applyBorder="1" applyAlignment="1">
      <alignment horizontal="right"/>
    </xf>
    <xf numFmtId="168" fontId="12" fillId="0" borderId="2" xfId="1" applyNumberFormat="1" applyFont="1" applyFill="1" applyBorder="1"/>
    <xf numFmtId="165" fontId="12" fillId="0" borderId="2" xfId="0" applyNumberFormat="1" applyFont="1" applyFill="1" applyBorder="1"/>
    <xf numFmtId="165" fontId="12" fillId="0" borderId="2" xfId="0" applyNumberFormat="1" applyFont="1" applyFill="1" applyBorder="1" applyAlignment="1"/>
    <xf numFmtId="0" fontId="12" fillId="0" borderId="0" xfId="0" applyFont="1" applyFill="1"/>
    <xf numFmtId="165" fontId="6" fillId="2" borderId="5" xfId="0" applyNumberFormat="1" applyFont="1" applyFill="1" applyBorder="1"/>
    <xf numFmtId="165" fontId="6" fillId="3" borderId="5" xfId="0" applyNumberFormat="1" applyFont="1" applyFill="1" applyBorder="1"/>
    <xf numFmtId="165" fontId="6" fillId="0" borderId="5" xfId="0" applyNumberFormat="1" applyFont="1" applyFill="1" applyBorder="1"/>
    <xf numFmtId="165" fontId="6" fillId="4" borderId="5" xfId="0" applyNumberFormat="1" applyFont="1" applyFill="1" applyBorder="1" applyAlignment="1"/>
    <xf numFmtId="165" fontId="13" fillId="0" borderId="5" xfId="0" applyNumberFormat="1" applyFont="1" applyFill="1" applyBorder="1"/>
    <xf numFmtId="165" fontId="6" fillId="4" borderId="5" xfId="0" applyNumberFormat="1" applyFont="1" applyFill="1" applyBorder="1"/>
    <xf numFmtId="165" fontId="3" fillId="2" borderId="9" xfId="0" applyNumberFormat="1" applyFont="1" applyFill="1" applyBorder="1"/>
    <xf numFmtId="0" fontId="3" fillId="2" borderId="0" xfId="0" applyNumberFormat="1" applyFont="1" applyFill="1" applyAlignment="1">
      <alignment horizontal="right"/>
    </xf>
    <xf numFmtId="1" fontId="3" fillId="7" borderId="2" xfId="0" applyNumberFormat="1" applyFont="1" applyFill="1" applyBorder="1" applyAlignment="1">
      <alignment horizontal="left" vertical="center"/>
    </xf>
    <xf numFmtId="0" fontId="2" fillId="5" borderId="0" xfId="0" applyFont="1" applyFill="1" applyAlignment="1">
      <alignment horizontal="center"/>
    </xf>
    <xf numFmtId="164" fontId="3" fillId="2" borderId="0" xfId="0" applyNumberFormat="1" applyFont="1" applyFill="1"/>
    <xf numFmtId="0" fontId="0" fillId="8" borderId="9" xfId="0" applyFont="1" applyFill="1" applyBorder="1" applyAlignment="1"/>
    <xf numFmtId="0" fontId="0" fillId="8" borderId="0" xfId="0" applyFont="1" applyFill="1" applyAlignment="1"/>
    <xf numFmtId="0" fontId="3" fillId="8" borderId="2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166" fontId="3" fillId="9" borderId="2" xfId="0" applyNumberFormat="1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left" vertical="center"/>
    </xf>
    <xf numFmtId="1" fontId="3" fillId="9" borderId="2" xfId="0" applyNumberFormat="1" applyFont="1" applyFill="1" applyBorder="1" applyAlignment="1">
      <alignment horizontal="left" vertical="center"/>
    </xf>
    <xf numFmtId="1" fontId="3" fillId="9" borderId="5" xfId="0" applyNumberFormat="1" applyFont="1" applyFill="1" applyBorder="1" applyAlignment="1">
      <alignment horizontal="left" vertical="center"/>
    </xf>
    <xf numFmtId="0" fontId="0" fillId="8" borderId="2" xfId="0" applyFill="1" applyBorder="1"/>
    <xf numFmtId="0" fontId="1" fillId="8" borderId="2" xfId="0" applyFont="1" applyFill="1" applyBorder="1"/>
    <xf numFmtId="165" fontId="3" fillId="9" borderId="6" xfId="0" applyNumberFormat="1" applyFont="1" applyFill="1" applyBorder="1" applyAlignment="1">
      <alignment horizontal="right"/>
    </xf>
    <xf numFmtId="168" fontId="3" fillId="8" borderId="2" xfId="1" applyNumberFormat="1" applyFont="1" applyFill="1" applyBorder="1"/>
    <xf numFmtId="165" fontId="3" fillId="8" borderId="2" xfId="0" applyNumberFormat="1" applyFont="1" applyFill="1" applyBorder="1"/>
    <xf numFmtId="165" fontId="6" fillId="8" borderId="5" xfId="0" applyNumberFormat="1" applyFont="1" applyFill="1" applyBorder="1"/>
    <xf numFmtId="165" fontId="3" fillId="8" borderId="9" xfId="0" applyNumberFormat="1" applyFont="1" applyFill="1" applyBorder="1"/>
    <xf numFmtId="0" fontId="9" fillId="10" borderId="2" xfId="0" applyFont="1" applyFill="1" applyBorder="1" applyAlignment="1"/>
    <xf numFmtId="0" fontId="9" fillId="10" borderId="2" xfId="0" applyFont="1" applyFill="1" applyBorder="1" applyAlignment="1">
      <alignment horizontal="right"/>
    </xf>
    <xf numFmtId="1" fontId="9" fillId="10" borderId="2" xfId="0" applyNumberFormat="1" applyFont="1" applyFill="1" applyBorder="1" applyAlignment="1"/>
    <xf numFmtId="0" fontId="3" fillId="9" borderId="5" xfId="0" applyFont="1" applyFill="1" applyBorder="1" applyAlignment="1">
      <alignment horizontal="left"/>
    </xf>
    <xf numFmtId="165" fontId="9" fillId="10" borderId="2" xfId="0" applyNumberFormat="1" applyFont="1" applyFill="1" applyBorder="1" applyAlignment="1"/>
    <xf numFmtId="165" fontId="9" fillId="10" borderId="5" xfId="0" applyNumberFormat="1" applyFont="1" applyFill="1" applyBorder="1" applyAlignment="1"/>
    <xf numFmtId="0" fontId="3" fillId="10" borderId="2" xfId="0" applyFont="1" applyFill="1" applyBorder="1"/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left" vertical="center"/>
    </xf>
    <xf numFmtId="166" fontId="3" fillId="10" borderId="2" xfId="0" applyNumberFormat="1" applyFont="1" applyFill="1" applyBorder="1" applyAlignment="1">
      <alignment horizontal="left" vertical="center"/>
    </xf>
    <xf numFmtId="165" fontId="3" fillId="10" borderId="2" xfId="0" applyNumberFormat="1" applyFont="1" applyFill="1" applyBorder="1" applyAlignment="1">
      <alignment horizontal="left" vertical="center"/>
    </xf>
    <xf numFmtId="1" fontId="3" fillId="10" borderId="2" xfId="0" applyNumberFormat="1" applyFont="1" applyFill="1" applyBorder="1" applyAlignment="1">
      <alignment horizontal="left" vertical="center"/>
    </xf>
    <xf numFmtId="165" fontId="3" fillId="10" borderId="2" xfId="0" applyNumberFormat="1" applyFont="1" applyFill="1" applyBorder="1"/>
    <xf numFmtId="165" fontId="6" fillId="10" borderId="5" xfId="0" applyNumberFormat="1" applyFont="1" applyFill="1" applyBorder="1" applyAlignment="1"/>
    <xf numFmtId="1" fontId="0" fillId="8" borderId="0" xfId="0" applyNumberFormat="1" applyFont="1" applyFill="1" applyAlignment="1">
      <alignment horizontal="left"/>
    </xf>
    <xf numFmtId="165" fontId="3" fillId="8" borderId="2" xfId="0" applyNumberFormat="1" applyFont="1" applyFill="1" applyBorder="1" applyAlignment="1"/>
    <xf numFmtId="0" fontId="0" fillId="11" borderId="9" xfId="0" applyFont="1" applyFill="1" applyBorder="1" applyAlignment="1"/>
    <xf numFmtId="0" fontId="0" fillId="11" borderId="0" xfId="0" applyFont="1" applyFill="1" applyAlignment="1"/>
    <xf numFmtId="0" fontId="3" fillId="11" borderId="0" xfId="0" applyFont="1" applyFill="1"/>
    <xf numFmtId="0" fontId="3" fillId="12" borderId="0" xfId="0" applyFont="1" applyFill="1" applyBorder="1"/>
    <xf numFmtId="1" fontId="3" fillId="12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right"/>
    </xf>
    <xf numFmtId="165" fontId="6" fillId="11" borderId="0" xfId="0" applyNumberFormat="1" applyFont="1" applyFill="1"/>
    <xf numFmtId="164" fontId="3" fillId="11" borderId="0" xfId="0" applyNumberFormat="1" applyFont="1" applyFill="1"/>
    <xf numFmtId="0" fontId="9" fillId="2" borderId="0" xfId="0" applyFont="1" applyFill="1" applyAlignment="1"/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left" vertical="center"/>
    </xf>
    <xf numFmtId="165" fontId="3" fillId="0" borderId="9" xfId="0" applyNumberFormat="1" applyFont="1" applyFill="1" applyBorder="1"/>
    <xf numFmtId="49" fontId="0" fillId="0" borderId="0" xfId="0" applyNumberFormat="1" applyFont="1" applyFill="1" applyAlignment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166" fontId="3" fillId="0" borderId="12" xfId="0" applyNumberFormat="1" applyFont="1" applyFill="1" applyBorder="1" applyAlignment="1">
      <alignment horizontal="left" vertical="center"/>
    </xf>
    <xf numFmtId="165" fontId="3" fillId="0" borderId="12" xfId="0" applyNumberFormat="1" applyFont="1" applyFill="1" applyBorder="1" applyAlignment="1">
      <alignment horizontal="left" vertical="center"/>
    </xf>
    <xf numFmtId="1" fontId="3" fillId="0" borderId="12" xfId="0" applyNumberFormat="1" applyFont="1" applyFill="1" applyBorder="1" applyAlignment="1">
      <alignment horizontal="left" vertical="center"/>
    </xf>
    <xf numFmtId="0" fontId="0" fillId="0" borderId="12" xfId="0" applyFill="1" applyBorder="1"/>
    <xf numFmtId="0" fontId="0" fillId="2" borderId="12" xfId="0" applyFill="1" applyBorder="1"/>
    <xf numFmtId="0" fontId="0" fillId="2" borderId="12" xfId="0" applyFont="1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166" fontId="3" fillId="0" borderId="9" xfId="0" applyNumberFormat="1" applyFont="1" applyFill="1" applyBorder="1" applyAlignment="1">
      <alignment horizontal="left" vertical="center"/>
    </xf>
    <xf numFmtId="165" fontId="3" fillId="0" borderId="9" xfId="0" applyNumberFormat="1" applyFont="1" applyFill="1" applyBorder="1" applyAlignment="1">
      <alignment horizontal="left" vertical="center"/>
    </xf>
    <xf numFmtId="1" fontId="3" fillId="0" borderId="9" xfId="0" applyNumberFormat="1" applyFont="1" applyFill="1" applyBorder="1" applyAlignment="1">
      <alignment horizontal="left" vertical="center"/>
    </xf>
    <xf numFmtId="0" fontId="0" fillId="0" borderId="9" xfId="0" applyFill="1" applyBorder="1"/>
    <xf numFmtId="0" fontId="0" fillId="2" borderId="9" xfId="0" applyFill="1" applyBorder="1"/>
    <xf numFmtId="0" fontId="0" fillId="2" borderId="9" xfId="0" applyFont="1" applyFill="1" applyBorder="1"/>
    <xf numFmtId="165" fontId="3" fillId="0" borderId="13" xfId="0" applyNumberFormat="1" applyFont="1" applyFill="1" applyBorder="1" applyAlignment="1">
      <alignment horizontal="right"/>
    </xf>
    <xf numFmtId="168" fontId="3" fillId="0" borderId="4" xfId="1" applyNumberFormat="1" applyFont="1" applyFill="1" applyBorder="1"/>
    <xf numFmtId="0" fontId="0" fillId="0" borderId="4" xfId="0" applyFill="1" applyBorder="1"/>
    <xf numFmtId="165" fontId="3" fillId="0" borderId="4" xfId="0" applyNumberFormat="1" applyFont="1" applyFill="1" applyBorder="1"/>
    <xf numFmtId="165" fontId="6" fillId="0" borderId="4" xfId="0" applyNumberFormat="1" applyFont="1" applyFill="1" applyBorder="1"/>
    <xf numFmtId="165" fontId="3" fillId="0" borderId="14" xfId="0" applyNumberFormat="1" applyFont="1" applyFill="1" applyBorder="1"/>
    <xf numFmtId="165" fontId="3" fillId="0" borderId="9" xfId="0" applyNumberFormat="1" applyFont="1" applyFill="1" applyBorder="1" applyAlignment="1">
      <alignment horizontal="right"/>
    </xf>
    <xf numFmtId="168" fontId="3" fillId="0" borderId="9" xfId="1" applyNumberFormat="1" applyFont="1" applyFill="1" applyBorder="1"/>
    <xf numFmtId="165" fontId="6" fillId="0" borderId="9" xfId="0" applyNumberFormat="1" applyFont="1" applyFill="1" applyBorder="1"/>
    <xf numFmtId="168" fontId="3" fillId="0" borderId="12" xfId="1" applyNumberFormat="1" applyFont="1" applyFill="1" applyBorder="1"/>
    <xf numFmtId="0" fontId="2" fillId="5" borderId="0" xfId="0" applyFont="1" applyFill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7" fillId="2" borderId="6" xfId="0" applyFont="1" applyFill="1" applyBorder="1"/>
    <xf numFmtId="165" fontId="8" fillId="2" borderId="3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/>
  </cellXfs>
  <cellStyles count="43">
    <cellStyle name="Comma" xfId="1" builtinId="3"/>
    <cellStyle name="Comma 2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3"/>
    <cellStyle name="Normal 3" xfId="4"/>
    <cellStyle name="Normal 4" xfId="5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nhdd/Documents/CDF%20-%20NGANH%20RAU/PSI%20-%20NGANH%20R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 GIA"/>
      <sheetName val="VSC"/>
      <sheetName val="VKPI"/>
      <sheetName val="PSI"/>
      <sheetName val="Portfolio"/>
      <sheetName val="DONG GOI"/>
      <sheetName val="TOP SPBC"/>
      <sheetName val="Price"/>
      <sheetName val="SS GIA NHAP"/>
      <sheetName val="Costing Retail"/>
      <sheetName val="Costing MT"/>
      <sheetName val="VTĐG"/>
      <sheetName val="Ban 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1111110000001</v>
          </cell>
          <cell r="B4" t="str">
            <v>Rau</v>
          </cell>
          <cell r="C4" t="str">
            <v>Gia vị</v>
          </cell>
          <cell r="D4" t="str">
            <v>Chanh</v>
          </cell>
          <cell r="E4" t="str">
            <v>Chanh có hạt</v>
          </cell>
          <cell r="G4">
            <v>6</v>
          </cell>
          <cell r="H4" t="str">
            <v>6 trái</v>
          </cell>
          <cell r="I4">
            <v>300</v>
          </cell>
          <cell r="J4" t="str">
            <v>Khay xốp xám M6</v>
          </cell>
          <cell r="K4">
            <v>640</v>
          </cell>
          <cell r="L4" t="str">
            <v>Nhãn Decal Nhỏ</v>
          </cell>
          <cell r="M4">
            <v>420</v>
          </cell>
          <cell r="N4" t="str">
            <v>Tem Barcode</v>
          </cell>
          <cell r="O4">
            <v>50</v>
          </cell>
          <cell r="P4" t="str">
            <v>30 - 50gr</v>
          </cell>
          <cell r="R4" t="str">
            <v>Cắt cuống</v>
          </cell>
          <cell r="S4">
            <v>3</v>
          </cell>
          <cell r="T4">
            <v>5</v>
          </cell>
          <cell r="U4">
            <v>0.8</v>
          </cell>
          <cell r="V4">
            <v>42658</v>
          </cell>
          <cell r="W4">
            <v>42658</v>
          </cell>
          <cell r="X4">
            <v>300</v>
          </cell>
        </row>
        <row r="5">
          <cell r="A5" t="str">
            <v>1111110000002</v>
          </cell>
          <cell r="B5" t="str">
            <v>Rau</v>
          </cell>
          <cell r="C5" t="str">
            <v>Gia vị</v>
          </cell>
          <cell r="D5" t="str">
            <v>Chanh</v>
          </cell>
          <cell r="E5" t="str">
            <v>Chanh không hạt</v>
          </cell>
          <cell r="G5">
            <v>6</v>
          </cell>
          <cell r="H5" t="str">
            <v>6 trái</v>
          </cell>
          <cell r="I5">
            <v>350</v>
          </cell>
          <cell r="J5" t="str">
            <v>Khay xốp xám M6</v>
          </cell>
          <cell r="K5">
            <v>640</v>
          </cell>
          <cell r="L5" t="str">
            <v>Nhãn Decal Nhỏ</v>
          </cell>
          <cell r="M5">
            <v>420</v>
          </cell>
          <cell r="N5" t="str">
            <v>Tem Barcode</v>
          </cell>
          <cell r="O5">
            <v>50</v>
          </cell>
          <cell r="P5" t="str">
            <v>50 - 70gr</v>
          </cell>
          <cell r="Q5" t="str">
            <v>Chanh tươi, vỏ mềm.</v>
          </cell>
          <cell r="R5" t="str">
            <v>Cắt cuống sát trái</v>
          </cell>
          <cell r="S5">
            <v>3</v>
          </cell>
          <cell r="T5">
            <v>5</v>
          </cell>
          <cell r="U5">
            <v>0.8</v>
          </cell>
          <cell r="V5">
            <v>15</v>
          </cell>
          <cell r="W5">
            <v>25</v>
          </cell>
          <cell r="X5">
            <v>350</v>
          </cell>
        </row>
        <row r="6">
          <cell r="A6" t="str">
            <v>1111210000003</v>
          </cell>
          <cell r="B6" t="str">
            <v>Rau</v>
          </cell>
          <cell r="C6" t="str">
            <v>Gia vị</v>
          </cell>
          <cell r="D6" t="str">
            <v>Gừng</v>
          </cell>
          <cell r="E6" t="str">
            <v>Gừng</v>
          </cell>
          <cell r="F6">
            <v>200</v>
          </cell>
          <cell r="H6" t="str">
            <v>200gr</v>
          </cell>
          <cell r="I6">
            <v>200</v>
          </cell>
          <cell r="J6" t="str">
            <v>PE cuộn (d=7cm)</v>
          </cell>
          <cell r="K6">
            <v>123</v>
          </cell>
          <cell r="L6" t="str">
            <v>Nhãn Decal Nhỏ</v>
          </cell>
          <cell r="M6">
            <v>420</v>
          </cell>
          <cell r="N6" t="str">
            <v>Tem Barcode</v>
          </cell>
          <cell r="O6">
            <v>50</v>
          </cell>
          <cell r="Q6" t="str">
            <v>Củ tươi, da căng.</v>
          </cell>
          <cell r="R6" t="str">
            <v>không rễ</v>
          </cell>
          <cell r="S6">
            <v>5</v>
          </cell>
          <cell r="T6">
            <v>7</v>
          </cell>
          <cell r="U6">
            <v>0.8</v>
          </cell>
          <cell r="V6">
            <v>42407</v>
          </cell>
          <cell r="W6">
            <v>25</v>
          </cell>
          <cell r="X6">
            <v>200</v>
          </cell>
        </row>
        <row r="7">
          <cell r="A7" t="str">
            <v>1111310000004</v>
          </cell>
          <cell r="B7" t="str">
            <v>Rau</v>
          </cell>
          <cell r="C7" t="str">
            <v>Gia vị</v>
          </cell>
          <cell r="D7" t="str">
            <v>Hành</v>
          </cell>
          <cell r="E7" t="str">
            <v>Hành lá</v>
          </cell>
          <cell r="F7">
            <v>100</v>
          </cell>
          <cell r="H7" t="str">
            <v>100gr</v>
          </cell>
          <cell r="I7">
            <v>100</v>
          </cell>
          <cell r="J7" t="str">
            <v>PE cuộn (d=7cm)</v>
          </cell>
          <cell r="K7">
            <v>123</v>
          </cell>
          <cell r="L7" t="str">
            <v>Nhãn Decal Nhỏ</v>
          </cell>
          <cell r="M7">
            <v>420</v>
          </cell>
          <cell r="N7" t="str">
            <v>Tem Barcode</v>
          </cell>
          <cell r="O7">
            <v>50</v>
          </cell>
          <cell r="Q7" t="str">
            <v>Hành lột sạch, không lá héo</v>
          </cell>
          <cell r="R7" t="str">
            <v>Cắt rễ</v>
          </cell>
          <cell r="S7">
            <v>2</v>
          </cell>
          <cell r="T7">
            <v>3</v>
          </cell>
          <cell r="U7">
            <v>0.8</v>
          </cell>
          <cell r="V7">
            <v>42407</v>
          </cell>
          <cell r="W7">
            <v>42658</v>
          </cell>
          <cell r="X7">
            <v>100</v>
          </cell>
        </row>
        <row r="8">
          <cell r="A8" t="str">
            <v>1111310000005</v>
          </cell>
          <cell r="B8" t="str">
            <v>Rau</v>
          </cell>
          <cell r="C8" t="str">
            <v>Gia vị</v>
          </cell>
          <cell r="D8" t="str">
            <v>Hành</v>
          </cell>
          <cell r="E8" t="str">
            <v>Hành tím</v>
          </cell>
          <cell r="F8">
            <v>250</v>
          </cell>
          <cell r="H8" t="str">
            <v>250gr</v>
          </cell>
          <cell r="I8">
            <v>250</v>
          </cell>
          <cell r="J8" t="str">
            <v>Không đóng gói</v>
          </cell>
          <cell r="K8">
            <v>0</v>
          </cell>
          <cell r="L8" t="str">
            <v>Tag giấy + 2 dây cột</v>
          </cell>
          <cell r="M8">
            <v>630</v>
          </cell>
          <cell r="N8" t="str">
            <v>Tem Barcode</v>
          </cell>
          <cell r="O8">
            <v>50</v>
          </cell>
          <cell r="Q8" t="str">
            <v>Hành khô, không mốc.</v>
          </cell>
          <cell r="R8" t="str">
            <v>không rễ</v>
          </cell>
          <cell r="S8">
            <v>5</v>
          </cell>
          <cell r="T8">
            <v>15</v>
          </cell>
          <cell r="U8">
            <v>0.8</v>
          </cell>
          <cell r="V8">
            <v>42407</v>
          </cell>
          <cell r="W8">
            <v>25</v>
          </cell>
          <cell r="X8">
            <v>250</v>
          </cell>
        </row>
        <row r="9">
          <cell r="A9" t="str">
            <v>1111410000006</v>
          </cell>
          <cell r="B9" t="str">
            <v>Rau</v>
          </cell>
          <cell r="C9" t="str">
            <v>Gia vị</v>
          </cell>
          <cell r="D9" t="str">
            <v>Ngò</v>
          </cell>
          <cell r="E9" t="str">
            <v>Ngò gai</v>
          </cell>
          <cell r="F9">
            <v>50</v>
          </cell>
          <cell r="H9" t="str">
            <v>50gr</v>
          </cell>
          <cell r="I9">
            <v>50</v>
          </cell>
          <cell r="J9" t="str">
            <v>PE cuộn (d=7cm)</v>
          </cell>
          <cell r="K9">
            <v>123</v>
          </cell>
          <cell r="L9" t="str">
            <v>Nhãn Decal Tròn</v>
          </cell>
          <cell r="M9">
            <v>200</v>
          </cell>
          <cell r="N9" t="str">
            <v>Tem Barcode</v>
          </cell>
          <cell r="O9">
            <v>50</v>
          </cell>
          <cell r="Q9" t="str">
            <v>Cây tươi, không lá vàng</v>
          </cell>
          <cell r="R9" t="str">
            <v>không rễ</v>
          </cell>
          <cell r="S9">
            <v>1</v>
          </cell>
          <cell r="T9">
            <v>2</v>
          </cell>
          <cell r="U9">
            <v>0.8</v>
          </cell>
          <cell r="V9">
            <v>42407</v>
          </cell>
          <cell r="W9">
            <v>42658</v>
          </cell>
          <cell r="X9">
            <v>50</v>
          </cell>
        </row>
        <row r="10">
          <cell r="A10" t="str">
            <v>1111410000007</v>
          </cell>
          <cell r="B10" t="str">
            <v>Rau</v>
          </cell>
          <cell r="C10" t="str">
            <v>Gia vị</v>
          </cell>
          <cell r="D10" t="str">
            <v>Ngò</v>
          </cell>
          <cell r="E10" t="str">
            <v>Ngò rí</v>
          </cell>
          <cell r="F10">
            <v>30</v>
          </cell>
          <cell r="H10" t="str">
            <v>30gr</v>
          </cell>
          <cell r="I10">
            <v>30</v>
          </cell>
          <cell r="J10" t="str">
            <v>PE cuộn (d=7cm)</v>
          </cell>
          <cell r="K10">
            <v>123</v>
          </cell>
          <cell r="L10" t="str">
            <v>Nhãn Decal Tròn</v>
          </cell>
          <cell r="M10">
            <v>200</v>
          </cell>
          <cell r="N10" t="str">
            <v>Tem Barcode</v>
          </cell>
          <cell r="O10">
            <v>50</v>
          </cell>
          <cell r="Q10" t="str">
            <v>Cây tươi, không lá vàng</v>
          </cell>
          <cell r="R10" t="str">
            <v>Để rễ</v>
          </cell>
          <cell r="S10">
            <v>1</v>
          </cell>
          <cell r="T10">
            <v>2</v>
          </cell>
          <cell r="U10">
            <v>0.8</v>
          </cell>
          <cell r="V10">
            <v>42407</v>
          </cell>
          <cell r="W10">
            <v>42658</v>
          </cell>
          <cell r="X10">
            <v>30</v>
          </cell>
        </row>
        <row r="11">
          <cell r="A11" t="str">
            <v>1111510000008</v>
          </cell>
          <cell r="B11" t="str">
            <v>Rau</v>
          </cell>
          <cell r="C11" t="str">
            <v>Gia vị</v>
          </cell>
          <cell r="D11" t="str">
            <v>Ngổ</v>
          </cell>
          <cell r="E11" t="str">
            <v>Ngổ - Rau om</v>
          </cell>
          <cell r="F11">
            <v>50</v>
          </cell>
          <cell r="H11" t="str">
            <v>50gr</v>
          </cell>
          <cell r="I11">
            <v>50</v>
          </cell>
          <cell r="J11" t="str">
            <v>PE cuộn (d=7cm)</v>
          </cell>
          <cell r="K11">
            <v>123</v>
          </cell>
          <cell r="L11" t="str">
            <v>Nhãn Decal Tròn</v>
          </cell>
          <cell r="M11">
            <v>200</v>
          </cell>
          <cell r="N11" t="str">
            <v>Tem Barcode</v>
          </cell>
          <cell r="O11">
            <v>50</v>
          </cell>
          <cell r="Q11" t="str">
            <v>Cây tươi, không lá vàng</v>
          </cell>
          <cell r="R11" t="str">
            <v>không rễ</v>
          </cell>
          <cell r="S11">
            <v>1</v>
          </cell>
          <cell r="T11">
            <v>2</v>
          </cell>
          <cell r="U11">
            <v>0.8</v>
          </cell>
          <cell r="V11">
            <v>42407</v>
          </cell>
          <cell r="W11">
            <v>42658</v>
          </cell>
          <cell r="X11">
            <v>50</v>
          </cell>
        </row>
        <row r="12">
          <cell r="A12" t="str">
            <v>1111610000009</v>
          </cell>
          <cell r="B12" t="str">
            <v>Rau</v>
          </cell>
          <cell r="C12" t="str">
            <v>Gia vị</v>
          </cell>
          <cell r="D12" t="str">
            <v>Ớt</v>
          </cell>
          <cell r="E12" t="str">
            <v>Ớt sừng</v>
          </cell>
          <cell r="G12">
            <v>3</v>
          </cell>
          <cell r="H12" t="str">
            <v>3 trái</v>
          </cell>
          <cell r="I12">
            <v>50</v>
          </cell>
          <cell r="J12" t="str">
            <v>Túi dán mép</v>
          </cell>
          <cell r="K12">
            <v>200</v>
          </cell>
          <cell r="L12" t="str">
            <v>Nhãn Decal Tròn</v>
          </cell>
          <cell r="M12">
            <v>200</v>
          </cell>
          <cell r="N12" t="str">
            <v>Tem Barcode</v>
          </cell>
          <cell r="O12">
            <v>50</v>
          </cell>
          <cell r="Q12" t="str">
            <v>Trái tươi, da căng, không đốm</v>
          </cell>
          <cell r="R12" t="str">
            <v>Để cuống</v>
          </cell>
          <cell r="S12">
            <v>3</v>
          </cell>
          <cell r="T12">
            <v>5</v>
          </cell>
          <cell r="U12">
            <v>0.8</v>
          </cell>
          <cell r="V12">
            <v>42407</v>
          </cell>
          <cell r="W12">
            <v>42658</v>
          </cell>
          <cell r="X12">
            <v>50</v>
          </cell>
        </row>
        <row r="13">
          <cell r="A13" t="str">
            <v>1111610000010</v>
          </cell>
          <cell r="B13" t="str">
            <v>Rau</v>
          </cell>
          <cell r="C13" t="str">
            <v>Gia vị</v>
          </cell>
          <cell r="D13" t="str">
            <v>Ớt</v>
          </cell>
          <cell r="E13" t="str">
            <v>Ớt xiêm</v>
          </cell>
          <cell r="F13">
            <v>30</v>
          </cell>
          <cell r="H13" t="str">
            <v>30gr</v>
          </cell>
          <cell r="I13">
            <v>30</v>
          </cell>
          <cell r="J13" t="str">
            <v>Túi dán mép</v>
          </cell>
          <cell r="K13">
            <v>200</v>
          </cell>
          <cell r="L13" t="str">
            <v>Nhãn Decal Tròn</v>
          </cell>
          <cell r="M13">
            <v>200</v>
          </cell>
          <cell r="N13" t="str">
            <v>Tem Barcode</v>
          </cell>
          <cell r="O13">
            <v>50</v>
          </cell>
          <cell r="Q13" t="str">
            <v>Trái tươi, da căng, không đốm</v>
          </cell>
          <cell r="R13" t="str">
            <v>Để cuống</v>
          </cell>
          <cell r="S13">
            <v>3</v>
          </cell>
          <cell r="T13">
            <v>5</v>
          </cell>
          <cell r="U13">
            <v>0.8</v>
          </cell>
          <cell r="V13">
            <v>42407</v>
          </cell>
          <cell r="W13">
            <v>42658</v>
          </cell>
          <cell r="X13">
            <v>30</v>
          </cell>
        </row>
        <row r="14">
          <cell r="A14" t="str">
            <v>1111710000011</v>
          </cell>
          <cell r="B14" t="str">
            <v>Rau</v>
          </cell>
          <cell r="C14" t="str">
            <v>Gia vị</v>
          </cell>
          <cell r="D14" t="str">
            <v>Sả cây</v>
          </cell>
          <cell r="E14" t="str">
            <v>Sả cây</v>
          </cell>
          <cell r="G14">
            <v>4</v>
          </cell>
          <cell r="H14" t="str">
            <v>4 cây</v>
          </cell>
          <cell r="I14">
            <v>80</v>
          </cell>
          <cell r="J14" t="str">
            <v>PE cuộn (d=7cm)</v>
          </cell>
          <cell r="K14">
            <v>123</v>
          </cell>
          <cell r="L14" t="str">
            <v>Nhãn Decal Nhỏ</v>
          </cell>
          <cell r="M14">
            <v>420</v>
          </cell>
          <cell r="N14" t="str">
            <v>Tem Barcode</v>
          </cell>
          <cell r="O14">
            <v>50</v>
          </cell>
          <cell r="Q14" t="str">
            <v>Cắt ngọn, tép D&gt;1cm, bẹ tươi</v>
          </cell>
          <cell r="R14" t="str">
            <v>không rễ</v>
          </cell>
          <cell r="S14">
            <v>3</v>
          </cell>
          <cell r="T14">
            <v>5</v>
          </cell>
          <cell r="U14">
            <v>0.8</v>
          </cell>
          <cell r="V14">
            <v>42407</v>
          </cell>
          <cell r="W14">
            <v>25</v>
          </cell>
          <cell r="X14">
            <v>80</v>
          </cell>
        </row>
        <row r="15">
          <cell r="A15" t="str">
            <v>1111810000012</v>
          </cell>
          <cell r="B15" t="str">
            <v>Rau</v>
          </cell>
          <cell r="C15" t="str">
            <v>Gia vị</v>
          </cell>
          <cell r="D15" t="str">
            <v>SET</v>
          </cell>
          <cell r="E15" t="str">
            <v xml:space="preserve">Set Rau Gia vị tươi </v>
          </cell>
          <cell r="F15">
            <v>200</v>
          </cell>
          <cell r="H15" t="str">
            <v>200gr</v>
          </cell>
          <cell r="I15">
            <v>200</v>
          </cell>
          <cell r="J15" t="str">
            <v>Khay xốp xám M6</v>
          </cell>
          <cell r="K15">
            <v>640</v>
          </cell>
          <cell r="L15" t="str">
            <v>Nhãn Decal Nhỏ</v>
          </cell>
          <cell r="M15">
            <v>420</v>
          </cell>
          <cell r="N15" t="str">
            <v>Tem Barcode</v>
          </cell>
          <cell r="O15">
            <v>50</v>
          </cell>
          <cell r="T15">
            <v>3</v>
          </cell>
          <cell r="X15">
            <v>200</v>
          </cell>
        </row>
        <row r="16">
          <cell r="A16" t="str">
            <v>1111910000013</v>
          </cell>
          <cell r="B16" t="str">
            <v>Rau</v>
          </cell>
          <cell r="C16" t="str">
            <v>Gia vị</v>
          </cell>
          <cell r="D16" t="str">
            <v>Tỏi</v>
          </cell>
          <cell r="E16" t="str">
            <v>Tỏi</v>
          </cell>
          <cell r="F16">
            <v>250</v>
          </cell>
          <cell r="H16" t="str">
            <v>250gr</v>
          </cell>
          <cell r="I16">
            <v>250</v>
          </cell>
          <cell r="J16" t="str">
            <v>Không đóng gói</v>
          </cell>
          <cell r="K16">
            <v>0</v>
          </cell>
          <cell r="L16" t="str">
            <v>Tag giấy + 2 dây cột</v>
          </cell>
          <cell r="M16">
            <v>630</v>
          </cell>
          <cell r="N16" t="str">
            <v>Tem Barcode</v>
          </cell>
          <cell r="O16">
            <v>50</v>
          </cell>
          <cell r="Q16" t="str">
            <v>Tỏi không, không mốc.</v>
          </cell>
          <cell r="R16" t="str">
            <v>không rễ</v>
          </cell>
          <cell r="S16">
            <v>5</v>
          </cell>
          <cell r="T16">
            <v>15</v>
          </cell>
          <cell r="U16">
            <v>0.8</v>
          </cell>
          <cell r="V16">
            <v>42407</v>
          </cell>
          <cell r="W16">
            <v>25</v>
          </cell>
          <cell r="X16">
            <v>250</v>
          </cell>
        </row>
        <row r="17">
          <cell r="A17" t="str">
            <v>1121110000014</v>
          </cell>
          <cell r="B17" t="str">
            <v>Rau</v>
          </cell>
          <cell r="C17" t="str">
            <v>Rau ăn lá</v>
          </cell>
          <cell r="D17" t="str">
            <v>Cải</v>
          </cell>
          <cell r="E17" t="str">
            <v>Cải bẹ dúng</v>
          </cell>
          <cell r="G17">
            <v>1</v>
          </cell>
          <cell r="H17" t="str">
            <v>1 cây</v>
          </cell>
          <cell r="I17">
            <v>250</v>
          </cell>
          <cell r="J17" t="str">
            <v>Túi PP25</v>
          </cell>
          <cell r="K17">
            <v>331</v>
          </cell>
          <cell r="L17" t="str">
            <v>Nhãn Decal Lớn</v>
          </cell>
          <cell r="M17">
            <v>800</v>
          </cell>
          <cell r="N17" t="str">
            <v>Tem Barcode</v>
          </cell>
          <cell r="O17">
            <v>50</v>
          </cell>
          <cell r="P17" t="str">
            <v>80 - 150gr</v>
          </cell>
          <cell r="R17" t="str">
            <v>Cắt rễ</v>
          </cell>
          <cell r="S17">
            <v>1</v>
          </cell>
          <cell r="T17">
            <v>2</v>
          </cell>
          <cell r="U17">
            <v>0.8</v>
          </cell>
          <cell r="V17">
            <v>42407</v>
          </cell>
          <cell r="W17">
            <v>42658</v>
          </cell>
          <cell r="X17">
            <v>250</v>
          </cell>
        </row>
        <row r="18">
          <cell r="A18" t="str">
            <v>1121110000015</v>
          </cell>
          <cell r="B18" t="str">
            <v>Rau</v>
          </cell>
          <cell r="C18" t="str">
            <v>Rau ăn lá</v>
          </cell>
          <cell r="D18" t="str">
            <v>Cải</v>
          </cell>
          <cell r="E18" t="str">
            <v>Cải bẹ xanh</v>
          </cell>
          <cell r="F18">
            <v>350</v>
          </cell>
          <cell r="H18" t="str">
            <v>350gr</v>
          </cell>
          <cell r="I18">
            <v>350</v>
          </cell>
          <cell r="J18" t="str">
            <v>Túi PP30</v>
          </cell>
          <cell r="K18">
            <v>513</v>
          </cell>
          <cell r="L18" t="str">
            <v>Nhãn Decal Lớn</v>
          </cell>
          <cell r="M18">
            <v>800</v>
          </cell>
          <cell r="N18" t="str">
            <v>Tem Barcode</v>
          </cell>
          <cell r="O18">
            <v>50</v>
          </cell>
          <cell r="P18" t="str">
            <v>40 - 45</v>
          </cell>
          <cell r="Q18" t="str">
            <v>Cây tươi, khô, bẹ không úng</v>
          </cell>
          <cell r="R18" t="str">
            <v>Cắt rễ</v>
          </cell>
          <cell r="S18">
            <v>1</v>
          </cell>
          <cell r="T18">
            <v>2</v>
          </cell>
          <cell r="U18">
            <v>0.8</v>
          </cell>
          <cell r="V18">
            <v>42407</v>
          </cell>
          <cell r="W18">
            <v>42658</v>
          </cell>
          <cell r="X18">
            <v>350</v>
          </cell>
        </row>
        <row r="19">
          <cell r="A19" t="str">
            <v>1121110000016</v>
          </cell>
          <cell r="B19" t="str">
            <v>Rau</v>
          </cell>
          <cell r="C19" t="str">
            <v>Rau ăn lá</v>
          </cell>
          <cell r="D19" t="str">
            <v>Cải</v>
          </cell>
          <cell r="E19" t="str">
            <v>Cải bó xôi</v>
          </cell>
          <cell r="F19">
            <v>350</v>
          </cell>
          <cell r="H19" t="str">
            <v>350gr</v>
          </cell>
          <cell r="I19">
            <v>350</v>
          </cell>
          <cell r="J19" t="str">
            <v>Túi PP30</v>
          </cell>
          <cell r="K19">
            <v>513</v>
          </cell>
          <cell r="L19" t="str">
            <v>Nhãn Decal Lớn</v>
          </cell>
          <cell r="M19">
            <v>800</v>
          </cell>
          <cell r="N19" t="str">
            <v>Tem Barcode</v>
          </cell>
          <cell r="O19">
            <v>50</v>
          </cell>
          <cell r="P19" t="str">
            <v>22-27</v>
          </cell>
          <cell r="Q19" t="str">
            <v>Cây tươi, khô, bẹ không dập, gãy</v>
          </cell>
          <cell r="R19" t="str">
            <v>Cắt rễ</v>
          </cell>
          <cell r="S19">
            <v>1</v>
          </cell>
          <cell r="T19">
            <v>2</v>
          </cell>
          <cell r="U19">
            <v>0.8</v>
          </cell>
          <cell r="V19">
            <v>42407</v>
          </cell>
          <cell r="W19">
            <v>42658</v>
          </cell>
          <cell r="X19">
            <v>350</v>
          </cell>
        </row>
        <row r="20">
          <cell r="A20" t="str">
            <v>1121110000137</v>
          </cell>
          <cell r="B20" t="str">
            <v>Rau</v>
          </cell>
          <cell r="C20" t="str">
            <v>Rau ăn lá</v>
          </cell>
          <cell r="D20" t="str">
            <v>Cải</v>
          </cell>
          <cell r="E20" t="str">
            <v>Bó Xôi Mini</v>
          </cell>
          <cell r="F20">
            <v>300</v>
          </cell>
          <cell r="H20" t="str">
            <v>300gr</v>
          </cell>
          <cell r="I20">
            <v>300</v>
          </cell>
          <cell r="J20" t="str">
            <v>Túi PP25</v>
          </cell>
          <cell r="K20">
            <v>331</v>
          </cell>
          <cell r="L20" t="str">
            <v>Nhãn Decal Lớn</v>
          </cell>
          <cell r="M20">
            <v>800</v>
          </cell>
          <cell r="N20" t="str">
            <v>Tem Barcode</v>
          </cell>
          <cell r="O20">
            <v>50</v>
          </cell>
          <cell r="P20" t="str">
            <v>17-23</v>
          </cell>
          <cell r="Q20" t="str">
            <v>Cây tươi, khô, bẹ không dập, gãy</v>
          </cell>
          <cell r="R20" t="str">
            <v>Cắt rễ</v>
          </cell>
          <cell r="S20">
            <v>1</v>
          </cell>
          <cell r="T20">
            <v>2</v>
          </cell>
          <cell r="U20">
            <v>0.8</v>
          </cell>
          <cell r="V20">
            <v>42407</v>
          </cell>
          <cell r="W20">
            <v>42658</v>
          </cell>
        </row>
        <row r="21">
          <cell r="A21" t="str">
            <v>1121110000017</v>
          </cell>
          <cell r="B21" t="str">
            <v>Rau</v>
          </cell>
          <cell r="C21" t="str">
            <v>Rau ăn lá</v>
          </cell>
          <cell r="D21" t="str">
            <v>Cải</v>
          </cell>
          <cell r="E21" t="str">
            <v>Cải cầu vồng</v>
          </cell>
          <cell r="F21">
            <v>300</v>
          </cell>
          <cell r="H21" t="str">
            <v>300gr</v>
          </cell>
          <cell r="I21">
            <v>300</v>
          </cell>
          <cell r="J21" t="str">
            <v>Túi PP30</v>
          </cell>
          <cell r="K21">
            <v>513</v>
          </cell>
          <cell r="L21" t="str">
            <v>Nhãn Decal Lớn</v>
          </cell>
          <cell r="M21">
            <v>800</v>
          </cell>
          <cell r="N21" t="str">
            <v>Tem Barcode</v>
          </cell>
          <cell r="O21">
            <v>50</v>
          </cell>
          <cell r="P21" t="str">
            <v>30-40</v>
          </cell>
          <cell r="Q21" t="str">
            <v>Cây tươi, cứng</v>
          </cell>
          <cell r="R21" t="str">
            <v>Cắt bẹ</v>
          </cell>
          <cell r="S21">
            <v>2</v>
          </cell>
          <cell r="T21">
            <v>3</v>
          </cell>
          <cell r="U21">
            <v>0.8</v>
          </cell>
          <cell r="V21">
            <v>42407</v>
          </cell>
          <cell r="W21">
            <v>42658</v>
          </cell>
          <cell r="X21">
            <v>300</v>
          </cell>
        </row>
        <row r="22">
          <cell r="A22" t="str">
            <v>1121110000018</v>
          </cell>
          <cell r="B22" t="str">
            <v>Rau</v>
          </cell>
          <cell r="C22" t="str">
            <v>Rau ăn lá</v>
          </cell>
          <cell r="D22" t="str">
            <v>Cải</v>
          </cell>
          <cell r="E22" t="str">
            <v>Cải dĩa giống Nhật</v>
          </cell>
          <cell r="G22">
            <v>1</v>
          </cell>
          <cell r="H22" t="str">
            <v>1 cây</v>
          </cell>
          <cell r="I22">
            <v>200</v>
          </cell>
          <cell r="J22" t="str">
            <v>Không đóng gói</v>
          </cell>
          <cell r="K22">
            <v>0</v>
          </cell>
          <cell r="L22" t="str">
            <v>Không dán nhãn</v>
          </cell>
          <cell r="M22">
            <v>0</v>
          </cell>
          <cell r="N22" t="str">
            <v>Tem Barcode</v>
          </cell>
          <cell r="O22">
            <v>50</v>
          </cell>
          <cell r="T22">
            <v>3</v>
          </cell>
          <cell r="U22">
            <v>0.8</v>
          </cell>
          <cell r="V22">
            <v>42407</v>
          </cell>
          <cell r="W22">
            <v>42658</v>
          </cell>
          <cell r="X22">
            <v>200</v>
          </cell>
        </row>
        <row r="23">
          <cell r="A23" t="str">
            <v>1121110000147</v>
          </cell>
          <cell r="B23" t="str">
            <v>Rau</v>
          </cell>
          <cell r="C23" t="str">
            <v>Rau ăn lá</v>
          </cell>
          <cell r="D23" t="str">
            <v>Cải</v>
          </cell>
          <cell r="E23" t="str">
            <v>Cải thảo Kimchi</v>
          </cell>
          <cell r="F23">
            <v>1000</v>
          </cell>
          <cell r="H23" t="str">
            <v>1000gr</v>
          </cell>
          <cell r="I23">
            <v>1000</v>
          </cell>
          <cell r="J23" t="str">
            <v>Không đóng gói</v>
          </cell>
          <cell r="K23">
            <v>0</v>
          </cell>
          <cell r="L23" t="str">
            <v>Không dán nhãn</v>
          </cell>
          <cell r="M23">
            <v>0</v>
          </cell>
          <cell r="N23" t="str">
            <v>Tem Barcode</v>
          </cell>
          <cell r="O23">
            <v>50</v>
          </cell>
          <cell r="P23" t="str">
            <v>600-1000gr</v>
          </cell>
          <cell r="Q23" t="str">
            <v>Bắp trắng, lá không dập, chắc</v>
          </cell>
          <cell r="R23" t="str">
            <v>Cắt gốc</v>
          </cell>
          <cell r="S23">
            <v>2</v>
          </cell>
          <cell r="T23">
            <v>4</v>
          </cell>
          <cell r="U23">
            <v>0.8</v>
          </cell>
          <cell r="V23">
            <v>42407</v>
          </cell>
          <cell r="X23">
            <v>1000</v>
          </cell>
        </row>
        <row r="24">
          <cell r="A24" t="str">
            <v>1121110000019</v>
          </cell>
          <cell r="B24" t="str">
            <v>Rau</v>
          </cell>
          <cell r="C24" t="str">
            <v>Rau ăn lá</v>
          </cell>
          <cell r="D24" t="str">
            <v>Cải</v>
          </cell>
          <cell r="E24" t="str">
            <v>Cải ngọt</v>
          </cell>
          <cell r="F24">
            <v>350</v>
          </cell>
          <cell r="H24" t="str">
            <v>350gr</v>
          </cell>
          <cell r="I24">
            <v>350</v>
          </cell>
          <cell r="J24" t="str">
            <v>Túi PP30</v>
          </cell>
          <cell r="K24">
            <v>513</v>
          </cell>
          <cell r="L24" t="str">
            <v>Nhãn Decal Lớn</v>
          </cell>
          <cell r="M24">
            <v>800</v>
          </cell>
          <cell r="N24" t="str">
            <v>Tem Barcode</v>
          </cell>
          <cell r="O24">
            <v>50</v>
          </cell>
          <cell r="P24" t="str">
            <v>30 - 40</v>
          </cell>
          <cell r="Q24" t="str">
            <v>Cây tươi, khô, bẹ không úng, dập</v>
          </cell>
          <cell r="R24" t="str">
            <v>Cắt rễ</v>
          </cell>
          <cell r="S24">
            <v>1</v>
          </cell>
          <cell r="T24">
            <v>2</v>
          </cell>
          <cell r="U24">
            <v>0.8</v>
          </cell>
          <cell r="V24">
            <v>42407</v>
          </cell>
          <cell r="W24">
            <v>42658</v>
          </cell>
          <cell r="X24">
            <v>350</v>
          </cell>
        </row>
        <row r="25">
          <cell r="A25" t="str">
            <v>1121110000020</v>
          </cell>
          <cell r="B25" t="str">
            <v>Rau</v>
          </cell>
          <cell r="C25" t="str">
            <v>Rau ăn lá</v>
          </cell>
          <cell r="D25" t="str">
            <v>Cải</v>
          </cell>
          <cell r="E25" t="str">
            <v>Cải ngồng</v>
          </cell>
          <cell r="F25">
            <v>300</v>
          </cell>
          <cell r="H25" t="str">
            <v>300gr</v>
          </cell>
          <cell r="I25">
            <v>300</v>
          </cell>
          <cell r="J25" t="str">
            <v>Túi PP30</v>
          </cell>
          <cell r="K25">
            <v>513</v>
          </cell>
          <cell r="L25" t="str">
            <v>Nhãn Decal Lớn</v>
          </cell>
          <cell r="M25">
            <v>800</v>
          </cell>
          <cell r="N25" t="str">
            <v>Tem Barcode</v>
          </cell>
          <cell r="O25">
            <v>50</v>
          </cell>
          <cell r="P25" t="str">
            <v>22-28</v>
          </cell>
          <cell r="Q25" t="str">
            <v>Cây tươi, lá không héo, không dập</v>
          </cell>
          <cell r="R25" t="str">
            <v>Cắt gốc</v>
          </cell>
          <cell r="S25">
            <v>1</v>
          </cell>
          <cell r="T25">
            <v>2</v>
          </cell>
          <cell r="U25">
            <v>0.8</v>
          </cell>
          <cell r="V25">
            <v>42407</v>
          </cell>
          <cell r="W25">
            <v>42658</v>
          </cell>
          <cell r="X25">
            <v>300</v>
          </cell>
        </row>
        <row r="26">
          <cell r="A26" t="str">
            <v>1121110000021</v>
          </cell>
          <cell r="B26" t="str">
            <v>Rau</v>
          </cell>
          <cell r="C26" t="str">
            <v>Rau ăn lá</v>
          </cell>
          <cell r="D26" t="str">
            <v>Cải</v>
          </cell>
          <cell r="E26" t="str">
            <v>Cải thảo</v>
          </cell>
          <cell r="G26">
            <v>1</v>
          </cell>
          <cell r="H26" t="str">
            <v>1 bắp</v>
          </cell>
          <cell r="I26">
            <v>500</v>
          </cell>
          <cell r="J26" t="str">
            <v>Màng 30</v>
          </cell>
          <cell r="K26">
            <v>210</v>
          </cell>
          <cell r="L26" t="str">
            <v>Nhãn Decal Nhỏ</v>
          </cell>
          <cell r="M26">
            <v>420</v>
          </cell>
          <cell r="N26" t="str">
            <v>Tem Barcode</v>
          </cell>
          <cell r="O26">
            <v>50</v>
          </cell>
          <cell r="P26" t="str">
            <v>400 - 600 gr</v>
          </cell>
          <cell r="Q26" t="str">
            <v>Bắp trắng, lá không dập, chắc</v>
          </cell>
          <cell r="R26" t="str">
            <v>Cắt gốc</v>
          </cell>
          <cell r="S26">
            <v>2</v>
          </cell>
          <cell r="T26">
            <v>4</v>
          </cell>
          <cell r="U26">
            <v>0.8</v>
          </cell>
          <cell r="V26">
            <v>42407</v>
          </cell>
          <cell r="W26">
            <v>42658</v>
          </cell>
          <cell r="X26">
            <v>800</v>
          </cell>
        </row>
        <row r="27">
          <cell r="A27" t="str">
            <v>1121110000022</v>
          </cell>
          <cell r="B27" t="str">
            <v>Rau</v>
          </cell>
          <cell r="C27" t="str">
            <v>Rau ăn lá</v>
          </cell>
          <cell r="D27" t="str">
            <v>Cải</v>
          </cell>
          <cell r="E27" t="str">
            <v>Cải thảo hỏa tiễn</v>
          </cell>
          <cell r="G27">
            <v>1</v>
          </cell>
          <cell r="H27" t="str">
            <v>1 bắp</v>
          </cell>
          <cell r="I27">
            <v>500</v>
          </cell>
          <cell r="J27" t="str">
            <v>Màng 30</v>
          </cell>
          <cell r="K27">
            <v>210</v>
          </cell>
          <cell r="L27" t="str">
            <v>Nhãn Decal Nhỏ</v>
          </cell>
          <cell r="M27">
            <v>420</v>
          </cell>
          <cell r="N27" t="str">
            <v>Tem Barcode</v>
          </cell>
          <cell r="O27">
            <v>50</v>
          </cell>
          <cell r="P27" t="str">
            <v>400 - 600gr</v>
          </cell>
          <cell r="R27" t="str">
            <v>Cắt gốc</v>
          </cell>
          <cell r="S27">
            <v>5</v>
          </cell>
          <cell r="T27">
            <v>7</v>
          </cell>
          <cell r="U27">
            <v>0.8</v>
          </cell>
          <cell r="V27">
            <v>42407</v>
          </cell>
          <cell r="W27">
            <v>42658</v>
          </cell>
          <cell r="X27">
            <v>500</v>
          </cell>
        </row>
        <row r="28">
          <cell r="A28" t="str">
            <v>1121110000023</v>
          </cell>
          <cell r="B28" t="str">
            <v>Rau</v>
          </cell>
          <cell r="C28" t="str">
            <v>Rau ăn lá</v>
          </cell>
          <cell r="D28" t="str">
            <v>Cải</v>
          </cell>
          <cell r="E28" t="str">
            <v>Cải thìa</v>
          </cell>
          <cell r="F28">
            <v>300</v>
          </cell>
          <cell r="H28" t="str">
            <v>300gr</v>
          </cell>
          <cell r="I28">
            <v>300</v>
          </cell>
          <cell r="J28" t="str">
            <v>Túi PP25</v>
          </cell>
          <cell r="K28">
            <v>331</v>
          </cell>
          <cell r="L28" t="str">
            <v>Nhãn Decal Lớn</v>
          </cell>
          <cell r="M28">
            <v>800</v>
          </cell>
          <cell r="N28" t="str">
            <v>Tem Barcode</v>
          </cell>
          <cell r="O28">
            <v>50</v>
          </cell>
          <cell r="P28" t="str">
            <v>20 - 25</v>
          </cell>
          <cell r="Q28" t="str">
            <v>Cây tươi, lá không héo, không dập</v>
          </cell>
          <cell r="R28" t="str">
            <v>Cắt rễ</v>
          </cell>
          <cell r="S28">
            <v>2</v>
          </cell>
          <cell r="T28">
            <v>3</v>
          </cell>
          <cell r="U28">
            <v>0.8</v>
          </cell>
          <cell r="V28">
            <v>42407</v>
          </cell>
          <cell r="W28">
            <v>42658</v>
          </cell>
          <cell r="X28">
            <v>300</v>
          </cell>
        </row>
        <row r="29">
          <cell r="A29" t="str">
            <v>1121110000024</v>
          </cell>
          <cell r="B29" t="str">
            <v>Rau</v>
          </cell>
          <cell r="C29" t="str">
            <v>Rau ăn lá</v>
          </cell>
          <cell r="D29" t="str">
            <v>Cải</v>
          </cell>
          <cell r="E29" t="str">
            <v>Cải thìa lớn</v>
          </cell>
          <cell r="G29">
            <v>1</v>
          </cell>
          <cell r="H29" t="str">
            <v>1 cây</v>
          </cell>
          <cell r="I29">
            <v>250</v>
          </cell>
          <cell r="J29" t="str">
            <v>Túi PP25</v>
          </cell>
          <cell r="K29">
            <v>331</v>
          </cell>
          <cell r="L29" t="str">
            <v>Nhãn Decal Lớn</v>
          </cell>
          <cell r="M29">
            <v>800</v>
          </cell>
          <cell r="N29" t="str">
            <v>Tem Barcode</v>
          </cell>
          <cell r="O29">
            <v>50</v>
          </cell>
          <cell r="U29">
            <v>0.8</v>
          </cell>
          <cell r="V29">
            <v>42407</v>
          </cell>
          <cell r="W29">
            <v>42658</v>
          </cell>
          <cell r="X29">
            <v>250</v>
          </cell>
        </row>
        <row r="30">
          <cell r="A30" t="str">
            <v>1121110000025</v>
          </cell>
          <cell r="B30" t="str">
            <v>Rau</v>
          </cell>
          <cell r="C30" t="str">
            <v>Rau ăn lá</v>
          </cell>
          <cell r="D30" t="str">
            <v>Cải</v>
          </cell>
          <cell r="E30" t="str">
            <v>Cải xậy</v>
          </cell>
          <cell r="G30">
            <v>1</v>
          </cell>
          <cell r="H30" t="str">
            <v>1 cây</v>
          </cell>
          <cell r="I30">
            <v>500</v>
          </cell>
          <cell r="J30" t="str">
            <v>Không đóng gói</v>
          </cell>
          <cell r="K30">
            <v>0</v>
          </cell>
          <cell r="L30" t="str">
            <v>Không dán nhãn</v>
          </cell>
          <cell r="M30">
            <v>0</v>
          </cell>
          <cell r="N30" t="str">
            <v>Tem Barcode</v>
          </cell>
          <cell r="O30">
            <v>50</v>
          </cell>
          <cell r="R30" t="str">
            <v>Cắt rễ</v>
          </cell>
          <cell r="S30">
            <v>3</v>
          </cell>
          <cell r="T30">
            <v>5</v>
          </cell>
          <cell r="U30">
            <v>0.8</v>
          </cell>
          <cell r="V30">
            <v>42407</v>
          </cell>
          <cell r="W30">
            <v>42658</v>
          </cell>
          <cell r="X30">
            <v>500</v>
          </cell>
        </row>
        <row r="31">
          <cell r="A31" t="str">
            <v>1121110000026</v>
          </cell>
          <cell r="B31" t="str">
            <v>Rau</v>
          </cell>
          <cell r="C31" t="str">
            <v>Rau ăn lá</v>
          </cell>
          <cell r="D31" t="str">
            <v>Cải</v>
          </cell>
          <cell r="E31" t="str">
            <v>Cải xoăn (kALE)</v>
          </cell>
          <cell r="F31">
            <v>300</v>
          </cell>
          <cell r="H31" t="str">
            <v>300gr</v>
          </cell>
          <cell r="I31">
            <v>300</v>
          </cell>
          <cell r="J31" t="str">
            <v>Túi PP30</v>
          </cell>
          <cell r="K31">
            <v>513</v>
          </cell>
          <cell r="L31" t="str">
            <v>Nhãn Decal Lớn</v>
          </cell>
          <cell r="M31">
            <v>800</v>
          </cell>
          <cell r="N31" t="str">
            <v>Tem Barcode</v>
          </cell>
          <cell r="O31">
            <v>50</v>
          </cell>
          <cell r="P31" t="str">
            <v>25-30</v>
          </cell>
          <cell r="Q31" t="str">
            <v>Lá tươi, không dập nát</v>
          </cell>
          <cell r="R31" t="str">
            <v>Cắt bẹ</v>
          </cell>
          <cell r="S31">
            <v>2</v>
          </cell>
          <cell r="T31">
            <v>3</v>
          </cell>
          <cell r="U31">
            <v>0.8</v>
          </cell>
          <cell r="V31">
            <v>42407</v>
          </cell>
          <cell r="W31">
            <v>42658</v>
          </cell>
          <cell r="X31">
            <v>300</v>
          </cell>
        </row>
        <row r="32">
          <cell r="A32" t="str">
            <v>1121310000027</v>
          </cell>
          <cell r="B32" t="str">
            <v>Rau</v>
          </cell>
          <cell r="C32" t="str">
            <v>Rau ăn lá</v>
          </cell>
          <cell r="D32" t="str">
            <v>Hẹ lá</v>
          </cell>
          <cell r="E32" t="str">
            <v>Hẹ lá</v>
          </cell>
          <cell r="F32">
            <v>200</v>
          </cell>
          <cell r="H32" t="str">
            <v>200gr</v>
          </cell>
          <cell r="I32">
            <v>200</v>
          </cell>
          <cell r="J32" t="str">
            <v>PE cuộn (d=7cm)</v>
          </cell>
          <cell r="K32">
            <v>123</v>
          </cell>
          <cell r="L32" t="str">
            <v>Nhãn Decal Nhỏ</v>
          </cell>
          <cell r="M32">
            <v>420</v>
          </cell>
          <cell r="N32" t="str">
            <v>Tem Barcode</v>
          </cell>
          <cell r="O32">
            <v>50</v>
          </cell>
          <cell r="Q32" t="str">
            <v>Cây tươi, không lá vàng</v>
          </cell>
          <cell r="R32" t="str">
            <v>Cắt gốc</v>
          </cell>
          <cell r="S32">
            <v>2</v>
          </cell>
          <cell r="T32">
            <v>3</v>
          </cell>
          <cell r="U32">
            <v>0.8</v>
          </cell>
          <cell r="V32">
            <v>42407</v>
          </cell>
          <cell r="W32">
            <v>42658</v>
          </cell>
          <cell r="X32">
            <v>200</v>
          </cell>
        </row>
        <row r="33">
          <cell r="A33" t="str">
            <v>1121210000123</v>
          </cell>
          <cell r="B33" t="str">
            <v>Rau</v>
          </cell>
          <cell r="C33" t="str">
            <v>Rau ăn lá</v>
          </cell>
          <cell r="D33" t="str">
            <v>Chè tươi</v>
          </cell>
          <cell r="E33" t="str">
            <v>Lá chè tươi</v>
          </cell>
          <cell r="F33">
            <v>700</v>
          </cell>
          <cell r="H33" t="str">
            <v>700gr</v>
          </cell>
          <cell r="I33">
            <v>700</v>
          </cell>
          <cell r="J33" t="str">
            <v>Túi PP30</v>
          </cell>
          <cell r="K33">
            <v>513</v>
          </cell>
          <cell r="L33" t="str">
            <v>Nhãn Decal Lớn</v>
          </cell>
          <cell r="M33">
            <v>800</v>
          </cell>
          <cell r="N33" t="str">
            <v>Tem Barcode</v>
          </cell>
          <cell r="O33">
            <v>50</v>
          </cell>
          <cell r="Q33" t="str">
            <v>Lá tươi, không dập nát ( không cành)</v>
          </cell>
          <cell r="R33" t="str">
            <v>Cắt ngọn</v>
          </cell>
          <cell r="S33">
            <v>3</v>
          </cell>
          <cell r="T33">
            <v>5</v>
          </cell>
          <cell r="U33">
            <v>0.8</v>
          </cell>
          <cell r="V33">
            <v>42407</v>
          </cell>
          <cell r="W33">
            <v>42658</v>
          </cell>
          <cell r="X33">
            <v>700</v>
          </cell>
        </row>
        <row r="34">
          <cell r="A34" t="str">
            <v>1121410000029</v>
          </cell>
          <cell r="B34" t="str">
            <v>Rau</v>
          </cell>
          <cell r="C34" t="str">
            <v>Rau ăn lá</v>
          </cell>
          <cell r="D34" t="str">
            <v>Rau dền</v>
          </cell>
          <cell r="E34" t="str">
            <v>Rau dền</v>
          </cell>
          <cell r="F34">
            <v>300</v>
          </cell>
          <cell r="H34" t="str">
            <v>300gr</v>
          </cell>
          <cell r="I34">
            <v>300</v>
          </cell>
          <cell r="J34" t="str">
            <v>Túi PP30</v>
          </cell>
          <cell r="K34">
            <v>513</v>
          </cell>
          <cell r="L34" t="str">
            <v>Nhãn Decal Lớn</v>
          </cell>
          <cell r="M34">
            <v>800</v>
          </cell>
          <cell r="N34" t="str">
            <v>Tem Barcode</v>
          </cell>
          <cell r="O34">
            <v>50</v>
          </cell>
          <cell r="P34" t="str">
            <v>35 - 40</v>
          </cell>
          <cell r="Q34" t="str">
            <v>Cây tươi, lá không héo, không dập</v>
          </cell>
          <cell r="R34" t="str">
            <v>Cắt rễ</v>
          </cell>
          <cell r="S34">
            <v>2</v>
          </cell>
          <cell r="T34">
            <v>3</v>
          </cell>
          <cell r="U34">
            <v>0.8</v>
          </cell>
          <cell r="V34">
            <v>42407</v>
          </cell>
          <cell r="W34">
            <v>42658</v>
          </cell>
          <cell r="X34">
            <v>300</v>
          </cell>
        </row>
        <row r="35">
          <cell r="A35" t="str">
            <v>1121510000030</v>
          </cell>
          <cell r="B35" t="str">
            <v>Rau</v>
          </cell>
          <cell r="C35" t="str">
            <v>Rau ăn lá</v>
          </cell>
          <cell r="D35" t="str">
            <v>Rau lang</v>
          </cell>
          <cell r="E35" t="str">
            <v>Rau lang</v>
          </cell>
          <cell r="F35">
            <v>400</v>
          </cell>
          <cell r="H35" t="str">
            <v>400gr</v>
          </cell>
          <cell r="I35">
            <v>400</v>
          </cell>
          <cell r="J35" t="str">
            <v>Túi PP30</v>
          </cell>
          <cell r="K35">
            <v>513</v>
          </cell>
          <cell r="L35" t="str">
            <v>Nhãn Decal Lớn</v>
          </cell>
          <cell r="M35">
            <v>800</v>
          </cell>
          <cell r="N35" t="str">
            <v>Tem Barcode</v>
          </cell>
          <cell r="O35">
            <v>50</v>
          </cell>
          <cell r="P35" t="str">
            <v>35 - 43</v>
          </cell>
          <cell r="Q35" t="str">
            <v>Ngọn tươi, lá không héo, không dập</v>
          </cell>
          <cell r="R35" t="str">
            <v>Cắt ngọn</v>
          </cell>
          <cell r="S35">
            <v>2</v>
          </cell>
          <cell r="T35">
            <v>3</v>
          </cell>
          <cell r="U35">
            <v>0.8</v>
          </cell>
          <cell r="V35">
            <v>42407</v>
          </cell>
          <cell r="W35">
            <v>42658</v>
          </cell>
          <cell r="X35">
            <v>400</v>
          </cell>
        </row>
        <row r="36">
          <cell r="A36" t="str">
            <v>1121610000031</v>
          </cell>
          <cell r="B36" t="str">
            <v>Rau</v>
          </cell>
          <cell r="C36" t="str">
            <v>Rau ăn lá</v>
          </cell>
          <cell r="D36" t="str">
            <v>Rau mồng tơi</v>
          </cell>
          <cell r="E36" t="str">
            <v>Rau mồng tơi</v>
          </cell>
          <cell r="F36">
            <v>300</v>
          </cell>
          <cell r="H36" t="str">
            <v>300gr</v>
          </cell>
          <cell r="I36">
            <v>300</v>
          </cell>
          <cell r="J36" t="str">
            <v>Túi PP30</v>
          </cell>
          <cell r="K36">
            <v>513</v>
          </cell>
          <cell r="L36" t="str">
            <v>Nhãn Decal Lớn</v>
          </cell>
          <cell r="M36">
            <v>800</v>
          </cell>
          <cell r="N36" t="str">
            <v>Tem Barcode</v>
          </cell>
          <cell r="O36">
            <v>50</v>
          </cell>
          <cell r="P36" t="str">
            <v>35 - 40</v>
          </cell>
          <cell r="Q36" t="str">
            <v>Ngọn tươi, lá không héo, không dập</v>
          </cell>
          <cell r="R36" t="str">
            <v>Cắt ngọn</v>
          </cell>
          <cell r="S36">
            <v>2</v>
          </cell>
          <cell r="T36">
            <v>3</v>
          </cell>
          <cell r="U36">
            <v>0.8</v>
          </cell>
          <cell r="V36">
            <v>42407</v>
          </cell>
          <cell r="W36">
            <v>42658</v>
          </cell>
          <cell r="X36">
            <v>300</v>
          </cell>
        </row>
        <row r="37">
          <cell r="A37" t="str">
            <v>1121710000032</v>
          </cell>
          <cell r="B37" t="str">
            <v>Rau</v>
          </cell>
          <cell r="C37" t="str">
            <v>Rau ăn lá</v>
          </cell>
          <cell r="D37" t="str">
            <v>Rau ngót</v>
          </cell>
          <cell r="E37" t="str">
            <v>Rau ngót</v>
          </cell>
          <cell r="F37">
            <v>400</v>
          </cell>
          <cell r="H37" t="str">
            <v>400gr</v>
          </cell>
          <cell r="I37">
            <v>400</v>
          </cell>
          <cell r="J37" t="str">
            <v>Túi PP30</v>
          </cell>
          <cell r="K37">
            <v>513</v>
          </cell>
          <cell r="L37" t="str">
            <v>Nhãn Decal Lớn</v>
          </cell>
          <cell r="M37">
            <v>800</v>
          </cell>
          <cell r="N37" t="str">
            <v>Tem Barcode</v>
          </cell>
          <cell r="O37">
            <v>50</v>
          </cell>
          <cell r="P37" t="str">
            <v>40 - 45</v>
          </cell>
          <cell r="Q37" t="str">
            <v>Ngọn tươi, lá không héo, không dập</v>
          </cell>
          <cell r="R37" t="str">
            <v>Cắt ngọn</v>
          </cell>
          <cell r="S37">
            <v>2</v>
          </cell>
          <cell r="T37">
            <v>3</v>
          </cell>
          <cell r="U37">
            <v>0.8</v>
          </cell>
          <cell r="V37">
            <v>42407</v>
          </cell>
          <cell r="W37">
            <v>42658</v>
          </cell>
          <cell r="X37">
            <v>400</v>
          </cell>
        </row>
        <row r="38">
          <cell r="A38" t="str">
            <v>1121810000033</v>
          </cell>
          <cell r="B38" t="str">
            <v>Rau</v>
          </cell>
          <cell r="C38" t="str">
            <v>Rau ăn lá</v>
          </cell>
          <cell r="D38" t="str">
            <v>Rau tần ô</v>
          </cell>
          <cell r="E38" t="str">
            <v>Rau tần ô</v>
          </cell>
          <cell r="F38">
            <v>300</v>
          </cell>
          <cell r="H38" t="str">
            <v>300gr</v>
          </cell>
          <cell r="I38">
            <v>300</v>
          </cell>
          <cell r="J38" t="str">
            <v>Túi PP30</v>
          </cell>
          <cell r="K38">
            <v>513</v>
          </cell>
          <cell r="L38" t="str">
            <v>Nhãn Decal Lớn</v>
          </cell>
          <cell r="M38">
            <v>800</v>
          </cell>
          <cell r="N38" t="str">
            <v>Tem Barcode</v>
          </cell>
          <cell r="O38">
            <v>50</v>
          </cell>
          <cell r="P38" t="str">
            <v>35 - 40</v>
          </cell>
          <cell r="Q38" t="str">
            <v>Ngọn tươi, lá không héo, không dập</v>
          </cell>
          <cell r="R38" t="str">
            <v>Cắt gốc</v>
          </cell>
          <cell r="S38">
            <v>2</v>
          </cell>
          <cell r="T38">
            <v>3</v>
          </cell>
          <cell r="U38">
            <v>0.8</v>
          </cell>
          <cell r="V38">
            <v>42407</v>
          </cell>
          <cell r="W38">
            <v>42658</v>
          </cell>
          <cell r="X38">
            <v>300</v>
          </cell>
        </row>
        <row r="39">
          <cell r="A39" t="str">
            <v>1121910000034</v>
          </cell>
          <cell r="B39" t="str">
            <v>Rau</v>
          </cell>
          <cell r="C39" t="str">
            <v>Rau ăn lá</v>
          </cell>
          <cell r="D39" t="str">
            <v>Rau muống</v>
          </cell>
          <cell r="E39" t="str">
            <v>Rau muống</v>
          </cell>
          <cell r="F39">
            <v>300</v>
          </cell>
          <cell r="H39" t="str">
            <v>300gr</v>
          </cell>
          <cell r="I39">
            <v>400</v>
          </cell>
          <cell r="J39" t="str">
            <v>Túi PP25</v>
          </cell>
          <cell r="K39">
            <v>331</v>
          </cell>
          <cell r="L39" t="str">
            <v>Nhãn Decal Lớn</v>
          </cell>
          <cell r="M39">
            <v>800</v>
          </cell>
          <cell r="N39" t="str">
            <v>Tem Barcode</v>
          </cell>
          <cell r="O39">
            <v>50</v>
          </cell>
          <cell r="P39" t="str">
            <v>40 - 45</v>
          </cell>
          <cell r="Q39" t="str">
            <v>Ngọn tươi, lá không héo, không dập</v>
          </cell>
          <cell r="R39" t="str">
            <v>Cắt ngọn</v>
          </cell>
          <cell r="S39">
            <v>2</v>
          </cell>
          <cell r="T39">
            <v>3</v>
          </cell>
          <cell r="U39">
            <v>0.8</v>
          </cell>
          <cell r="V39">
            <v>42407</v>
          </cell>
          <cell r="W39">
            <v>42658</v>
          </cell>
          <cell r="X39">
            <v>400</v>
          </cell>
        </row>
        <row r="40">
          <cell r="A40" t="str">
            <v>1122010000035</v>
          </cell>
          <cell r="B40" t="str">
            <v>Rau</v>
          </cell>
          <cell r="C40" t="str">
            <v>Rau ăn lá</v>
          </cell>
          <cell r="D40" t="str">
            <v>Đọt Su Su</v>
          </cell>
          <cell r="E40" t="str">
            <v>Đọt Su Su</v>
          </cell>
          <cell r="F40">
            <v>300</v>
          </cell>
          <cell r="H40" t="str">
            <v>300gr</v>
          </cell>
          <cell r="I40">
            <v>300</v>
          </cell>
          <cell r="J40" t="str">
            <v>Túi PP30</v>
          </cell>
          <cell r="K40">
            <v>513</v>
          </cell>
          <cell r="L40" t="str">
            <v>Nhãn Decal Lớn</v>
          </cell>
          <cell r="M40">
            <v>800</v>
          </cell>
          <cell r="N40" t="str">
            <v>Tem Barcode</v>
          </cell>
          <cell r="O40">
            <v>50</v>
          </cell>
          <cell r="P40" t="str">
            <v>35 - 40</v>
          </cell>
          <cell r="Q40" t="str">
            <v>Ngọn tươi, lá không héo, không dập</v>
          </cell>
          <cell r="R40" t="str">
            <v>Cắt gốc</v>
          </cell>
          <cell r="S40">
            <v>2</v>
          </cell>
          <cell r="T40">
            <v>3</v>
          </cell>
          <cell r="U40">
            <v>0.8</v>
          </cell>
          <cell r="V40">
            <v>42407</v>
          </cell>
          <cell r="W40">
            <v>42658</v>
          </cell>
          <cell r="X40">
            <v>300</v>
          </cell>
        </row>
        <row r="41">
          <cell r="A41" t="str">
            <v>1122110000036</v>
          </cell>
          <cell r="B41" t="str">
            <v>Rau</v>
          </cell>
          <cell r="C41" t="str">
            <v>Rau ăn lá</v>
          </cell>
          <cell r="D41" t="str">
            <v>Xà lách</v>
          </cell>
          <cell r="E41" t="str">
            <v>Xà lách Batavia</v>
          </cell>
          <cell r="G41">
            <v>1</v>
          </cell>
          <cell r="H41" t="str">
            <v>1 cây</v>
          </cell>
          <cell r="I41">
            <v>100</v>
          </cell>
          <cell r="J41" t="str">
            <v>Farm đóng gói</v>
          </cell>
          <cell r="K41">
            <v>0</v>
          </cell>
          <cell r="L41" t="str">
            <v>Farm dán nhãn</v>
          </cell>
          <cell r="M41">
            <v>0</v>
          </cell>
          <cell r="N41" t="str">
            <v>Tem Barcode</v>
          </cell>
          <cell r="O41">
            <v>50</v>
          </cell>
          <cell r="P41" t="str">
            <v>100gr - 19cm tính rễ</v>
          </cell>
          <cell r="R41" t="str">
            <v>Nguyên rễ</v>
          </cell>
          <cell r="S41">
            <v>3</v>
          </cell>
          <cell r="T41">
            <v>4</v>
          </cell>
          <cell r="U41">
            <v>0.8</v>
          </cell>
          <cell r="V41">
            <v>42407</v>
          </cell>
          <cell r="W41">
            <v>42658</v>
          </cell>
          <cell r="X41">
            <v>100</v>
          </cell>
        </row>
        <row r="42">
          <cell r="A42" t="str">
            <v>1122110000037</v>
          </cell>
          <cell r="B42" t="str">
            <v>Rau</v>
          </cell>
          <cell r="C42" t="str">
            <v>Rau ăn lá</v>
          </cell>
          <cell r="D42" t="str">
            <v>Xà lách</v>
          </cell>
          <cell r="E42" t="str">
            <v>Xà lách Frise</v>
          </cell>
          <cell r="G42">
            <v>1</v>
          </cell>
          <cell r="H42" t="str">
            <v>1 cây</v>
          </cell>
          <cell r="I42">
            <v>100</v>
          </cell>
          <cell r="J42" t="str">
            <v>Farm đóng gói</v>
          </cell>
          <cell r="K42">
            <v>0</v>
          </cell>
          <cell r="L42" t="str">
            <v>Farm dán nhãn</v>
          </cell>
          <cell r="M42">
            <v>0</v>
          </cell>
          <cell r="N42" t="str">
            <v>Tem Barcode</v>
          </cell>
          <cell r="O42">
            <v>50</v>
          </cell>
          <cell r="P42" t="str">
            <v>90 gr - 22cm tính rễ</v>
          </cell>
          <cell r="R42" t="str">
            <v>Nguyên rễ</v>
          </cell>
          <cell r="S42">
            <v>3</v>
          </cell>
          <cell r="T42">
            <v>4</v>
          </cell>
          <cell r="U42">
            <v>0.8</v>
          </cell>
          <cell r="V42">
            <v>42407</v>
          </cell>
          <cell r="W42">
            <v>42658</v>
          </cell>
          <cell r="X42">
            <v>100</v>
          </cell>
        </row>
        <row r="43">
          <cell r="A43" t="str">
            <v>1122110000038</v>
          </cell>
          <cell r="B43" t="str">
            <v>Rau</v>
          </cell>
          <cell r="C43" t="str">
            <v>Rau ăn lá</v>
          </cell>
          <cell r="D43" t="str">
            <v>Xà lách</v>
          </cell>
          <cell r="E43" t="str">
            <v>Xà lách Ice Berg</v>
          </cell>
          <cell r="G43">
            <v>1</v>
          </cell>
          <cell r="H43" t="str">
            <v>1 cây</v>
          </cell>
          <cell r="I43">
            <v>100</v>
          </cell>
          <cell r="J43" t="str">
            <v>Farm đóng gói</v>
          </cell>
          <cell r="K43">
            <v>0</v>
          </cell>
          <cell r="L43" t="str">
            <v>Farm dán nhãn</v>
          </cell>
          <cell r="M43">
            <v>0</v>
          </cell>
          <cell r="N43" t="str">
            <v>Tem Barcode</v>
          </cell>
          <cell r="O43">
            <v>50</v>
          </cell>
          <cell r="P43" t="str">
            <v>90gr - 18cm tính rễ</v>
          </cell>
          <cell r="R43" t="str">
            <v>Nguyên rễ</v>
          </cell>
          <cell r="S43">
            <v>3</v>
          </cell>
          <cell r="T43">
            <v>4</v>
          </cell>
          <cell r="U43">
            <v>0.8</v>
          </cell>
          <cell r="V43">
            <v>42407</v>
          </cell>
          <cell r="W43">
            <v>42658</v>
          </cell>
          <cell r="X43">
            <v>100</v>
          </cell>
        </row>
        <row r="44">
          <cell r="A44" t="str">
            <v>1122110000039</v>
          </cell>
          <cell r="B44" t="str">
            <v>Rau</v>
          </cell>
          <cell r="C44" t="str">
            <v>Rau ăn lá</v>
          </cell>
          <cell r="D44" t="str">
            <v>Xà lách</v>
          </cell>
          <cell r="E44" t="str">
            <v>Xà lách lô lô tím</v>
          </cell>
          <cell r="G44">
            <v>1</v>
          </cell>
          <cell r="H44" t="str">
            <v>1 cây</v>
          </cell>
          <cell r="I44">
            <v>100</v>
          </cell>
          <cell r="J44" t="str">
            <v>Farm đóng gói</v>
          </cell>
          <cell r="K44">
            <v>0</v>
          </cell>
          <cell r="L44" t="str">
            <v>Farm dán nhãn</v>
          </cell>
          <cell r="M44">
            <v>0</v>
          </cell>
          <cell r="N44" t="str">
            <v>Tem Barcode</v>
          </cell>
          <cell r="O44">
            <v>50</v>
          </cell>
          <cell r="P44" t="str">
            <v>80gr-16cm tính rễ</v>
          </cell>
          <cell r="R44" t="str">
            <v>Nguyên rễ</v>
          </cell>
          <cell r="S44">
            <v>3</v>
          </cell>
          <cell r="T44">
            <v>4</v>
          </cell>
          <cell r="U44">
            <v>0.8</v>
          </cell>
          <cell r="V44">
            <v>42407</v>
          </cell>
          <cell r="W44">
            <v>42658</v>
          </cell>
          <cell r="X44">
            <v>100</v>
          </cell>
        </row>
        <row r="45">
          <cell r="A45" t="str">
            <v>1122110000040</v>
          </cell>
          <cell r="B45" t="str">
            <v>Rau</v>
          </cell>
          <cell r="C45" t="str">
            <v>Rau ăn lá</v>
          </cell>
          <cell r="D45" t="str">
            <v>Xà lách</v>
          </cell>
          <cell r="E45" t="str">
            <v>Xà lách lô lô xanh</v>
          </cell>
          <cell r="G45">
            <v>1</v>
          </cell>
          <cell r="H45" t="str">
            <v>1 cây</v>
          </cell>
          <cell r="I45">
            <v>100</v>
          </cell>
          <cell r="J45" t="str">
            <v>Farm đóng gói</v>
          </cell>
          <cell r="K45">
            <v>0</v>
          </cell>
          <cell r="L45" t="str">
            <v>Farm dán nhãn</v>
          </cell>
          <cell r="M45">
            <v>0</v>
          </cell>
          <cell r="N45" t="str">
            <v>Tem Barcode</v>
          </cell>
          <cell r="O45">
            <v>50</v>
          </cell>
          <cell r="P45" t="str">
            <v>100gr-19cm tính rễ</v>
          </cell>
          <cell r="R45" t="str">
            <v>Nguyên rễ</v>
          </cell>
          <cell r="S45">
            <v>3</v>
          </cell>
          <cell r="T45">
            <v>4</v>
          </cell>
          <cell r="U45">
            <v>0.8</v>
          </cell>
          <cell r="V45">
            <v>42407</v>
          </cell>
          <cell r="W45">
            <v>42658</v>
          </cell>
          <cell r="X45">
            <v>100</v>
          </cell>
        </row>
        <row r="46">
          <cell r="A46" t="str">
            <v>1122110000041</v>
          </cell>
          <cell r="B46" t="str">
            <v>Rau</v>
          </cell>
          <cell r="C46" t="str">
            <v>Rau ăn lá</v>
          </cell>
          <cell r="D46" t="str">
            <v>Xà lách</v>
          </cell>
          <cell r="E46" t="str">
            <v>Xà lách Mỡ</v>
          </cell>
          <cell r="G46">
            <v>1</v>
          </cell>
          <cell r="H46" t="str">
            <v>1 cây</v>
          </cell>
          <cell r="I46">
            <v>130</v>
          </cell>
          <cell r="J46" t="str">
            <v>Farm đóng gói</v>
          </cell>
          <cell r="K46">
            <v>0</v>
          </cell>
          <cell r="L46" t="str">
            <v>Farm dán nhãn</v>
          </cell>
          <cell r="M46">
            <v>0</v>
          </cell>
          <cell r="N46" t="str">
            <v>Tem Barcode</v>
          </cell>
          <cell r="O46">
            <v>50</v>
          </cell>
          <cell r="P46" t="str">
            <v>130gr-16cm tính rễ</v>
          </cell>
          <cell r="R46" t="str">
            <v>Nguyên rễ</v>
          </cell>
          <cell r="S46">
            <v>3</v>
          </cell>
          <cell r="T46">
            <v>4</v>
          </cell>
          <cell r="U46">
            <v>0.8</v>
          </cell>
          <cell r="V46">
            <v>42407</v>
          </cell>
          <cell r="W46">
            <v>42658</v>
          </cell>
          <cell r="X46">
            <v>130</v>
          </cell>
        </row>
        <row r="47">
          <cell r="A47" t="str">
            <v>1122110000042</v>
          </cell>
          <cell r="B47" t="str">
            <v>Rau</v>
          </cell>
          <cell r="C47" t="str">
            <v>Rau ăn lá</v>
          </cell>
          <cell r="D47" t="str">
            <v>Xà lách</v>
          </cell>
          <cell r="E47" t="str">
            <v>Xà lách Oak leaf tím</v>
          </cell>
          <cell r="G47">
            <v>1</v>
          </cell>
          <cell r="H47" t="str">
            <v>1 cây</v>
          </cell>
          <cell r="I47">
            <v>100</v>
          </cell>
          <cell r="J47" t="str">
            <v>Farm đóng gói</v>
          </cell>
          <cell r="K47">
            <v>0</v>
          </cell>
          <cell r="L47" t="str">
            <v>Farm dán nhãn</v>
          </cell>
          <cell r="M47">
            <v>0</v>
          </cell>
          <cell r="N47" t="str">
            <v>Tem Barcode</v>
          </cell>
          <cell r="O47">
            <v>50</v>
          </cell>
          <cell r="P47" t="str">
            <v>100gr - 20cm tính rễ</v>
          </cell>
          <cell r="R47" t="str">
            <v>Nguyên rễ</v>
          </cell>
          <cell r="S47">
            <v>3</v>
          </cell>
          <cell r="T47">
            <v>4</v>
          </cell>
          <cell r="U47">
            <v>0.8</v>
          </cell>
          <cell r="V47">
            <v>42407</v>
          </cell>
          <cell r="W47">
            <v>42658</v>
          </cell>
          <cell r="X47">
            <v>100</v>
          </cell>
        </row>
        <row r="48">
          <cell r="A48" t="str">
            <v>1122110000043</v>
          </cell>
          <cell r="B48" t="str">
            <v>Rau</v>
          </cell>
          <cell r="C48" t="str">
            <v>Rau ăn lá</v>
          </cell>
          <cell r="D48" t="str">
            <v>Xà lách</v>
          </cell>
          <cell r="E48" t="str">
            <v>Xà lách Oak leaf xanh</v>
          </cell>
          <cell r="G48">
            <v>1</v>
          </cell>
          <cell r="H48" t="str">
            <v>1 cây</v>
          </cell>
          <cell r="I48">
            <v>120</v>
          </cell>
          <cell r="J48" t="str">
            <v>Farm đóng gói</v>
          </cell>
          <cell r="K48">
            <v>0</v>
          </cell>
          <cell r="L48" t="str">
            <v>Farm dán nhãn</v>
          </cell>
          <cell r="M48">
            <v>0</v>
          </cell>
          <cell r="N48" t="str">
            <v>Tem Barcode</v>
          </cell>
          <cell r="O48">
            <v>50</v>
          </cell>
          <cell r="P48" t="str">
            <v>120gr-19cm tính rễ</v>
          </cell>
          <cell r="R48" t="str">
            <v>Nguyên rễ</v>
          </cell>
          <cell r="S48">
            <v>3</v>
          </cell>
          <cell r="T48">
            <v>4</v>
          </cell>
          <cell r="U48">
            <v>0.8</v>
          </cell>
          <cell r="V48">
            <v>42407</v>
          </cell>
          <cell r="W48">
            <v>42658</v>
          </cell>
          <cell r="X48">
            <v>120</v>
          </cell>
        </row>
        <row r="49">
          <cell r="A49" t="str">
            <v>1122110000044</v>
          </cell>
          <cell r="B49" t="str">
            <v>Rau</v>
          </cell>
          <cell r="C49" t="str">
            <v>Rau ăn lá</v>
          </cell>
          <cell r="D49" t="str">
            <v>Xà lách</v>
          </cell>
          <cell r="E49" t="str">
            <v>Xà lách Romaine</v>
          </cell>
          <cell r="G49">
            <v>1</v>
          </cell>
          <cell r="H49" t="str">
            <v>1 cây</v>
          </cell>
          <cell r="I49">
            <v>100</v>
          </cell>
          <cell r="J49" t="str">
            <v>Farm đóng gói</v>
          </cell>
          <cell r="K49">
            <v>0</v>
          </cell>
          <cell r="L49" t="str">
            <v>Farm dán nhãn</v>
          </cell>
          <cell r="M49">
            <v>0</v>
          </cell>
          <cell r="N49" t="str">
            <v>Tem Barcode</v>
          </cell>
          <cell r="O49">
            <v>50</v>
          </cell>
          <cell r="P49" t="str">
            <v>80gr - 22cm tính rễ</v>
          </cell>
          <cell r="R49" t="str">
            <v>Nguyên rễ</v>
          </cell>
          <cell r="S49">
            <v>3</v>
          </cell>
          <cell r="T49">
            <v>4</v>
          </cell>
          <cell r="U49">
            <v>0.8</v>
          </cell>
          <cell r="V49">
            <v>42407</v>
          </cell>
          <cell r="W49">
            <v>42658</v>
          </cell>
          <cell r="X49">
            <v>100</v>
          </cell>
        </row>
        <row r="50">
          <cell r="A50" t="str">
            <v>1122110000045</v>
          </cell>
          <cell r="B50" t="str">
            <v>Rau</v>
          </cell>
          <cell r="C50" t="str">
            <v>Rau ăn lá</v>
          </cell>
          <cell r="D50" t="str">
            <v>Xà lách</v>
          </cell>
          <cell r="E50" t="str">
            <v>Xà lách Xoong lá nhỏ</v>
          </cell>
          <cell r="F50">
            <v>200</v>
          </cell>
          <cell r="H50" t="str">
            <v>200gr</v>
          </cell>
          <cell r="I50">
            <v>200</v>
          </cell>
          <cell r="J50" t="str">
            <v>Túi PP20</v>
          </cell>
          <cell r="K50">
            <v>513</v>
          </cell>
          <cell r="L50" t="str">
            <v>Nhãn Decal Lớn</v>
          </cell>
          <cell r="M50">
            <v>800</v>
          </cell>
          <cell r="N50" t="str">
            <v>Tem Barcode</v>
          </cell>
          <cell r="O50">
            <v>50</v>
          </cell>
          <cell r="R50" t="str">
            <v>Cắt gốc</v>
          </cell>
          <cell r="S50">
            <v>1</v>
          </cell>
          <cell r="T50">
            <v>2</v>
          </cell>
          <cell r="U50">
            <v>0.8</v>
          </cell>
          <cell r="V50">
            <v>42407</v>
          </cell>
          <cell r="W50">
            <v>42658</v>
          </cell>
          <cell r="X50">
            <v>200</v>
          </cell>
        </row>
        <row r="51">
          <cell r="A51" t="str">
            <v>1122110000046</v>
          </cell>
          <cell r="B51" t="str">
            <v>Rau</v>
          </cell>
          <cell r="C51" t="str">
            <v>Rau ăn lá</v>
          </cell>
          <cell r="D51" t="str">
            <v>Xà lách</v>
          </cell>
          <cell r="E51" t="str">
            <v>Xà lách Xoong lá lớn</v>
          </cell>
          <cell r="F51">
            <v>300</v>
          </cell>
          <cell r="H51" t="str">
            <v>300gr</v>
          </cell>
          <cell r="I51">
            <v>300</v>
          </cell>
          <cell r="J51" t="str">
            <v>Túi PP25</v>
          </cell>
          <cell r="K51">
            <v>331</v>
          </cell>
          <cell r="L51" t="str">
            <v>Nhãn Decal Lớn</v>
          </cell>
          <cell r="M51">
            <v>800</v>
          </cell>
          <cell r="N51" t="str">
            <v>Tem Barcode</v>
          </cell>
          <cell r="O51">
            <v>50</v>
          </cell>
          <cell r="R51" t="str">
            <v>Cắt gốc</v>
          </cell>
          <cell r="S51">
            <v>1</v>
          </cell>
          <cell r="T51">
            <v>2</v>
          </cell>
          <cell r="U51">
            <v>0.8</v>
          </cell>
          <cell r="V51">
            <v>42407</v>
          </cell>
          <cell r="W51">
            <v>42658</v>
          </cell>
          <cell r="X51">
            <v>300</v>
          </cell>
        </row>
        <row r="52">
          <cell r="A52" t="str">
            <v>1122110000146</v>
          </cell>
          <cell r="B52" t="str">
            <v>Rau</v>
          </cell>
          <cell r="C52" t="str">
            <v>Rau ăn lá</v>
          </cell>
          <cell r="D52" t="str">
            <v>Xà lách</v>
          </cell>
          <cell r="E52" t="str">
            <v>Xà lách Lô Lô Lá Rời</v>
          </cell>
          <cell r="F52">
            <v>1000</v>
          </cell>
          <cell r="H52" t="str">
            <v>1000gr</v>
          </cell>
          <cell r="I52">
            <v>1000</v>
          </cell>
          <cell r="J52" t="str">
            <v>Không đóng gói</v>
          </cell>
          <cell r="K52">
            <v>0</v>
          </cell>
          <cell r="L52" t="str">
            <v>Không dán nhãn</v>
          </cell>
          <cell r="M52">
            <v>0</v>
          </cell>
          <cell r="N52" t="str">
            <v>Tem Barcode</v>
          </cell>
          <cell r="O52">
            <v>50</v>
          </cell>
          <cell r="R52" t="str">
            <v>Lột từng lá</v>
          </cell>
          <cell r="S52">
            <v>2</v>
          </cell>
          <cell r="T52">
            <v>3</v>
          </cell>
          <cell r="U52">
            <v>0.8</v>
          </cell>
          <cell r="V52">
            <v>42407</v>
          </cell>
          <cell r="W52">
            <v>42658</v>
          </cell>
          <cell r="X52">
            <v>1000</v>
          </cell>
        </row>
        <row r="53">
          <cell r="A53" t="str">
            <v>1133510000129</v>
          </cell>
          <cell r="B53" t="str">
            <v>Rau</v>
          </cell>
          <cell r="C53" t="str">
            <v>Rau ăn thân củ quả</v>
          </cell>
          <cell r="D53" t="str">
            <v>Nấm</v>
          </cell>
          <cell r="E53" t="str">
            <v>Nấm ngọc thạch Đà Lạt</v>
          </cell>
          <cell r="F53">
            <v>200</v>
          </cell>
          <cell r="H53" t="str">
            <v>200gr</v>
          </cell>
          <cell r="I53">
            <v>200</v>
          </cell>
          <cell r="J53" t="str">
            <v>Hộp nhựa Coolpak</v>
          </cell>
          <cell r="K53">
            <v>1300</v>
          </cell>
          <cell r="L53" t="str">
            <v>Nhãn Decal Lớn</v>
          </cell>
          <cell r="M53">
            <v>800</v>
          </cell>
          <cell r="N53" t="str">
            <v>Tem Barcode</v>
          </cell>
          <cell r="O53">
            <v>50</v>
          </cell>
          <cell r="S53">
            <v>2</v>
          </cell>
          <cell r="T53">
            <v>4</v>
          </cell>
          <cell r="U53">
            <v>0.8</v>
          </cell>
          <cell r="V53">
            <v>42407</v>
          </cell>
          <cell r="W53">
            <v>42658</v>
          </cell>
          <cell r="X53">
            <v>200</v>
          </cell>
        </row>
        <row r="54">
          <cell r="A54" t="str">
            <v>1133510000139</v>
          </cell>
          <cell r="B54" t="str">
            <v>Rau</v>
          </cell>
          <cell r="C54" t="str">
            <v>Rau ăn thân củ quả</v>
          </cell>
          <cell r="D54" t="str">
            <v>Nấm</v>
          </cell>
          <cell r="E54" t="str">
            <v>Nấm mộc nhĩ Đà Lạt</v>
          </cell>
          <cell r="K54">
            <v>0</v>
          </cell>
          <cell r="L54" t="str">
            <v>Nhãn Decal Nhỏ</v>
          </cell>
          <cell r="M54">
            <v>420</v>
          </cell>
          <cell r="N54" t="str">
            <v>Tem Barcode</v>
          </cell>
          <cell r="O54">
            <v>50</v>
          </cell>
          <cell r="S54">
            <v>10</v>
          </cell>
          <cell r="T54">
            <v>15</v>
          </cell>
          <cell r="U54">
            <v>0.8</v>
          </cell>
          <cell r="V54">
            <v>42407</v>
          </cell>
          <cell r="W54">
            <v>25</v>
          </cell>
        </row>
        <row r="55">
          <cell r="A55" t="str">
            <v>1131110000138</v>
          </cell>
          <cell r="B55" t="str">
            <v>Rau</v>
          </cell>
          <cell r="C55" t="str">
            <v>Rau ăn thân củ quả</v>
          </cell>
          <cell r="E55" t="str">
            <v>Bắp cải Mini giống Nhật</v>
          </cell>
          <cell r="F55">
            <v>500</v>
          </cell>
          <cell r="H55" t="str">
            <v>500gr</v>
          </cell>
          <cell r="I55">
            <v>500</v>
          </cell>
          <cell r="J55" t="str">
            <v>Khay xốp xám M6</v>
          </cell>
          <cell r="K55">
            <v>640</v>
          </cell>
          <cell r="L55" t="str">
            <v>Nhãn Decal Nhỏ</v>
          </cell>
          <cell r="M55">
            <v>420</v>
          </cell>
          <cell r="N55" t="str">
            <v>Tem Barcode</v>
          </cell>
          <cell r="O55">
            <v>50</v>
          </cell>
          <cell r="P55" t="str">
            <v>200 - 400gr</v>
          </cell>
          <cell r="R55" t="str">
            <v>Cắt gốc, lột bẹ</v>
          </cell>
          <cell r="S55">
            <v>3</v>
          </cell>
          <cell r="T55">
            <v>5</v>
          </cell>
          <cell r="U55">
            <v>0.8</v>
          </cell>
          <cell r="V55">
            <v>42407</v>
          </cell>
          <cell r="W55">
            <v>42658</v>
          </cell>
          <cell r="X55">
            <v>500</v>
          </cell>
        </row>
        <row r="56">
          <cell r="A56" t="str">
            <v>1131110000047</v>
          </cell>
          <cell r="B56" t="str">
            <v>Rau</v>
          </cell>
          <cell r="C56" t="str">
            <v>Rau ăn thân củ quả</v>
          </cell>
          <cell r="E56" t="str">
            <v>Bắp cải tím</v>
          </cell>
          <cell r="G56">
            <v>1</v>
          </cell>
          <cell r="H56" t="str">
            <v>1 bắp</v>
          </cell>
          <cell r="I56">
            <v>500</v>
          </cell>
          <cell r="J56" t="str">
            <v>Màng 30</v>
          </cell>
          <cell r="K56">
            <v>210</v>
          </cell>
          <cell r="L56" t="str">
            <v>Nhãn Decal Nhỏ</v>
          </cell>
          <cell r="M56">
            <v>420</v>
          </cell>
          <cell r="N56" t="str">
            <v>Tem Barcode</v>
          </cell>
          <cell r="O56">
            <v>50</v>
          </cell>
          <cell r="P56" t="str">
            <v>400 - 600gr</v>
          </cell>
          <cell r="R56" t="str">
            <v>Cắt gốc, lột bẹ</v>
          </cell>
          <cell r="S56">
            <v>3</v>
          </cell>
          <cell r="T56">
            <v>5</v>
          </cell>
          <cell r="U56">
            <v>0.8</v>
          </cell>
          <cell r="V56">
            <v>42407</v>
          </cell>
          <cell r="W56">
            <v>42658</v>
          </cell>
          <cell r="X56">
            <v>500</v>
          </cell>
        </row>
        <row r="57">
          <cell r="A57" t="str">
            <v>1131110000048</v>
          </cell>
          <cell r="B57" t="str">
            <v>Rau</v>
          </cell>
          <cell r="C57" t="str">
            <v>Rau ăn thân củ quả</v>
          </cell>
          <cell r="D57" t="str">
            <v>Bắp cải</v>
          </cell>
          <cell r="E57" t="str">
            <v>Bắp cải trái tim</v>
          </cell>
          <cell r="G57">
            <v>1</v>
          </cell>
          <cell r="H57" t="str">
            <v>1 bắp</v>
          </cell>
          <cell r="I57">
            <v>500</v>
          </cell>
          <cell r="J57" t="str">
            <v>Màng 30</v>
          </cell>
          <cell r="K57">
            <v>210</v>
          </cell>
          <cell r="L57" t="str">
            <v>Nhãn Decal Nhỏ</v>
          </cell>
          <cell r="M57">
            <v>420</v>
          </cell>
          <cell r="N57" t="str">
            <v>Tem Barcode</v>
          </cell>
          <cell r="O57">
            <v>50</v>
          </cell>
          <cell r="P57" t="str">
            <v>400 - 600gr</v>
          </cell>
          <cell r="Q57" t="str">
            <v>Nguyên hình tim, chắc bắp, không dập</v>
          </cell>
          <cell r="R57" t="str">
            <v>Cắt gốc</v>
          </cell>
          <cell r="S57">
            <v>3</v>
          </cell>
          <cell r="T57">
            <v>5</v>
          </cell>
          <cell r="U57">
            <v>0.8</v>
          </cell>
          <cell r="V57">
            <v>42407</v>
          </cell>
          <cell r="W57">
            <v>42658</v>
          </cell>
          <cell r="X57">
            <v>500</v>
          </cell>
        </row>
        <row r="58">
          <cell r="A58" t="str">
            <v>1131110000049</v>
          </cell>
          <cell r="B58" t="str">
            <v>Rau</v>
          </cell>
          <cell r="C58" t="str">
            <v>Rau ăn thân củ quả</v>
          </cell>
          <cell r="D58" t="str">
            <v>Bắp cải</v>
          </cell>
          <cell r="E58" t="str">
            <v>Bắp cải trắng</v>
          </cell>
          <cell r="G58">
            <v>1</v>
          </cell>
          <cell r="H58" t="str">
            <v>1 bắp</v>
          </cell>
          <cell r="I58">
            <v>700</v>
          </cell>
          <cell r="J58" t="str">
            <v>Màng 30</v>
          </cell>
          <cell r="K58">
            <v>210</v>
          </cell>
          <cell r="L58" t="str">
            <v>Nhãn Decal Nhỏ</v>
          </cell>
          <cell r="M58">
            <v>420</v>
          </cell>
          <cell r="N58" t="str">
            <v>Tem Barcode</v>
          </cell>
          <cell r="O58">
            <v>50</v>
          </cell>
          <cell r="P58" t="str">
            <v>600 - 800 gr</v>
          </cell>
          <cell r="R58" t="str">
            <v>Cắt gốc, lột bẹ</v>
          </cell>
          <cell r="S58">
            <v>3</v>
          </cell>
          <cell r="T58">
            <v>5</v>
          </cell>
          <cell r="U58">
            <v>0.8</v>
          </cell>
          <cell r="V58">
            <v>42407</v>
          </cell>
          <cell r="W58">
            <v>42658</v>
          </cell>
          <cell r="X58">
            <v>1100</v>
          </cell>
        </row>
        <row r="59">
          <cell r="A59" t="str">
            <v>1131210000050</v>
          </cell>
          <cell r="B59" t="str">
            <v>Rau</v>
          </cell>
          <cell r="C59" t="str">
            <v>Rau ăn thân củ quả</v>
          </cell>
          <cell r="D59" t="str">
            <v>Bắp</v>
          </cell>
          <cell r="E59" t="str">
            <v>Bắp trái</v>
          </cell>
          <cell r="G59">
            <v>2</v>
          </cell>
          <cell r="H59" t="str">
            <v>2 bắp</v>
          </cell>
          <cell r="I59">
            <v>500</v>
          </cell>
          <cell r="J59" t="str">
            <v>Khay xốp xám M15</v>
          </cell>
          <cell r="K59">
            <v>0</v>
          </cell>
          <cell r="L59" t="str">
            <v>Nhãn Decal Nhỏ</v>
          </cell>
          <cell r="M59">
            <v>420</v>
          </cell>
          <cell r="N59" t="str">
            <v>Tem Barcode</v>
          </cell>
          <cell r="O59">
            <v>50</v>
          </cell>
          <cell r="S59">
            <v>2</v>
          </cell>
          <cell r="T59">
            <v>3</v>
          </cell>
          <cell r="U59">
            <v>0.8</v>
          </cell>
          <cell r="V59">
            <v>42407</v>
          </cell>
          <cell r="W59">
            <v>42658</v>
          </cell>
        </row>
        <row r="60">
          <cell r="A60" t="str">
            <v>1131310000051</v>
          </cell>
          <cell r="B60" t="str">
            <v>Rau</v>
          </cell>
          <cell r="C60" t="str">
            <v>Rau ăn thân củ quả</v>
          </cell>
          <cell r="D60" t="str">
            <v>Bầu</v>
          </cell>
          <cell r="E60" t="str">
            <v>Bầu dài</v>
          </cell>
          <cell r="G60">
            <v>1</v>
          </cell>
          <cell r="H60" t="str">
            <v>1 trái</v>
          </cell>
          <cell r="I60">
            <v>500</v>
          </cell>
          <cell r="J60" t="str">
            <v>Màng 30</v>
          </cell>
          <cell r="K60">
            <v>210</v>
          </cell>
          <cell r="L60" t="str">
            <v>Nhãn Decal Tròn</v>
          </cell>
          <cell r="M60">
            <v>200</v>
          </cell>
          <cell r="N60" t="str">
            <v>Tem Barcode</v>
          </cell>
          <cell r="O60">
            <v>50</v>
          </cell>
          <cell r="P60" t="str">
            <v>400 - 600gr</v>
          </cell>
          <cell r="R60" t="str">
            <v>Để cuống</v>
          </cell>
          <cell r="S60">
            <v>3</v>
          </cell>
          <cell r="T60">
            <v>5</v>
          </cell>
          <cell r="U60">
            <v>0.8</v>
          </cell>
          <cell r="V60">
            <v>42407</v>
          </cell>
          <cell r="W60">
            <v>42658</v>
          </cell>
          <cell r="X60">
            <v>500</v>
          </cell>
        </row>
        <row r="61">
          <cell r="A61" t="str">
            <v>1131310000052</v>
          </cell>
          <cell r="B61" t="str">
            <v>Rau</v>
          </cell>
          <cell r="C61" t="str">
            <v>Rau ăn thân củ quả</v>
          </cell>
          <cell r="D61" t="str">
            <v>Bầu</v>
          </cell>
          <cell r="E61" t="str">
            <v>Bầu sao</v>
          </cell>
          <cell r="G61">
            <v>1</v>
          </cell>
          <cell r="H61" t="str">
            <v>1 trái</v>
          </cell>
          <cell r="I61">
            <v>400</v>
          </cell>
          <cell r="J61" t="str">
            <v>Màng 30</v>
          </cell>
          <cell r="K61">
            <v>210</v>
          </cell>
          <cell r="L61" t="str">
            <v>Nhãn Decal Tròn</v>
          </cell>
          <cell r="M61">
            <v>200</v>
          </cell>
          <cell r="N61" t="str">
            <v>Tem Barcode</v>
          </cell>
          <cell r="O61">
            <v>50</v>
          </cell>
          <cell r="P61" t="str">
            <v>400 - 500 gr</v>
          </cell>
          <cell r="R61" t="str">
            <v>Để cuống</v>
          </cell>
          <cell r="S61">
            <v>3</v>
          </cell>
          <cell r="T61">
            <v>5</v>
          </cell>
          <cell r="U61">
            <v>0.8</v>
          </cell>
          <cell r="V61">
            <v>42407</v>
          </cell>
          <cell r="W61">
            <v>42658</v>
          </cell>
          <cell r="X61">
            <v>400</v>
          </cell>
        </row>
        <row r="62">
          <cell r="A62" t="str">
            <v>1131410000053</v>
          </cell>
          <cell r="B62" t="str">
            <v>Rau</v>
          </cell>
          <cell r="C62" t="str">
            <v>Rau ăn thân củ quả</v>
          </cell>
          <cell r="D62" t="str">
            <v>Bí đao xanh</v>
          </cell>
          <cell r="E62" t="str">
            <v>Bí đao xanh</v>
          </cell>
          <cell r="G62">
            <v>1</v>
          </cell>
          <cell r="H62" t="str">
            <v>1 trái</v>
          </cell>
          <cell r="I62">
            <v>400</v>
          </cell>
          <cell r="J62" t="str">
            <v>Màng 30</v>
          </cell>
          <cell r="K62">
            <v>210</v>
          </cell>
          <cell r="L62" t="str">
            <v>Nhãn Decal Tròn</v>
          </cell>
          <cell r="M62">
            <v>200</v>
          </cell>
          <cell r="N62" t="str">
            <v>Tem Barcode</v>
          </cell>
          <cell r="O62">
            <v>50</v>
          </cell>
          <cell r="P62" t="str">
            <v>300 - 500</v>
          </cell>
          <cell r="R62" t="str">
            <v>Để cuống</v>
          </cell>
          <cell r="S62">
            <v>3</v>
          </cell>
          <cell r="T62">
            <v>5</v>
          </cell>
          <cell r="U62">
            <v>0.8</v>
          </cell>
          <cell r="V62">
            <v>42407</v>
          </cell>
          <cell r="W62">
            <v>42658</v>
          </cell>
          <cell r="X62">
            <v>400</v>
          </cell>
        </row>
        <row r="63">
          <cell r="A63" t="str">
            <v>1131510000054</v>
          </cell>
          <cell r="B63" t="str">
            <v>Rau</v>
          </cell>
          <cell r="C63" t="str">
            <v>Rau ăn thân củ quả</v>
          </cell>
          <cell r="D63" t="str">
            <v>Bí đỏ</v>
          </cell>
          <cell r="E63" t="str">
            <v>Bí đỏ dân tộc</v>
          </cell>
          <cell r="G63">
            <v>1</v>
          </cell>
          <cell r="H63" t="str">
            <v>1 trái</v>
          </cell>
          <cell r="I63">
            <v>800</v>
          </cell>
          <cell r="J63" t="str">
            <v>Màng 30</v>
          </cell>
          <cell r="K63">
            <v>210</v>
          </cell>
          <cell r="L63" t="str">
            <v>Nhãn Decal Tròn</v>
          </cell>
          <cell r="M63">
            <v>200</v>
          </cell>
          <cell r="N63" t="str">
            <v>Tem Barcode</v>
          </cell>
          <cell r="O63">
            <v>50</v>
          </cell>
          <cell r="P63" t="str">
            <v>500 - 1200gr</v>
          </cell>
          <cell r="R63" t="str">
            <v>Để cuống 2 cm</v>
          </cell>
          <cell r="S63">
            <v>5</v>
          </cell>
          <cell r="T63">
            <v>7</v>
          </cell>
          <cell r="U63">
            <v>0.8</v>
          </cell>
          <cell r="V63">
            <v>42407</v>
          </cell>
          <cell r="W63">
            <v>25</v>
          </cell>
          <cell r="X63">
            <v>800</v>
          </cell>
        </row>
        <row r="64">
          <cell r="A64" t="str">
            <v>1131510000055</v>
          </cell>
          <cell r="B64" t="str">
            <v>Rau</v>
          </cell>
          <cell r="C64" t="str">
            <v>Rau ăn thân củ quả</v>
          </cell>
          <cell r="D64" t="str">
            <v>Bí đỏ</v>
          </cell>
          <cell r="E64" t="str">
            <v>Bí đỏ hồ lô</v>
          </cell>
          <cell r="G64">
            <v>1</v>
          </cell>
          <cell r="H64" t="str">
            <v>1 trái</v>
          </cell>
          <cell r="I64">
            <v>700</v>
          </cell>
          <cell r="J64" t="str">
            <v>Màng 30</v>
          </cell>
          <cell r="K64">
            <v>210</v>
          </cell>
          <cell r="L64" t="str">
            <v>Nhãn Decal Tròn</v>
          </cell>
          <cell r="M64">
            <v>200</v>
          </cell>
          <cell r="N64" t="str">
            <v>Tem Barcode</v>
          </cell>
          <cell r="O64">
            <v>50</v>
          </cell>
          <cell r="P64" t="str">
            <v>600 - 800 gr</v>
          </cell>
          <cell r="R64" t="str">
            <v>Để cuống</v>
          </cell>
          <cell r="S64">
            <v>5</v>
          </cell>
          <cell r="T64">
            <v>10</v>
          </cell>
          <cell r="U64">
            <v>0.8</v>
          </cell>
          <cell r="V64">
            <v>42407</v>
          </cell>
          <cell r="W64">
            <v>25</v>
          </cell>
          <cell r="X64">
            <v>700</v>
          </cell>
        </row>
        <row r="65">
          <cell r="A65" t="str">
            <v>1131510000056</v>
          </cell>
          <cell r="B65" t="str">
            <v>Rau</v>
          </cell>
          <cell r="C65" t="str">
            <v>Rau ăn thân củ quả</v>
          </cell>
          <cell r="D65" t="str">
            <v>Bí đỏ</v>
          </cell>
          <cell r="E65" t="str">
            <v>Bí đỏ Nhật</v>
          </cell>
          <cell r="G65">
            <v>1</v>
          </cell>
          <cell r="H65" t="str">
            <v>1 trái</v>
          </cell>
          <cell r="I65">
            <v>1000</v>
          </cell>
          <cell r="J65" t="str">
            <v>Màng 30</v>
          </cell>
          <cell r="K65">
            <v>210</v>
          </cell>
          <cell r="L65" t="str">
            <v>Nhãn Decal Tròn</v>
          </cell>
          <cell r="M65">
            <v>200</v>
          </cell>
          <cell r="N65" t="str">
            <v>Tem Barcode</v>
          </cell>
          <cell r="O65">
            <v>50</v>
          </cell>
          <cell r="P65" t="str">
            <v>1000 - 1200 gr</v>
          </cell>
          <cell r="R65" t="str">
            <v>Cắt cuống sát trái</v>
          </cell>
          <cell r="S65">
            <v>5</v>
          </cell>
          <cell r="T65">
            <v>10</v>
          </cell>
          <cell r="U65">
            <v>0.8</v>
          </cell>
          <cell r="V65">
            <v>42407</v>
          </cell>
          <cell r="W65">
            <v>25</v>
          </cell>
          <cell r="X65">
            <v>1000</v>
          </cell>
        </row>
        <row r="66">
          <cell r="A66" t="str">
            <v>1131510000057</v>
          </cell>
          <cell r="B66" t="str">
            <v>Rau</v>
          </cell>
          <cell r="C66" t="str">
            <v>Rau ăn thân củ quả</v>
          </cell>
          <cell r="D66" t="str">
            <v>Bí đỏ</v>
          </cell>
          <cell r="E66" t="str">
            <v>Bí đỏ tròn</v>
          </cell>
          <cell r="G66" t="str">
            <v>1/4</v>
          </cell>
          <cell r="H66" t="str">
            <v>1/4</v>
          </cell>
          <cell r="I66">
            <v>600</v>
          </cell>
          <cell r="J66" t="str">
            <v>Màng 30</v>
          </cell>
          <cell r="K66">
            <v>210</v>
          </cell>
          <cell r="L66" t="str">
            <v>Nhãn Decal Tròn</v>
          </cell>
          <cell r="M66">
            <v>200</v>
          </cell>
          <cell r="N66" t="str">
            <v>Tem Barcode</v>
          </cell>
          <cell r="O66">
            <v>50</v>
          </cell>
          <cell r="P66" t="str">
            <v>500 - 700 gr</v>
          </cell>
          <cell r="R66" t="str">
            <v>Cắt cuống sát trái</v>
          </cell>
          <cell r="S66">
            <v>3</v>
          </cell>
          <cell r="T66">
            <v>5</v>
          </cell>
          <cell r="U66">
            <v>0.8</v>
          </cell>
          <cell r="V66">
            <v>42407</v>
          </cell>
          <cell r="W66">
            <v>25</v>
          </cell>
          <cell r="X66">
            <v>600</v>
          </cell>
        </row>
        <row r="67">
          <cell r="A67" t="str">
            <v>1131510000058</v>
          </cell>
          <cell r="B67" t="str">
            <v>Rau</v>
          </cell>
          <cell r="C67" t="str">
            <v>Rau ăn thân củ quả</v>
          </cell>
          <cell r="D67" t="str">
            <v>Bí đỏ</v>
          </cell>
          <cell r="E67" t="str">
            <v>Bí đỏ xanh non</v>
          </cell>
          <cell r="G67">
            <v>1</v>
          </cell>
          <cell r="H67" t="str">
            <v>1 trái</v>
          </cell>
          <cell r="I67">
            <v>350</v>
          </cell>
          <cell r="J67" t="str">
            <v>Màng 30</v>
          </cell>
          <cell r="K67">
            <v>210</v>
          </cell>
          <cell r="L67" t="str">
            <v>Nhãn Decal Tròn</v>
          </cell>
          <cell r="M67">
            <v>200</v>
          </cell>
          <cell r="N67" t="str">
            <v>Tem Barcode</v>
          </cell>
          <cell r="O67">
            <v>50</v>
          </cell>
          <cell r="P67" t="str">
            <v>300 - 400gr</v>
          </cell>
          <cell r="R67" t="str">
            <v>Cắt cuống sát trái</v>
          </cell>
          <cell r="S67">
            <v>5</v>
          </cell>
          <cell r="T67">
            <v>7</v>
          </cell>
          <cell r="U67">
            <v>0.8</v>
          </cell>
          <cell r="V67">
            <v>42407</v>
          </cell>
          <cell r="W67">
            <v>25</v>
          </cell>
          <cell r="X67">
            <v>350</v>
          </cell>
        </row>
        <row r="68">
          <cell r="A68" t="str">
            <v>1131610000059</v>
          </cell>
          <cell r="B68" t="str">
            <v>Rau</v>
          </cell>
          <cell r="C68" t="str">
            <v>Rau ăn thân củ quả</v>
          </cell>
          <cell r="D68" t="str">
            <v>Bí ngòi</v>
          </cell>
          <cell r="E68" t="str">
            <v>Bí ngòi vàng</v>
          </cell>
          <cell r="G68">
            <v>1</v>
          </cell>
          <cell r="H68" t="str">
            <v>1 trái</v>
          </cell>
          <cell r="I68">
            <v>250</v>
          </cell>
          <cell r="J68" t="str">
            <v>Màng 30</v>
          </cell>
          <cell r="K68">
            <v>210</v>
          </cell>
          <cell r="L68" t="str">
            <v>Nhãn Decal Tròn</v>
          </cell>
          <cell r="M68">
            <v>200</v>
          </cell>
          <cell r="N68" t="str">
            <v>Tem Barcode</v>
          </cell>
          <cell r="O68">
            <v>50</v>
          </cell>
          <cell r="P68" t="str">
            <v>200 - 300gr</v>
          </cell>
          <cell r="R68" t="str">
            <v>Cắt cuống 2cm</v>
          </cell>
          <cell r="S68">
            <v>5</v>
          </cell>
          <cell r="T68">
            <v>7</v>
          </cell>
          <cell r="U68">
            <v>0.8</v>
          </cell>
          <cell r="V68">
            <v>42407</v>
          </cell>
          <cell r="W68">
            <v>25</v>
          </cell>
          <cell r="X68">
            <v>250</v>
          </cell>
        </row>
        <row r="69">
          <cell r="A69" t="str">
            <v>1131710000060</v>
          </cell>
          <cell r="B69" t="str">
            <v>Rau</v>
          </cell>
          <cell r="C69" t="str">
            <v>Rau ăn thân củ quả</v>
          </cell>
          <cell r="D69" t="str">
            <v>Bí ngòi</v>
          </cell>
          <cell r="E69" t="str">
            <v>Bí ngòi xanh</v>
          </cell>
          <cell r="G69">
            <v>1</v>
          </cell>
          <cell r="H69" t="str">
            <v>1 trái</v>
          </cell>
          <cell r="I69">
            <v>300</v>
          </cell>
          <cell r="J69" t="str">
            <v>Màng 30</v>
          </cell>
          <cell r="K69">
            <v>210</v>
          </cell>
          <cell r="L69" t="str">
            <v>Nhãn Decal Tròn</v>
          </cell>
          <cell r="M69">
            <v>200</v>
          </cell>
          <cell r="N69" t="str">
            <v>Tem Barcode</v>
          </cell>
          <cell r="O69">
            <v>50</v>
          </cell>
          <cell r="P69" t="str">
            <v>200 - 300gr</v>
          </cell>
          <cell r="R69" t="str">
            <v>Cắt cuống 2cm</v>
          </cell>
          <cell r="S69">
            <v>5</v>
          </cell>
          <cell r="T69">
            <v>7</v>
          </cell>
          <cell r="U69">
            <v>0.8</v>
          </cell>
          <cell r="V69">
            <v>42407</v>
          </cell>
          <cell r="W69">
            <v>25</v>
          </cell>
          <cell r="X69">
            <v>300</v>
          </cell>
        </row>
        <row r="70">
          <cell r="A70" t="str">
            <v>1131810000061</v>
          </cell>
          <cell r="B70" t="str">
            <v>Rau</v>
          </cell>
          <cell r="C70" t="str">
            <v>Rau ăn thân củ quả</v>
          </cell>
          <cell r="D70" t="str">
            <v>Bông atiso</v>
          </cell>
          <cell r="E70" t="str">
            <v>Bông atiso</v>
          </cell>
          <cell r="G70">
            <v>1</v>
          </cell>
          <cell r="H70" t="str">
            <v>1 bông</v>
          </cell>
          <cell r="I70">
            <v>300</v>
          </cell>
          <cell r="J70" t="str">
            <v>Màng 30</v>
          </cell>
          <cell r="K70">
            <v>210</v>
          </cell>
          <cell r="L70" t="str">
            <v>Nhãn Decal Tròn</v>
          </cell>
          <cell r="M70">
            <v>200</v>
          </cell>
          <cell r="N70" t="str">
            <v>Tem Barcode</v>
          </cell>
          <cell r="O70">
            <v>50</v>
          </cell>
          <cell r="R70" t="str">
            <v>Để cuống</v>
          </cell>
          <cell r="S70">
            <v>3</v>
          </cell>
          <cell r="T70">
            <v>5</v>
          </cell>
          <cell r="U70">
            <v>0.8</v>
          </cell>
          <cell r="V70">
            <v>42407</v>
          </cell>
          <cell r="W70">
            <v>42658</v>
          </cell>
          <cell r="X70">
            <v>300</v>
          </cell>
        </row>
        <row r="71">
          <cell r="A71" t="str">
            <v>1131910000062</v>
          </cell>
          <cell r="B71" t="str">
            <v>Rau</v>
          </cell>
          <cell r="C71" t="str">
            <v>Rau ăn thân củ quả</v>
          </cell>
          <cell r="D71" t="str">
            <v>Cà chua bi</v>
          </cell>
          <cell r="E71" t="str">
            <v>Cà chua bi avatar - 250gr</v>
          </cell>
          <cell r="F71">
            <v>250</v>
          </cell>
          <cell r="H71" t="str">
            <v>250gr</v>
          </cell>
          <cell r="I71">
            <v>250</v>
          </cell>
          <cell r="J71" t="str">
            <v>Hộp nhựa 250</v>
          </cell>
          <cell r="K71">
            <v>850</v>
          </cell>
          <cell r="L71" t="str">
            <v>Nhãn Decal Nhỏ</v>
          </cell>
          <cell r="M71">
            <v>420</v>
          </cell>
          <cell r="N71" t="str">
            <v>Tem Barcode</v>
          </cell>
          <cell r="O71">
            <v>50</v>
          </cell>
          <cell r="P71" t="str">
            <v>14 - 20 gr</v>
          </cell>
          <cell r="R71" t="str">
            <v>Để cuống</v>
          </cell>
          <cell r="S71">
            <v>3</v>
          </cell>
          <cell r="T71">
            <v>5</v>
          </cell>
          <cell r="U71">
            <v>0.8</v>
          </cell>
          <cell r="V71">
            <v>42407</v>
          </cell>
          <cell r="W71">
            <v>42658</v>
          </cell>
          <cell r="X71">
            <v>300</v>
          </cell>
        </row>
        <row r="72">
          <cell r="A72" t="str">
            <v>1131910000063</v>
          </cell>
          <cell r="B72" t="str">
            <v>Rau</v>
          </cell>
          <cell r="C72" t="str">
            <v>Rau ăn thân củ quả</v>
          </cell>
          <cell r="D72" t="str">
            <v>Cà chua bi</v>
          </cell>
          <cell r="E72" t="str">
            <v>Cà chua bi avatar - 500gr</v>
          </cell>
          <cell r="F72">
            <v>500</v>
          </cell>
          <cell r="H72" t="str">
            <v>500gr</v>
          </cell>
          <cell r="I72">
            <v>500</v>
          </cell>
          <cell r="J72" t="str">
            <v>Hộp nhựa Coolpak</v>
          </cell>
          <cell r="K72">
            <v>1300</v>
          </cell>
          <cell r="L72" t="str">
            <v>Nhãn Decal Lớn</v>
          </cell>
          <cell r="M72">
            <v>800</v>
          </cell>
          <cell r="N72" t="str">
            <v>Tem Barcode</v>
          </cell>
          <cell r="O72">
            <v>50</v>
          </cell>
          <cell r="P72" t="str">
            <v>14 - 20 gr</v>
          </cell>
          <cell r="R72" t="str">
            <v>Để cuống</v>
          </cell>
          <cell r="S72">
            <v>3</v>
          </cell>
          <cell r="T72">
            <v>5</v>
          </cell>
          <cell r="U72">
            <v>0.8</v>
          </cell>
          <cell r="V72">
            <v>42407</v>
          </cell>
          <cell r="W72">
            <v>42658</v>
          </cell>
          <cell r="X72">
            <v>500</v>
          </cell>
        </row>
        <row r="73">
          <cell r="A73" t="str">
            <v>1131910000135</v>
          </cell>
          <cell r="B73" t="str">
            <v>Rau</v>
          </cell>
          <cell r="C73" t="str">
            <v>Rau ăn thân củ quả</v>
          </cell>
          <cell r="D73" t="str">
            <v>Cà chua bi</v>
          </cell>
          <cell r="E73" t="str">
            <v>Cà chua bi Panama - 250gr</v>
          </cell>
          <cell r="F73">
            <v>250</v>
          </cell>
          <cell r="H73" t="str">
            <v>250gr</v>
          </cell>
          <cell r="I73">
            <v>250</v>
          </cell>
          <cell r="J73" t="str">
            <v>Hộp nhựa 250</v>
          </cell>
          <cell r="K73">
            <v>850</v>
          </cell>
          <cell r="L73" t="str">
            <v>Nhãn Decal Nhỏ</v>
          </cell>
          <cell r="M73">
            <v>420</v>
          </cell>
          <cell r="N73" t="str">
            <v>Tem Barcode</v>
          </cell>
          <cell r="O73">
            <v>50</v>
          </cell>
          <cell r="P73" t="str">
            <v>14 - 20 gr</v>
          </cell>
          <cell r="R73" t="str">
            <v>Để cuống</v>
          </cell>
          <cell r="S73">
            <v>3</v>
          </cell>
          <cell r="T73">
            <v>5</v>
          </cell>
          <cell r="U73">
            <v>0.8</v>
          </cell>
          <cell r="V73">
            <v>42407</v>
          </cell>
          <cell r="W73">
            <v>42658</v>
          </cell>
          <cell r="X73">
            <v>300</v>
          </cell>
        </row>
        <row r="74">
          <cell r="A74" t="str">
            <v>1131910000064</v>
          </cell>
          <cell r="B74" t="str">
            <v>Rau</v>
          </cell>
          <cell r="C74" t="str">
            <v>Rau ăn thân củ quả</v>
          </cell>
          <cell r="D74" t="str">
            <v>Cà chua bi</v>
          </cell>
          <cell r="E74" t="str">
            <v>Cà chua bi cocktail  - 300gr</v>
          </cell>
          <cell r="F74">
            <v>300</v>
          </cell>
          <cell r="H74" t="str">
            <v>300gr</v>
          </cell>
          <cell r="I74">
            <v>300</v>
          </cell>
          <cell r="J74" t="str">
            <v>Hộp nhựa 250</v>
          </cell>
          <cell r="K74">
            <v>850</v>
          </cell>
          <cell r="L74" t="str">
            <v>Nhãn Decal Nhỏ</v>
          </cell>
          <cell r="M74">
            <v>420</v>
          </cell>
          <cell r="N74" t="str">
            <v>Tem Barcode</v>
          </cell>
          <cell r="O74">
            <v>50</v>
          </cell>
          <cell r="P74" t="str">
            <v>25gr</v>
          </cell>
          <cell r="R74" t="str">
            <v>Để cuống</v>
          </cell>
          <cell r="S74">
            <v>3</v>
          </cell>
          <cell r="T74">
            <v>5</v>
          </cell>
          <cell r="U74">
            <v>0.8</v>
          </cell>
          <cell r="V74">
            <v>42407</v>
          </cell>
          <cell r="W74">
            <v>42658</v>
          </cell>
          <cell r="X74">
            <v>300</v>
          </cell>
        </row>
        <row r="75">
          <cell r="A75" t="str">
            <v>1131910000065</v>
          </cell>
          <cell r="B75" t="str">
            <v>Rau</v>
          </cell>
          <cell r="C75" t="str">
            <v>Rau ăn thân củ quả</v>
          </cell>
          <cell r="D75" t="str">
            <v>Cà chua bi</v>
          </cell>
          <cell r="E75" t="str">
            <v>Cà chua bi cocktail  - 500gr</v>
          </cell>
          <cell r="F75">
            <v>500</v>
          </cell>
          <cell r="H75" t="str">
            <v>500gr</v>
          </cell>
          <cell r="I75">
            <v>500</v>
          </cell>
          <cell r="J75" t="str">
            <v>Hộp nhựa Coolpak</v>
          </cell>
          <cell r="K75">
            <v>1300</v>
          </cell>
          <cell r="L75" t="str">
            <v>Nhãn Decal Lớn</v>
          </cell>
          <cell r="M75">
            <v>800</v>
          </cell>
          <cell r="N75" t="str">
            <v>Tem Barcode</v>
          </cell>
          <cell r="O75">
            <v>50</v>
          </cell>
          <cell r="P75" t="str">
            <v>25gr</v>
          </cell>
          <cell r="R75" t="str">
            <v>Để cuống</v>
          </cell>
          <cell r="S75">
            <v>3</v>
          </cell>
          <cell r="T75">
            <v>5</v>
          </cell>
          <cell r="U75">
            <v>0.8</v>
          </cell>
          <cell r="V75">
            <v>42407</v>
          </cell>
          <cell r="W75">
            <v>42658</v>
          </cell>
          <cell r="X75">
            <v>500</v>
          </cell>
        </row>
        <row r="76">
          <cell r="A76" t="str">
            <v>1131910000066</v>
          </cell>
          <cell r="B76" t="str">
            <v>Rau</v>
          </cell>
          <cell r="C76" t="str">
            <v>Rau ăn thân củ quả</v>
          </cell>
          <cell r="D76" t="str">
            <v>Cà chua bi</v>
          </cell>
          <cell r="E76" t="str">
            <v>Cà chua bi socola  - 300gr</v>
          </cell>
          <cell r="F76">
            <v>300</v>
          </cell>
          <cell r="H76" t="str">
            <v>300gr</v>
          </cell>
          <cell r="I76">
            <v>300</v>
          </cell>
          <cell r="J76" t="str">
            <v>Hộp nhựa 250</v>
          </cell>
          <cell r="K76">
            <v>850</v>
          </cell>
          <cell r="L76" t="str">
            <v>Nhãn Decal Nhỏ</v>
          </cell>
          <cell r="M76">
            <v>420</v>
          </cell>
          <cell r="N76" t="str">
            <v>Tem Barcode</v>
          </cell>
          <cell r="O76">
            <v>50</v>
          </cell>
          <cell r="P76" t="str">
            <v>14 - 20 gr</v>
          </cell>
          <cell r="R76" t="str">
            <v>Để cuống</v>
          </cell>
          <cell r="S76">
            <v>3</v>
          </cell>
          <cell r="T76">
            <v>5</v>
          </cell>
          <cell r="U76">
            <v>0.8</v>
          </cell>
          <cell r="V76">
            <v>42407</v>
          </cell>
          <cell r="W76">
            <v>42658</v>
          </cell>
          <cell r="X76">
            <v>300</v>
          </cell>
        </row>
        <row r="77">
          <cell r="A77" t="str">
            <v>1131910000067</v>
          </cell>
          <cell r="B77" t="str">
            <v>Rau</v>
          </cell>
          <cell r="C77" t="str">
            <v>Rau ăn thân củ quả</v>
          </cell>
          <cell r="D77" t="str">
            <v>Cà chua bi</v>
          </cell>
          <cell r="E77" t="str">
            <v>Cà chua bi socola  - 500gr</v>
          </cell>
          <cell r="F77">
            <v>500</v>
          </cell>
          <cell r="H77" t="str">
            <v>500gr</v>
          </cell>
          <cell r="I77">
            <v>500</v>
          </cell>
          <cell r="J77" t="str">
            <v>Hộp nhựa Coolpak</v>
          </cell>
          <cell r="K77">
            <v>1300</v>
          </cell>
          <cell r="L77" t="str">
            <v>Nhãn Decal Lớn</v>
          </cell>
          <cell r="M77">
            <v>800</v>
          </cell>
          <cell r="N77" t="str">
            <v>Tem Barcode</v>
          </cell>
          <cell r="O77">
            <v>50</v>
          </cell>
          <cell r="P77" t="str">
            <v>14 - 20 gr</v>
          </cell>
          <cell r="R77" t="str">
            <v>Để cuống</v>
          </cell>
          <cell r="S77">
            <v>3</v>
          </cell>
          <cell r="T77">
            <v>5</v>
          </cell>
          <cell r="U77">
            <v>0.8</v>
          </cell>
          <cell r="V77">
            <v>42407</v>
          </cell>
          <cell r="W77">
            <v>42658</v>
          </cell>
          <cell r="X77">
            <v>500</v>
          </cell>
        </row>
        <row r="78">
          <cell r="A78" t="str">
            <v>1131910000068</v>
          </cell>
          <cell r="B78" t="str">
            <v>Rau</v>
          </cell>
          <cell r="C78" t="str">
            <v>Rau ăn thân củ quả</v>
          </cell>
          <cell r="D78" t="str">
            <v>Cà chua bi</v>
          </cell>
          <cell r="E78" t="str">
            <v>Cà chua bi thường  - 300gr</v>
          </cell>
          <cell r="F78">
            <v>300</v>
          </cell>
          <cell r="H78" t="str">
            <v>300gr</v>
          </cell>
          <cell r="I78">
            <v>300</v>
          </cell>
          <cell r="J78" t="str">
            <v>Hộp nhựa 250</v>
          </cell>
          <cell r="K78">
            <v>850</v>
          </cell>
          <cell r="L78" t="str">
            <v>Nhãn Decal Nhỏ</v>
          </cell>
          <cell r="M78">
            <v>420</v>
          </cell>
          <cell r="N78" t="str">
            <v>Tem Barcode</v>
          </cell>
          <cell r="O78">
            <v>50</v>
          </cell>
          <cell r="P78" t="str">
            <v>14 - 20 gr</v>
          </cell>
          <cell r="R78" t="str">
            <v>Cắt cuống</v>
          </cell>
          <cell r="S78">
            <v>3</v>
          </cell>
          <cell r="T78">
            <v>5</v>
          </cell>
          <cell r="U78">
            <v>0.8</v>
          </cell>
          <cell r="V78">
            <v>42407</v>
          </cell>
          <cell r="W78">
            <v>42658</v>
          </cell>
          <cell r="X78">
            <v>300</v>
          </cell>
        </row>
        <row r="79">
          <cell r="A79" t="str">
            <v>1131910000069</v>
          </cell>
          <cell r="B79" t="str">
            <v>Rau</v>
          </cell>
          <cell r="C79" t="str">
            <v>Rau ăn thân củ quả</v>
          </cell>
          <cell r="D79" t="str">
            <v>Cà chua bi</v>
          </cell>
          <cell r="E79" t="str">
            <v>Cà chua bi thường 500gr</v>
          </cell>
          <cell r="F79">
            <v>500</v>
          </cell>
          <cell r="H79" t="str">
            <v>500gr</v>
          </cell>
          <cell r="I79">
            <v>500</v>
          </cell>
          <cell r="J79" t="str">
            <v>Hộp nhựa Coolpak</v>
          </cell>
          <cell r="K79">
            <v>1300</v>
          </cell>
          <cell r="L79" t="str">
            <v>Nhãn Decal Lớn</v>
          </cell>
          <cell r="M79">
            <v>800</v>
          </cell>
          <cell r="N79" t="str">
            <v>Tem Barcode</v>
          </cell>
          <cell r="O79">
            <v>50</v>
          </cell>
          <cell r="P79" t="str">
            <v>14 - 20 gr</v>
          </cell>
          <cell r="R79" t="str">
            <v>Cắt cuống</v>
          </cell>
          <cell r="S79">
            <v>3</v>
          </cell>
          <cell r="T79">
            <v>5</v>
          </cell>
          <cell r="U79">
            <v>0.8</v>
          </cell>
          <cell r="V79">
            <v>42407</v>
          </cell>
          <cell r="W79">
            <v>42658</v>
          </cell>
          <cell r="X79">
            <v>500</v>
          </cell>
        </row>
        <row r="80">
          <cell r="A80" t="str">
            <v>1132010000070</v>
          </cell>
          <cell r="B80" t="str">
            <v>Rau</v>
          </cell>
          <cell r="C80" t="str">
            <v>Rau ăn thân củ quả</v>
          </cell>
          <cell r="D80" t="str">
            <v>Cà chua</v>
          </cell>
          <cell r="E80" t="str">
            <v>Cà chua Đà Lạt</v>
          </cell>
          <cell r="F80">
            <v>500</v>
          </cell>
          <cell r="H80" t="str">
            <v>500gr</v>
          </cell>
          <cell r="I80">
            <v>500</v>
          </cell>
          <cell r="J80" t="str">
            <v>Túi lưới xanh</v>
          </cell>
          <cell r="K80">
            <v>232</v>
          </cell>
          <cell r="L80" t="str">
            <v>Tag giấy + dây rút</v>
          </cell>
          <cell r="M80">
            <v>0</v>
          </cell>
          <cell r="N80" t="str">
            <v>Tem Barcode</v>
          </cell>
          <cell r="O80">
            <v>50</v>
          </cell>
          <cell r="P80" t="str">
            <v xml:space="preserve">70 - 90gr </v>
          </cell>
          <cell r="R80" t="str">
            <v>Cắt cuống sát trái</v>
          </cell>
          <cell r="S80">
            <v>3</v>
          </cell>
          <cell r="T80">
            <v>5</v>
          </cell>
          <cell r="U80">
            <v>0.8</v>
          </cell>
          <cell r="V80">
            <v>42407</v>
          </cell>
          <cell r="W80">
            <v>42658</v>
          </cell>
          <cell r="X80">
            <v>500</v>
          </cell>
        </row>
        <row r="81">
          <cell r="A81" t="str">
            <v>1132010000071</v>
          </cell>
          <cell r="B81" t="str">
            <v>Rau</v>
          </cell>
          <cell r="C81" t="str">
            <v>Rau ăn thân củ quả</v>
          </cell>
          <cell r="D81" t="str">
            <v>Cà chua</v>
          </cell>
          <cell r="E81" t="str">
            <v>Cà chua Hà Lan ( Doufu)</v>
          </cell>
          <cell r="G81">
            <v>6</v>
          </cell>
          <cell r="H81" t="str">
            <v>6 trái</v>
          </cell>
          <cell r="I81">
            <v>750</v>
          </cell>
          <cell r="J81" t="str">
            <v>Khay xốp xám M15</v>
          </cell>
          <cell r="K81">
            <v>0</v>
          </cell>
          <cell r="L81" t="str">
            <v>Nhãn Decal Nhỏ</v>
          </cell>
          <cell r="M81">
            <v>420</v>
          </cell>
          <cell r="N81" t="str">
            <v>Tem Barcode</v>
          </cell>
          <cell r="O81">
            <v>50</v>
          </cell>
          <cell r="P81" t="str">
            <v>110 - 140gr</v>
          </cell>
          <cell r="R81" t="str">
            <v>Cắt cuống sát trái</v>
          </cell>
          <cell r="S81">
            <v>3</v>
          </cell>
          <cell r="T81">
            <v>5</v>
          </cell>
          <cell r="U81">
            <v>0.8</v>
          </cell>
          <cell r="V81">
            <v>42407</v>
          </cell>
          <cell r="W81">
            <v>42658</v>
          </cell>
          <cell r="X81">
            <v>750</v>
          </cell>
        </row>
        <row r="82">
          <cell r="A82" t="str">
            <v>1132010000122</v>
          </cell>
          <cell r="B82" t="str">
            <v>Rau</v>
          </cell>
          <cell r="C82" t="str">
            <v>Rau ăn thân củ quả</v>
          </cell>
          <cell r="D82" t="str">
            <v>Cà chua</v>
          </cell>
          <cell r="E82" t="str">
            <v>Cà chua Beef</v>
          </cell>
          <cell r="G82">
            <v>2</v>
          </cell>
          <cell r="H82" t="str">
            <v>2 trái</v>
          </cell>
          <cell r="I82">
            <v>500</v>
          </cell>
          <cell r="J82" t="str">
            <v>Khay xốp xám M6</v>
          </cell>
          <cell r="K82">
            <v>640</v>
          </cell>
          <cell r="L82" t="str">
            <v>Nhãn Decal Nhỏ</v>
          </cell>
          <cell r="M82">
            <v>420</v>
          </cell>
          <cell r="N82" t="str">
            <v>Tem Barcode</v>
          </cell>
          <cell r="O82">
            <v>50</v>
          </cell>
          <cell r="P82" t="str">
            <v>250gr</v>
          </cell>
          <cell r="R82" t="str">
            <v>Cắt cuống sát trái</v>
          </cell>
          <cell r="S82">
            <v>3</v>
          </cell>
          <cell r="T82">
            <v>5</v>
          </cell>
          <cell r="U82">
            <v>0.8</v>
          </cell>
          <cell r="V82">
            <v>42407</v>
          </cell>
          <cell r="W82">
            <v>42658</v>
          </cell>
          <cell r="X82">
            <v>500</v>
          </cell>
        </row>
        <row r="83">
          <cell r="A83" t="str">
            <v>1131910000072</v>
          </cell>
          <cell r="B83" t="str">
            <v>Rau</v>
          </cell>
          <cell r="C83" t="str">
            <v>Rau ăn thân củ quả</v>
          </cell>
          <cell r="D83" t="str">
            <v>Cà chua bi</v>
          </cell>
          <cell r="E83" t="str">
            <v>Cà chua Picota  - 500gr</v>
          </cell>
          <cell r="F83">
            <v>500</v>
          </cell>
          <cell r="H83" t="str">
            <v>500gr</v>
          </cell>
          <cell r="I83">
            <v>500</v>
          </cell>
          <cell r="J83" t="str">
            <v>Hộp nhựa Coolpak</v>
          </cell>
          <cell r="K83">
            <v>1300</v>
          </cell>
          <cell r="L83" t="str">
            <v>Nhãn Decal Lớn</v>
          </cell>
          <cell r="M83">
            <v>800</v>
          </cell>
          <cell r="N83" t="str">
            <v>Tem Barcode</v>
          </cell>
          <cell r="O83">
            <v>50</v>
          </cell>
          <cell r="P83" t="str">
            <v>20gr</v>
          </cell>
          <cell r="R83" t="str">
            <v>Để nguyên chùm</v>
          </cell>
          <cell r="S83">
            <v>3</v>
          </cell>
          <cell r="T83">
            <v>5</v>
          </cell>
          <cell r="U83">
            <v>0.8</v>
          </cell>
          <cell r="V83">
            <v>42407</v>
          </cell>
          <cell r="W83">
            <v>42658</v>
          </cell>
          <cell r="X83">
            <v>500</v>
          </cell>
        </row>
        <row r="84">
          <cell r="A84" t="str">
            <v>1132010000073</v>
          </cell>
          <cell r="B84" t="str">
            <v>Rau</v>
          </cell>
          <cell r="C84" t="str">
            <v>Rau ăn thân củ quả</v>
          </cell>
          <cell r="D84" t="str">
            <v>Cà chua bi</v>
          </cell>
          <cell r="E84" t="str">
            <v>Cà chua Picota - 250gr</v>
          </cell>
          <cell r="F84">
            <v>300</v>
          </cell>
          <cell r="H84" t="str">
            <v>250gr</v>
          </cell>
          <cell r="I84">
            <v>300</v>
          </cell>
          <cell r="J84" t="str">
            <v>Hộp nhựa đen dài</v>
          </cell>
          <cell r="K84">
            <v>0</v>
          </cell>
          <cell r="L84" t="str">
            <v>Nhãn Decal Nhỏ</v>
          </cell>
          <cell r="M84">
            <v>420</v>
          </cell>
          <cell r="N84" t="str">
            <v>Tem Barcode</v>
          </cell>
          <cell r="O84">
            <v>50</v>
          </cell>
          <cell r="P84" t="str">
            <v>20gr</v>
          </cell>
          <cell r="R84" t="str">
            <v>Để nguyên chùm</v>
          </cell>
          <cell r="S84">
            <v>3</v>
          </cell>
          <cell r="T84">
            <v>5</v>
          </cell>
          <cell r="U84">
            <v>0.8</v>
          </cell>
          <cell r="V84">
            <v>42407</v>
          </cell>
          <cell r="W84">
            <v>42658</v>
          </cell>
          <cell r="X84">
            <v>300</v>
          </cell>
        </row>
        <row r="85">
          <cell r="A85" t="str">
            <v>1132110000074</v>
          </cell>
          <cell r="B85" t="str">
            <v>Rau</v>
          </cell>
          <cell r="C85" t="str">
            <v>Rau ăn thân củ quả</v>
          </cell>
          <cell r="D85" t="str">
            <v>Cà rốt</v>
          </cell>
          <cell r="E85" t="str">
            <v>Cà rốt baby</v>
          </cell>
          <cell r="F85">
            <v>300</v>
          </cell>
          <cell r="H85" t="str">
            <v>300gr</v>
          </cell>
          <cell r="I85">
            <v>300</v>
          </cell>
          <cell r="J85" t="str">
            <v>Hộp nhựa Coolpak</v>
          </cell>
          <cell r="K85">
            <v>1300</v>
          </cell>
          <cell r="L85" t="str">
            <v>Nhãn Decal Lớn</v>
          </cell>
          <cell r="M85">
            <v>800</v>
          </cell>
          <cell r="N85" t="str">
            <v>Tem Barcode</v>
          </cell>
          <cell r="O85">
            <v>50</v>
          </cell>
          <cell r="P85" t="str">
            <v>50 - 80gr</v>
          </cell>
          <cell r="R85" t="str">
            <v>Để cuống 3cm</v>
          </cell>
          <cell r="S85">
            <v>3</v>
          </cell>
          <cell r="T85">
            <v>5</v>
          </cell>
          <cell r="U85">
            <v>0.8</v>
          </cell>
          <cell r="V85">
            <v>42658</v>
          </cell>
          <cell r="W85">
            <v>42658</v>
          </cell>
          <cell r="X85">
            <v>300</v>
          </cell>
        </row>
        <row r="86">
          <cell r="A86" t="str">
            <v>1132110000075</v>
          </cell>
          <cell r="B86" t="str">
            <v>Rau</v>
          </cell>
          <cell r="C86" t="str">
            <v>Rau ăn thân củ quả</v>
          </cell>
          <cell r="D86" t="str">
            <v>Cà rốt</v>
          </cell>
          <cell r="E86" t="str">
            <v>Cà rốt mini</v>
          </cell>
          <cell r="G86">
            <v>5</v>
          </cell>
          <cell r="H86" t="str">
            <v>5 củ</v>
          </cell>
          <cell r="I86">
            <v>350</v>
          </cell>
          <cell r="J86" t="str">
            <v>Túi lưới xanh</v>
          </cell>
          <cell r="K86">
            <v>232</v>
          </cell>
          <cell r="L86" t="str">
            <v>Tag giấy + dây rút</v>
          </cell>
          <cell r="M86">
            <v>0</v>
          </cell>
          <cell r="N86" t="str">
            <v>Tem Barcode</v>
          </cell>
          <cell r="O86">
            <v>50</v>
          </cell>
          <cell r="P86" t="str">
            <v>60 - 80gr</v>
          </cell>
          <cell r="R86" t="str">
            <v>Để cuống 5cm</v>
          </cell>
          <cell r="S86">
            <v>2</v>
          </cell>
          <cell r="T86">
            <v>3</v>
          </cell>
          <cell r="U86">
            <v>0.8</v>
          </cell>
          <cell r="V86">
            <v>42407</v>
          </cell>
          <cell r="W86">
            <v>25</v>
          </cell>
          <cell r="X86">
            <v>350</v>
          </cell>
        </row>
        <row r="87">
          <cell r="A87" t="str">
            <v>1132110000076</v>
          </cell>
          <cell r="B87" t="str">
            <v>Rau</v>
          </cell>
          <cell r="C87" t="str">
            <v>Rau ăn thân củ quả</v>
          </cell>
          <cell r="D87" t="str">
            <v>Cà rốt</v>
          </cell>
          <cell r="E87" t="str">
            <v>Cà rốt thường</v>
          </cell>
          <cell r="G87">
            <v>2</v>
          </cell>
          <cell r="H87" t="str">
            <v>2 củ</v>
          </cell>
          <cell r="I87">
            <v>300</v>
          </cell>
          <cell r="J87" t="str">
            <v>Túi lưới xanh</v>
          </cell>
          <cell r="K87">
            <v>232</v>
          </cell>
          <cell r="L87" t="str">
            <v>Tag giấy + dây rút</v>
          </cell>
          <cell r="M87">
            <v>0</v>
          </cell>
          <cell r="N87" t="str">
            <v>Tem Barcode</v>
          </cell>
          <cell r="O87">
            <v>50</v>
          </cell>
          <cell r="P87" t="str">
            <v>120 - 180gr</v>
          </cell>
          <cell r="R87" t="str">
            <v>Để cuống 5cm</v>
          </cell>
          <cell r="S87">
            <v>2</v>
          </cell>
          <cell r="T87">
            <v>3</v>
          </cell>
          <cell r="U87">
            <v>0.8</v>
          </cell>
          <cell r="V87">
            <v>42407</v>
          </cell>
          <cell r="W87">
            <v>25</v>
          </cell>
          <cell r="X87">
            <v>300</v>
          </cell>
        </row>
        <row r="88">
          <cell r="A88" t="str">
            <v>1132210000077</v>
          </cell>
          <cell r="B88" t="str">
            <v>Rau</v>
          </cell>
          <cell r="C88" t="str">
            <v>Rau ăn thân củ quả</v>
          </cell>
          <cell r="D88" t="str">
            <v>Củ cải</v>
          </cell>
          <cell r="E88" t="str">
            <v>Củ cải đỏ</v>
          </cell>
          <cell r="F88">
            <v>300</v>
          </cell>
          <cell r="H88" t="str">
            <v>300gr</v>
          </cell>
          <cell r="I88">
            <v>300</v>
          </cell>
          <cell r="J88" t="str">
            <v>Hộp nhựa 250</v>
          </cell>
          <cell r="K88">
            <v>850</v>
          </cell>
          <cell r="L88" t="str">
            <v>Nhãn Decal Nhỏ</v>
          </cell>
          <cell r="M88">
            <v>420</v>
          </cell>
          <cell r="N88" t="str">
            <v>Tem Barcode</v>
          </cell>
          <cell r="O88">
            <v>50</v>
          </cell>
          <cell r="P88" t="str">
            <v>20 - 30 gr</v>
          </cell>
          <cell r="R88" t="str">
            <v>Cắt cuống</v>
          </cell>
          <cell r="S88">
            <v>3</v>
          </cell>
          <cell r="T88">
            <v>5</v>
          </cell>
          <cell r="U88">
            <v>0.8</v>
          </cell>
          <cell r="V88">
            <v>42407</v>
          </cell>
          <cell r="W88">
            <v>42658</v>
          </cell>
          <cell r="X88">
            <v>300</v>
          </cell>
        </row>
        <row r="89">
          <cell r="A89" t="str">
            <v>1132210000078</v>
          </cell>
          <cell r="B89" t="str">
            <v>Rau</v>
          </cell>
          <cell r="C89" t="str">
            <v>Rau ăn thân củ quả</v>
          </cell>
          <cell r="D89" t="str">
            <v>Củ cải</v>
          </cell>
          <cell r="E89" t="str">
            <v>Củ cải trắng</v>
          </cell>
          <cell r="G89">
            <v>1</v>
          </cell>
          <cell r="H89" t="str">
            <v>1 củ</v>
          </cell>
          <cell r="I89">
            <v>300</v>
          </cell>
          <cell r="J89" t="str">
            <v>Màng 30</v>
          </cell>
          <cell r="K89">
            <v>210</v>
          </cell>
          <cell r="L89" t="str">
            <v>Nhãn Decal Tròn</v>
          </cell>
          <cell r="M89">
            <v>200</v>
          </cell>
          <cell r="N89" t="str">
            <v>Tem Barcode</v>
          </cell>
          <cell r="O89">
            <v>50</v>
          </cell>
          <cell r="P89" t="str">
            <v>150 - 200 gr</v>
          </cell>
          <cell r="R89" t="str">
            <v>Để cuống 3cm</v>
          </cell>
          <cell r="S89">
            <v>2</v>
          </cell>
          <cell r="T89">
            <v>3</v>
          </cell>
          <cell r="U89">
            <v>0.8</v>
          </cell>
          <cell r="V89">
            <v>42407</v>
          </cell>
          <cell r="W89">
            <v>42658</v>
          </cell>
          <cell r="X89">
            <v>300</v>
          </cell>
        </row>
        <row r="90">
          <cell r="A90" t="str">
            <v>1132310000079</v>
          </cell>
          <cell r="B90" t="str">
            <v>Rau</v>
          </cell>
          <cell r="C90" t="str">
            <v>Rau ăn thân củ quả</v>
          </cell>
          <cell r="D90" t="str">
            <v>Củ dền</v>
          </cell>
          <cell r="E90" t="str">
            <v>Củ dền</v>
          </cell>
          <cell r="G90">
            <v>4</v>
          </cell>
          <cell r="H90" t="str">
            <v>4 củ</v>
          </cell>
          <cell r="I90">
            <v>350</v>
          </cell>
          <cell r="J90" t="str">
            <v>Khay xốp xám M6</v>
          </cell>
          <cell r="K90">
            <v>640</v>
          </cell>
          <cell r="L90" t="str">
            <v>Nhãn Decal Nhỏ</v>
          </cell>
          <cell r="M90">
            <v>420</v>
          </cell>
          <cell r="N90" t="str">
            <v>Tem Barcode</v>
          </cell>
          <cell r="O90">
            <v>50</v>
          </cell>
          <cell r="P90" t="str">
            <v>80 - 100 gr</v>
          </cell>
          <cell r="R90" t="str">
            <v>Để cuống 5cm</v>
          </cell>
          <cell r="S90">
            <v>3</v>
          </cell>
          <cell r="T90">
            <v>5</v>
          </cell>
          <cell r="U90">
            <v>0.8</v>
          </cell>
          <cell r="V90">
            <v>42407</v>
          </cell>
          <cell r="W90">
            <v>42658</v>
          </cell>
          <cell r="X90">
            <v>350</v>
          </cell>
        </row>
        <row r="91">
          <cell r="A91" t="str">
            <v>1132410000080</v>
          </cell>
          <cell r="B91" t="str">
            <v>Rau</v>
          </cell>
          <cell r="C91" t="str">
            <v>Rau ăn thân củ quả</v>
          </cell>
          <cell r="D91" t="str">
            <v>Dưa leo</v>
          </cell>
          <cell r="E91" t="str">
            <v>Dưa leo baby</v>
          </cell>
          <cell r="F91">
            <v>400</v>
          </cell>
          <cell r="H91" t="str">
            <v>400gr</v>
          </cell>
          <cell r="I91">
            <v>400</v>
          </cell>
          <cell r="J91" t="str">
            <v>Hộp nhựa Coolpak</v>
          </cell>
          <cell r="K91">
            <v>1300</v>
          </cell>
          <cell r="L91" t="str">
            <v>Nhãn Decal Lớn</v>
          </cell>
          <cell r="M91">
            <v>800</v>
          </cell>
          <cell r="N91" t="str">
            <v>Tem Barcode</v>
          </cell>
          <cell r="O91">
            <v>50</v>
          </cell>
          <cell r="P91" t="str">
            <v>25 - 35gr</v>
          </cell>
          <cell r="R91" t="str">
            <v>Để cuống 1cm</v>
          </cell>
          <cell r="S91">
            <v>3</v>
          </cell>
          <cell r="T91">
            <v>5</v>
          </cell>
          <cell r="U91">
            <v>0.8</v>
          </cell>
          <cell r="V91">
            <v>42407</v>
          </cell>
          <cell r="W91">
            <v>42658</v>
          </cell>
          <cell r="X91">
            <v>400</v>
          </cell>
        </row>
        <row r="92">
          <cell r="A92" t="str">
            <v>1132410000081</v>
          </cell>
          <cell r="B92" t="str">
            <v>Rau</v>
          </cell>
          <cell r="C92" t="str">
            <v>Rau ăn thân củ quả</v>
          </cell>
          <cell r="D92" t="str">
            <v>Dưa leo</v>
          </cell>
          <cell r="E92" t="str">
            <v>Dưa leo Nhật</v>
          </cell>
          <cell r="G92">
            <v>2</v>
          </cell>
          <cell r="H92" t="str">
            <v>2 trái</v>
          </cell>
          <cell r="I92">
            <v>480</v>
          </cell>
          <cell r="J92" t="str">
            <v>Màng 30</v>
          </cell>
          <cell r="K92">
            <v>210</v>
          </cell>
          <cell r="L92" t="str">
            <v>Nhãn Decal Nhỏ</v>
          </cell>
          <cell r="M92">
            <v>420</v>
          </cell>
          <cell r="N92" t="str">
            <v>Tem Barcode</v>
          </cell>
          <cell r="O92">
            <v>50</v>
          </cell>
          <cell r="P92" t="str">
            <v>200 - 250 gr</v>
          </cell>
          <cell r="R92" t="str">
            <v>Để cuống 1cm</v>
          </cell>
          <cell r="S92">
            <v>5</v>
          </cell>
          <cell r="T92">
            <v>5</v>
          </cell>
          <cell r="U92">
            <v>0.8</v>
          </cell>
          <cell r="V92">
            <v>42407</v>
          </cell>
          <cell r="W92">
            <v>42658</v>
          </cell>
          <cell r="X92">
            <v>480</v>
          </cell>
        </row>
        <row r="93">
          <cell r="A93" t="str">
            <v>1132410000082</v>
          </cell>
          <cell r="B93" t="str">
            <v>Rau</v>
          </cell>
          <cell r="C93" t="str">
            <v>Rau ăn thân củ quả</v>
          </cell>
          <cell r="D93" t="str">
            <v>Dưa leo</v>
          </cell>
          <cell r="E93" t="str">
            <v>Dưa leo Đà Lạt</v>
          </cell>
          <cell r="G93">
            <v>4</v>
          </cell>
          <cell r="H93" t="str">
            <v>4 trái</v>
          </cell>
          <cell r="I93">
            <v>350</v>
          </cell>
          <cell r="J93" t="str">
            <v>Khay xốp trắng M6</v>
          </cell>
          <cell r="K93">
            <v>450</v>
          </cell>
          <cell r="L93" t="str">
            <v>Nhãn Decal Nhỏ</v>
          </cell>
          <cell r="M93">
            <v>420</v>
          </cell>
          <cell r="N93" t="str">
            <v>Tem Barcode</v>
          </cell>
          <cell r="O93">
            <v>50</v>
          </cell>
          <cell r="P93" t="str">
            <v>80 - 100gr</v>
          </cell>
          <cell r="R93" t="str">
            <v>Cắt cuống</v>
          </cell>
          <cell r="S93">
            <v>3</v>
          </cell>
          <cell r="T93">
            <v>5</v>
          </cell>
          <cell r="U93">
            <v>0.8</v>
          </cell>
          <cell r="V93">
            <v>42407</v>
          </cell>
          <cell r="W93">
            <v>42658</v>
          </cell>
          <cell r="X93">
            <v>350</v>
          </cell>
        </row>
        <row r="94">
          <cell r="A94" t="str">
            <v>1132510000083</v>
          </cell>
          <cell r="B94" t="str">
            <v>Rau</v>
          </cell>
          <cell r="C94" t="str">
            <v>Rau ăn thân củ quả</v>
          </cell>
          <cell r="D94" t="str">
            <v>Đậu</v>
          </cell>
          <cell r="E94" t="str">
            <v>Đậu bắp</v>
          </cell>
          <cell r="F94">
            <v>300</v>
          </cell>
          <cell r="H94" t="str">
            <v>300gr</v>
          </cell>
          <cell r="I94">
            <v>300</v>
          </cell>
          <cell r="J94" t="str">
            <v>Khay xốp trắng M6</v>
          </cell>
          <cell r="K94">
            <v>450</v>
          </cell>
          <cell r="L94" t="str">
            <v>Nhãn Decal Nhỏ</v>
          </cell>
          <cell r="M94">
            <v>420</v>
          </cell>
          <cell r="N94" t="str">
            <v>Tem Barcode</v>
          </cell>
          <cell r="O94">
            <v>50</v>
          </cell>
          <cell r="P94" t="str">
            <v>10 - 13cm</v>
          </cell>
          <cell r="Q94" t="str">
            <v>Trái màu xanh, non, không trầy sước, không đen</v>
          </cell>
          <cell r="R94" t="str">
            <v>Để cuống 1cm</v>
          </cell>
          <cell r="S94">
            <v>2</v>
          </cell>
          <cell r="T94">
            <v>3</v>
          </cell>
          <cell r="U94">
            <v>0.8</v>
          </cell>
          <cell r="V94">
            <v>42407</v>
          </cell>
          <cell r="W94">
            <v>42658</v>
          </cell>
          <cell r="X94">
            <v>300</v>
          </cell>
        </row>
        <row r="95">
          <cell r="A95" t="str">
            <v>1132510000084</v>
          </cell>
          <cell r="B95" t="str">
            <v>Rau</v>
          </cell>
          <cell r="C95" t="str">
            <v>Rau ăn thân củ quả</v>
          </cell>
          <cell r="D95" t="str">
            <v>Đậu</v>
          </cell>
          <cell r="E95" t="str">
            <v>Đậu cove Nhật</v>
          </cell>
          <cell r="F95">
            <v>300</v>
          </cell>
          <cell r="H95" t="str">
            <v>300gr</v>
          </cell>
          <cell r="I95">
            <v>300</v>
          </cell>
          <cell r="J95" t="str">
            <v>Túi lưới xanh</v>
          </cell>
          <cell r="K95">
            <v>232</v>
          </cell>
          <cell r="L95" t="str">
            <v>Tag giấy + dây rút</v>
          </cell>
          <cell r="M95">
            <v>0</v>
          </cell>
          <cell r="N95" t="str">
            <v>Tem Barcode</v>
          </cell>
          <cell r="O95">
            <v>50</v>
          </cell>
          <cell r="P95" t="str">
            <v>18 - 25cm</v>
          </cell>
          <cell r="R95" t="str">
            <v>Cắt cuống</v>
          </cell>
          <cell r="S95">
            <v>3</v>
          </cell>
          <cell r="T95">
            <v>5</v>
          </cell>
          <cell r="U95">
            <v>0.8</v>
          </cell>
          <cell r="V95">
            <v>42407</v>
          </cell>
          <cell r="W95">
            <v>42658</v>
          </cell>
          <cell r="X95">
            <v>300</v>
          </cell>
        </row>
        <row r="96">
          <cell r="A96" t="str">
            <v>1132510000085</v>
          </cell>
          <cell r="B96" t="str">
            <v>Rau</v>
          </cell>
          <cell r="C96" t="str">
            <v>Rau ăn thân củ quả</v>
          </cell>
          <cell r="D96" t="str">
            <v>Đậu</v>
          </cell>
          <cell r="E96" t="str">
            <v>Đậu cove thường</v>
          </cell>
          <cell r="F96">
            <v>400</v>
          </cell>
          <cell r="H96" t="str">
            <v>400gr</v>
          </cell>
          <cell r="I96">
            <v>400</v>
          </cell>
          <cell r="J96" t="str">
            <v>Túi lưới xanh</v>
          </cell>
          <cell r="K96">
            <v>232</v>
          </cell>
          <cell r="L96" t="str">
            <v>Tag giấy + dây rút</v>
          </cell>
          <cell r="M96">
            <v>0</v>
          </cell>
          <cell r="N96" t="str">
            <v>Tem Barcode</v>
          </cell>
          <cell r="O96">
            <v>50</v>
          </cell>
          <cell r="P96" t="str">
            <v>20 - 30 cm</v>
          </cell>
          <cell r="R96" t="str">
            <v>Cắt cuống</v>
          </cell>
          <cell r="S96">
            <v>3</v>
          </cell>
          <cell r="T96">
            <v>5</v>
          </cell>
          <cell r="U96">
            <v>0.8</v>
          </cell>
          <cell r="V96">
            <v>42407</v>
          </cell>
          <cell r="W96">
            <v>42658</v>
          </cell>
          <cell r="X96">
            <v>400</v>
          </cell>
        </row>
        <row r="97">
          <cell r="A97" t="str">
            <v>1132510000086</v>
          </cell>
          <cell r="B97" t="str">
            <v>Rau</v>
          </cell>
          <cell r="C97" t="str">
            <v>Rau ăn thân củ quả</v>
          </cell>
          <cell r="D97" t="str">
            <v>Đậu</v>
          </cell>
          <cell r="E97" t="str">
            <v>Đậu Hà lan</v>
          </cell>
          <cell r="F97">
            <v>200</v>
          </cell>
          <cell r="H97" t="str">
            <v>200gr</v>
          </cell>
          <cell r="I97">
            <v>200</v>
          </cell>
          <cell r="J97" t="str">
            <v>Khay xốp trắng M6</v>
          </cell>
          <cell r="K97">
            <v>450</v>
          </cell>
          <cell r="L97" t="str">
            <v>Nhãn Decal Nhỏ</v>
          </cell>
          <cell r="M97">
            <v>420</v>
          </cell>
          <cell r="N97" t="str">
            <v>Tem Barcode</v>
          </cell>
          <cell r="O97">
            <v>50</v>
          </cell>
          <cell r="P97" t="str">
            <v>6 - 8cm</v>
          </cell>
          <cell r="R97" t="str">
            <v>Cắt cuống</v>
          </cell>
          <cell r="S97">
            <v>2</v>
          </cell>
          <cell r="T97">
            <v>3</v>
          </cell>
          <cell r="U97">
            <v>0.8</v>
          </cell>
          <cell r="V97">
            <v>42407</v>
          </cell>
          <cell r="W97">
            <v>42658</v>
          </cell>
          <cell r="X97">
            <v>200</v>
          </cell>
        </row>
        <row r="98">
          <cell r="A98" t="str">
            <v>1132610000087</v>
          </cell>
          <cell r="B98" t="str">
            <v>Rau</v>
          </cell>
          <cell r="C98" t="str">
            <v>Rau ăn thân củ quả</v>
          </cell>
          <cell r="D98" t="str">
            <v>Hành</v>
          </cell>
          <cell r="E98" t="str">
            <v>Hành Paro</v>
          </cell>
          <cell r="G98">
            <v>2</v>
          </cell>
          <cell r="H98" t="str">
            <v>2 cây</v>
          </cell>
          <cell r="I98">
            <v>250</v>
          </cell>
          <cell r="J98" t="str">
            <v>Màng 30</v>
          </cell>
          <cell r="K98">
            <v>210</v>
          </cell>
          <cell r="L98" t="str">
            <v>Nhãn Decal Tròn</v>
          </cell>
          <cell r="M98">
            <v>200</v>
          </cell>
          <cell r="N98" t="str">
            <v>Tem Barcode</v>
          </cell>
          <cell r="O98">
            <v>50</v>
          </cell>
          <cell r="P98" t="str">
            <v>45 - 60 cm</v>
          </cell>
          <cell r="R98" t="str">
            <v>Cắt gốc</v>
          </cell>
          <cell r="S98">
            <v>2</v>
          </cell>
          <cell r="T98">
            <v>4</v>
          </cell>
          <cell r="U98">
            <v>0.8</v>
          </cell>
          <cell r="V98">
            <v>42407</v>
          </cell>
          <cell r="W98">
            <v>42658</v>
          </cell>
          <cell r="X98">
            <v>250</v>
          </cell>
        </row>
        <row r="99">
          <cell r="A99" t="str">
            <v>1132610000088</v>
          </cell>
          <cell r="B99" t="str">
            <v>Rau</v>
          </cell>
          <cell r="C99" t="str">
            <v>Rau ăn thân củ quả</v>
          </cell>
          <cell r="D99" t="str">
            <v>Hành</v>
          </cell>
          <cell r="E99" t="str">
            <v>Hành tây</v>
          </cell>
          <cell r="H99" t="str">
            <v>500gr</v>
          </cell>
          <cell r="I99">
            <v>500</v>
          </cell>
          <cell r="J99" t="str">
            <v>Túi lưới xanh</v>
          </cell>
          <cell r="K99">
            <v>232</v>
          </cell>
          <cell r="L99" t="str">
            <v>Tag giấy + dây rút</v>
          </cell>
          <cell r="M99">
            <v>0</v>
          </cell>
          <cell r="N99" t="str">
            <v>Tem Barcode</v>
          </cell>
          <cell r="O99">
            <v>50</v>
          </cell>
          <cell r="P99" t="str">
            <v>200 - 300gr</v>
          </cell>
          <cell r="R99" t="str">
            <v>Cắt rễ</v>
          </cell>
          <cell r="S99">
            <v>5</v>
          </cell>
          <cell r="T99">
            <v>7</v>
          </cell>
          <cell r="U99">
            <v>0.8</v>
          </cell>
          <cell r="V99">
            <v>42407</v>
          </cell>
          <cell r="W99">
            <v>25</v>
          </cell>
          <cell r="X99">
            <v>500</v>
          </cell>
        </row>
        <row r="100">
          <cell r="A100" t="str">
            <v>1132710000089</v>
          </cell>
          <cell r="B100" t="str">
            <v>Rau</v>
          </cell>
          <cell r="C100" t="str">
            <v>Rau ăn thân củ quả</v>
          </cell>
          <cell r="D100" t="str">
            <v>Khoai</v>
          </cell>
          <cell r="E100" t="str">
            <v>Khoai lang mật</v>
          </cell>
          <cell r="F100">
            <v>1000</v>
          </cell>
          <cell r="H100" t="str">
            <v>1000</v>
          </cell>
          <cell r="I100">
            <v>1000</v>
          </cell>
          <cell r="J100" t="str">
            <v>Túi lưới xanh</v>
          </cell>
          <cell r="K100">
            <v>232</v>
          </cell>
          <cell r="L100" t="str">
            <v>Tag giấy + dây rút</v>
          </cell>
          <cell r="M100">
            <v>0</v>
          </cell>
          <cell r="N100" t="str">
            <v>Tem Barcode</v>
          </cell>
          <cell r="O100">
            <v>50</v>
          </cell>
          <cell r="P100" t="str">
            <v>150 - 250 gr</v>
          </cell>
          <cell r="R100" t="str">
            <v>Cắt rễ</v>
          </cell>
          <cell r="S100">
            <v>5</v>
          </cell>
          <cell r="T100">
            <v>7</v>
          </cell>
          <cell r="U100">
            <v>0.8</v>
          </cell>
          <cell r="V100">
            <v>42407</v>
          </cell>
          <cell r="W100">
            <v>25</v>
          </cell>
          <cell r="X100">
            <v>1000</v>
          </cell>
        </row>
        <row r="101">
          <cell r="A101" t="str">
            <v>1132710000090</v>
          </cell>
          <cell r="B101" t="str">
            <v>Rau</v>
          </cell>
          <cell r="C101" t="str">
            <v>Rau ăn thân củ quả</v>
          </cell>
          <cell r="D101" t="str">
            <v>Khoai</v>
          </cell>
          <cell r="E101" t="str">
            <v>Khoai lang Nhật</v>
          </cell>
          <cell r="F101">
            <v>1000</v>
          </cell>
          <cell r="H101" t="str">
            <v>1000</v>
          </cell>
          <cell r="I101">
            <v>1000</v>
          </cell>
          <cell r="J101" t="str">
            <v>Túi lưới xanh</v>
          </cell>
          <cell r="K101">
            <v>232</v>
          </cell>
          <cell r="L101" t="str">
            <v>Tag giấy + dây rút</v>
          </cell>
          <cell r="M101">
            <v>0</v>
          </cell>
          <cell r="N101" t="str">
            <v>Tem Barcode</v>
          </cell>
          <cell r="O101">
            <v>50</v>
          </cell>
          <cell r="P101" t="str">
            <v>300 - 400 gr</v>
          </cell>
          <cell r="R101" t="str">
            <v>Cắt rễ</v>
          </cell>
          <cell r="S101">
            <v>5</v>
          </cell>
          <cell r="T101">
            <v>7</v>
          </cell>
          <cell r="U101">
            <v>0.8</v>
          </cell>
          <cell r="V101">
            <v>42407</v>
          </cell>
          <cell r="W101">
            <v>25</v>
          </cell>
          <cell r="X101">
            <v>1000</v>
          </cell>
        </row>
        <row r="102">
          <cell r="A102" t="str">
            <v>1132710000091</v>
          </cell>
          <cell r="B102" t="str">
            <v>Rau</v>
          </cell>
          <cell r="C102" t="str">
            <v>Rau ăn thân củ quả</v>
          </cell>
          <cell r="D102" t="str">
            <v>Khoai</v>
          </cell>
          <cell r="E102" t="str">
            <v>Khoai lang tím</v>
          </cell>
          <cell r="F102">
            <v>1000</v>
          </cell>
          <cell r="H102" t="str">
            <v>1000</v>
          </cell>
          <cell r="I102">
            <v>1000</v>
          </cell>
          <cell r="J102" t="str">
            <v>Túi lưới xanh</v>
          </cell>
          <cell r="K102">
            <v>232</v>
          </cell>
          <cell r="L102" t="str">
            <v>Tag giấy + dây rút</v>
          </cell>
          <cell r="M102">
            <v>0</v>
          </cell>
          <cell r="N102" t="str">
            <v>Tem Barcode</v>
          </cell>
          <cell r="O102">
            <v>50</v>
          </cell>
          <cell r="T102">
            <v>7</v>
          </cell>
          <cell r="X102">
            <v>1000</v>
          </cell>
        </row>
        <row r="103">
          <cell r="A103" t="str">
            <v>1132710000092</v>
          </cell>
          <cell r="B103" t="str">
            <v>Rau</v>
          </cell>
          <cell r="C103" t="str">
            <v>Rau ăn thân củ quả</v>
          </cell>
          <cell r="D103" t="str">
            <v>Khoai</v>
          </cell>
          <cell r="E103" t="str">
            <v>Khoai tây vàng</v>
          </cell>
          <cell r="F103">
            <v>500</v>
          </cell>
          <cell r="H103" t="str">
            <v>500</v>
          </cell>
          <cell r="I103">
            <v>500</v>
          </cell>
          <cell r="J103" t="str">
            <v>Túi lưới xanh</v>
          </cell>
          <cell r="K103">
            <v>232</v>
          </cell>
          <cell r="L103" t="str">
            <v>Tag giấy + dây rút</v>
          </cell>
          <cell r="M103">
            <v>0</v>
          </cell>
          <cell r="N103" t="str">
            <v>Tem Barcode</v>
          </cell>
          <cell r="O103">
            <v>50</v>
          </cell>
          <cell r="P103" t="str">
            <v>80 - 150 gr</v>
          </cell>
          <cell r="R103" t="str">
            <v>Cắt rễ</v>
          </cell>
          <cell r="S103">
            <v>5</v>
          </cell>
          <cell r="T103">
            <v>7</v>
          </cell>
          <cell r="U103">
            <v>0.8</v>
          </cell>
          <cell r="V103">
            <v>42407</v>
          </cell>
          <cell r="W103">
            <v>25</v>
          </cell>
          <cell r="X103">
            <v>500</v>
          </cell>
        </row>
        <row r="104">
          <cell r="A104" t="str">
            <v>1132710000093</v>
          </cell>
          <cell r="B104" t="str">
            <v>Rau</v>
          </cell>
          <cell r="C104" t="str">
            <v>Rau ăn thân củ quả</v>
          </cell>
          <cell r="D104" t="str">
            <v>Khoai</v>
          </cell>
          <cell r="E104" t="str">
            <v>Khoai tây hồng</v>
          </cell>
          <cell r="F104">
            <v>500</v>
          </cell>
          <cell r="H104" t="str">
            <v>500</v>
          </cell>
          <cell r="I104">
            <v>500</v>
          </cell>
          <cell r="J104" t="str">
            <v>Túi lưới xanh</v>
          </cell>
          <cell r="K104">
            <v>232</v>
          </cell>
          <cell r="L104" t="str">
            <v>Tag giấy + dây rút</v>
          </cell>
          <cell r="M104">
            <v>0</v>
          </cell>
          <cell r="N104" t="str">
            <v>Tem Barcode</v>
          </cell>
          <cell r="O104">
            <v>50</v>
          </cell>
          <cell r="T104">
            <v>7</v>
          </cell>
          <cell r="X104">
            <v>500</v>
          </cell>
        </row>
        <row r="105">
          <cell r="A105" t="str">
            <v>1132710000094</v>
          </cell>
          <cell r="B105" t="str">
            <v>Rau</v>
          </cell>
          <cell r="C105" t="str">
            <v>Rau ăn thân củ quả</v>
          </cell>
          <cell r="D105" t="str">
            <v>Khoai</v>
          </cell>
          <cell r="E105" t="str">
            <v>Khoai môn</v>
          </cell>
          <cell r="F105">
            <v>500</v>
          </cell>
          <cell r="H105" t="str">
            <v>500</v>
          </cell>
          <cell r="I105">
            <v>1000</v>
          </cell>
          <cell r="J105" t="str">
            <v>Túi lưới xanh</v>
          </cell>
          <cell r="K105">
            <v>232</v>
          </cell>
          <cell r="L105" t="str">
            <v>Tag giấy + dây rút</v>
          </cell>
          <cell r="M105">
            <v>0</v>
          </cell>
          <cell r="N105" t="str">
            <v>Tem Barcode</v>
          </cell>
          <cell r="O105">
            <v>50</v>
          </cell>
          <cell r="T105">
            <v>7</v>
          </cell>
          <cell r="X105">
            <v>1000</v>
          </cell>
        </row>
        <row r="106">
          <cell r="A106" t="str">
            <v>1132710000095</v>
          </cell>
          <cell r="B106" t="str">
            <v>Rau</v>
          </cell>
          <cell r="C106" t="str">
            <v>Rau ăn thân củ quả</v>
          </cell>
          <cell r="D106" t="str">
            <v>Khoai</v>
          </cell>
          <cell r="E106" t="str">
            <v>Khoai mỡ</v>
          </cell>
          <cell r="G106">
            <v>1</v>
          </cell>
          <cell r="H106" t="str">
            <v>1000gr</v>
          </cell>
          <cell r="I106">
            <v>1000</v>
          </cell>
          <cell r="J106" t="str">
            <v>Túi lưới xanh</v>
          </cell>
          <cell r="K106">
            <v>232</v>
          </cell>
          <cell r="L106" t="str">
            <v>Tag giấy + dây rút</v>
          </cell>
          <cell r="M106">
            <v>0</v>
          </cell>
          <cell r="N106" t="str">
            <v>Tem Barcode</v>
          </cell>
          <cell r="O106">
            <v>50</v>
          </cell>
          <cell r="T106">
            <v>7</v>
          </cell>
          <cell r="X106">
            <v>1000</v>
          </cell>
        </row>
        <row r="107">
          <cell r="A107" t="str">
            <v>1132710000096</v>
          </cell>
          <cell r="B107" t="str">
            <v>Rau</v>
          </cell>
          <cell r="C107" t="str">
            <v>Rau ăn thân củ quả</v>
          </cell>
          <cell r="D107" t="str">
            <v>Khoai</v>
          </cell>
          <cell r="E107" t="str">
            <v>Khoai sọ</v>
          </cell>
          <cell r="G107">
            <v>1</v>
          </cell>
          <cell r="H107" t="str">
            <v>1000gr</v>
          </cell>
          <cell r="I107">
            <v>1000</v>
          </cell>
          <cell r="J107" t="str">
            <v>Túi lưới xanh</v>
          </cell>
          <cell r="K107">
            <v>232</v>
          </cell>
          <cell r="L107" t="str">
            <v>Tag giấy + dây rút</v>
          </cell>
          <cell r="M107">
            <v>0</v>
          </cell>
          <cell r="N107" t="str">
            <v>Tem Barcode</v>
          </cell>
          <cell r="O107">
            <v>50</v>
          </cell>
          <cell r="T107">
            <v>7</v>
          </cell>
          <cell r="X107">
            <v>1000</v>
          </cell>
        </row>
        <row r="108">
          <cell r="A108" t="str">
            <v>1132810000097</v>
          </cell>
          <cell r="B108" t="str">
            <v>Rau</v>
          </cell>
          <cell r="C108" t="str">
            <v>Rau ăn thân củ quả</v>
          </cell>
          <cell r="D108" t="str">
            <v>Khổ qua</v>
          </cell>
          <cell r="E108" t="str">
            <v>Khổ qua</v>
          </cell>
          <cell r="G108">
            <v>3</v>
          </cell>
          <cell r="H108" t="str">
            <v>3 trái</v>
          </cell>
          <cell r="I108">
            <v>350</v>
          </cell>
          <cell r="J108" t="str">
            <v>Khay xốp trắng M6</v>
          </cell>
          <cell r="K108">
            <v>450</v>
          </cell>
          <cell r="L108" t="str">
            <v>Nhãn Decal Nhỏ</v>
          </cell>
          <cell r="M108">
            <v>420</v>
          </cell>
          <cell r="N108" t="str">
            <v>Tem Barcode</v>
          </cell>
          <cell r="O108">
            <v>50</v>
          </cell>
          <cell r="P108" t="str">
            <v>80 - 120 gr</v>
          </cell>
          <cell r="R108" t="str">
            <v>Để cuống 1cm</v>
          </cell>
          <cell r="S108">
            <v>3</v>
          </cell>
          <cell r="T108">
            <v>7</v>
          </cell>
          <cell r="U108">
            <v>0.8</v>
          </cell>
          <cell r="V108">
            <v>42407</v>
          </cell>
          <cell r="W108">
            <v>42658</v>
          </cell>
          <cell r="X108">
            <v>350</v>
          </cell>
        </row>
        <row r="109">
          <cell r="A109" t="str">
            <v>1132810000098</v>
          </cell>
          <cell r="B109" t="str">
            <v>Rau</v>
          </cell>
          <cell r="C109" t="str">
            <v>Rau ăn thân củ quả</v>
          </cell>
          <cell r="D109" t="str">
            <v>Khổ qua</v>
          </cell>
          <cell r="E109" t="str">
            <v>Khổ qua non</v>
          </cell>
          <cell r="F109">
            <v>200</v>
          </cell>
          <cell r="H109" t="str">
            <v>200gr</v>
          </cell>
          <cell r="I109">
            <v>200</v>
          </cell>
          <cell r="J109" t="str">
            <v>Khay xốp trắng M6</v>
          </cell>
          <cell r="K109">
            <v>450</v>
          </cell>
          <cell r="L109" t="str">
            <v>Nhãn Decal Nhỏ</v>
          </cell>
          <cell r="M109">
            <v>420</v>
          </cell>
          <cell r="N109" t="str">
            <v>Tem Barcode</v>
          </cell>
          <cell r="O109">
            <v>50</v>
          </cell>
          <cell r="T109">
            <v>3</v>
          </cell>
          <cell r="X109">
            <v>200</v>
          </cell>
        </row>
        <row r="110">
          <cell r="A110" t="str">
            <v>1132910000099</v>
          </cell>
          <cell r="B110" t="str">
            <v>Rau</v>
          </cell>
          <cell r="C110" t="str">
            <v>Rau ăn thân củ quả</v>
          </cell>
          <cell r="D110" t="str">
            <v>Mướp</v>
          </cell>
          <cell r="E110" t="str">
            <v>Mướp hương</v>
          </cell>
          <cell r="G110">
            <v>1</v>
          </cell>
          <cell r="H110" t="str">
            <v>1 trái</v>
          </cell>
          <cell r="I110">
            <v>250</v>
          </cell>
          <cell r="J110" t="str">
            <v>Màng 30</v>
          </cell>
          <cell r="K110">
            <v>210</v>
          </cell>
          <cell r="L110" t="str">
            <v>Nhãn Decal Tròn</v>
          </cell>
          <cell r="M110">
            <v>200</v>
          </cell>
          <cell r="N110" t="str">
            <v>Tem Barcode</v>
          </cell>
          <cell r="O110">
            <v>50</v>
          </cell>
          <cell r="P110" t="str">
            <v>200 - 300 gr</v>
          </cell>
          <cell r="R110" t="str">
            <v>Để cuống 3cm</v>
          </cell>
          <cell r="S110">
            <v>3</v>
          </cell>
          <cell r="T110">
            <v>5</v>
          </cell>
          <cell r="U110">
            <v>0.8</v>
          </cell>
          <cell r="V110">
            <v>42407</v>
          </cell>
          <cell r="W110">
            <v>42658</v>
          </cell>
          <cell r="X110">
            <v>250</v>
          </cell>
        </row>
        <row r="111">
          <cell r="A111" t="str">
            <v>1133010000100</v>
          </cell>
          <cell r="B111" t="str">
            <v>Rau</v>
          </cell>
          <cell r="C111" t="str">
            <v>Rau ăn thân củ quả</v>
          </cell>
          <cell r="D111" t="str">
            <v>Nha đam</v>
          </cell>
          <cell r="E111" t="str">
            <v>Nha đam</v>
          </cell>
          <cell r="G111">
            <v>1</v>
          </cell>
          <cell r="H111" t="str">
            <v>1 bẹ</v>
          </cell>
          <cell r="I111">
            <v>500</v>
          </cell>
          <cell r="J111" t="str">
            <v>Màng 30</v>
          </cell>
          <cell r="K111">
            <v>210</v>
          </cell>
          <cell r="L111" t="str">
            <v>Nhãn Decal Tròn</v>
          </cell>
          <cell r="M111">
            <v>200</v>
          </cell>
          <cell r="N111" t="str">
            <v>Tem Barcode</v>
          </cell>
          <cell r="O111">
            <v>50</v>
          </cell>
          <cell r="P111" t="str">
            <v>40 - 50cm</v>
          </cell>
          <cell r="R111" t="str">
            <v>Cắt bẹ</v>
          </cell>
          <cell r="S111">
            <v>3</v>
          </cell>
          <cell r="T111">
            <v>5</v>
          </cell>
          <cell r="U111">
            <v>0.8</v>
          </cell>
          <cell r="V111">
            <v>42407</v>
          </cell>
          <cell r="W111">
            <v>42658</v>
          </cell>
          <cell r="X111">
            <v>500</v>
          </cell>
        </row>
        <row r="112">
          <cell r="A112" t="str">
            <v>1133110000101</v>
          </cell>
          <cell r="B112" t="str">
            <v>Rau</v>
          </cell>
          <cell r="C112" t="str">
            <v>Rau ăn thân củ quả</v>
          </cell>
          <cell r="D112" t="str">
            <v>Ớt chuông</v>
          </cell>
          <cell r="E112" t="str">
            <v>Ớt chuông đỏ</v>
          </cell>
          <cell r="G112">
            <v>1</v>
          </cell>
          <cell r="H112" t="str">
            <v>1 trái</v>
          </cell>
          <cell r="I112">
            <v>250</v>
          </cell>
          <cell r="J112" t="str">
            <v>Màng 30</v>
          </cell>
          <cell r="K112">
            <v>210</v>
          </cell>
          <cell r="L112" t="str">
            <v>Nhãn Decal Tròn</v>
          </cell>
          <cell r="M112">
            <v>200</v>
          </cell>
          <cell r="N112" t="str">
            <v>Tem Barcode</v>
          </cell>
          <cell r="O112">
            <v>50</v>
          </cell>
          <cell r="P112" t="str">
            <v>250 - 350gr</v>
          </cell>
          <cell r="R112" t="str">
            <v>Để cuống 1cm</v>
          </cell>
          <cell r="S112">
            <v>3</v>
          </cell>
          <cell r="T112">
            <v>5</v>
          </cell>
          <cell r="U112">
            <v>0.8</v>
          </cell>
          <cell r="V112">
            <v>42407</v>
          </cell>
          <cell r="W112">
            <v>42658</v>
          </cell>
          <cell r="X112">
            <v>250</v>
          </cell>
        </row>
        <row r="113">
          <cell r="A113" t="str">
            <v>1133110000102</v>
          </cell>
          <cell r="B113" t="str">
            <v>Rau</v>
          </cell>
          <cell r="C113" t="str">
            <v>Rau ăn thân củ quả</v>
          </cell>
          <cell r="D113" t="str">
            <v>Ớt chuông</v>
          </cell>
          <cell r="E113" t="str">
            <v>Ớt chuông vàng</v>
          </cell>
          <cell r="G113">
            <v>1</v>
          </cell>
          <cell r="H113" t="str">
            <v>1 trái</v>
          </cell>
          <cell r="I113">
            <v>230</v>
          </cell>
          <cell r="J113" t="str">
            <v>Màng 30</v>
          </cell>
          <cell r="K113">
            <v>210</v>
          </cell>
          <cell r="L113" t="str">
            <v>Nhãn Decal Tròn</v>
          </cell>
          <cell r="M113">
            <v>200</v>
          </cell>
          <cell r="N113" t="str">
            <v>Tem Barcode</v>
          </cell>
          <cell r="O113">
            <v>50</v>
          </cell>
          <cell r="P113" t="str">
            <v>250 - 350gr</v>
          </cell>
          <cell r="R113" t="str">
            <v>Để cuống 1cm</v>
          </cell>
          <cell r="S113">
            <v>3</v>
          </cell>
          <cell r="T113">
            <v>5</v>
          </cell>
          <cell r="U113">
            <v>0.8</v>
          </cell>
          <cell r="V113">
            <v>42407</v>
          </cell>
          <cell r="W113">
            <v>42658</v>
          </cell>
          <cell r="X113">
            <v>230</v>
          </cell>
        </row>
        <row r="114">
          <cell r="A114" t="str">
            <v>1133110000103</v>
          </cell>
          <cell r="B114" t="str">
            <v>Rau</v>
          </cell>
          <cell r="C114" t="str">
            <v>Rau ăn thân củ quả</v>
          </cell>
          <cell r="D114" t="str">
            <v>Ớt chuông</v>
          </cell>
          <cell r="E114" t="str">
            <v>Ớt chuông xanh</v>
          </cell>
          <cell r="G114">
            <v>1</v>
          </cell>
          <cell r="H114" t="str">
            <v>1 trái</v>
          </cell>
          <cell r="I114">
            <v>280</v>
          </cell>
          <cell r="J114" t="str">
            <v>Màng 30</v>
          </cell>
          <cell r="K114">
            <v>210</v>
          </cell>
          <cell r="L114" t="str">
            <v>Nhãn Decal Tròn</v>
          </cell>
          <cell r="M114">
            <v>200</v>
          </cell>
          <cell r="N114" t="str">
            <v>Tem Barcode</v>
          </cell>
          <cell r="O114">
            <v>50</v>
          </cell>
          <cell r="P114" t="str">
            <v>250 - 350gr</v>
          </cell>
          <cell r="R114" t="str">
            <v>Để cuống 1cm</v>
          </cell>
          <cell r="S114">
            <v>3</v>
          </cell>
          <cell r="T114">
            <v>5</v>
          </cell>
          <cell r="U114">
            <v>0.8</v>
          </cell>
          <cell r="V114">
            <v>42407</v>
          </cell>
          <cell r="W114">
            <v>42658</v>
          </cell>
          <cell r="X114">
            <v>280</v>
          </cell>
        </row>
        <row r="115">
          <cell r="A115" t="str">
            <v>1133110000104</v>
          </cell>
          <cell r="B115" t="str">
            <v>Rau</v>
          </cell>
          <cell r="C115" t="str">
            <v>Rau ăn thân củ quả</v>
          </cell>
          <cell r="D115" t="str">
            <v>Ớt chuông</v>
          </cell>
          <cell r="E115" t="str">
            <v>Ớt chuông baby</v>
          </cell>
          <cell r="G115">
            <v>3</v>
          </cell>
          <cell r="H115" t="str">
            <v>3 trái</v>
          </cell>
          <cell r="I115">
            <v>400</v>
          </cell>
          <cell r="J115" t="str">
            <v>Khay xốp xám M6</v>
          </cell>
          <cell r="K115">
            <v>640</v>
          </cell>
          <cell r="L115" t="str">
            <v>Nhãn Decal Nhỏ</v>
          </cell>
          <cell r="M115">
            <v>420</v>
          </cell>
          <cell r="N115" t="str">
            <v>Tem Barcode</v>
          </cell>
          <cell r="O115">
            <v>50</v>
          </cell>
          <cell r="T115">
            <v>5</v>
          </cell>
          <cell r="X115">
            <v>400</v>
          </cell>
        </row>
        <row r="116">
          <cell r="A116" t="str">
            <v>1133210000105</v>
          </cell>
          <cell r="B116" t="str">
            <v>Rau</v>
          </cell>
          <cell r="C116" t="str">
            <v>Rau ăn thân củ quả</v>
          </cell>
          <cell r="D116" t="str">
            <v>Su hào</v>
          </cell>
          <cell r="E116" t="str">
            <v>Su hào xanh</v>
          </cell>
          <cell r="G116">
            <v>1</v>
          </cell>
          <cell r="H116" t="str">
            <v>1 củ</v>
          </cell>
          <cell r="I116">
            <v>300</v>
          </cell>
          <cell r="J116" t="str">
            <v>Khay xốp trắng M6</v>
          </cell>
          <cell r="K116">
            <v>450</v>
          </cell>
          <cell r="L116" t="str">
            <v>Nhãn Decal Nhỏ</v>
          </cell>
          <cell r="M116">
            <v>420</v>
          </cell>
          <cell r="N116" t="str">
            <v>Tem Barcode</v>
          </cell>
          <cell r="O116">
            <v>50</v>
          </cell>
          <cell r="P116" t="str">
            <v>250 - 350gr</v>
          </cell>
          <cell r="R116" t="str">
            <v>Để cuống 3cm</v>
          </cell>
          <cell r="S116">
            <v>2</v>
          </cell>
          <cell r="T116">
            <v>3</v>
          </cell>
          <cell r="U116">
            <v>0.8</v>
          </cell>
          <cell r="V116">
            <v>42407</v>
          </cell>
          <cell r="W116">
            <v>25</v>
          </cell>
          <cell r="X116">
            <v>300</v>
          </cell>
        </row>
        <row r="117">
          <cell r="A117" t="str">
            <v>1133210000106</v>
          </cell>
          <cell r="B117" t="str">
            <v>Rau</v>
          </cell>
          <cell r="C117" t="str">
            <v>Rau ăn thân củ quả</v>
          </cell>
          <cell r="D117" t="str">
            <v>Su hào</v>
          </cell>
          <cell r="E117" t="str">
            <v>Su hào tím</v>
          </cell>
          <cell r="G117">
            <v>1</v>
          </cell>
          <cell r="H117" t="str">
            <v>1 củ</v>
          </cell>
          <cell r="I117">
            <v>300</v>
          </cell>
          <cell r="J117" t="str">
            <v>Khay xốp xám M6</v>
          </cell>
          <cell r="K117">
            <v>640</v>
          </cell>
          <cell r="L117" t="str">
            <v>Nhãn Decal Nhỏ</v>
          </cell>
          <cell r="M117">
            <v>420</v>
          </cell>
          <cell r="N117" t="str">
            <v>Tem Barcode</v>
          </cell>
          <cell r="O117">
            <v>50</v>
          </cell>
          <cell r="P117" t="str">
            <v>250 - 350gr</v>
          </cell>
          <cell r="R117" t="str">
            <v>Để cuống 3cm</v>
          </cell>
          <cell r="S117">
            <v>2</v>
          </cell>
          <cell r="T117">
            <v>3</v>
          </cell>
          <cell r="U117">
            <v>0.8</v>
          </cell>
          <cell r="V117">
            <v>42407</v>
          </cell>
          <cell r="W117">
            <v>25</v>
          </cell>
          <cell r="X117">
            <v>300</v>
          </cell>
        </row>
        <row r="118">
          <cell r="A118" t="str">
            <v>1133310000107</v>
          </cell>
          <cell r="B118" t="str">
            <v>Rau</v>
          </cell>
          <cell r="C118" t="str">
            <v>Rau ăn thân củ quả</v>
          </cell>
          <cell r="D118" t="str">
            <v>Su su</v>
          </cell>
          <cell r="E118" t="str">
            <v>Su su</v>
          </cell>
          <cell r="G118">
            <v>2</v>
          </cell>
          <cell r="H118" t="str">
            <v>2 trái</v>
          </cell>
          <cell r="I118">
            <v>400</v>
          </cell>
          <cell r="J118" t="str">
            <v>Khay xốp trắng M6</v>
          </cell>
          <cell r="K118">
            <v>450</v>
          </cell>
          <cell r="L118" t="str">
            <v>Nhãn Decal Nhỏ</v>
          </cell>
          <cell r="M118">
            <v>420</v>
          </cell>
          <cell r="N118" t="str">
            <v>Tem Barcode</v>
          </cell>
          <cell r="O118">
            <v>50</v>
          </cell>
          <cell r="P118" t="str">
            <v>150 - 250 gr</v>
          </cell>
          <cell r="R118" t="str">
            <v>Cắt cuống</v>
          </cell>
          <cell r="S118">
            <v>3</v>
          </cell>
          <cell r="T118">
            <v>5</v>
          </cell>
          <cell r="U118">
            <v>0.8</v>
          </cell>
          <cell r="V118">
            <v>42407</v>
          </cell>
          <cell r="W118">
            <v>25</v>
          </cell>
          <cell r="X118">
            <v>400</v>
          </cell>
        </row>
        <row r="119">
          <cell r="A119" t="str">
            <v>1133310000108</v>
          </cell>
          <cell r="B119" t="str">
            <v>Rau</v>
          </cell>
          <cell r="C119" t="str">
            <v>Rau ăn thân củ quả</v>
          </cell>
          <cell r="D119" t="str">
            <v>Su Su</v>
          </cell>
          <cell r="E119" t="str">
            <v>Su Su non</v>
          </cell>
          <cell r="F119">
            <v>300</v>
          </cell>
          <cell r="H119" t="str">
            <v>300gr</v>
          </cell>
          <cell r="I119">
            <v>300</v>
          </cell>
          <cell r="J119" t="str">
            <v>Khay xốp trắng M6</v>
          </cell>
          <cell r="K119">
            <v>450</v>
          </cell>
          <cell r="L119" t="str">
            <v>Nhãn Decal Nhỏ</v>
          </cell>
          <cell r="M119">
            <v>420</v>
          </cell>
          <cell r="N119" t="str">
            <v>Tem Barcode</v>
          </cell>
          <cell r="O119">
            <v>50</v>
          </cell>
          <cell r="P119" t="str">
            <v>80-120gr</v>
          </cell>
          <cell r="R119" t="str">
            <v>Cắt cuống</v>
          </cell>
          <cell r="S119">
            <v>5</v>
          </cell>
          <cell r="T119">
            <v>5</v>
          </cell>
          <cell r="U119">
            <v>0.8</v>
          </cell>
          <cell r="V119">
            <v>15</v>
          </cell>
          <cell r="W119">
            <v>42658</v>
          </cell>
          <cell r="X119">
            <v>300</v>
          </cell>
        </row>
        <row r="120">
          <cell r="A120" t="str">
            <v>1133410000109</v>
          </cell>
          <cell r="B120" t="str">
            <v>Rau</v>
          </cell>
          <cell r="C120" t="str">
            <v>Rau ăn thân củ quả</v>
          </cell>
          <cell r="D120" t="str">
            <v>Súp lơ</v>
          </cell>
          <cell r="E120" t="str">
            <v>Súp lơ trắng Mini</v>
          </cell>
          <cell r="G120">
            <v>1</v>
          </cell>
          <cell r="H120" t="str">
            <v>1 cây</v>
          </cell>
          <cell r="I120">
            <v>450</v>
          </cell>
          <cell r="J120" t="str">
            <v>Màng 30</v>
          </cell>
          <cell r="K120">
            <v>210</v>
          </cell>
          <cell r="L120" t="str">
            <v>Nhãn Decal Tròn</v>
          </cell>
          <cell r="M120">
            <v>200</v>
          </cell>
          <cell r="N120" t="str">
            <v>Tem Barcode</v>
          </cell>
          <cell r="O120">
            <v>50</v>
          </cell>
          <cell r="P120" t="str">
            <v>400 - 500 gr</v>
          </cell>
          <cell r="R120" t="str">
            <v>Để cuống 5cm</v>
          </cell>
          <cell r="S120">
            <v>2</v>
          </cell>
          <cell r="T120">
            <v>3</v>
          </cell>
          <cell r="U120">
            <v>0.8</v>
          </cell>
          <cell r="V120">
            <v>42407</v>
          </cell>
          <cell r="W120">
            <v>42658</v>
          </cell>
          <cell r="X120">
            <v>450</v>
          </cell>
        </row>
        <row r="121">
          <cell r="A121" t="str">
            <v>1133410000110</v>
          </cell>
          <cell r="B121" t="str">
            <v>Rau</v>
          </cell>
          <cell r="C121" t="str">
            <v>Rau ăn thân củ quả</v>
          </cell>
          <cell r="D121" t="str">
            <v>Súp lơ</v>
          </cell>
          <cell r="E121" t="str">
            <v>Súp lơ xanh baby</v>
          </cell>
          <cell r="F121">
            <v>200</v>
          </cell>
          <cell r="H121" t="str">
            <v>200gr</v>
          </cell>
          <cell r="I121">
            <v>200</v>
          </cell>
          <cell r="J121" t="str">
            <v>Khay xốp trắng M6</v>
          </cell>
          <cell r="K121">
            <v>450</v>
          </cell>
          <cell r="L121" t="str">
            <v>Nhãn Decal Nhỏ</v>
          </cell>
          <cell r="M121">
            <v>420</v>
          </cell>
          <cell r="N121" t="str">
            <v>Tem Barcode</v>
          </cell>
          <cell r="O121">
            <v>50</v>
          </cell>
          <cell r="P121" t="str">
            <v>50gr</v>
          </cell>
          <cell r="R121" t="str">
            <v>Để cuống 10cm</v>
          </cell>
          <cell r="S121">
            <v>2</v>
          </cell>
          <cell r="T121">
            <v>3</v>
          </cell>
          <cell r="U121">
            <v>0.8</v>
          </cell>
          <cell r="V121">
            <v>42407</v>
          </cell>
          <cell r="W121">
            <v>42658</v>
          </cell>
          <cell r="X121">
            <v>200</v>
          </cell>
        </row>
        <row r="122">
          <cell r="A122" t="str">
            <v>1133410000111</v>
          </cell>
          <cell r="B122" t="str">
            <v>Rau</v>
          </cell>
          <cell r="C122" t="str">
            <v>Rau ăn thân củ quả</v>
          </cell>
          <cell r="D122" t="str">
            <v>Súp lơ</v>
          </cell>
          <cell r="E122" t="str">
            <v>Súp lơ xanh Mini</v>
          </cell>
          <cell r="G122">
            <v>1</v>
          </cell>
          <cell r="H122" t="str">
            <v>1 cây</v>
          </cell>
          <cell r="I122">
            <v>300</v>
          </cell>
          <cell r="J122" t="str">
            <v>Màng 30</v>
          </cell>
          <cell r="K122">
            <v>210</v>
          </cell>
          <cell r="L122" t="str">
            <v>Nhãn Decal Tròn</v>
          </cell>
          <cell r="M122">
            <v>200</v>
          </cell>
          <cell r="N122" t="str">
            <v>Tem Barcode</v>
          </cell>
          <cell r="O122">
            <v>50</v>
          </cell>
          <cell r="P122" t="str">
            <v>250 - 350gr</v>
          </cell>
          <cell r="R122" t="str">
            <v>Để cuống 10cm</v>
          </cell>
          <cell r="S122">
            <v>2</v>
          </cell>
          <cell r="T122">
            <v>3</v>
          </cell>
          <cell r="U122">
            <v>0.8</v>
          </cell>
          <cell r="V122">
            <v>42407</v>
          </cell>
          <cell r="W122">
            <v>42658</v>
          </cell>
          <cell r="X122">
            <v>300</v>
          </cell>
        </row>
        <row r="123">
          <cell r="A123" t="str">
            <v>1141110000112</v>
          </cell>
          <cell r="B123" t="str">
            <v>Rau</v>
          </cell>
          <cell r="C123" t="str">
            <v>Trái cây</v>
          </cell>
          <cell r="D123" t="str">
            <v>Bơ</v>
          </cell>
          <cell r="E123" t="str">
            <v>Bơ sáp</v>
          </cell>
          <cell r="G123">
            <v>1</v>
          </cell>
          <cell r="H123" t="str">
            <v>1 trái</v>
          </cell>
          <cell r="I123">
            <v>380</v>
          </cell>
          <cell r="J123" t="str">
            <v>Không đóng gói</v>
          </cell>
          <cell r="K123">
            <v>0</v>
          </cell>
          <cell r="L123" t="str">
            <v>Nhãn Decal Tròn</v>
          </cell>
          <cell r="M123">
            <v>200</v>
          </cell>
          <cell r="N123" t="str">
            <v>Tem Barcode</v>
          </cell>
          <cell r="O123">
            <v>50</v>
          </cell>
          <cell r="P123" t="str">
            <v>Trên 300gr trở lên</v>
          </cell>
          <cell r="R123" t="str">
            <v>Cắt cuống</v>
          </cell>
          <cell r="S123">
            <v>5</v>
          </cell>
          <cell r="T123">
            <v>5</v>
          </cell>
          <cell r="U123">
            <v>0.8</v>
          </cell>
          <cell r="V123">
            <v>15</v>
          </cell>
          <cell r="W123">
            <v>25</v>
          </cell>
          <cell r="X123">
            <v>380</v>
          </cell>
        </row>
        <row r="124">
          <cell r="A124" t="str">
            <v>1141210000113</v>
          </cell>
          <cell r="B124" t="str">
            <v>Rau</v>
          </cell>
          <cell r="C124" t="str">
            <v>Trái cây</v>
          </cell>
          <cell r="D124" t="str">
            <v>Cam</v>
          </cell>
          <cell r="E124" t="str">
            <v>Cam Canh Đà Lạt</v>
          </cell>
          <cell r="F124">
            <v>1000</v>
          </cell>
          <cell r="H124" t="str">
            <v>1000gr</v>
          </cell>
          <cell r="I124">
            <v>1000</v>
          </cell>
          <cell r="J124" t="str">
            <v>Túi lưới xanh</v>
          </cell>
          <cell r="K124">
            <v>232</v>
          </cell>
          <cell r="L124" t="str">
            <v>Tag giấy + dây rút</v>
          </cell>
          <cell r="M124">
            <v>0</v>
          </cell>
          <cell r="N124" t="str">
            <v>Tem Barcode</v>
          </cell>
          <cell r="O124">
            <v>50</v>
          </cell>
          <cell r="T124">
            <v>5</v>
          </cell>
          <cell r="X124">
            <v>1000</v>
          </cell>
        </row>
        <row r="125">
          <cell r="A125" t="str">
            <v>1141210000114</v>
          </cell>
          <cell r="B125" t="str">
            <v>Rau</v>
          </cell>
          <cell r="C125" t="str">
            <v>Trái cây</v>
          </cell>
          <cell r="D125" t="str">
            <v>Cam</v>
          </cell>
          <cell r="E125" t="str">
            <v>Cam Cara Đà Lạt</v>
          </cell>
          <cell r="F125">
            <v>1000</v>
          </cell>
          <cell r="H125" t="str">
            <v>1000gr</v>
          </cell>
          <cell r="I125">
            <v>1000</v>
          </cell>
          <cell r="J125" t="str">
            <v>Túi lưới xanh</v>
          </cell>
          <cell r="K125">
            <v>232</v>
          </cell>
          <cell r="L125" t="str">
            <v>Tag giấy + dây rút</v>
          </cell>
          <cell r="M125">
            <v>0</v>
          </cell>
          <cell r="N125" t="str">
            <v>Tem Barcode</v>
          </cell>
          <cell r="O125">
            <v>50</v>
          </cell>
          <cell r="T125">
            <v>5</v>
          </cell>
          <cell r="X125">
            <v>1000</v>
          </cell>
        </row>
        <row r="126">
          <cell r="A126" t="str">
            <v>1141210000115</v>
          </cell>
          <cell r="B126" t="str">
            <v>Rau</v>
          </cell>
          <cell r="C126" t="str">
            <v>Trái cây</v>
          </cell>
          <cell r="D126" t="str">
            <v>Cam</v>
          </cell>
          <cell r="E126" t="str">
            <v>Cam Vinh Đà Lạt</v>
          </cell>
          <cell r="F126">
            <v>1000</v>
          </cell>
          <cell r="H126" t="str">
            <v>1000gr</v>
          </cell>
          <cell r="I126">
            <v>1000</v>
          </cell>
          <cell r="J126" t="str">
            <v>Túi lưới xanh</v>
          </cell>
          <cell r="K126">
            <v>232</v>
          </cell>
          <cell r="L126" t="str">
            <v>Tag giấy + dây rút</v>
          </cell>
          <cell r="M126">
            <v>0</v>
          </cell>
          <cell r="N126" t="str">
            <v>Tem Barcode</v>
          </cell>
          <cell r="O126">
            <v>50</v>
          </cell>
          <cell r="T126">
            <v>5</v>
          </cell>
          <cell r="X126">
            <v>1000</v>
          </cell>
        </row>
        <row r="127">
          <cell r="A127" t="str">
            <v>1141310000133</v>
          </cell>
          <cell r="B127" t="str">
            <v>Rau</v>
          </cell>
          <cell r="C127" t="str">
            <v>Trái cây</v>
          </cell>
          <cell r="D127" t="str">
            <v>Chuối</v>
          </cell>
          <cell r="E127" t="str">
            <v>Chuối Laba 0,5kg</v>
          </cell>
          <cell r="F127">
            <v>500</v>
          </cell>
          <cell r="H127" t="str">
            <v>500gr</v>
          </cell>
          <cell r="I127">
            <v>500</v>
          </cell>
          <cell r="J127" t="str">
            <v>Không đóng gói</v>
          </cell>
          <cell r="K127">
            <v>0</v>
          </cell>
          <cell r="L127" t="str">
            <v>Nhãn Decal Tròn</v>
          </cell>
          <cell r="M127">
            <v>200</v>
          </cell>
          <cell r="N127" t="str">
            <v>Tem Barcode</v>
          </cell>
          <cell r="O127">
            <v>50</v>
          </cell>
          <cell r="P127" t="str">
            <v>180 - 250gr</v>
          </cell>
          <cell r="R127" t="str">
            <v>Cắt nải</v>
          </cell>
          <cell r="S127">
            <v>3</v>
          </cell>
          <cell r="T127">
            <v>5</v>
          </cell>
          <cell r="U127">
            <v>0.8</v>
          </cell>
          <cell r="V127">
            <v>15</v>
          </cell>
          <cell r="W127">
            <v>25</v>
          </cell>
          <cell r="X127">
            <v>1500</v>
          </cell>
        </row>
        <row r="128">
          <cell r="A128" t="str">
            <v>1141310000124</v>
          </cell>
          <cell r="B128" t="str">
            <v>Rau</v>
          </cell>
          <cell r="C128" t="str">
            <v>Trái cây</v>
          </cell>
          <cell r="D128" t="str">
            <v>Chuối</v>
          </cell>
          <cell r="E128" t="str">
            <v>Chuối Laba 1kg</v>
          </cell>
          <cell r="F128">
            <v>1000</v>
          </cell>
          <cell r="H128" t="str">
            <v>1000gr</v>
          </cell>
          <cell r="I128">
            <v>1000</v>
          </cell>
          <cell r="J128" t="str">
            <v>Không đóng gói</v>
          </cell>
          <cell r="K128">
            <v>0</v>
          </cell>
          <cell r="L128" t="str">
            <v>Nhãn Decal Tròn</v>
          </cell>
          <cell r="M128">
            <v>200</v>
          </cell>
          <cell r="N128" t="str">
            <v>Tem Barcode</v>
          </cell>
          <cell r="O128">
            <v>50</v>
          </cell>
          <cell r="P128" t="str">
            <v>180 - 250gr</v>
          </cell>
          <cell r="R128" t="str">
            <v>Cắt nải</v>
          </cell>
          <cell r="S128">
            <v>3</v>
          </cell>
          <cell r="T128">
            <v>5</v>
          </cell>
          <cell r="U128">
            <v>0.8</v>
          </cell>
          <cell r="V128">
            <v>15</v>
          </cell>
          <cell r="W128">
            <v>25</v>
          </cell>
          <cell r="X128">
            <v>1500</v>
          </cell>
        </row>
        <row r="129">
          <cell r="A129" t="str">
            <v>1141310000116</v>
          </cell>
          <cell r="B129" t="str">
            <v>Rau</v>
          </cell>
          <cell r="C129" t="str">
            <v>Trái cây</v>
          </cell>
          <cell r="D129" t="str">
            <v>Chuối</v>
          </cell>
          <cell r="E129" t="str">
            <v>Chuối Laba 1,5kg</v>
          </cell>
          <cell r="F129">
            <v>1500</v>
          </cell>
          <cell r="H129" t="str">
            <v>1500gr</v>
          </cell>
          <cell r="I129">
            <v>1500</v>
          </cell>
          <cell r="J129" t="str">
            <v>Không đóng gói</v>
          </cell>
          <cell r="K129">
            <v>0</v>
          </cell>
          <cell r="L129" t="str">
            <v>Nhãn Decal Tròn</v>
          </cell>
          <cell r="M129">
            <v>200</v>
          </cell>
          <cell r="N129" t="str">
            <v>Tem Barcode</v>
          </cell>
          <cell r="O129">
            <v>50</v>
          </cell>
          <cell r="P129" t="str">
            <v>180 - 250gr</v>
          </cell>
          <cell r="R129" t="str">
            <v>Cắt nải</v>
          </cell>
          <cell r="S129">
            <v>3</v>
          </cell>
          <cell r="T129">
            <v>5</v>
          </cell>
          <cell r="U129">
            <v>0.8</v>
          </cell>
          <cell r="V129">
            <v>15</v>
          </cell>
          <cell r="W129">
            <v>25</v>
          </cell>
          <cell r="X129">
            <v>1500</v>
          </cell>
        </row>
        <row r="130">
          <cell r="A130" t="str">
            <v>1141310000134</v>
          </cell>
          <cell r="B130" t="str">
            <v>Rau</v>
          </cell>
          <cell r="C130" t="str">
            <v>Trái cây</v>
          </cell>
          <cell r="D130" t="str">
            <v>Chuối</v>
          </cell>
          <cell r="E130" t="str">
            <v>Chuối Đà Lạt 0,5kg</v>
          </cell>
          <cell r="F130">
            <v>500</v>
          </cell>
          <cell r="H130" t="str">
            <v>500gr</v>
          </cell>
          <cell r="I130">
            <v>500</v>
          </cell>
          <cell r="J130" t="str">
            <v>Không đóng gói</v>
          </cell>
          <cell r="K130">
            <v>0</v>
          </cell>
          <cell r="L130" t="str">
            <v>Nhãn Decal Tròn</v>
          </cell>
          <cell r="M130">
            <v>200</v>
          </cell>
          <cell r="N130" t="str">
            <v>Tem Barcode</v>
          </cell>
          <cell r="O130">
            <v>50</v>
          </cell>
          <cell r="P130" t="str">
            <v>180 - 250gr</v>
          </cell>
          <cell r="R130" t="str">
            <v>Cắt nải</v>
          </cell>
          <cell r="S130">
            <v>3</v>
          </cell>
          <cell r="T130">
            <v>5</v>
          </cell>
          <cell r="U130">
            <v>0.8</v>
          </cell>
          <cell r="V130">
            <v>15</v>
          </cell>
          <cell r="W130">
            <v>25</v>
          </cell>
          <cell r="X130">
            <v>1500</v>
          </cell>
        </row>
        <row r="131">
          <cell r="A131" t="str">
            <v>1141310000132</v>
          </cell>
          <cell r="B131" t="str">
            <v>Rau</v>
          </cell>
          <cell r="C131" t="str">
            <v>Trái cây</v>
          </cell>
          <cell r="D131" t="str">
            <v>Chuối</v>
          </cell>
          <cell r="E131" t="str">
            <v>Chuối Đà Lạt 1kg</v>
          </cell>
          <cell r="F131">
            <v>1000</v>
          </cell>
          <cell r="H131" t="str">
            <v>1000gr</v>
          </cell>
          <cell r="I131">
            <v>1000</v>
          </cell>
          <cell r="J131" t="str">
            <v>Không đóng gói</v>
          </cell>
          <cell r="K131">
            <v>0</v>
          </cell>
          <cell r="L131" t="str">
            <v>Nhãn Decal Tròn</v>
          </cell>
          <cell r="M131">
            <v>200</v>
          </cell>
          <cell r="N131" t="str">
            <v>Tem Barcode</v>
          </cell>
          <cell r="O131">
            <v>50</v>
          </cell>
          <cell r="P131" t="str">
            <v>180 - 250gr</v>
          </cell>
          <cell r="R131" t="str">
            <v>Cắt nải</v>
          </cell>
          <cell r="S131">
            <v>3</v>
          </cell>
          <cell r="T131">
            <v>5</v>
          </cell>
          <cell r="U131">
            <v>0.8</v>
          </cell>
          <cell r="V131">
            <v>15</v>
          </cell>
          <cell r="W131">
            <v>25</v>
          </cell>
          <cell r="X131">
            <v>1500</v>
          </cell>
        </row>
        <row r="132">
          <cell r="A132" t="str">
            <v>1141310000131</v>
          </cell>
          <cell r="B132" t="str">
            <v>Rau</v>
          </cell>
          <cell r="C132" t="str">
            <v>Trái cây</v>
          </cell>
          <cell r="D132" t="str">
            <v>Chuối</v>
          </cell>
          <cell r="E132" t="str">
            <v>Chuối Đà Lạt 1,5kg</v>
          </cell>
          <cell r="F132">
            <v>1500</v>
          </cell>
          <cell r="H132" t="str">
            <v>1500gr</v>
          </cell>
          <cell r="I132">
            <v>1500</v>
          </cell>
          <cell r="J132" t="str">
            <v>Không đóng gói</v>
          </cell>
          <cell r="K132">
            <v>0</v>
          </cell>
          <cell r="L132" t="str">
            <v>Nhãn Decal Tròn</v>
          </cell>
          <cell r="M132">
            <v>200</v>
          </cell>
          <cell r="N132" t="str">
            <v>Tem Barcode</v>
          </cell>
          <cell r="O132">
            <v>50</v>
          </cell>
          <cell r="P132" t="str">
            <v>180 - 250gr</v>
          </cell>
          <cell r="R132" t="str">
            <v>Cắt nải</v>
          </cell>
          <cell r="S132">
            <v>3</v>
          </cell>
          <cell r="T132">
            <v>5</v>
          </cell>
          <cell r="U132">
            <v>0.8</v>
          </cell>
          <cell r="V132">
            <v>15</v>
          </cell>
          <cell r="W132">
            <v>25</v>
          </cell>
          <cell r="X132">
            <v>1500</v>
          </cell>
        </row>
        <row r="133">
          <cell r="A133" t="str">
            <v>1141410000117</v>
          </cell>
          <cell r="B133" t="str">
            <v>Rau</v>
          </cell>
          <cell r="C133" t="str">
            <v>Trái cây</v>
          </cell>
          <cell r="D133" t="str">
            <v>Chuối</v>
          </cell>
          <cell r="E133" t="str">
            <v>Dây tây giống Newzealand</v>
          </cell>
          <cell r="F133">
            <v>200</v>
          </cell>
          <cell r="H133" t="str">
            <v>200gr</v>
          </cell>
          <cell r="I133">
            <v>200</v>
          </cell>
          <cell r="J133" t="str">
            <v>Hộp nhựa đen dài</v>
          </cell>
          <cell r="K133">
            <v>0</v>
          </cell>
          <cell r="L133" t="str">
            <v>Nhãn Decal Tròn</v>
          </cell>
          <cell r="M133">
            <v>200</v>
          </cell>
          <cell r="N133" t="str">
            <v>Tem Barcode</v>
          </cell>
          <cell r="O133">
            <v>50</v>
          </cell>
          <cell r="S133">
            <v>2</v>
          </cell>
          <cell r="T133">
            <v>3</v>
          </cell>
          <cell r="U133">
            <v>0.8</v>
          </cell>
          <cell r="V133">
            <v>42407</v>
          </cell>
          <cell r="W133">
            <v>42658</v>
          </cell>
          <cell r="X133">
            <v>300</v>
          </cell>
        </row>
        <row r="134">
          <cell r="A134" t="str">
            <v>1141410000118</v>
          </cell>
          <cell r="B134" t="str">
            <v>Rau</v>
          </cell>
          <cell r="C134" t="str">
            <v>Trái cây</v>
          </cell>
          <cell r="D134" t="str">
            <v>Dâu Tây</v>
          </cell>
          <cell r="E134" t="str">
            <v>Dây tây giống Nhật</v>
          </cell>
          <cell r="F134">
            <v>200</v>
          </cell>
          <cell r="H134" t="str">
            <v>200gr</v>
          </cell>
          <cell r="I134">
            <v>200</v>
          </cell>
          <cell r="J134" t="str">
            <v>Hộp nhựa đen dài</v>
          </cell>
          <cell r="K134">
            <v>0</v>
          </cell>
          <cell r="L134" t="str">
            <v>Nhãn Decal Tròn</v>
          </cell>
          <cell r="M134">
            <v>200</v>
          </cell>
          <cell r="N134" t="str">
            <v>Tem Barcode</v>
          </cell>
          <cell r="O134">
            <v>50</v>
          </cell>
          <cell r="S134">
            <v>2</v>
          </cell>
          <cell r="T134">
            <v>3</v>
          </cell>
          <cell r="U134">
            <v>0.8</v>
          </cell>
          <cell r="V134">
            <v>42407</v>
          </cell>
          <cell r="W134">
            <v>42658</v>
          </cell>
          <cell r="X134">
            <v>300</v>
          </cell>
        </row>
        <row r="135">
          <cell r="A135" t="str">
            <v>1141410000119</v>
          </cell>
          <cell r="B135" t="str">
            <v>Rau</v>
          </cell>
          <cell r="C135" t="str">
            <v>Trái cây</v>
          </cell>
          <cell r="D135" t="str">
            <v>Dâu Tây</v>
          </cell>
          <cell r="E135" t="str">
            <v>Dây tây giống Pháp</v>
          </cell>
          <cell r="F135">
            <v>200</v>
          </cell>
          <cell r="H135" t="str">
            <v>200gr</v>
          </cell>
          <cell r="I135">
            <v>200</v>
          </cell>
          <cell r="J135" t="str">
            <v>Hộp nhựa đen dài</v>
          </cell>
          <cell r="K135">
            <v>0</v>
          </cell>
          <cell r="L135" t="str">
            <v>Nhãn Decal Tròn</v>
          </cell>
          <cell r="M135">
            <v>200</v>
          </cell>
          <cell r="N135" t="str">
            <v>Tem Barcode</v>
          </cell>
          <cell r="O135">
            <v>50</v>
          </cell>
          <cell r="S135">
            <v>2</v>
          </cell>
          <cell r="T135">
            <v>3</v>
          </cell>
          <cell r="U135">
            <v>0.8</v>
          </cell>
          <cell r="V135">
            <v>42407</v>
          </cell>
          <cell r="W135">
            <v>42658</v>
          </cell>
          <cell r="X135">
            <v>300</v>
          </cell>
        </row>
        <row r="136">
          <cell r="A136" t="str">
            <v>1141410000140</v>
          </cell>
          <cell r="B136" t="str">
            <v>Rau</v>
          </cell>
          <cell r="C136" t="str">
            <v>Trái cây</v>
          </cell>
          <cell r="D136" t="str">
            <v>Dâu Tây</v>
          </cell>
          <cell r="E136" t="str">
            <v>Dây tây Cầu Đất Farm</v>
          </cell>
          <cell r="F136">
            <v>200</v>
          </cell>
          <cell r="H136" t="str">
            <v>200gr</v>
          </cell>
          <cell r="I136">
            <v>200</v>
          </cell>
          <cell r="J136" t="str">
            <v>Hộp nhựa đen dài</v>
          </cell>
          <cell r="K136">
            <v>0</v>
          </cell>
          <cell r="L136" t="str">
            <v>Nhãn Decal Tròn</v>
          </cell>
          <cell r="M136">
            <v>200</v>
          </cell>
          <cell r="N136" t="str">
            <v>Tem Barcode</v>
          </cell>
          <cell r="O136">
            <v>50</v>
          </cell>
          <cell r="S136">
            <v>2</v>
          </cell>
          <cell r="T136">
            <v>3</v>
          </cell>
          <cell r="U136">
            <v>0.8</v>
          </cell>
          <cell r="V136">
            <v>42407</v>
          </cell>
          <cell r="W136">
            <v>42658</v>
          </cell>
          <cell r="X136">
            <v>300</v>
          </cell>
        </row>
        <row r="137">
          <cell r="A137" t="str">
            <v>1141510000120</v>
          </cell>
          <cell r="B137" t="str">
            <v>Rau</v>
          </cell>
          <cell r="C137" t="str">
            <v>Trái cây</v>
          </cell>
          <cell r="D137" t="str">
            <v>Mác mác</v>
          </cell>
          <cell r="E137" t="str">
            <v>Mác mác</v>
          </cell>
          <cell r="F137">
            <v>400</v>
          </cell>
          <cell r="G137">
            <v>6</v>
          </cell>
          <cell r="H137" t="str">
            <v>6 trái</v>
          </cell>
          <cell r="I137">
            <v>400</v>
          </cell>
          <cell r="J137" t="str">
            <v>Túi lưới xanh</v>
          </cell>
          <cell r="K137">
            <v>232</v>
          </cell>
          <cell r="L137" t="str">
            <v>Tag giấy + dây rút</v>
          </cell>
          <cell r="M137">
            <v>0</v>
          </cell>
          <cell r="N137" t="str">
            <v>Tem Barcode</v>
          </cell>
          <cell r="O137">
            <v>50</v>
          </cell>
          <cell r="P137" t="str">
            <v>60 - 80 gr</v>
          </cell>
          <cell r="R137" t="str">
            <v>Cắt cuống</v>
          </cell>
          <cell r="S137">
            <v>5</v>
          </cell>
          <cell r="T137">
            <v>7</v>
          </cell>
          <cell r="U137">
            <v>0.8</v>
          </cell>
          <cell r="V137">
            <v>18</v>
          </cell>
          <cell r="W137">
            <v>42658</v>
          </cell>
          <cell r="X137">
            <v>400</v>
          </cell>
        </row>
        <row r="138">
          <cell r="A138" t="str">
            <v>1141610000121</v>
          </cell>
          <cell r="B138" t="str">
            <v>Rau</v>
          </cell>
          <cell r="C138" t="str">
            <v>Trái cây</v>
          </cell>
          <cell r="D138" t="str">
            <v>Phúc Bồn Tử</v>
          </cell>
          <cell r="E138" t="str">
            <v>Phúc Bồn Tử</v>
          </cell>
          <cell r="F138">
            <v>170</v>
          </cell>
          <cell r="H138" t="str">
            <v>170gr</v>
          </cell>
          <cell r="I138">
            <v>170</v>
          </cell>
          <cell r="J138" t="str">
            <v>Không đóng gói</v>
          </cell>
          <cell r="K138">
            <v>0</v>
          </cell>
          <cell r="L138" t="str">
            <v>Nhãn Decal Nhỏ</v>
          </cell>
          <cell r="M138">
            <v>420</v>
          </cell>
          <cell r="N138" t="str">
            <v>Tem Barcode</v>
          </cell>
          <cell r="O138">
            <v>50</v>
          </cell>
          <cell r="S138">
            <v>2</v>
          </cell>
          <cell r="T138">
            <v>3</v>
          </cell>
          <cell r="U138">
            <v>0.8</v>
          </cell>
          <cell r="V138">
            <v>18</v>
          </cell>
          <cell r="W138">
            <v>42658</v>
          </cell>
          <cell r="X138">
            <v>170</v>
          </cell>
        </row>
        <row r="139">
          <cell r="A139" t="str">
            <v>1121110000147</v>
          </cell>
          <cell r="B139" t="str">
            <v>Rau</v>
          </cell>
          <cell r="C139" t="str">
            <v>Rau ăn lá</v>
          </cell>
          <cell r="D139" t="str">
            <v>Cải</v>
          </cell>
          <cell r="E139" t="str">
            <v>Cải thảo Kimchi</v>
          </cell>
          <cell r="F139">
            <v>1000</v>
          </cell>
          <cell r="H139" t="str">
            <v>1kg</v>
          </cell>
          <cell r="I139">
            <v>1000</v>
          </cell>
          <cell r="J139" t="str">
            <v>Không đóng gói</v>
          </cell>
          <cell r="K139">
            <v>0</v>
          </cell>
          <cell r="L139" t="str">
            <v>Nhãn Decal Tròn</v>
          </cell>
          <cell r="M139">
            <v>200</v>
          </cell>
          <cell r="N139" t="str">
            <v>Tem Barcode</v>
          </cell>
          <cell r="O139">
            <v>50</v>
          </cell>
          <cell r="S139">
            <v>2</v>
          </cell>
          <cell r="T139">
            <v>5</v>
          </cell>
          <cell r="U139">
            <v>0.8</v>
          </cell>
          <cell r="V139">
            <v>18</v>
          </cell>
          <cell r="W139">
            <v>42658</v>
          </cell>
        </row>
        <row r="140">
          <cell r="A140" t="str">
            <v>1141710000141</v>
          </cell>
          <cell r="B140" t="str">
            <v>Rau</v>
          </cell>
          <cell r="C140" t="str">
            <v>Trái cây</v>
          </cell>
          <cell r="D140" t="str">
            <v>Dưa lưới</v>
          </cell>
          <cell r="E140" t="str">
            <v>Dưa Lưới Hà Lan</v>
          </cell>
          <cell r="F140">
            <v>900</v>
          </cell>
          <cell r="G140">
            <v>1</v>
          </cell>
          <cell r="H140" t="str">
            <v>1 trái</v>
          </cell>
          <cell r="I140">
            <v>1100</v>
          </cell>
          <cell r="J140" t="str">
            <v>Không đóng gói</v>
          </cell>
          <cell r="K140">
            <v>0</v>
          </cell>
          <cell r="L140" t="str">
            <v>Tag giấy + dây rút</v>
          </cell>
          <cell r="M140">
            <v>0</v>
          </cell>
          <cell r="N140" t="str">
            <v>Tem Barcode</v>
          </cell>
          <cell r="O140">
            <v>50</v>
          </cell>
          <cell r="S140">
            <v>3</v>
          </cell>
          <cell r="T140">
            <v>5</v>
          </cell>
          <cell r="U140">
            <v>0.8</v>
          </cell>
          <cell r="V140">
            <v>42407</v>
          </cell>
          <cell r="W140">
            <v>42658</v>
          </cell>
        </row>
        <row r="141">
          <cell r="A141" t="str">
            <v>1141710000142</v>
          </cell>
          <cell r="B141" t="str">
            <v>Rau</v>
          </cell>
          <cell r="C141" t="str">
            <v>Trái cây</v>
          </cell>
          <cell r="D141" t="str">
            <v>Trái thơm</v>
          </cell>
          <cell r="E141" t="str">
            <v>Trái Thơm Mật</v>
          </cell>
          <cell r="F141">
            <v>1500</v>
          </cell>
          <cell r="G141">
            <v>1</v>
          </cell>
          <cell r="H141" t="str">
            <v>1 trái</v>
          </cell>
          <cell r="I141">
            <v>1500</v>
          </cell>
          <cell r="J141" t="str">
            <v>Không đóng gói</v>
          </cell>
          <cell r="K141">
            <v>0</v>
          </cell>
          <cell r="L141" t="str">
            <v>Tag giấy + dây rút</v>
          </cell>
          <cell r="M141">
            <v>0</v>
          </cell>
          <cell r="N141" t="str">
            <v>Tem Barcode</v>
          </cell>
          <cell r="O141">
            <v>50</v>
          </cell>
          <cell r="S141">
            <v>2</v>
          </cell>
          <cell r="T141">
            <v>3</v>
          </cell>
          <cell r="U141">
            <v>0.8</v>
          </cell>
          <cell r="V141">
            <v>42407</v>
          </cell>
          <cell r="W141">
            <v>42658</v>
          </cell>
        </row>
        <row r="142">
          <cell r="A142" t="str">
            <v>1141710000143</v>
          </cell>
          <cell r="B142" t="str">
            <v>Rau</v>
          </cell>
          <cell r="C142" t="str">
            <v>Trái cây</v>
          </cell>
          <cell r="D142" t="str">
            <v>Lê</v>
          </cell>
          <cell r="E142" t="str">
            <v>Lê Nâu Đà Lạt</v>
          </cell>
          <cell r="F142">
            <v>650</v>
          </cell>
          <cell r="H142" t="str">
            <v>650gr</v>
          </cell>
          <cell r="I142">
            <v>650</v>
          </cell>
          <cell r="J142" t="str">
            <v>Khay xốp xám M6</v>
          </cell>
          <cell r="K142">
            <v>640</v>
          </cell>
          <cell r="L142" t="str">
            <v>Nhãn Decal Nhỏ</v>
          </cell>
          <cell r="M142">
            <v>420</v>
          </cell>
          <cell r="N142" t="str">
            <v>Tem Barcode</v>
          </cell>
          <cell r="O142">
            <v>50</v>
          </cell>
          <cell r="S142">
            <v>3</v>
          </cell>
          <cell r="T142">
            <v>5</v>
          </cell>
          <cell r="U142">
            <v>0.8</v>
          </cell>
          <cell r="V142">
            <v>42407</v>
          </cell>
          <cell r="W142">
            <v>42658</v>
          </cell>
        </row>
        <row r="143">
          <cell r="A143" t="str">
            <v>1141710000144</v>
          </cell>
          <cell r="B143" t="str">
            <v>Rau</v>
          </cell>
          <cell r="C143" t="str">
            <v>Trái cây</v>
          </cell>
          <cell r="D143" t="str">
            <v>Lê</v>
          </cell>
          <cell r="E143" t="str">
            <v>Lê Xanh Đà Lạt</v>
          </cell>
          <cell r="F143">
            <v>600</v>
          </cell>
          <cell r="H143" t="str">
            <v>600gr</v>
          </cell>
          <cell r="I143">
            <v>600</v>
          </cell>
          <cell r="J143" t="str">
            <v>Khay xốp xám M6</v>
          </cell>
          <cell r="K143">
            <v>640</v>
          </cell>
          <cell r="L143" t="str">
            <v>Nhãn Decal Nhỏ</v>
          </cell>
          <cell r="M143">
            <v>420</v>
          </cell>
          <cell r="N143" t="str">
            <v>Tem Barcode</v>
          </cell>
          <cell r="O143">
            <v>50</v>
          </cell>
          <cell r="S143">
            <v>3</v>
          </cell>
          <cell r="T143">
            <v>5</v>
          </cell>
          <cell r="U143">
            <v>0.8</v>
          </cell>
          <cell r="V143">
            <v>42407</v>
          </cell>
          <cell r="W143">
            <v>42658</v>
          </cell>
        </row>
        <row r="144">
          <cell r="A144" t="str">
            <v>1141810000145</v>
          </cell>
          <cell r="B144" t="str">
            <v>Rau</v>
          </cell>
          <cell r="C144" t="str">
            <v>Trái cây</v>
          </cell>
          <cell r="D144" t="str">
            <v>Xoài</v>
          </cell>
          <cell r="E144" t="str">
            <v>Xoài Giống Úc (Đà Lạt)</v>
          </cell>
          <cell r="F144">
            <v>1000</v>
          </cell>
          <cell r="H144" t="str">
            <v>1000gr</v>
          </cell>
          <cell r="I144">
            <v>1000</v>
          </cell>
          <cell r="J144" t="str">
            <v>Túi lưới xanh</v>
          </cell>
          <cell r="K144">
            <v>232</v>
          </cell>
          <cell r="L144" t="str">
            <v>Tag giấy + dây rút</v>
          </cell>
          <cell r="M144">
            <v>0</v>
          </cell>
          <cell r="N144" t="str">
            <v>Tem Barcode</v>
          </cell>
          <cell r="O144">
            <v>50</v>
          </cell>
          <cell r="S144">
            <v>2</v>
          </cell>
          <cell r="T144">
            <v>3</v>
          </cell>
          <cell r="U144">
            <v>0.8</v>
          </cell>
          <cell r="V144">
            <v>42407</v>
          </cell>
          <cell r="W144">
            <v>42658</v>
          </cell>
        </row>
        <row r="145">
          <cell r="A145" t="str">
            <v>1151710000125</v>
          </cell>
          <cell r="B145" t="str">
            <v>Rau</v>
          </cell>
          <cell r="C145" t="str">
            <v>Thực phẩm chế biến</v>
          </cell>
          <cell r="D145" t="str">
            <v>Kim Chi</v>
          </cell>
          <cell r="E145" t="str">
            <v>King's Kimchi mặn 100g</v>
          </cell>
          <cell r="F145">
            <v>100</v>
          </cell>
          <cell r="G145">
            <v>1</v>
          </cell>
          <cell r="H145" t="str">
            <v>1 túi</v>
          </cell>
          <cell r="I145">
            <v>100</v>
          </cell>
          <cell r="J145" t="str">
            <v>Không đóng gói</v>
          </cell>
          <cell r="K145">
            <v>0</v>
          </cell>
          <cell r="L145" t="str">
            <v>Không dán nhãn</v>
          </cell>
          <cell r="M145">
            <v>0</v>
          </cell>
          <cell r="O145">
            <v>0</v>
          </cell>
          <cell r="S145">
            <v>7</v>
          </cell>
          <cell r="T145">
            <v>15</v>
          </cell>
          <cell r="U145">
            <v>0.8</v>
          </cell>
          <cell r="V145">
            <v>42407</v>
          </cell>
          <cell r="W145">
            <v>42658</v>
          </cell>
        </row>
        <row r="146">
          <cell r="A146" t="str">
            <v>1151710000126</v>
          </cell>
          <cell r="B146" t="str">
            <v>Rau</v>
          </cell>
          <cell r="C146" t="str">
            <v>Thực phẩm chế biến</v>
          </cell>
          <cell r="D146" t="str">
            <v>Kim Chi</v>
          </cell>
          <cell r="E146" t="str">
            <v>King's Kimchi mặn 500g</v>
          </cell>
          <cell r="F146">
            <v>500</v>
          </cell>
          <cell r="G146">
            <v>1</v>
          </cell>
          <cell r="H146" t="str">
            <v>1 hộp</v>
          </cell>
          <cell r="I146">
            <v>500</v>
          </cell>
          <cell r="J146" t="str">
            <v>Không đóng gói</v>
          </cell>
          <cell r="K146">
            <v>0</v>
          </cell>
          <cell r="L146" t="str">
            <v>Không dán nhãn</v>
          </cell>
          <cell r="M146">
            <v>0</v>
          </cell>
          <cell r="O146">
            <v>0</v>
          </cell>
          <cell r="S146">
            <v>7</v>
          </cell>
          <cell r="T146">
            <v>15</v>
          </cell>
          <cell r="U146">
            <v>0.8</v>
          </cell>
          <cell r="V146">
            <v>42407</v>
          </cell>
          <cell r="W146">
            <v>42658</v>
          </cell>
        </row>
        <row r="147">
          <cell r="A147" t="str">
            <v>1151710000127</v>
          </cell>
          <cell r="B147" t="str">
            <v>Rau</v>
          </cell>
          <cell r="C147" t="str">
            <v>Thực phẩm chế biến</v>
          </cell>
          <cell r="D147" t="str">
            <v>Kim Chi</v>
          </cell>
          <cell r="E147" t="str">
            <v>King's Kimchi chay 500g</v>
          </cell>
          <cell r="F147">
            <v>500</v>
          </cell>
          <cell r="G147">
            <v>1</v>
          </cell>
          <cell r="H147" t="str">
            <v>1 hộp</v>
          </cell>
          <cell r="I147">
            <v>500</v>
          </cell>
          <cell r="J147" t="str">
            <v>Không đóng gói</v>
          </cell>
          <cell r="K147">
            <v>0</v>
          </cell>
          <cell r="L147" t="str">
            <v>Không dán nhãn</v>
          </cell>
          <cell r="M147">
            <v>0</v>
          </cell>
          <cell r="O147">
            <v>0</v>
          </cell>
          <cell r="S147">
            <v>7</v>
          </cell>
          <cell r="T147">
            <v>15</v>
          </cell>
          <cell r="U147">
            <v>0.8</v>
          </cell>
          <cell r="V147">
            <v>42407</v>
          </cell>
          <cell r="W147">
            <v>42658</v>
          </cell>
        </row>
        <row r="148">
          <cell r="A148" t="str">
            <v>1151710000128</v>
          </cell>
          <cell r="B148" t="str">
            <v>Rau</v>
          </cell>
          <cell r="C148" t="str">
            <v>Thực phẩm chế biến</v>
          </cell>
          <cell r="D148" t="str">
            <v>Kim Chi</v>
          </cell>
          <cell r="E148" t="str">
            <v>King's Kimchi nguyên cây cao cấp 750g</v>
          </cell>
          <cell r="F148">
            <v>750</v>
          </cell>
          <cell r="G148">
            <v>1</v>
          </cell>
          <cell r="H148" t="str">
            <v>1 hũ</v>
          </cell>
          <cell r="I148">
            <v>750</v>
          </cell>
          <cell r="J148" t="str">
            <v>Không đóng gói</v>
          </cell>
          <cell r="K148">
            <v>0</v>
          </cell>
          <cell r="L148" t="str">
            <v>Không dán nhãn</v>
          </cell>
          <cell r="M148">
            <v>0</v>
          </cell>
          <cell r="O148">
            <v>0</v>
          </cell>
          <cell r="S148">
            <v>7</v>
          </cell>
          <cell r="T148">
            <v>15</v>
          </cell>
          <cell r="U148">
            <v>0.8</v>
          </cell>
          <cell r="V148">
            <v>42407</v>
          </cell>
          <cell r="W148">
            <v>42658</v>
          </cell>
        </row>
      </sheetData>
      <sheetData sheetId="6" refreshError="1">
        <row r="3">
          <cell r="B3" t="str">
            <v>Hành lá</v>
          </cell>
          <cell r="D3">
            <v>3560</v>
          </cell>
          <cell r="E3">
            <v>27</v>
          </cell>
          <cell r="F3">
            <v>41</v>
          </cell>
          <cell r="G3">
            <v>64</v>
          </cell>
          <cell r="I3">
            <v>3692</v>
          </cell>
          <cell r="J3">
            <v>1</v>
          </cell>
        </row>
        <row r="4">
          <cell r="B4" t="str">
            <v>Chanh không hạt</v>
          </cell>
          <cell r="C4">
            <v>18950</v>
          </cell>
          <cell r="D4">
            <v>18468</v>
          </cell>
          <cell r="E4">
            <v>60</v>
          </cell>
          <cell r="F4">
            <v>32</v>
          </cell>
          <cell r="G4">
            <v>44</v>
          </cell>
          <cell r="I4">
            <v>37554</v>
          </cell>
          <cell r="J4">
            <v>2</v>
          </cell>
        </row>
        <row r="5">
          <cell r="B5" t="str">
            <v>Hành tím</v>
          </cell>
          <cell r="C5">
            <v>8628</v>
          </cell>
          <cell r="D5">
            <v>5096</v>
          </cell>
          <cell r="E5">
            <v>26</v>
          </cell>
          <cell r="F5">
            <v>35</v>
          </cell>
          <cell r="G5">
            <v>37</v>
          </cell>
          <cell r="I5">
            <v>13822</v>
          </cell>
          <cell r="J5">
            <v>3</v>
          </cell>
        </row>
        <row r="6">
          <cell r="B6" t="str">
            <v>Tỏi</v>
          </cell>
          <cell r="C6">
            <v>8014</v>
          </cell>
          <cell r="D6">
            <v>1250</v>
          </cell>
          <cell r="E6">
            <v>26</v>
          </cell>
          <cell r="F6">
            <v>28</v>
          </cell>
          <cell r="G6">
            <v>28</v>
          </cell>
          <cell r="I6">
            <v>9346</v>
          </cell>
          <cell r="J6">
            <v>4</v>
          </cell>
        </row>
        <row r="7">
          <cell r="B7" t="str">
            <v>Gừng</v>
          </cell>
          <cell r="C7">
            <v>7004</v>
          </cell>
          <cell r="D7">
            <v>9460</v>
          </cell>
          <cell r="E7">
            <v>42</v>
          </cell>
          <cell r="F7">
            <v>48</v>
          </cell>
          <cell r="G7">
            <v>26</v>
          </cell>
          <cell r="I7">
            <v>16580</v>
          </cell>
          <cell r="J7">
            <v>5</v>
          </cell>
        </row>
        <row r="8">
          <cell r="B8" t="str">
            <v>Sả cây</v>
          </cell>
          <cell r="C8">
            <v>2824</v>
          </cell>
          <cell r="D8">
            <v>3458</v>
          </cell>
          <cell r="E8">
            <v>36</v>
          </cell>
          <cell r="F8">
            <v>41</v>
          </cell>
          <cell r="G8">
            <v>25</v>
          </cell>
          <cell r="I8">
            <v>6384</v>
          </cell>
          <cell r="J8">
            <v>6</v>
          </cell>
        </row>
        <row r="9">
          <cell r="B9" t="str">
            <v>Hẹ lá</v>
          </cell>
          <cell r="C9">
            <v>4834</v>
          </cell>
          <cell r="D9">
            <v>2152</v>
          </cell>
          <cell r="E9">
            <v>25</v>
          </cell>
          <cell r="F9">
            <v>17</v>
          </cell>
          <cell r="G9">
            <v>20</v>
          </cell>
          <cell r="I9">
            <v>7048</v>
          </cell>
          <cell r="J9">
            <v>7</v>
          </cell>
        </row>
        <row r="10">
          <cell r="B10" t="str">
            <v>Ngò rí</v>
          </cell>
          <cell r="C10">
            <v>2708</v>
          </cell>
          <cell r="D10">
            <v>2202</v>
          </cell>
          <cell r="E10">
            <v>30</v>
          </cell>
          <cell r="F10">
            <v>33</v>
          </cell>
          <cell r="G10">
            <v>18</v>
          </cell>
          <cell r="I10">
            <v>4991</v>
          </cell>
          <cell r="J10">
            <v>8</v>
          </cell>
        </row>
        <row r="11">
          <cell r="B11" t="str">
            <v>Ngò gai</v>
          </cell>
          <cell r="D11">
            <v>1088</v>
          </cell>
          <cell r="E11">
            <v>28</v>
          </cell>
          <cell r="F11">
            <v>33</v>
          </cell>
          <cell r="G11">
            <v>10</v>
          </cell>
          <cell r="I11">
            <v>1159</v>
          </cell>
          <cell r="J11">
            <v>9</v>
          </cell>
        </row>
        <row r="12">
          <cell r="B12" t="str">
            <v>Ớt xiêm</v>
          </cell>
          <cell r="C12">
            <v>538</v>
          </cell>
          <cell r="D12">
            <v>846</v>
          </cell>
          <cell r="E12">
            <v>27</v>
          </cell>
          <cell r="F12">
            <v>17</v>
          </cell>
          <cell r="G12">
            <v>8</v>
          </cell>
          <cell r="I12">
            <v>1436</v>
          </cell>
          <cell r="J12">
            <v>10</v>
          </cell>
        </row>
        <row r="13">
          <cell r="B13" t="str">
            <v>Ớt sừng</v>
          </cell>
          <cell r="C13">
            <v>754</v>
          </cell>
          <cell r="D13">
            <v>764</v>
          </cell>
          <cell r="E13">
            <v>9</v>
          </cell>
          <cell r="F13">
            <v>4</v>
          </cell>
          <cell r="G13">
            <v>5</v>
          </cell>
          <cell r="I13">
            <v>1536</v>
          </cell>
          <cell r="J13">
            <v>11</v>
          </cell>
        </row>
        <row r="14">
          <cell r="B14" t="str">
            <v>Ngổ - Rau om</v>
          </cell>
          <cell r="E14">
            <v>11</v>
          </cell>
          <cell r="F14">
            <v>9</v>
          </cell>
          <cell r="G14">
            <v>4</v>
          </cell>
          <cell r="I14">
            <v>24</v>
          </cell>
          <cell r="J14">
            <v>12</v>
          </cell>
        </row>
        <row r="15">
          <cell r="B15" t="str">
            <v>Chanh</v>
          </cell>
          <cell r="F15">
            <v>2</v>
          </cell>
          <cell r="G15">
            <v>2</v>
          </cell>
          <cell r="I15">
            <v>4</v>
          </cell>
          <cell r="J15">
            <v>13</v>
          </cell>
        </row>
        <row r="16">
          <cell r="B16" t="str">
            <v>Ngổ</v>
          </cell>
          <cell r="G16">
            <v>1</v>
          </cell>
          <cell r="I16">
            <v>1</v>
          </cell>
          <cell r="J16">
            <v>14</v>
          </cell>
        </row>
        <row r="17">
          <cell r="B17" t="str">
            <v>Xà lách lô lô xanh</v>
          </cell>
          <cell r="C17">
            <v>7162</v>
          </cell>
          <cell r="D17">
            <v>9383</v>
          </cell>
          <cell r="E17">
            <v>90</v>
          </cell>
          <cell r="F17">
            <v>108</v>
          </cell>
          <cell r="G17">
            <v>182</v>
          </cell>
          <cell r="I17">
            <v>16925</v>
          </cell>
          <cell r="J17">
            <v>1</v>
          </cell>
        </row>
        <row r="18">
          <cell r="B18" t="str">
            <v>Xà lách Ice Berg</v>
          </cell>
          <cell r="C18">
            <v>47106</v>
          </cell>
          <cell r="D18">
            <v>58186</v>
          </cell>
          <cell r="E18">
            <v>173</v>
          </cell>
          <cell r="F18">
            <v>112</v>
          </cell>
          <cell r="G18">
            <v>125</v>
          </cell>
          <cell r="I18">
            <v>105702</v>
          </cell>
          <cell r="J18">
            <v>2</v>
          </cell>
        </row>
        <row r="19">
          <cell r="B19" t="str">
            <v>Xà lách Romaine</v>
          </cell>
          <cell r="C19">
            <v>51988</v>
          </cell>
          <cell r="D19">
            <v>59702</v>
          </cell>
          <cell r="E19">
            <v>278</v>
          </cell>
          <cell r="F19">
            <v>178</v>
          </cell>
          <cell r="G19">
            <v>111</v>
          </cell>
          <cell r="I19">
            <v>112257</v>
          </cell>
          <cell r="J19">
            <v>3</v>
          </cell>
        </row>
        <row r="20">
          <cell r="B20" t="str">
            <v>Xà lách lô lô tím</v>
          </cell>
          <cell r="C20">
            <v>38410</v>
          </cell>
          <cell r="D20">
            <v>80983</v>
          </cell>
          <cell r="E20">
            <v>229</v>
          </cell>
          <cell r="F20">
            <v>269</v>
          </cell>
          <cell r="G20">
            <v>109</v>
          </cell>
          <cell r="I20">
            <v>120000</v>
          </cell>
          <cell r="J20">
            <v>4</v>
          </cell>
        </row>
        <row r="21">
          <cell r="B21" t="str">
            <v>Xà lách Mỡ</v>
          </cell>
          <cell r="C21">
            <v>42770</v>
          </cell>
          <cell r="D21">
            <v>32095</v>
          </cell>
          <cell r="E21">
            <v>100</v>
          </cell>
          <cell r="F21">
            <v>60</v>
          </cell>
          <cell r="G21">
            <v>100</v>
          </cell>
          <cell r="I21">
            <v>75025</v>
          </cell>
          <cell r="J21">
            <v>5</v>
          </cell>
        </row>
        <row r="22">
          <cell r="B22" t="str">
            <v>Xà lách Oak leaf xanh</v>
          </cell>
          <cell r="C22">
            <v>15374</v>
          </cell>
          <cell r="D22">
            <v>17428</v>
          </cell>
          <cell r="E22">
            <v>118</v>
          </cell>
          <cell r="F22">
            <v>85</v>
          </cell>
          <cell r="G22">
            <v>55</v>
          </cell>
          <cell r="I22">
            <v>33060</v>
          </cell>
          <cell r="J22">
            <v>6</v>
          </cell>
        </row>
        <row r="23">
          <cell r="B23" t="str">
            <v>Rau mồng tơi</v>
          </cell>
          <cell r="C23">
            <v>30752</v>
          </cell>
          <cell r="D23">
            <v>29670</v>
          </cell>
          <cell r="E23">
            <v>85</v>
          </cell>
          <cell r="F23">
            <v>89</v>
          </cell>
          <cell r="G23">
            <v>52</v>
          </cell>
          <cell r="I23">
            <v>60648</v>
          </cell>
          <cell r="J23">
            <v>7</v>
          </cell>
        </row>
        <row r="24">
          <cell r="B24" t="str">
            <v>Lá chè tươi</v>
          </cell>
          <cell r="E24">
            <v>30</v>
          </cell>
          <cell r="F24">
            <v>49</v>
          </cell>
          <cell r="G24">
            <v>51</v>
          </cell>
          <cell r="I24">
            <v>130</v>
          </cell>
          <cell r="J24">
            <v>8</v>
          </cell>
        </row>
        <row r="25">
          <cell r="B25" t="str">
            <v>Rau muống</v>
          </cell>
          <cell r="C25">
            <v>13492</v>
          </cell>
          <cell r="D25">
            <v>14030</v>
          </cell>
          <cell r="E25">
            <v>32</v>
          </cell>
          <cell r="F25">
            <v>28</v>
          </cell>
          <cell r="G25">
            <v>47</v>
          </cell>
          <cell r="I25">
            <v>27629</v>
          </cell>
          <cell r="J25">
            <v>9</v>
          </cell>
        </row>
        <row r="26">
          <cell r="B26" t="str">
            <v>Cải ngọt</v>
          </cell>
          <cell r="C26">
            <v>15896</v>
          </cell>
          <cell r="D26">
            <v>13046</v>
          </cell>
          <cell r="E26">
            <v>45</v>
          </cell>
          <cell r="F26">
            <v>46</v>
          </cell>
          <cell r="G26">
            <v>42</v>
          </cell>
          <cell r="I26">
            <v>29075</v>
          </cell>
          <cell r="J26">
            <v>10</v>
          </cell>
        </row>
        <row r="27">
          <cell r="B27" t="str">
            <v>Bó Xôi Mini</v>
          </cell>
          <cell r="F27">
            <v>33</v>
          </cell>
          <cell r="G27">
            <v>41</v>
          </cell>
          <cell r="I27">
            <v>74</v>
          </cell>
          <cell r="J27">
            <v>11</v>
          </cell>
        </row>
        <row r="28">
          <cell r="B28" t="str">
            <v>Rau dền</v>
          </cell>
          <cell r="C28">
            <v>12540</v>
          </cell>
          <cell r="D28">
            <v>18736</v>
          </cell>
          <cell r="E28">
            <v>57</v>
          </cell>
          <cell r="F28">
            <v>54</v>
          </cell>
          <cell r="G28">
            <v>38</v>
          </cell>
          <cell r="I28">
            <v>31425</v>
          </cell>
          <cell r="J28">
            <v>12</v>
          </cell>
        </row>
        <row r="29">
          <cell r="B29" t="str">
            <v>Cải ngồng</v>
          </cell>
          <cell r="C29">
            <v>9536</v>
          </cell>
          <cell r="D29">
            <v>11974</v>
          </cell>
          <cell r="E29">
            <v>41</v>
          </cell>
          <cell r="F29">
            <v>42</v>
          </cell>
          <cell r="G29">
            <v>34</v>
          </cell>
          <cell r="I29">
            <v>21627</v>
          </cell>
          <cell r="J29">
            <v>13</v>
          </cell>
        </row>
        <row r="30">
          <cell r="B30" t="str">
            <v>Cải thìa</v>
          </cell>
          <cell r="C30">
            <v>23016</v>
          </cell>
          <cell r="D30">
            <v>16788</v>
          </cell>
          <cell r="E30">
            <v>54</v>
          </cell>
          <cell r="F30">
            <v>47</v>
          </cell>
          <cell r="G30">
            <v>31</v>
          </cell>
          <cell r="I30">
            <v>39936</v>
          </cell>
          <cell r="J30">
            <v>14</v>
          </cell>
        </row>
        <row r="31">
          <cell r="B31" t="str">
            <v>Cải cầu vồng</v>
          </cell>
          <cell r="C31">
            <v>18376</v>
          </cell>
          <cell r="D31">
            <v>13636</v>
          </cell>
          <cell r="E31">
            <v>57</v>
          </cell>
          <cell r="F31">
            <v>36</v>
          </cell>
          <cell r="G31">
            <v>30</v>
          </cell>
          <cell r="I31">
            <v>32135</v>
          </cell>
          <cell r="J31">
            <v>15</v>
          </cell>
        </row>
        <row r="32">
          <cell r="B32" t="str">
            <v>Rau lang</v>
          </cell>
          <cell r="C32">
            <v>13006</v>
          </cell>
          <cell r="D32">
            <v>11064</v>
          </cell>
          <cell r="E32">
            <v>37</v>
          </cell>
          <cell r="F32">
            <v>27</v>
          </cell>
          <cell r="G32">
            <v>30</v>
          </cell>
          <cell r="I32">
            <v>24164</v>
          </cell>
          <cell r="J32">
            <v>16</v>
          </cell>
        </row>
        <row r="33">
          <cell r="B33" t="str">
            <v>Cải bẹ xanh</v>
          </cell>
          <cell r="C33">
            <v>11610</v>
          </cell>
          <cell r="D33">
            <v>18140</v>
          </cell>
          <cell r="E33">
            <v>30</v>
          </cell>
          <cell r="F33">
            <v>35</v>
          </cell>
          <cell r="G33">
            <v>29</v>
          </cell>
          <cell r="I33">
            <v>29844</v>
          </cell>
          <cell r="J33">
            <v>17</v>
          </cell>
        </row>
        <row r="34">
          <cell r="B34" t="str">
            <v>Xà lách Oak leaf tím</v>
          </cell>
          <cell r="C34">
            <v>6632</v>
          </cell>
          <cell r="D34">
            <v>8095</v>
          </cell>
          <cell r="E34">
            <v>46</v>
          </cell>
          <cell r="F34">
            <v>33</v>
          </cell>
          <cell r="G34">
            <v>26</v>
          </cell>
          <cell r="I34">
            <v>14832</v>
          </cell>
          <cell r="J34">
            <v>18</v>
          </cell>
        </row>
        <row r="35">
          <cell r="B35" t="str">
            <v>Rau ngót</v>
          </cell>
          <cell r="C35">
            <v>8374</v>
          </cell>
          <cell r="D35">
            <v>11500</v>
          </cell>
          <cell r="E35">
            <v>22</v>
          </cell>
          <cell r="F35">
            <v>30</v>
          </cell>
          <cell r="G35">
            <v>25</v>
          </cell>
          <cell r="I35">
            <v>19951</v>
          </cell>
          <cell r="J35">
            <v>19</v>
          </cell>
        </row>
        <row r="36">
          <cell r="B36" t="str">
            <v>Cải bó xôi</v>
          </cell>
          <cell r="C36">
            <v>24214</v>
          </cell>
          <cell r="D36">
            <v>25488</v>
          </cell>
          <cell r="E36">
            <v>24</v>
          </cell>
          <cell r="F36">
            <v>25</v>
          </cell>
          <cell r="G36">
            <v>23</v>
          </cell>
          <cell r="I36">
            <v>49774</v>
          </cell>
          <cell r="J36">
            <v>20</v>
          </cell>
        </row>
        <row r="37">
          <cell r="B37" t="str">
            <v>Xà lách</v>
          </cell>
          <cell r="F37">
            <v>19</v>
          </cell>
          <cell r="G37">
            <v>23</v>
          </cell>
          <cell r="I37">
            <v>42</v>
          </cell>
          <cell r="J37">
            <v>21</v>
          </cell>
        </row>
        <row r="38">
          <cell r="B38" t="str">
            <v>Xà lách Batavia</v>
          </cell>
          <cell r="C38">
            <v>3760</v>
          </cell>
          <cell r="D38">
            <v>614</v>
          </cell>
          <cell r="E38">
            <v>12</v>
          </cell>
          <cell r="F38">
            <v>27</v>
          </cell>
          <cell r="G38">
            <v>17</v>
          </cell>
          <cell r="I38">
            <v>4430</v>
          </cell>
          <cell r="J38">
            <v>22</v>
          </cell>
        </row>
        <row r="39">
          <cell r="B39" t="str">
            <v>Xà lách Xoong lá lớn</v>
          </cell>
          <cell r="E39">
            <v>33</v>
          </cell>
          <cell r="F39">
            <v>17</v>
          </cell>
          <cell r="G39">
            <v>17</v>
          </cell>
          <cell r="I39">
            <v>67</v>
          </cell>
          <cell r="J39">
            <v>23</v>
          </cell>
        </row>
        <row r="40">
          <cell r="B40" t="str">
            <v>Xà lách Frise</v>
          </cell>
          <cell r="C40">
            <v>12388</v>
          </cell>
          <cell r="D40">
            <v>62514</v>
          </cell>
          <cell r="E40">
            <v>63</v>
          </cell>
          <cell r="F40">
            <v>117</v>
          </cell>
          <cell r="G40">
            <v>16</v>
          </cell>
          <cell r="I40">
            <v>75098</v>
          </cell>
          <cell r="J40">
            <v>24</v>
          </cell>
        </row>
        <row r="41">
          <cell r="B41" t="str">
            <v>Cải thảo</v>
          </cell>
          <cell r="C41">
            <v>18486</v>
          </cell>
          <cell r="D41">
            <v>39472</v>
          </cell>
          <cell r="E41">
            <v>28</v>
          </cell>
          <cell r="F41">
            <v>36</v>
          </cell>
          <cell r="G41">
            <v>16</v>
          </cell>
          <cell r="I41">
            <v>58038</v>
          </cell>
          <cell r="J41">
            <v>25</v>
          </cell>
        </row>
        <row r="42">
          <cell r="B42" t="str">
            <v>Rau tần ô</v>
          </cell>
          <cell r="C42">
            <v>20724</v>
          </cell>
          <cell r="D42">
            <v>12270</v>
          </cell>
          <cell r="F42">
            <v>7</v>
          </cell>
          <cell r="G42">
            <v>12</v>
          </cell>
          <cell r="I42">
            <v>33013</v>
          </cell>
          <cell r="J42">
            <v>26</v>
          </cell>
        </row>
        <row r="43">
          <cell r="B43" t="str">
            <v>Đọt su su</v>
          </cell>
          <cell r="D43">
            <v>3550</v>
          </cell>
          <cell r="E43">
            <v>13</v>
          </cell>
          <cell r="F43">
            <v>13</v>
          </cell>
          <cell r="G43">
            <v>10</v>
          </cell>
          <cell r="I43">
            <v>3586</v>
          </cell>
          <cell r="J43">
            <v>27</v>
          </cell>
        </row>
        <row r="44">
          <cell r="B44" t="str">
            <v>Cải thìa lớn</v>
          </cell>
          <cell r="E44">
            <v>9</v>
          </cell>
          <cell r="F44">
            <v>3</v>
          </cell>
          <cell r="G44">
            <v>9</v>
          </cell>
          <cell r="I44">
            <v>21</v>
          </cell>
          <cell r="J44">
            <v>28</v>
          </cell>
        </row>
        <row r="45">
          <cell r="B45" t="str">
            <v>Cải</v>
          </cell>
          <cell r="F45">
            <v>1</v>
          </cell>
          <cell r="G45">
            <v>2</v>
          </cell>
          <cell r="I45">
            <v>3</v>
          </cell>
          <cell r="J45">
            <v>29</v>
          </cell>
        </row>
        <row r="46">
          <cell r="B46" t="str">
            <v>Chè tươi</v>
          </cell>
          <cell r="C46">
            <v>20492</v>
          </cell>
          <cell r="D46">
            <v>13208</v>
          </cell>
          <cell r="I46">
            <v>33700</v>
          </cell>
          <cell r="J46">
            <v>30</v>
          </cell>
        </row>
        <row r="47">
          <cell r="B47" t="str">
            <v>Cải dĩa Đà Lạt</v>
          </cell>
          <cell r="C47">
            <v>11858</v>
          </cell>
          <cell r="D47">
            <v>4428</v>
          </cell>
          <cell r="I47">
            <v>16286</v>
          </cell>
          <cell r="J47">
            <v>31</v>
          </cell>
        </row>
        <row r="48">
          <cell r="B48" t="str">
            <v>Rau xà lách xoong lá to</v>
          </cell>
          <cell r="C48">
            <v>5312</v>
          </cell>
          <cell r="D48">
            <v>9104</v>
          </cell>
          <cell r="I48">
            <v>14416</v>
          </cell>
          <cell r="J48">
            <v>32</v>
          </cell>
        </row>
        <row r="49">
          <cell r="B49" t="str">
            <v>Cải thảo hỏa tiễn</v>
          </cell>
          <cell r="C49">
            <v>4372</v>
          </cell>
          <cell r="I49">
            <v>4372</v>
          </cell>
          <cell r="J49">
            <v>33</v>
          </cell>
        </row>
        <row r="50">
          <cell r="B50" t="str">
            <v>Rau xà lách xoong</v>
          </cell>
          <cell r="C50">
            <v>2254</v>
          </cell>
          <cell r="D50">
            <v>390</v>
          </cell>
          <cell r="I50">
            <v>2644</v>
          </cell>
          <cell r="J50">
            <v>34</v>
          </cell>
        </row>
        <row r="51">
          <cell r="B51" t="str">
            <v>Cải bẹ dúng</v>
          </cell>
          <cell r="D51">
            <v>2216</v>
          </cell>
          <cell r="E51">
            <v>6</v>
          </cell>
          <cell r="F51">
            <v>2</v>
          </cell>
          <cell r="I51">
            <v>2224</v>
          </cell>
          <cell r="J51">
            <v>35</v>
          </cell>
        </row>
        <row r="52">
          <cell r="B52" t="str">
            <v>Cải xoăn</v>
          </cell>
          <cell r="D52">
            <v>1814</v>
          </cell>
          <cell r="I52">
            <v>1814</v>
          </cell>
          <cell r="J52">
            <v>36</v>
          </cell>
        </row>
        <row r="53">
          <cell r="B53" t="str">
            <v>Rau cần</v>
          </cell>
          <cell r="C53">
            <v>678</v>
          </cell>
          <cell r="I53">
            <v>678</v>
          </cell>
          <cell r="J53">
            <v>37</v>
          </cell>
        </row>
        <row r="54">
          <cell r="B54" t="str">
            <v>Cải dĩa giống Nhật</v>
          </cell>
          <cell r="E54">
            <v>26</v>
          </cell>
          <cell r="F54">
            <v>2</v>
          </cell>
          <cell r="I54">
            <v>28</v>
          </cell>
          <cell r="J54">
            <v>38</v>
          </cell>
        </row>
        <row r="55">
          <cell r="B55" t="str">
            <v>Cà chua Đà Lạt</v>
          </cell>
          <cell r="E55">
            <v>128</v>
          </cell>
          <cell r="F55">
            <v>165</v>
          </cell>
          <cell r="G55">
            <v>98</v>
          </cell>
          <cell r="I55">
            <v>391</v>
          </cell>
          <cell r="J55">
            <v>1</v>
          </cell>
        </row>
        <row r="56">
          <cell r="B56" t="str">
            <v>Dưa leo baby</v>
          </cell>
          <cell r="C56">
            <v>54788</v>
          </cell>
          <cell r="D56">
            <v>57564</v>
          </cell>
          <cell r="E56">
            <v>38</v>
          </cell>
          <cell r="F56">
            <v>90</v>
          </cell>
          <cell r="G56">
            <v>79</v>
          </cell>
          <cell r="I56">
            <v>112559</v>
          </cell>
          <cell r="J56">
            <v>2</v>
          </cell>
        </row>
        <row r="57">
          <cell r="B57" t="str">
            <v>Khoai lang mật</v>
          </cell>
          <cell r="C57">
            <v>80314</v>
          </cell>
          <cell r="D57">
            <v>82771</v>
          </cell>
          <cell r="E57">
            <v>64</v>
          </cell>
          <cell r="F57">
            <v>95</v>
          </cell>
          <cell r="G57">
            <v>70</v>
          </cell>
          <cell r="I57">
            <v>163314</v>
          </cell>
          <cell r="J57">
            <v>3</v>
          </cell>
        </row>
        <row r="58">
          <cell r="B58" t="str">
            <v>Khoai lang Nhật</v>
          </cell>
          <cell r="C58">
            <v>134280</v>
          </cell>
          <cell r="D58">
            <v>111417</v>
          </cell>
          <cell r="E58">
            <v>104</v>
          </cell>
          <cell r="F58">
            <v>91</v>
          </cell>
          <cell r="G58">
            <v>64</v>
          </cell>
          <cell r="I58">
            <v>245956</v>
          </cell>
          <cell r="J58">
            <v>4</v>
          </cell>
        </row>
        <row r="59">
          <cell r="B59" t="str">
            <v>Cà rốt Đà Lạt</v>
          </cell>
          <cell r="E59">
            <v>88</v>
          </cell>
          <cell r="F59">
            <v>23</v>
          </cell>
          <cell r="G59">
            <v>54</v>
          </cell>
          <cell r="I59">
            <v>165</v>
          </cell>
          <cell r="J59">
            <v>5</v>
          </cell>
        </row>
        <row r="60">
          <cell r="B60" t="str">
            <v>Bí đao xanh</v>
          </cell>
          <cell r="C60">
            <v>25088</v>
          </cell>
          <cell r="D60">
            <v>27290</v>
          </cell>
          <cell r="E60">
            <v>65</v>
          </cell>
          <cell r="F60">
            <v>50</v>
          </cell>
          <cell r="G60">
            <v>52</v>
          </cell>
          <cell r="I60">
            <v>52545</v>
          </cell>
          <cell r="J60">
            <v>6</v>
          </cell>
        </row>
        <row r="61">
          <cell r="B61" t="str">
            <v>Bí ngòi xanh</v>
          </cell>
          <cell r="C61">
            <v>16286</v>
          </cell>
          <cell r="D61">
            <v>5090</v>
          </cell>
          <cell r="E61">
            <v>44</v>
          </cell>
          <cell r="F61">
            <v>49</v>
          </cell>
          <cell r="G61">
            <v>52</v>
          </cell>
          <cell r="I61">
            <v>21521</v>
          </cell>
          <cell r="J61">
            <v>7</v>
          </cell>
        </row>
        <row r="62">
          <cell r="B62" t="str">
            <v>Cà chua bi avatar - 250gr</v>
          </cell>
          <cell r="E62">
            <v>44</v>
          </cell>
          <cell r="F62">
            <v>48</v>
          </cell>
          <cell r="G62">
            <v>47</v>
          </cell>
          <cell r="I62">
            <v>139</v>
          </cell>
          <cell r="J62">
            <v>8</v>
          </cell>
        </row>
        <row r="63">
          <cell r="B63" t="str">
            <v>Khoai lang tím</v>
          </cell>
          <cell r="D63">
            <v>11924</v>
          </cell>
          <cell r="E63">
            <v>20</v>
          </cell>
          <cell r="F63">
            <v>44</v>
          </cell>
          <cell r="G63">
            <v>44</v>
          </cell>
          <cell r="I63">
            <v>12032</v>
          </cell>
          <cell r="J63">
            <v>9</v>
          </cell>
        </row>
        <row r="64">
          <cell r="B64" t="str">
            <v>Đậu cove Nhật</v>
          </cell>
          <cell r="C64">
            <v>21196</v>
          </cell>
          <cell r="D64">
            <v>13553</v>
          </cell>
          <cell r="E64">
            <v>50</v>
          </cell>
          <cell r="F64">
            <v>50</v>
          </cell>
          <cell r="G64">
            <v>43</v>
          </cell>
          <cell r="I64">
            <v>34892</v>
          </cell>
          <cell r="J64">
            <v>10</v>
          </cell>
        </row>
        <row r="65">
          <cell r="B65" t="str">
            <v>Bắp trái</v>
          </cell>
          <cell r="D65">
            <v>27538</v>
          </cell>
          <cell r="E65">
            <v>35</v>
          </cell>
          <cell r="F65">
            <v>68</v>
          </cell>
          <cell r="G65">
            <v>43</v>
          </cell>
          <cell r="I65">
            <v>27684</v>
          </cell>
          <cell r="J65">
            <v>11</v>
          </cell>
        </row>
        <row r="66">
          <cell r="B66" t="str">
            <v>Hành tây</v>
          </cell>
          <cell r="C66">
            <v>16742</v>
          </cell>
          <cell r="D66">
            <v>29399</v>
          </cell>
          <cell r="E66">
            <v>40</v>
          </cell>
          <cell r="F66">
            <v>49</v>
          </cell>
          <cell r="G66">
            <v>42</v>
          </cell>
          <cell r="I66">
            <v>46272</v>
          </cell>
          <cell r="J66">
            <v>12</v>
          </cell>
        </row>
        <row r="67">
          <cell r="B67" t="str">
            <v>Khổ qua</v>
          </cell>
          <cell r="C67">
            <v>16858</v>
          </cell>
          <cell r="D67">
            <v>28706</v>
          </cell>
          <cell r="E67">
            <v>53</v>
          </cell>
          <cell r="F67">
            <v>32</v>
          </cell>
          <cell r="G67">
            <v>42</v>
          </cell>
          <cell r="I67">
            <v>45691</v>
          </cell>
          <cell r="J67">
            <v>13</v>
          </cell>
        </row>
        <row r="68">
          <cell r="B68" t="str">
            <v>Cà rốt mini</v>
          </cell>
          <cell r="E68">
            <v>120</v>
          </cell>
          <cell r="F68">
            <v>64</v>
          </cell>
          <cell r="G68">
            <v>42</v>
          </cell>
          <cell r="I68">
            <v>226</v>
          </cell>
          <cell r="J68">
            <v>14</v>
          </cell>
        </row>
        <row r="69">
          <cell r="B69" t="str">
            <v>Mướp hương</v>
          </cell>
          <cell r="C69">
            <v>17212</v>
          </cell>
          <cell r="D69">
            <v>17080</v>
          </cell>
          <cell r="E69">
            <v>21</v>
          </cell>
          <cell r="F69">
            <v>44</v>
          </cell>
          <cell r="G69">
            <v>41</v>
          </cell>
          <cell r="I69">
            <v>34398</v>
          </cell>
          <cell r="J69">
            <v>15</v>
          </cell>
        </row>
        <row r="70">
          <cell r="B70" t="str">
            <v>Bí đỏ xanh non</v>
          </cell>
          <cell r="C70">
            <v>12378</v>
          </cell>
          <cell r="D70">
            <v>3561</v>
          </cell>
          <cell r="E70">
            <v>53</v>
          </cell>
          <cell r="F70">
            <v>33</v>
          </cell>
          <cell r="G70">
            <v>37</v>
          </cell>
          <cell r="I70">
            <v>16062</v>
          </cell>
          <cell r="J70">
            <v>16</v>
          </cell>
        </row>
        <row r="71">
          <cell r="B71" t="str">
            <v>Cà chua bi thường  - 300gr</v>
          </cell>
          <cell r="E71">
            <v>58</v>
          </cell>
          <cell r="F71">
            <v>53</v>
          </cell>
          <cell r="G71">
            <v>37</v>
          </cell>
          <cell r="I71">
            <v>148</v>
          </cell>
          <cell r="J71">
            <v>17</v>
          </cell>
        </row>
        <row r="72">
          <cell r="B72" t="str">
            <v>Súp lơ xanh Mini</v>
          </cell>
          <cell r="E72">
            <v>30</v>
          </cell>
          <cell r="F72">
            <v>40</v>
          </cell>
          <cell r="G72">
            <v>34</v>
          </cell>
          <cell r="I72">
            <v>104</v>
          </cell>
          <cell r="J72">
            <v>18</v>
          </cell>
        </row>
        <row r="73">
          <cell r="B73" t="str">
            <v>Su hào xanh</v>
          </cell>
          <cell r="E73">
            <v>24</v>
          </cell>
          <cell r="F73">
            <v>38</v>
          </cell>
          <cell r="G73">
            <v>34</v>
          </cell>
          <cell r="I73">
            <v>96</v>
          </cell>
          <cell r="J73">
            <v>19</v>
          </cell>
        </row>
        <row r="74">
          <cell r="B74" t="str">
            <v>Su su</v>
          </cell>
          <cell r="C74">
            <v>26720</v>
          </cell>
          <cell r="D74">
            <v>23628</v>
          </cell>
          <cell r="E74">
            <v>39</v>
          </cell>
          <cell r="F74">
            <v>44</v>
          </cell>
          <cell r="G74">
            <v>33</v>
          </cell>
          <cell r="I74">
            <v>50464</v>
          </cell>
          <cell r="J74">
            <v>20</v>
          </cell>
        </row>
        <row r="75">
          <cell r="B75" t="str">
            <v>Nấm ngọc thạch Đà Lạt</v>
          </cell>
          <cell r="E75">
            <v>24</v>
          </cell>
          <cell r="F75">
            <v>45</v>
          </cell>
          <cell r="G75">
            <v>30</v>
          </cell>
          <cell r="I75">
            <v>99</v>
          </cell>
          <cell r="J75">
            <v>21</v>
          </cell>
        </row>
        <row r="76">
          <cell r="B76" t="str">
            <v>Bí đỏ hồ lô</v>
          </cell>
          <cell r="C76">
            <v>34678</v>
          </cell>
          <cell r="D76">
            <v>27544</v>
          </cell>
          <cell r="E76">
            <v>45</v>
          </cell>
          <cell r="F76">
            <v>44</v>
          </cell>
          <cell r="G76">
            <v>29</v>
          </cell>
          <cell r="I76">
            <v>62340</v>
          </cell>
          <cell r="J76">
            <v>22</v>
          </cell>
        </row>
        <row r="77">
          <cell r="B77" t="str">
            <v>Bí đỏ tròn</v>
          </cell>
          <cell r="C77">
            <v>23472</v>
          </cell>
          <cell r="D77">
            <v>20422</v>
          </cell>
          <cell r="E77">
            <v>37</v>
          </cell>
          <cell r="F77">
            <v>33</v>
          </cell>
          <cell r="G77">
            <v>29</v>
          </cell>
          <cell r="I77">
            <v>43993</v>
          </cell>
          <cell r="J77">
            <v>23</v>
          </cell>
        </row>
        <row r="78">
          <cell r="B78" t="str">
            <v>Khoai tây vàng</v>
          </cell>
          <cell r="D78">
            <v>2</v>
          </cell>
          <cell r="E78">
            <v>34</v>
          </cell>
          <cell r="G78">
            <v>27</v>
          </cell>
          <cell r="I78">
            <v>63</v>
          </cell>
          <cell r="J78">
            <v>24</v>
          </cell>
        </row>
        <row r="79">
          <cell r="B79" t="str">
            <v>Bắp cải trái tim</v>
          </cell>
          <cell r="C79">
            <v>22080</v>
          </cell>
          <cell r="D79">
            <v>13946</v>
          </cell>
          <cell r="E79">
            <v>36</v>
          </cell>
          <cell r="F79">
            <v>35</v>
          </cell>
          <cell r="G79">
            <v>25</v>
          </cell>
          <cell r="I79">
            <v>36122</v>
          </cell>
          <cell r="J79">
            <v>25</v>
          </cell>
        </row>
        <row r="80">
          <cell r="B80" t="str">
            <v>Củ cải trắng</v>
          </cell>
          <cell r="C80">
            <v>9212</v>
          </cell>
          <cell r="D80">
            <v>11598</v>
          </cell>
          <cell r="E80">
            <v>30</v>
          </cell>
          <cell r="F80">
            <v>23</v>
          </cell>
          <cell r="G80">
            <v>24</v>
          </cell>
          <cell r="I80">
            <v>20887</v>
          </cell>
          <cell r="J80">
            <v>26</v>
          </cell>
        </row>
        <row r="81">
          <cell r="B81" t="str">
            <v>Bắp cải Mini giống Nhật</v>
          </cell>
          <cell r="E81">
            <v>8</v>
          </cell>
          <cell r="F81">
            <v>36</v>
          </cell>
          <cell r="G81">
            <v>24</v>
          </cell>
          <cell r="I81">
            <v>68</v>
          </cell>
          <cell r="J81">
            <v>27</v>
          </cell>
        </row>
        <row r="82">
          <cell r="B82" t="str">
            <v>Ớt chuông baby</v>
          </cell>
          <cell r="C82">
            <v>4132</v>
          </cell>
          <cell r="D82">
            <v>7984</v>
          </cell>
          <cell r="E82">
            <v>13</v>
          </cell>
          <cell r="F82">
            <v>13</v>
          </cell>
          <cell r="G82">
            <v>23</v>
          </cell>
          <cell r="I82">
            <v>12165</v>
          </cell>
          <cell r="J82">
            <v>28</v>
          </cell>
        </row>
        <row r="83">
          <cell r="B83" t="str">
            <v>Hành Paro</v>
          </cell>
          <cell r="C83">
            <v>5680</v>
          </cell>
          <cell r="D83">
            <v>4348</v>
          </cell>
          <cell r="E83">
            <v>22</v>
          </cell>
          <cell r="F83">
            <v>21</v>
          </cell>
          <cell r="G83">
            <v>23</v>
          </cell>
          <cell r="I83">
            <v>10094</v>
          </cell>
          <cell r="J83">
            <v>29</v>
          </cell>
        </row>
        <row r="84">
          <cell r="B84" t="str">
            <v>Cà chua Picota - 250gr</v>
          </cell>
          <cell r="E84">
            <v>76</v>
          </cell>
          <cell r="F84">
            <v>13</v>
          </cell>
          <cell r="G84">
            <v>23</v>
          </cell>
          <cell r="I84">
            <v>112</v>
          </cell>
          <cell r="J84">
            <v>30</v>
          </cell>
        </row>
        <row r="85">
          <cell r="B85" t="str">
            <v>Củ cải đỏ</v>
          </cell>
          <cell r="E85">
            <v>10</v>
          </cell>
          <cell r="F85">
            <v>27</v>
          </cell>
          <cell r="G85">
            <v>23</v>
          </cell>
          <cell r="I85">
            <v>60</v>
          </cell>
          <cell r="J85">
            <v>31</v>
          </cell>
        </row>
        <row r="86">
          <cell r="B86" t="str">
            <v>Đậu cove thường</v>
          </cell>
          <cell r="C86">
            <v>19020</v>
          </cell>
          <cell r="D86">
            <v>24802</v>
          </cell>
          <cell r="E86">
            <v>35</v>
          </cell>
          <cell r="F86">
            <v>47</v>
          </cell>
          <cell r="G86">
            <v>22</v>
          </cell>
          <cell r="I86">
            <v>43926</v>
          </cell>
          <cell r="J86">
            <v>32</v>
          </cell>
        </row>
        <row r="87">
          <cell r="B87" t="str">
            <v>Bầu sao</v>
          </cell>
          <cell r="C87">
            <v>13540</v>
          </cell>
          <cell r="D87">
            <v>27604</v>
          </cell>
          <cell r="E87">
            <v>34</v>
          </cell>
          <cell r="F87">
            <v>37</v>
          </cell>
          <cell r="G87">
            <v>21</v>
          </cell>
          <cell r="I87">
            <v>41236</v>
          </cell>
          <cell r="J87">
            <v>33</v>
          </cell>
        </row>
        <row r="88">
          <cell r="B88" t="str">
            <v>Củ dền</v>
          </cell>
          <cell r="C88">
            <v>8172</v>
          </cell>
          <cell r="D88">
            <v>12862</v>
          </cell>
          <cell r="E88">
            <v>34</v>
          </cell>
          <cell r="F88">
            <v>41</v>
          </cell>
          <cell r="G88">
            <v>21</v>
          </cell>
          <cell r="I88">
            <v>21130</v>
          </cell>
          <cell r="J88">
            <v>34</v>
          </cell>
        </row>
        <row r="89">
          <cell r="B89" t="str">
            <v>Cà chua bi thường 500gr</v>
          </cell>
          <cell r="E89">
            <v>20</v>
          </cell>
          <cell r="F89">
            <v>24</v>
          </cell>
          <cell r="G89">
            <v>20</v>
          </cell>
          <cell r="I89">
            <v>64</v>
          </cell>
          <cell r="J89">
            <v>35</v>
          </cell>
        </row>
        <row r="90">
          <cell r="B90" t="str">
            <v>Bắp cải tím</v>
          </cell>
          <cell r="D90">
            <v>506</v>
          </cell>
          <cell r="E90">
            <v>12</v>
          </cell>
          <cell r="G90">
            <v>19</v>
          </cell>
          <cell r="I90">
            <v>537</v>
          </cell>
          <cell r="J90">
            <v>36</v>
          </cell>
        </row>
        <row r="91">
          <cell r="B91" t="str">
            <v>Dưa leo Đà Lạt</v>
          </cell>
          <cell r="C91">
            <v>13056</v>
          </cell>
          <cell r="D91">
            <v>12574</v>
          </cell>
          <cell r="E91">
            <v>19</v>
          </cell>
          <cell r="F91">
            <v>16</v>
          </cell>
          <cell r="G91">
            <v>15</v>
          </cell>
          <cell r="I91">
            <v>25680</v>
          </cell>
          <cell r="J91">
            <v>37</v>
          </cell>
        </row>
        <row r="92">
          <cell r="B92" t="str">
            <v>Su su non</v>
          </cell>
          <cell r="C92">
            <v>2220</v>
          </cell>
          <cell r="E92">
            <v>1</v>
          </cell>
          <cell r="F92">
            <v>10</v>
          </cell>
          <cell r="G92">
            <v>14</v>
          </cell>
          <cell r="I92">
            <v>2245</v>
          </cell>
          <cell r="J92">
            <v>38</v>
          </cell>
        </row>
        <row r="93">
          <cell r="B93" t="str">
            <v>Cà chua bi Panama - 250gr</v>
          </cell>
          <cell r="F93">
            <v>4</v>
          </cell>
          <cell r="G93">
            <v>14</v>
          </cell>
          <cell r="I93">
            <v>18</v>
          </cell>
          <cell r="J93">
            <v>39</v>
          </cell>
        </row>
        <row r="94">
          <cell r="B94" t="str">
            <v>Cà chua bi cocktail  - 300gr</v>
          </cell>
          <cell r="E94">
            <v>1</v>
          </cell>
          <cell r="F94">
            <v>15</v>
          </cell>
          <cell r="G94">
            <v>13</v>
          </cell>
          <cell r="I94">
            <v>29</v>
          </cell>
          <cell r="J94">
            <v>40</v>
          </cell>
        </row>
        <row r="95">
          <cell r="B95" t="str">
            <v>Cà chua bi cocktail  - 500gr</v>
          </cell>
          <cell r="E95">
            <v>5</v>
          </cell>
          <cell r="F95">
            <v>7</v>
          </cell>
          <cell r="G95">
            <v>13</v>
          </cell>
          <cell r="I95">
            <v>25</v>
          </cell>
          <cell r="J95">
            <v>41</v>
          </cell>
        </row>
        <row r="96">
          <cell r="B96" t="str">
            <v>Cà chua bi avatar - 500gr</v>
          </cell>
          <cell r="E96">
            <v>18</v>
          </cell>
          <cell r="F96">
            <v>18</v>
          </cell>
          <cell r="G96">
            <v>12</v>
          </cell>
          <cell r="I96">
            <v>48</v>
          </cell>
          <cell r="J96">
            <v>42</v>
          </cell>
        </row>
        <row r="97">
          <cell r="B97" t="str">
            <v>Cà chua Đà Lạt</v>
          </cell>
          <cell r="C97">
            <v>107810</v>
          </cell>
          <cell r="D97">
            <v>114735</v>
          </cell>
          <cell r="F97">
            <v>4</v>
          </cell>
          <cell r="G97">
            <v>11</v>
          </cell>
          <cell r="I97">
            <v>222560</v>
          </cell>
          <cell r="J97">
            <v>43</v>
          </cell>
        </row>
        <row r="98">
          <cell r="B98" t="str">
            <v>Bắp cải trắng</v>
          </cell>
          <cell r="C98">
            <v>13890</v>
          </cell>
          <cell r="D98">
            <v>17622</v>
          </cell>
          <cell r="E98">
            <v>24</v>
          </cell>
          <cell r="F98">
            <v>24</v>
          </cell>
          <cell r="G98">
            <v>10</v>
          </cell>
          <cell r="I98">
            <v>31570</v>
          </cell>
          <cell r="J98">
            <v>44</v>
          </cell>
        </row>
        <row r="99">
          <cell r="B99" t="str">
            <v>Khổ qua non</v>
          </cell>
          <cell r="D99">
            <v>4682</v>
          </cell>
          <cell r="E99">
            <v>11</v>
          </cell>
          <cell r="F99">
            <v>19</v>
          </cell>
          <cell r="G99">
            <v>10</v>
          </cell>
          <cell r="I99">
            <v>4722</v>
          </cell>
          <cell r="J99">
            <v>45</v>
          </cell>
        </row>
        <row r="100">
          <cell r="B100" t="str">
            <v>Cà chua Beef</v>
          </cell>
          <cell r="C100">
            <v>1570</v>
          </cell>
          <cell r="D100">
            <v>11730</v>
          </cell>
          <cell r="E100">
            <v>35</v>
          </cell>
          <cell r="F100">
            <v>20</v>
          </cell>
          <cell r="G100">
            <v>9</v>
          </cell>
          <cell r="I100">
            <v>13364</v>
          </cell>
          <cell r="J100">
            <v>46</v>
          </cell>
        </row>
        <row r="101">
          <cell r="B101" t="str">
            <v>Khoai mỡ</v>
          </cell>
          <cell r="C101">
            <v>7270</v>
          </cell>
          <cell r="D101">
            <v>5240</v>
          </cell>
          <cell r="F101">
            <v>13</v>
          </cell>
          <cell r="G101">
            <v>9</v>
          </cell>
          <cell r="I101">
            <v>12532</v>
          </cell>
          <cell r="J101">
            <v>47</v>
          </cell>
        </row>
        <row r="102">
          <cell r="B102" t="str">
            <v>Khoai môn</v>
          </cell>
          <cell r="F102">
            <v>17</v>
          </cell>
          <cell r="G102">
            <v>9</v>
          </cell>
          <cell r="I102">
            <v>26</v>
          </cell>
          <cell r="J102">
            <v>48</v>
          </cell>
        </row>
        <row r="103">
          <cell r="B103" t="str">
            <v>Dưa leo</v>
          </cell>
          <cell r="F103">
            <v>1</v>
          </cell>
          <cell r="G103">
            <v>8</v>
          </cell>
          <cell r="I103">
            <v>9</v>
          </cell>
          <cell r="J103">
            <v>49</v>
          </cell>
        </row>
        <row r="104">
          <cell r="B104" t="str">
            <v>Cà chua Picota  - 500gr</v>
          </cell>
          <cell r="E104">
            <v>27</v>
          </cell>
          <cell r="F104">
            <v>5</v>
          </cell>
          <cell r="G104">
            <v>7</v>
          </cell>
          <cell r="I104">
            <v>39</v>
          </cell>
          <cell r="J104">
            <v>50</v>
          </cell>
        </row>
        <row r="105">
          <cell r="B105" t="str">
            <v>Cà chua Hà Lan ( Doufu)</v>
          </cell>
          <cell r="E105">
            <v>14</v>
          </cell>
          <cell r="F105">
            <v>6</v>
          </cell>
          <cell r="G105">
            <v>6</v>
          </cell>
          <cell r="I105">
            <v>26</v>
          </cell>
          <cell r="J105">
            <v>51</v>
          </cell>
        </row>
        <row r="106">
          <cell r="B106" t="str">
            <v>Khoai lang</v>
          </cell>
          <cell r="F106">
            <v>10</v>
          </cell>
          <cell r="G106">
            <v>6</v>
          </cell>
          <cell r="I106">
            <v>16</v>
          </cell>
          <cell r="J106">
            <v>52</v>
          </cell>
        </row>
        <row r="107">
          <cell r="B107" t="str">
            <v>Đậu cove</v>
          </cell>
          <cell r="F107">
            <v>7</v>
          </cell>
          <cell r="G107">
            <v>5</v>
          </cell>
          <cell r="I107">
            <v>12</v>
          </cell>
          <cell r="J107">
            <v>53</v>
          </cell>
        </row>
        <row r="108">
          <cell r="B108" t="str">
            <v>Mướp</v>
          </cell>
          <cell r="F108">
            <v>2</v>
          </cell>
          <cell r="G108">
            <v>5</v>
          </cell>
          <cell r="I108">
            <v>7</v>
          </cell>
          <cell r="J108">
            <v>54</v>
          </cell>
        </row>
        <row r="109">
          <cell r="B109" t="str">
            <v>Su hào</v>
          </cell>
          <cell r="C109">
            <v>33314</v>
          </cell>
          <cell r="D109">
            <v>23648</v>
          </cell>
          <cell r="F109">
            <v>3</v>
          </cell>
          <cell r="G109">
            <v>4</v>
          </cell>
          <cell r="I109">
            <v>56969</v>
          </cell>
          <cell r="J109">
            <v>55</v>
          </cell>
        </row>
        <row r="110">
          <cell r="B110" t="str">
            <v>Cải thảo</v>
          </cell>
          <cell r="F110">
            <v>3</v>
          </cell>
          <cell r="G110">
            <v>4</v>
          </cell>
          <cell r="I110">
            <v>7</v>
          </cell>
          <cell r="J110">
            <v>56</v>
          </cell>
        </row>
        <row r="111">
          <cell r="B111" t="str">
            <v>Củ cải</v>
          </cell>
          <cell r="G111">
            <v>4</v>
          </cell>
          <cell r="I111">
            <v>4</v>
          </cell>
          <cell r="J111">
            <v>57</v>
          </cell>
        </row>
        <row r="112">
          <cell r="B112" t="str">
            <v>Nấm mộc nhĩ Đà Lạt</v>
          </cell>
          <cell r="F112">
            <v>10</v>
          </cell>
          <cell r="G112">
            <v>3</v>
          </cell>
          <cell r="I112">
            <v>13</v>
          </cell>
          <cell r="J112">
            <v>58</v>
          </cell>
        </row>
        <row r="113">
          <cell r="B113" t="str">
            <v>Cà chua bi Panama - 500gr</v>
          </cell>
          <cell r="F113">
            <v>1</v>
          </cell>
          <cell r="G113">
            <v>3</v>
          </cell>
          <cell r="I113">
            <v>4</v>
          </cell>
          <cell r="J113">
            <v>59</v>
          </cell>
        </row>
        <row r="114">
          <cell r="B114" t="str">
            <v>Ớt chuông xanh</v>
          </cell>
          <cell r="C114">
            <v>6530</v>
          </cell>
          <cell r="D114">
            <v>8937</v>
          </cell>
          <cell r="E114">
            <v>5</v>
          </cell>
          <cell r="F114">
            <v>18</v>
          </cell>
          <cell r="G114">
            <v>2</v>
          </cell>
          <cell r="I114">
            <v>15492</v>
          </cell>
          <cell r="J114">
            <v>60</v>
          </cell>
        </row>
        <row r="115">
          <cell r="B115" t="str">
            <v>Cà rốt</v>
          </cell>
          <cell r="C115">
            <v>6834</v>
          </cell>
          <cell r="D115">
            <v>4280</v>
          </cell>
          <cell r="G115">
            <v>2</v>
          </cell>
          <cell r="I115">
            <v>11116</v>
          </cell>
          <cell r="J115">
            <v>61</v>
          </cell>
        </row>
        <row r="116">
          <cell r="B116" t="str">
            <v>Bí ngòi</v>
          </cell>
          <cell r="F116">
            <v>1</v>
          </cell>
          <cell r="G116">
            <v>2</v>
          </cell>
          <cell r="I116">
            <v>3</v>
          </cell>
          <cell r="J116">
            <v>62</v>
          </cell>
        </row>
        <row r="117">
          <cell r="B117" t="str">
            <v>Cà chua bi</v>
          </cell>
          <cell r="D117">
            <v>654</v>
          </cell>
          <cell r="F117">
            <v>2</v>
          </cell>
          <cell r="G117">
            <v>1</v>
          </cell>
          <cell r="I117">
            <v>657</v>
          </cell>
          <cell r="J117">
            <v>63</v>
          </cell>
        </row>
        <row r="118">
          <cell r="B118" t="str">
            <v>Bí đỏ</v>
          </cell>
          <cell r="F118">
            <v>4</v>
          </cell>
          <cell r="G118">
            <v>1</v>
          </cell>
          <cell r="I118">
            <v>5</v>
          </cell>
          <cell r="J118">
            <v>64</v>
          </cell>
        </row>
        <row r="119">
          <cell r="B119" t="str">
            <v>Chè tươi</v>
          </cell>
          <cell r="F119">
            <v>4</v>
          </cell>
          <cell r="G119">
            <v>1</v>
          </cell>
          <cell r="I119">
            <v>5</v>
          </cell>
          <cell r="J119">
            <v>65</v>
          </cell>
        </row>
        <row r="120">
          <cell r="B120" t="str">
            <v>Bắp cải</v>
          </cell>
          <cell r="F120">
            <v>1</v>
          </cell>
          <cell r="G120">
            <v>1</v>
          </cell>
          <cell r="I120">
            <v>2</v>
          </cell>
          <cell r="J120">
            <v>66</v>
          </cell>
        </row>
        <row r="121">
          <cell r="B121" t="str">
            <v>Ớt chuông</v>
          </cell>
          <cell r="G121">
            <v>1</v>
          </cell>
          <cell r="I121">
            <v>1</v>
          </cell>
          <cell r="J121">
            <v>67</v>
          </cell>
        </row>
        <row r="122">
          <cell r="B122" t="str">
            <v>Cà rốt thường</v>
          </cell>
          <cell r="C122">
            <v>75486</v>
          </cell>
          <cell r="D122">
            <v>65692</v>
          </cell>
          <cell r="I122">
            <v>141178</v>
          </cell>
          <cell r="J122">
            <v>68</v>
          </cell>
        </row>
        <row r="123">
          <cell r="B123" t="str">
            <v>Khoai tây</v>
          </cell>
          <cell r="C123">
            <v>43472</v>
          </cell>
          <cell r="D123">
            <v>57459</v>
          </cell>
          <cell r="I123">
            <v>100931</v>
          </cell>
          <cell r="J123">
            <v>69</v>
          </cell>
        </row>
        <row r="124">
          <cell r="B124" t="str">
            <v>Cà chua picota</v>
          </cell>
          <cell r="C124">
            <v>42496</v>
          </cell>
          <cell r="D124">
            <v>50387</v>
          </cell>
          <cell r="I124">
            <v>92883</v>
          </cell>
          <cell r="J124">
            <v>70</v>
          </cell>
        </row>
        <row r="125">
          <cell r="B125" t="str">
            <v>Cà chua bi thường</v>
          </cell>
          <cell r="C125">
            <v>26970</v>
          </cell>
          <cell r="D125">
            <v>17802</v>
          </cell>
          <cell r="I125">
            <v>44772</v>
          </cell>
          <cell r="J125">
            <v>71</v>
          </cell>
        </row>
        <row r="126">
          <cell r="B126" t="str">
            <v>Cà chua bi cocktail</v>
          </cell>
          <cell r="C126">
            <v>26840</v>
          </cell>
          <cell r="D126">
            <v>14572</v>
          </cell>
          <cell r="I126">
            <v>41412</v>
          </cell>
          <cell r="J126">
            <v>72</v>
          </cell>
        </row>
        <row r="127">
          <cell r="B127" t="str">
            <v>Bí đỏ Nhật</v>
          </cell>
          <cell r="C127">
            <v>11870</v>
          </cell>
          <cell r="D127">
            <v>7606</v>
          </cell>
          <cell r="I127">
            <v>19476</v>
          </cell>
          <cell r="J127">
            <v>73</v>
          </cell>
        </row>
        <row r="128">
          <cell r="B128" t="str">
            <v>Đậu bắp</v>
          </cell>
          <cell r="C128">
            <v>12342</v>
          </cell>
          <cell r="D128">
            <v>6216</v>
          </cell>
          <cell r="E128">
            <v>5</v>
          </cell>
          <cell r="F128">
            <v>21</v>
          </cell>
          <cell r="I128">
            <v>18584</v>
          </cell>
          <cell r="J128">
            <v>74</v>
          </cell>
        </row>
        <row r="129">
          <cell r="B129" t="str">
            <v>Khoai tây hồng</v>
          </cell>
          <cell r="C129">
            <v>16978</v>
          </cell>
          <cell r="D129">
            <v>974</v>
          </cell>
          <cell r="E129">
            <v>6</v>
          </cell>
          <cell r="F129">
            <v>6</v>
          </cell>
          <cell r="I129">
            <v>17964</v>
          </cell>
          <cell r="J129">
            <v>75</v>
          </cell>
        </row>
        <row r="130">
          <cell r="B130" t="str">
            <v>Súp lơ xanh</v>
          </cell>
          <cell r="C130">
            <v>2298</v>
          </cell>
          <cell r="D130">
            <v>13385</v>
          </cell>
          <cell r="I130">
            <v>15683</v>
          </cell>
          <cell r="J130">
            <v>76</v>
          </cell>
        </row>
        <row r="131">
          <cell r="B131" t="str">
            <v>Ớt chuông đỏ</v>
          </cell>
          <cell r="C131">
            <v>5420</v>
          </cell>
          <cell r="D131">
            <v>6511</v>
          </cell>
          <cell r="E131">
            <v>6</v>
          </cell>
          <cell r="F131">
            <v>5</v>
          </cell>
          <cell r="I131">
            <v>11942</v>
          </cell>
          <cell r="J131">
            <v>77</v>
          </cell>
        </row>
        <row r="132">
          <cell r="B132" t="str">
            <v>Ớt chuông vàng</v>
          </cell>
          <cell r="C132">
            <v>3388</v>
          </cell>
          <cell r="D132">
            <v>3427</v>
          </cell>
          <cell r="E132">
            <v>15</v>
          </cell>
          <cell r="F132">
            <v>3</v>
          </cell>
          <cell r="I132">
            <v>6833</v>
          </cell>
          <cell r="J132">
            <v>78</v>
          </cell>
        </row>
        <row r="133">
          <cell r="B133" t="str">
            <v>Dưa leo Nhật</v>
          </cell>
          <cell r="C133">
            <v>2340</v>
          </cell>
          <cell r="D133">
            <v>3386</v>
          </cell>
          <cell r="I133">
            <v>5726</v>
          </cell>
          <cell r="J133">
            <v>79</v>
          </cell>
        </row>
        <row r="134">
          <cell r="B134" t="str">
            <v>Cà chua bi avatar</v>
          </cell>
          <cell r="D134">
            <v>4060</v>
          </cell>
          <cell r="I134">
            <v>4060</v>
          </cell>
          <cell r="J134">
            <v>80</v>
          </cell>
        </row>
        <row r="135">
          <cell r="B135" t="str">
            <v>Cà chua Hà Lan</v>
          </cell>
          <cell r="D135">
            <v>1506</v>
          </cell>
          <cell r="I135">
            <v>1506</v>
          </cell>
          <cell r="J135">
            <v>81</v>
          </cell>
        </row>
        <row r="136">
          <cell r="B136" t="str">
            <v>Bầu dài</v>
          </cell>
          <cell r="E136">
            <v>12</v>
          </cell>
          <cell r="F136">
            <v>2</v>
          </cell>
          <cell r="I136">
            <v>14</v>
          </cell>
          <cell r="J136">
            <v>82</v>
          </cell>
        </row>
        <row r="137">
          <cell r="B137" t="str">
            <v>Cam canh Đà Lạt</v>
          </cell>
          <cell r="F137">
            <v>6</v>
          </cell>
          <cell r="I137">
            <v>6</v>
          </cell>
          <cell r="J137">
            <v>83</v>
          </cell>
        </row>
        <row r="138">
          <cell r="B138" t="str">
            <v>Chuối laba</v>
          </cell>
          <cell r="F138">
            <v>2</v>
          </cell>
          <cell r="I138">
            <v>2</v>
          </cell>
          <cell r="J138">
            <v>84</v>
          </cell>
        </row>
        <row r="139">
          <cell r="B139" t="str">
            <v>Chuối Đà Lạt</v>
          </cell>
          <cell r="C139">
            <v>80510</v>
          </cell>
          <cell r="D139">
            <v>159032</v>
          </cell>
          <cell r="E139">
            <v>140</v>
          </cell>
          <cell r="F139">
            <v>160</v>
          </cell>
          <cell r="G139">
            <v>154</v>
          </cell>
          <cell r="I139">
            <v>239996</v>
          </cell>
          <cell r="J139">
            <v>1</v>
          </cell>
        </row>
        <row r="140">
          <cell r="B140" t="str">
            <v>Cam canh Đà Lạt</v>
          </cell>
          <cell r="C140">
            <v>65206</v>
          </cell>
          <cell r="D140">
            <v>70070</v>
          </cell>
          <cell r="E140">
            <v>73</v>
          </cell>
          <cell r="F140">
            <v>76</v>
          </cell>
          <cell r="G140">
            <v>70</v>
          </cell>
          <cell r="I140">
            <v>135495</v>
          </cell>
          <cell r="J140">
            <v>2</v>
          </cell>
        </row>
        <row r="141">
          <cell r="B141" t="str">
            <v>Bơ sáp</v>
          </cell>
          <cell r="C141">
            <v>3560</v>
          </cell>
          <cell r="E141">
            <v>86</v>
          </cell>
          <cell r="F141">
            <v>116</v>
          </cell>
          <cell r="G141">
            <v>47</v>
          </cell>
          <cell r="I141">
            <v>3809</v>
          </cell>
          <cell r="J141">
            <v>3</v>
          </cell>
        </row>
        <row r="142">
          <cell r="B142" t="str">
            <v>Dưa lưới</v>
          </cell>
          <cell r="G142">
            <v>41</v>
          </cell>
          <cell r="I142">
            <v>41</v>
          </cell>
          <cell r="J142">
            <v>4</v>
          </cell>
        </row>
        <row r="143">
          <cell r="B143" t="str">
            <v>Mác mác</v>
          </cell>
          <cell r="C143">
            <v>20722</v>
          </cell>
          <cell r="D143">
            <v>28529</v>
          </cell>
          <cell r="E143">
            <v>48</v>
          </cell>
          <cell r="F143">
            <v>44</v>
          </cell>
          <cell r="G143">
            <v>30</v>
          </cell>
          <cell r="I143">
            <v>49373</v>
          </cell>
          <cell r="J143">
            <v>5</v>
          </cell>
        </row>
        <row r="144">
          <cell r="B144" t="str">
            <v>Dâu Tây</v>
          </cell>
          <cell r="G144">
            <v>30</v>
          </cell>
          <cell r="I144">
            <v>30</v>
          </cell>
          <cell r="J144">
            <v>6</v>
          </cell>
        </row>
        <row r="145">
          <cell r="B145" t="str">
            <v>Phúc bồn tử</v>
          </cell>
          <cell r="C145">
            <v>7236</v>
          </cell>
          <cell r="D145">
            <v>12060</v>
          </cell>
          <cell r="E145">
            <v>22</v>
          </cell>
          <cell r="F145">
            <v>21</v>
          </cell>
          <cell r="G145">
            <v>18</v>
          </cell>
          <cell r="I145">
            <v>19357</v>
          </cell>
          <cell r="J145">
            <v>7</v>
          </cell>
        </row>
        <row r="146">
          <cell r="B146" t="str">
            <v>Chuối laba</v>
          </cell>
          <cell r="C146">
            <v>104369</v>
          </cell>
          <cell r="D146">
            <v>48572</v>
          </cell>
          <cell r="E146">
            <v>31</v>
          </cell>
          <cell r="G146">
            <v>9</v>
          </cell>
          <cell r="I146">
            <v>152981</v>
          </cell>
          <cell r="J146">
            <v>8</v>
          </cell>
        </row>
        <row r="147">
          <cell r="B147" t="str">
            <v>Trái cây</v>
          </cell>
          <cell r="F147">
            <v>2</v>
          </cell>
          <cell r="G147">
            <v>1</v>
          </cell>
          <cell r="I147">
            <v>3</v>
          </cell>
          <cell r="J147">
            <v>9</v>
          </cell>
        </row>
        <row r="148">
          <cell r="B148" t="str">
            <v>Bơ Đà Lạt</v>
          </cell>
          <cell r="C148">
            <v>25944</v>
          </cell>
          <cell r="D148">
            <v>2992</v>
          </cell>
          <cell r="I148">
            <v>28936</v>
          </cell>
          <cell r="J148">
            <v>10</v>
          </cell>
        </row>
        <row r="149">
          <cell r="B149" t="str">
            <v>Cam Vinh Đà Lạt</v>
          </cell>
          <cell r="F149">
            <v>2</v>
          </cell>
          <cell r="I149">
            <v>2</v>
          </cell>
          <cell r="J149">
            <v>11</v>
          </cell>
        </row>
        <row r="150">
          <cell r="B150" t="str">
            <v>King's Kimchi mặn 500g</v>
          </cell>
          <cell r="E150">
            <v>20</v>
          </cell>
          <cell r="F150">
            <v>57</v>
          </cell>
          <cell r="G150">
            <v>18</v>
          </cell>
          <cell r="I150">
            <v>95</v>
          </cell>
          <cell r="J150">
            <v>1</v>
          </cell>
        </row>
        <row r="151">
          <cell r="B151" t="str">
            <v>King's Kimchi mặn 100g</v>
          </cell>
          <cell r="E151">
            <v>41</v>
          </cell>
          <cell r="F151">
            <v>20</v>
          </cell>
          <cell r="G151">
            <v>14</v>
          </cell>
          <cell r="I151">
            <v>75</v>
          </cell>
          <cell r="J151">
            <v>2</v>
          </cell>
        </row>
        <row r="152">
          <cell r="B152" t="str">
            <v>King's Kimchi chay 500g</v>
          </cell>
          <cell r="E152">
            <v>10</v>
          </cell>
          <cell r="F152">
            <v>20</v>
          </cell>
          <cell r="G152">
            <v>20</v>
          </cell>
          <cell r="I152">
            <v>50</v>
          </cell>
          <cell r="J152">
            <v>3</v>
          </cell>
        </row>
        <row r="153">
          <cell r="B153" t="str">
            <v>King's Kimchi nguyên cây cao cấp 750g</v>
          </cell>
          <cell r="E153">
            <v>9</v>
          </cell>
          <cell r="F153">
            <v>3</v>
          </cell>
          <cell r="G153">
            <v>8</v>
          </cell>
          <cell r="I153">
            <v>20</v>
          </cell>
          <cell r="J153">
            <v>4</v>
          </cell>
        </row>
      </sheetData>
      <sheetData sheetId="7" refreshError="1">
        <row r="4">
          <cell r="A4" t="str">
            <v>1111110000001</v>
          </cell>
          <cell r="B4" t="str">
            <v>Rau</v>
          </cell>
          <cell r="C4" t="str">
            <v>Gia vị</v>
          </cell>
          <cell r="D4" t="str">
            <v>Chanh</v>
          </cell>
          <cell r="E4" t="str">
            <v>Chanh có hạt</v>
          </cell>
          <cell r="I4">
            <v>21000</v>
          </cell>
          <cell r="J4">
            <v>18000</v>
          </cell>
          <cell r="M4" t="str">
            <v>Phú Lộc</v>
          </cell>
          <cell r="N4" t="str">
            <v>Phú Lộc</v>
          </cell>
          <cell r="O4">
            <v>19000</v>
          </cell>
          <cell r="P4">
            <v>18000</v>
          </cell>
          <cell r="Q4">
            <v>0</v>
          </cell>
          <cell r="R4">
            <v>1000</v>
          </cell>
          <cell r="S4">
            <v>1000</v>
          </cell>
          <cell r="T4">
            <v>1900</v>
          </cell>
          <cell r="U4">
            <v>100</v>
          </cell>
          <cell r="V4">
            <v>23000</v>
          </cell>
          <cell r="W4">
            <v>22000</v>
          </cell>
          <cell r="X4">
            <v>36666.666666666664</v>
          </cell>
          <cell r="Y4">
            <v>36666.666666666664</v>
          </cell>
          <cell r="Z4">
            <v>0</v>
          </cell>
          <cell r="AA4">
            <v>0.37272727272727268</v>
          </cell>
          <cell r="AB4">
            <v>0.39999999999999997</v>
          </cell>
          <cell r="AC4">
            <v>300</v>
          </cell>
          <cell r="AD4">
            <v>300</v>
          </cell>
          <cell r="AE4" t="str">
            <v>VỈ</v>
          </cell>
          <cell r="AF4" t="str">
            <v>6 trái</v>
          </cell>
          <cell r="AG4">
            <v>11000</v>
          </cell>
          <cell r="AH4">
            <v>11000</v>
          </cell>
        </row>
        <row r="5">
          <cell r="A5" t="str">
            <v>1111110000002</v>
          </cell>
          <cell r="B5" t="str">
            <v>Rau</v>
          </cell>
          <cell r="C5" t="str">
            <v>Gia vị</v>
          </cell>
          <cell r="D5" t="str">
            <v>Chanh</v>
          </cell>
          <cell r="E5" t="str">
            <v>Chanh không hạt</v>
          </cell>
          <cell r="I5">
            <v>29000</v>
          </cell>
          <cell r="J5">
            <v>21000</v>
          </cell>
          <cell r="M5" t="str">
            <v>Phú Lộc</v>
          </cell>
          <cell r="N5" t="str">
            <v>Phú Lộc</v>
          </cell>
          <cell r="O5">
            <v>21000</v>
          </cell>
          <cell r="P5">
            <v>21000</v>
          </cell>
          <cell r="Q5">
            <v>0</v>
          </cell>
          <cell r="R5">
            <v>1000</v>
          </cell>
          <cell r="S5">
            <v>1000</v>
          </cell>
          <cell r="T5">
            <v>2100</v>
          </cell>
          <cell r="U5">
            <v>100</v>
          </cell>
          <cell r="V5">
            <v>25200</v>
          </cell>
          <cell r="W5">
            <v>25200</v>
          </cell>
          <cell r="X5">
            <v>37142.857142857145</v>
          </cell>
          <cell r="Y5">
            <v>37142.857142857145</v>
          </cell>
          <cell r="Z5">
            <v>0</v>
          </cell>
          <cell r="AA5">
            <v>0.32153846153846155</v>
          </cell>
          <cell r="AB5">
            <v>0.32153846153846155</v>
          </cell>
          <cell r="AC5">
            <v>350</v>
          </cell>
          <cell r="AD5">
            <v>350</v>
          </cell>
          <cell r="AE5" t="str">
            <v>VỈ</v>
          </cell>
          <cell r="AF5" t="str">
            <v>6 trái</v>
          </cell>
          <cell r="AG5">
            <v>13000</v>
          </cell>
          <cell r="AH5">
            <v>13000</v>
          </cell>
        </row>
        <row r="6">
          <cell r="A6" t="str">
            <v>1111210000003</v>
          </cell>
          <cell r="B6" t="str">
            <v>Rau</v>
          </cell>
          <cell r="C6" t="str">
            <v>Gia vị</v>
          </cell>
          <cell r="D6" t="str">
            <v>Gừng</v>
          </cell>
          <cell r="E6" t="str">
            <v>Gừng</v>
          </cell>
          <cell r="H6">
            <v>24000</v>
          </cell>
          <cell r="I6">
            <v>31000</v>
          </cell>
          <cell r="J6">
            <v>35000</v>
          </cell>
          <cell r="M6" t="str">
            <v>Anh Đào</v>
          </cell>
          <cell r="N6" t="str">
            <v>Anh Đào</v>
          </cell>
          <cell r="O6">
            <v>31000</v>
          </cell>
          <cell r="P6">
            <v>31000</v>
          </cell>
          <cell r="Q6">
            <v>300</v>
          </cell>
          <cell r="R6">
            <v>2000</v>
          </cell>
          <cell r="S6">
            <v>1000</v>
          </cell>
          <cell r="T6">
            <v>3100</v>
          </cell>
          <cell r="U6">
            <v>100</v>
          </cell>
          <cell r="V6">
            <v>37500</v>
          </cell>
          <cell r="W6">
            <v>37500</v>
          </cell>
          <cell r="X6">
            <v>30000</v>
          </cell>
          <cell r="Y6">
            <v>50000</v>
          </cell>
          <cell r="Z6">
            <v>0.67</v>
          </cell>
          <cell r="AA6">
            <v>-0.25</v>
          </cell>
          <cell r="AB6">
            <v>0.25</v>
          </cell>
          <cell r="AC6">
            <v>200</v>
          </cell>
          <cell r="AD6">
            <v>200</v>
          </cell>
          <cell r="AE6" t="str">
            <v>TÚI</v>
          </cell>
          <cell r="AF6" t="str">
            <v>200gr</v>
          </cell>
          <cell r="AG6">
            <v>6000</v>
          </cell>
          <cell r="AH6">
            <v>10000</v>
          </cell>
        </row>
        <row r="7">
          <cell r="A7" t="str">
            <v>1111310000004</v>
          </cell>
          <cell r="B7" t="str">
            <v>Rau</v>
          </cell>
          <cell r="C7" t="str">
            <v>Gia vị</v>
          </cell>
          <cell r="D7" t="str">
            <v>Hành</v>
          </cell>
          <cell r="E7" t="str">
            <v>Hành lá</v>
          </cell>
          <cell r="I7">
            <v>32000</v>
          </cell>
          <cell r="J7">
            <v>32000</v>
          </cell>
          <cell r="M7" t="str">
            <v>Phú Lộc</v>
          </cell>
          <cell r="N7" t="str">
            <v>Phú Lộc</v>
          </cell>
          <cell r="O7">
            <v>32000</v>
          </cell>
          <cell r="P7">
            <v>32000</v>
          </cell>
          <cell r="Q7">
            <v>0</v>
          </cell>
          <cell r="R7">
            <v>5000</v>
          </cell>
          <cell r="S7">
            <v>1000</v>
          </cell>
          <cell r="T7">
            <v>3200</v>
          </cell>
          <cell r="U7">
            <v>100</v>
          </cell>
          <cell r="V7">
            <v>41300</v>
          </cell>
          <cell r="W7">
            <v>41300</v>
          </cell>
          <cell r="X7">
            <v>50000</v>
          </cell>
          <cell r="Y7">
            <v>60000</v>
          </cell>
          <cell r="Z7">
            <v>0.2</v>
          </cell>
          <cell r="AA7">
            <v>0.17399999999999999</v>
          </cell>
          <cell r="AB7">
            <v>0.31166666666666665</v>
          </cell>
          <cell r="AC7">
            <v>100</v>
          </cell>
          <cell r="AD7">
            <v>100</v>
          </cell>
          <cell r="AE7" t="str">
            <v>TÚI</v>
          </cell>
          <cell r="AF7" t="str">
            <v>100gr</v>
          </cell>
          <cell r="AG7">
            <v>5000</v>
          </cell>
          <cell r="AH7">
            <v>6000</v>
          </cell>
        </row>
        <row r="8">
          <cell r="A8" t="str">
            <v>1111310000005</v>
          </cell>
          <cell r="B8" t="str">
            <v>Rau</v>
          </cell>
          <cell r="C8" t="str">
            <v>Gia vị</v>
          </cell>
          <cell r="D8" t="str">
            <v>Hành</v>
          </cell>
          <cell r="E8" t="str">
            <v>Hành tím</v>
          </cell>
          <cell r="M8" t="str">
            <v>Thảo Mộc</v>
          </cell>
          <cell r="N8" t="str">
            <v>Thảo Mộc</v>
          </cell>
          <cell r="O8">
            <v>45000</v>
          </cell>
          <cell r="P8">
            <v>45000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100</v>
          </cell>
          <cell r="V8">
            <v>45100</v>
          </cell>
          <cell r="W8">
            <v>45100</v>
          </cell>
          <cell r="X8">
            <v>60000</v>
          </cell>
          <cell r="Y8">
            <v>60000</v>
          </cell>
          <cell r="Z8">
            <v>0</v>
          </cell>
          <cell r="AA8">
            <v>0.24833333333333332</v>
          </cell>
          <cell r="AB8">
            <v>0.24833333333333332</v>
          </cell>
          <cell r="AC8">
            <v>250</v>
          </cell>
          <cell r="AD8">
            <v>250</v>
          </cell>
          <cell r="AE8" t="str">
            <v>TÚI</v>
          </cell>
          <cell r="AF8" t="str">
            <v>250gr</v>
          </cell>
          <cell r="AG8">
            <v>15000</v>
          </cell>
          <cell r="AH8">
            <v>15000</v>
          </cell>
        </row>
        <row r="9">
          <cell r="A9" t="str">
            <v>1111410000006</v>
          </cell>
          <cell r="B9" t="str">
            <v>Rau</v>
          </cell>
          <cell r="C9" t="str">
            <v>Gia vị</v>
          </cell>
          <cell r="D9" t="str">
            <v>Ngò</v>
          </cell>
          <cell r="E9" t="str">
            <v>Ngò gai</v>
          </cell>
          <cell r="J9">
            <v>31000</v>
          </cell>
          <cell r="M9" t="str">
            <v>Phú Lộc</v>
          </cell>
          <cell r="N9" t="str">
            <v>Phú Lộc</v>
          </cell>
          <cell r="O9">
            <v>32000</v>
          </cell>
          <cell r="P9">
            <v>31000</v>
          </cell>
          <cell r="Q9">
            <v>0</v>
          </cell>
          <cell r="R9">
            <v>2000</v>
          </cell>
          <cell r="S9">
            <v>1000</v>
          </cell>
          <cell r="T9">
            <v>3200</v>
          </cell>
          <cell r="U9">
            <v>100</v>
          </cell>
          <cell r="V9">
            <v>38300</v>
          </cell>
          <cell r="W9">
            <v>37300</v>
          </cell>
          <cell r="X9">
            <v>60000</v>
          </cell>
          <cell r="Y9">
            <v>60000</v>
          </cell>
          <cell r="Z9">
            <v>0</v>
          </cell>
          <cell r="AA9">
            <v>0.36166666666666669</v>
          </cell>
          <cell r="AB9">
            <v>0.37833333333333335</v>
          </cell>
          <cell r="AC9">
            <v>50</v>
          </cell>
          <cell r="AD9">
            <v>50</v>
          </cell>
          <cell r="AE9" t="str">
            <v>TÚI</v>
          </cell>
          <cell r="AF9" t="str">
            <v>50gr</v>
          </cell>
          <cell r="AG9">
            <v>3000</v>
          </cell>
          <cell r="AH9">
            <v>3000</v>
          </cell>
        </row>
        <row r="10">
          <cell r="A10" t="str">
            <v>1111410000007</v>
          </cell>
          <cell r="B10" t="str">
            <v>Rau</v>
          </cell>
          <cell r="C10" t="str">
            <v>Gia vị</v>
          </cell>
          <cell r="D10" t="str">
            <v>Ngò</v>
          </cell>
          <cell r="E10" t="str">
            <v>Ngò rí</v>
          </cell>
          <cell r="H10">
            <v>35000</v>
          </cell>
          <cell r="I10">
            <v>37000</v>
          </cell>
          <cell r="J10">
            <v>45000</v>
          </cell>
          <cell r="M10" t="str">
            <v>Phú Lộc</v>
          </cell>
          <cell r="N10" t="str">
            <v>Anh Đào</v>
          </cell>
          <cell r="O10">
            <v>42000</v>
          </cell>
          <cell r="P10">
            <v>37000</v>
          </cell>
          <cell r="Q10">
            <v>0</v>
          </cell>
          <cell r="R10">
            <v>2000</v>
          </cell>
          <cell r="S10">
            <v>1000</v>
          </cell>
          <cell r="T10">
            <v>4200</v>
          </cell>
          <cell r="U10">
            <v>100</v>
          </cell>
          <cell r="V10">
            <v>49300</v>
          </cell>
          <cell r="W10">
            <v>44300</v>
          </cell>
          <cell r="X10">
            <v>100000</v>
          </cell>
          <cell r="Y10">
            <v>100000</v>
          </cell>
          <cell r="Z10">
            <v>0</v>
          </cell>
          <cell r="AA10">
            <v>0.50700000000000001</v>
          </cell>
          <cell r="AB10">
            <v>0.55700000000000005</v>
          </cell>
          <cell r="AC10">
            <v>30</v>
          </cell>
          <cell r="AD10">
            <v>40</v>
          </cell>
          <cell r="AE10" t="str">
            <v>TÚI</v>
          </cell>
          <cell r="AF10" t="str">
            <v>30gr</v>
          </cell>
          <cell r="AG10">
            <v>3000</v>
          </cell>
          <cell r="AH10">
            <v>4000</v>
          </cell>
        </row>
        <row r="11">
          <cell r="A11" t="str">
            <v>1111510000008</v>
          </cell>
          <cell r="B11" t="str">
            <v>Rau</v>
          </cell>
          <cell r="C11" t="str">
            <v>Gia vị</v>
          </cell>
          <cell r="D11" t="str">
            <v>Ngổ</v>
          </cell>
          <cell r="E11" t="str">
            <v>Ngổ - Rau om</v>
          </cell>
          <cell r="I11">
            <v>37000</v>
          </cell>
          <cell r="J11">
            <v>23000</v>
          </cell>
          <cell r="M11" t="str">
            <v>Phú Lộc</v>
          </cell>
          <cell r="N11" t="str">
            <v>Phú Lộc</v>
          </cell>
          <cell r="O11">
            <v>27000</v>
          </cell>
          <cell r="P11">
            <v>23000</v>
          </cell>
          <cell r="Q11">
            <v>0</v>
          </cell>
          <cell r="R11">
            <v>2000</v>
          </cell>
          <cell r="S11">
            <v>1000</v>
          </cell>
          <cell r="T11">
            <v>2700</v>
          </cell>
          <cell r="U11">
            <v>100</v>
          </cell>
          <cell r="V11">
            <v>32800</v>
          </cell>
          <cell r="W11">
            <v>28800</v>
          </cell>
          <cell r="X11">
            <v>60000</v>
          </cell>
          <cell r="Y11">
            <v>60000</v>
          </cell>
          <cell r="Z11">
            <v>0</v>
          </cell>
          <cell r="AA11">
            <v>0.45333333333333331</v>
          </cell>
          <cell r="AB11">
            <v>0.52</v>
          </cell>
          <cell r="AC11">
            <v>50</v>
          </cell>
          <cell r="AD11">
            <v>50</v>
          </cell>
          <cell r="AE11" t="str">
            <v>TÚI</v>
          </cell>
          <cell r="AF11" t="str">
            <v>50gr</v>
          </cell>
          <cell r="AG11">
            <v>3000</v>
          </cell>
          <cell r="AH11">
            <v>3000</v>
          </cell>
        </row>
        <row r="12">
          <cell r="A12" t="str">
            <v>1111610000009</v>
          </cell>
          <cell r="B12" t="str">
            <v>Rau</v>
          </cell>
          <cell r="C12" t="str">
            <v>Gia vị</v>
          </cell>
          <cell r="D12" t="str">
            <v>Ớt</v>
          </cell>
          <cell r="E12" t="str">
            <v>Ớt sừng</v>
          </cell>
          <cell r="H12">
            <v>30000</v>
          </cell>
          <cell r="I12">
            <v>36000</v>
          </cell>
          <cell r="J12">
            <v>46000</v>
          </cell>
          <cell r="M12" t="str">
            <v>Phú Lộc</v>
          </cell>
          <cell r="N12" t="str">
            <v>Phong Thúy</v>
          </cell>
          <cell r="O12">
            <v>46000</v>
          </cell>
          <cell r="P12">
            <v>30000</v>
          </cell>
          <cell r="Q12">
            <v>0</v>
          </cell>
          <cell r="R12">
            <v>2000</v>
          </cell>
          <cell r="S12">
            <v>1000</v>
          </cell>
          <cell r="T12">
            <v>4600</v>
          </cell>
          <cell r="U12">
            <v>100</v>
          </cell>
          <cell r="V12">
            <v>53700</v>
          </cell>
          <cell r="W12">
            <v>37700</v>
          </cell>
          <cell r="X12">
            <v>60000</v>
          </cell>
          <cell r="Y12">
            <v>60000</v>
          </cell>
          <cell r="Z12">
            <v>0</v>
          </cell>
          <cell r="AA12">
            <v>0.105</v>
          </cell>
          <cell r="AB12">
            <v>0.37166666666666665</v>
          </cell>
          <cell r="AC12">
            <v>50</v>
          </cell>
          <cell r="AD12">
            <v>50</v>
          </cell>
          <cell r="AE12" t="str">
            <v>TÚI</v>
          </cell>
          <cell r="AF12" t="str">
            <v>3 trái</v>
          </cell>
          <cell r="AG12">
            <v>3000</v>
          </cell>
          <cell r="AH12">
            <v>3000</v>
          </cell>
        </row>
        <row r="13">
          <cell r="A13" t="str">
            <v>1111610000010</v>
          </cell>
          <cell r="B13" t="str">
            <v>Rau</v>
          </cell>
          <cell r="C13" t="str">
            <v>Gia vị</v>
          </cell>
          <cell r="D13" t="str">
            <v>Ớt</v>
          </cell>
          <cell r="E13" t="str">
            <v>Ớt xiêm</v>
          </cell>
          <cell r="H13">
            <v>30000</v>
          </cell>
          <cell r="I13">
            <v>34000</v>
          </cell>
          <cell r="J13">
            <v>45000</v>
          </cell>
          <cell r="M13" t="str">
            <v>Phú Lộc</v>
          </cell>
          <cell r="N13" t="str">
            <v>Phong Thúy</v>
          </cell>
          <cell r="O13">
            <v>45000</v>
          </cell>
          <cell r="P13">
            <v>30000</v>
          </cell>
          <cell r="Q13">
            <v>0</v>
          </cell>
          <cell r="R13">
            <v>2000</v>
          </cell>
          <cell r="S13">
            <v>1000</v>
          </cell>
          <cell r="T13">
            <v>4500</v>
          </cell>
          <cell r="U13">
            <v>100</v>
          </cell>
          <cell r="V13">
            <v>52600</v>
          </cell>
          <cell r="W13">
            <v>37600</v>
          </cell>
          <cell r="X13">
            <v>100000</v>
          </cell>
          <cell r="Y13">
            <v>100000</v>
          </cell>
          <cell r="Z13">
            <v>0</v>
          </cell>
          <cell r="AA13">
            <v>0.47399999999999998</v>
          </cell>
          <cell r="AB13">
            <v>0.624</v>
          </cell>
          <cell r="AC13">
            <v>30</v>
          </cell>
          <cell r="AD13">
            <v>30</v>
          </cell>
          <cell r="AE13" t="str">
            <v>TÚI</v>
          </cell>
          <cell r="AF13" t="str">
            <v>30gr</v>
          </cell>
          <cell r="AG13">
            <v>3000</v>
          </cell>
          <cell r="AH13">
            <v>3000</v>
          </cell>
        </row>
        <row r="14">
          <cell r="A14" t="str">
            <v>1111710000011</v>
          </cell>
          <cell r="B14" t="str">
            <v>Rau</v>
          </cell>
          <cell r="C14" t="str">
            <v>Gia vị</v>
          </cell>
          <cell r="D14" t="str">
            <v>Sả cây</v>
          </cell>
          <cell r="E14" t="str">
            <v>Sả cây</v>
          </cell>
          <cell r="I14">
            <v>16000</v>
          </cell>
          <cell r="J14">
            <v>15000</v>
          </cell>
          <cell r="M14" t="str">
            <v>Phú Lộc</v>
          </cell>
          <cell r="N14" t="str">
            <v>Phú Lộc</v>
          </cell>
          <cell r="O14">
            <v>15000</v>
          </cell>
          <cell r="P14">
            <v>15000</v>
          </cell>
          <cell r="Q14">
            <v>0</v>
          </cell>
          <cell r="R14">
            <v>2000</v>
          </cell>
          <cell r="S14">
            <v>1000</v>
          </cell>
          <cell r="T14">
            <v>1500</v>
          </cell>
          <cell r="U14">
            <v>100</v>
          </cell>
          <cell r="V14">
            <v>19600</v>
          </cell>
          <cell r="W14">
            <v>19600</v>
          </cell>
          <cell r="X14">
            <v>37500</v>
          </cell>
          <cell r="Y14">
            <v>37500</v>
          </cell>
          <cell r="Z14">
            <v>0</v>
          </cell>
          <cell r="AA14">
            <v>0.47733333333333333</v>
          </cell>
          <cell r="AB14">
            <v>0.47733333333333333</v>
          </cell>
          <cell r="AC14">
            <v>80</v>
          </cell>
          <cell r="AD14">
            <v>80</v>
          </cell>
          <cell r="AE14" t="str">
            <v>TÚI</v>
          </cell>
          <cell r="AF14" t="str">
            <v>4 cây</v>
          </cell>
          <cell r="AG14">
            <v>3000</v>
          </cell>
          <cell r="AH14">
            <v>3000</v>
          </cell>
        </row>
        <row r="15">
          <cell r="A15" t="str">
            <v>1111810000012</v>
          </cell>
          <cell r="B15" t="str">
            <v>Rau</v>
          </cell>
          <cell r="C15" t="str">
            <v>Gia vị</v>
          </cell>
          <cell r="D15" t="str">
            <v>SET</v>
          </cell>
          <cell r="E15" t="str">
            <v xml:space="preserve">Set Rau Gia vị tươi </v>
          </cell>
          <cell r="F15">
            <v>45000</v>
          </cell>
          <cell r="M15" t="str">
            <v>Farm</v>
          </cell>
          <cell r="N15" t="str">
            <v>Farm</v>
          </cell>
          <cell r="O15">
            <v>45000</v>
          </cell>
          <cell r="P15">
            <v>45000</v>
          </cell>
          <cell r="Q15">
            <v>0</v>
          </cell>
          <cell r="R15">
            <v>2000</v>
          </cell>
          <cell r="S15">
            <v>1000</v>
          </cell>
          <cell r="T15">
            <v>4500</v>
          </cell>
          <cell r="U15">
            <v>100</v>
          </cell>
          <cell r="V15">
            <v>52600</v>
          </cell>
          <cell r="W15">
            <v>52600</v>
          </cell>
          <cell r="X15">
            <v>75000</v>
          </cell>
          <cell r="Y15">
            <v>75000</v>
          </cell>
          <cell r="Z15">
            <v>0</v>
          </cell>
          <cell r="AA15">
            <v>0.29866666666666669</v>
          </cell>
          <cell r="AB15">
            <v>0.29866666666666669</v>
          </cell>
          <cell r="AC15">
            <v>200</v>
          </cell>
          <cell r="AD15">
            <v>200</v>
          </cell>
          <cell r="AE15" t="str">
            <v>VỈ</v>
          </cell>
          <cell r="AF15" t="str">
            <v>200gr</v>
          </cell>
          <cell r="AG15">
            <v>15000</v>
          </cell>
          <cell r="AH15">
            <v>15000</v>
          </cell>
        </row>
        <row r="16">
          <cell r="A16" t="str">
            <v>1111910000013</v>
          </cell>
          <cell r="B16" t="str">
            <v>Rau</v>
          </cell>
          <cell r="C16" t="str">
            <v>Gia vị</v>
          </cell>
          <cell r="D16" t="str">
            <v>Tỏi</v>
          </cell>
          <cell r="E16" t="str">
            <v>Tỏi</v>
          </cell>
          <cell r="M16" t="str">
            <v>Thảo Mộc</v>
          </cell>
          <cell r="N16" t="str">
            <v>Thảo Mộc</v>
          </cell>
          <cell r="O16">
            <v>98000</v>
          </cell>
          <cell r="P16">
            <v>110000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100</v>
          </cell>
          <cell r="V16">
            <v>98100</v>
          </cell>
          <cell r="W16">
            <v>110100</v>
          </cell>
          <cell r="X16">
            <v>110000</v>
          </cell>
          <cell r="Y16">
            <v>140000</v>
          </cell>
          <cell r="Z16">
            <v>0.27</v>
          </cell>
          <cell r="AA16">
            <v>0.10818181818181818</v>
          </cell>
          <cell r="AB16">
            <v>0.21357142857142858</v>
          </cell>
          <cell r="AC16">
            <v>250</v>
          </cell>
          <cell r="AD16">
            <v>250</v>
          </cell>
          <cell r="AE16" t="str">
            <v>TÚI</v>
          </cell>
          <cell r="AF16" t="str">
            <v>250gr</v>
          </cell>
          <cell r="AG16">
            <v>27500</v>
          </cell>
          <cell r="AH16">
            <v>35000</v>
          </cell>
        </row>
        <row r="17">
          <cell r="A17" t="str">
            <v>1121110000014</v>
          </cell>
          <cell r="B17" t="str">
            <v>Rau</v>
          </cell>
          <cell r="C17" t="str">
            <v>Rau ăn lá</v>
          </cell>
          <cell r="D17" t="str">
            <v>Cải</v>
          </cell>
          <cell r="E17" t="str">
            <v>Cải bẹ dúng</v>
          </cell>
          <cell r="F17">
            <v>22000</v>
          </cell>
          <cell r="H17">
            <v>12000</v>
          </cell>
          <cell r="I17">
            <v>16000</v>
          </cell>
          <cell r="J17">
            <v>16000</v>
          </cell>
          <cell r="M17" t="str">
            <v>Farm</v>
          </cell>
          <cell r="N17" t="str">
            <v>Farm</v>
          </cell>
          <cell r="O17">
            <v>10000</v>
          </cell>
          <cell r="P17">
            <v>22000</v>
          </cell>
          <cell r="Q17">
            <v>0</v>
          </cell>
          <cell r="R17">
            <v>3000</v>
          </cell>
          <cell r="S17">
            <v>1000</v>
          </cell>
          <cell r="T17">
            <v>1000</v>
          </cell>
          <cell r="U17">
            <v>100</v>
          </cell>
          <cell r="V17">
            <v>15100</v>
          </cell>
          <cell r="W17">
            <v>27100</v>
          </cell>
          <cell r="X17">
            <v>36000</v>
          </cell>
          <cell r="Y17">
            <v>36000</v>
          </cell>
          <cell r="Z17">
            <v>0</v>
          </cell>
          <cell r="AA17">
            <v>0.5805555555555556</v>
          </cell>
          <cell r="AB17">
            <v>0.24722222222222223</v>
          </cell>
          <cell r="AC17">
            <v>250</v>
          </cell>
          <cell r="AD17">
            <v>250</v>
          </cell>
          <cell r="AE17" t="str">
            <v>TÚI</v>
          </cell>
          <cell r="AF17" t="str">
            <v>1 cây</v>
          </cell>
          <cell r="AG17">
            <v>9000</v>
          </cell>
          <cell r="AH17">
            <v>9000</v>
          </cell>
        </row>
        <row r="18">
          <cell r="A18" t="str">
            <v>1121110000015</v>
          </cell>
          <cell r="B18" t="str">
            <v>Rau</v>
          </cell>
          <cell r="C18" t="str">
            <v>Rau ăn lá</v>
          </cell>
          <cell r="D18" t="str">
            <v>Cải</v>
          </cell>
          <cell r="E18" t="str">
            <v>Cải bẹ xanh</v>
          </cell>
          <cell r="I18">
            <v>18000</v>
          </cell>
          <cell r="J18">
            <v>15000</v>
          </cell>
          <cell r="M18" t="str">
            <v>Phú Lộc</v>
          </cell>
          <cell r="N18" t="str">
            <v>Phú Lộc</v>
          </cell>
          <cell r="O18">
            <v>15000</v>
          </cell>
          <cell r="P18">
            <v>15000</v>
          </cell>
          <cell r="Q18">
            <v>0</v>
          </cell>
          <cell r="R18">
            <v>3000</v>
          </cell>
          <cell r="S18">
            <v>1000</v>
          </cell>
          <cell r="T18">
            <v>1500</v>
          </cell>
          <cell r="U18">
            <v>100</v>
          </cell>
          <cell r="V18">
            <v>20600</v>
          </cell>
          <cell r="W18">
            <v>20600</v>
          </cell>
          <cell r="X18">
            <v>28571.428571428572</v>
          </cell>
          <cell r="Y18">
            <v>28571.428571428572</v>
          </cell>
          <cell r="Z18">
            <v>0</v>
          </cell>
          <cell r="AA18">
            <v>0.27900000000000003</v>
          </cell>
          <cell r="AB18">
            <v>0.27900000000000003</v>
          </cell>
          <cell r="AC18">
            <v>350</v>
          </cell>
          <cell r="AD18">
            <v>350</v>
          </cell>
          <cell r="AE18" t="str">
            <v>TÚI</v>
          </cell>
          <cell r="AF18" t="str">
            <v>350gr</v>
          </cell>
          <cell r="AG18">
            <v>10000</v>
          </cell>
          <cell r="AH18">
            <v>10000</v>
          </cell>
        </row>
        <row r="19">
          <cell r="A19" t="str">
            <v>1121110000016</v>
          </cell>
          <cell r="B19" t="str">
            <v>Rau</v>
          </cell>
          <cell r="C19" t="str">
            <v>Rau ăn lá</v>
          </cell>
          <cell r="D19" t="str">
            <v>Cải</v>
          </cell>
          <cell r="E19" t="str">
            <v>Cải bó xôi</v>
          </cell>
          <cell r="G19">
            <v>25000</v>
          </cell>
          <cell r="H19">
            <v>28000</v>
          </cell>
          <cell r="I19">
            <v>29000</v>
          </cell>
          <cell r="J19">
            <v>32000</v>
          </cell>
          <cell r="M19" t="str">
            <v>FARM -Thu Mua</v>
          </cell>
          <cell r="N19" t="str">
            <v>FARM -Thu Mua</v>
          </cell>
          <cell r="O19">
            <v>25000</v>
          </cell>
          <cell r="P19">
            <v>25000</v>
          </cell>
          <cell r="Q19">
            <v>0</v>
          </cell>
          <cell r="R19">
            <v>3000</v>
          </cell>
          <cell r="S19">
            <v>1000</v>
          </cell>
          <cell r="T19">
            <v>2500</v>
          </cell>
          <cell r="U19">
            <v>100</v>
          </cell>
          <cell r="V19">
            <v>31600</v>
          </cell>
          <cell r="W19">
            <v>31600</v>
          </cell>
          <cell r="X19">
            <v>40000</v>
          </cell>
          <cell r="Y19">
            <v>45000</v>
          </cell>
          <cell r="Z19">
            <v>0.13</v>
          </cell>
          <cell r="AA19">
            <v>0.21</v>
          </cell>
          <cell r="AB19">
            <v>0.29777777777777775</v>
          </cell>
          <cell r="AC19">
            <v>350</v>
          </cell>
          <cell r="AD19">
            <v>350</v>
          </cell>
          <cell r="AE19" t="str">
            <v>TÚI</v>
          </cell>
          <cell r="AF19" t="str">
            <v>350gr</v>
          </cell>
          <cell r="AG19">
            <v>14000</v>
          </cell>
          <cell r="AH19">
            <v>15750</v>
          </cell>
        </row>
        <row r="20">
          <cell r="A20" t="str">
            <v>1121110000137</v>
          </cell>
          <cell r="B20" t="str">
            <v>Rau</v>
          </cell>
          <cell r="C20" t="str">
            <v>Rau ăn lá</v>
          </cell>
          <cell r="D20" t="str">
            <v>Cải</v>
          </cell>
          <cell r="E20" t="str">
            <v>Bó Xôi Mini</v>
          </cell>
          <cell r="G20">
            <v>25000</v>
          </cell>
          <cell r="M20" t="str">
            <v>FARM -Thu Mua</v>
          </cell>
          <cell r="N20" t="str">
            <v>FARM -Thu Mua</v>
          </cell>
          <cell r="O20">
            <v>25000</v>
          </cell>
          <cell r="P20">
            <v>25000</v>
          </cell>
          <cell r="Q20">
            <v>0</v>
          </cell>
          <cell r="R20">
            <v>3000</v>
          </cell>
          <cell r="S20">
            <v>1000</v>
          </cell>
          <cell r="T20">
            <v>2500</v>
          </cell>
          <cell r="U20">
            <v>100</v>
          </cell>
          <cell r="V20">
            <v>31600</v>
          </cell>
          <cell r="W20">
            <v>31600</v>
          </cell>
          <cell r="X20">
            <v>50000</v>
          </cell>
          <cell r="Y20">
            <v>50000</v>
          </cell>
          <cell r="Z20">
            <v>0</v>
          </cell>
          <cell r="AA20">
            <v>0.36799999999999999</v>
          </cell>
          <cell r="AB20">
            <v>0.36799999999999999</v>
          </cell>
          <cell r="AC20">
            <v>300</v>
          </cell>
          <cell r="AD20">
            <v>300</v>
          </cell>
          <cell r="AE20" t="str">
            <v>TÚI</v>
          </cell>
          <cell r="AF20" t="str">
            <v>300gr</v>
          </cell>
          <cell r="AG20">
            <v>15000</v>
          </cell>
          <cell r="AH20">
            <v>15000</v>
          </cell>
        </row>
        <row r="21">
          <cell r="A21" t="str">
            <v>1121110000017</v>
          </cell>
          <cell r="B21" t="str">
            <v>Rau</v>
          </cell>
          <cell r="C21" t="str">
            <v>Rau ăn lá</v>
          </cell>
          <cell r="D21" t="str">
            <v>Cải</v>
          </cell>
          <cell r="E21" t="str">
            <v>Cải cầu vồng</v>
          </cell>
          <cell r="F21">
            <v>22000</v>
          </cell>
          <cell r="M21" t="str">
            <v>Farm</v>
          </cell>
          <cell r="N21" t="str">
            <v>Farm</v>
          </cell>
          <cell r="O21">
            <v>10000</v>
          </cell>
          <cell r="P21">
            <v>22000</v>
          </cell>
          <cell r="Q21">
            <v>0</v>
          </cell>
          <cell r="R21">
            <v>3000</v>
          </cell>
          <cell r="S21">
            <v>1000</v>
          </cell>
          <cell r="T21">
            <v>1000</v>
          </cell>
          <cell r="U21">
            <v>100</v>
          </cell>
          <cell r="V21">
            <v>15100</v>
          </cell>
          <cell r="W21">
            <v>27100</v>
          </cell>
          <cell r="X21">
            <v>36666.666666666664</v>
          </cell>
          <cell r="Y21">
            <v>40000</v>
          </cell>
          <cell r="Z21">
            <v>0.09</v>
          </cell>
          <cell r="AA21">
            <v>0.58818181818181814</v>
          </cell>
          <cell r="AB21">
            <v>0.32250000000000001</v>
          </cell>
          <cell r="AC21">
            <v>300</v>
          </cell>
          <cell r="AD21">
            <v>300</v>
          </cell>
          <cell r="AE21" t="str">
            <v>TÚI</v>
          </cell>
          <cell r="AF21" t="str">
            <v>300gr</v>
          </cell>
          <cell r="AG21">
            <v>11000</v>
          </cell>
          <cell r="AH21">
            <v>12000</v>
          </cell>
        </row>
        <row r="22">
          <cell r="A22" t="str">
            <v>1121110000018</v>
          </cell>
          <cell r="B22" t="str">
            <v>Rau</v>
          </cell>
          <cell r="C22" t="str">
            <v>Rau ăn lá</v>
          </cell>
          <cell r="D22" t="str">
            <v>Cải</v>
          </cell>
          <cell r="E22" t="str">
            <v>Cải dĩa giống Nhật</v>
          </cell>
          <cell r="F22">
            <v>22000</v>
          </cell>
          <cell r="M22" t="str">
            <v>Farm</v>
          </cell>
          <cell r="N22" t="str">
            <v>Farm</v>
          </cell>
          <cell r="O22">
            <v>10000</v>
          </cell>
          <cell r="P22">
            <v>22000</v>
          </cell>
          <cell r="Q22">
            <v>0</v>
          </cell>
          <cell r="R22">
            <v>3000</v>
          </cell>
          <cell r="S22">
            <v>1000</v>
          </cell>
          <cell r="T22">
            <v>1000</v>
          </cell>
          <cell r="U22">
            <v>100</v>
          </cell>
          <cell r="V22">
            <v>15100</v>
          </cell>
          <cell r="W22">
            <v>27100</v>
          </cell>
          <cell r="X22">
            <v>40000</v>
          </cell>
          <cell r="Y22">
            <v>50000</v>
          </cell>
          <cell r="Z22">
            <v>0.25</v>
          </cell>
          <cell r="AA22">
            <v>0.62250000000000005</v>
          </cell>
          <cell r="AB22">
            <v>0.45800000000000002</v>
          </cell>
          <cell r="AC22">
            <v>200</v>
          </cell>
          <cell r="AD22">
            <v>200</v>
          </cell>
          <cell r="AE22" t="str">
            <v>TÚI</v>
          </cell>
          <cell r="AF22" t="str">
            <v>1 cây</v>
          </cell>
          <cell r="AG22">
            <v>8000</v>
          </cell>
          <cell r="AH22">
            <v>10000</v>
          </cell>
        </row>
        <row r="23">
          <cell r="A23" t="str">
            <v>1121110000019</v>
          </cell>
          <cell r="B23" t="str">
            <v>Rau</v>
          </cell>
          <cell r="C23" t="str">
            <v>Rau ăn lá</v>
          </cell>
          <cell r="D23" t="str">
            <v>Cải</v>
          </cell>
          <cell r="E23" t="str">
            <v>Cải ngọt</v>
          </cell>
          <cell r="I23">
            <v>17000</v>
          </cell>
          <cell r="J23">
            <v>14000</v>
          </cell>
          <cell r="M23" t="str">
            <v>Phú Lộc</v>
          </cell>
          <cell r="N23" t="str">
            <v>Phú Lộc</v>
          </cell>
          <cell r="O23">
            <v>14000</v>
          </cell>
          <cell r="P23">
            <v>14000</v>
          </cell>
          <cell r="Q23">
            <v>0</v>
          </cell>
          <cell r="R23">
            <v>3000</v>
          </cell>
          <cell r="S23">
            <v>1000</v>
          </cell>
          <cell r="T23">
            <v>1400</v>
          </cell>
          <cell r="U23">
            <v>100</v>
          </cell>
          <cell r="V23">
            <v>19500</v>
          </cell>
          <cell r="W23">
            <v>19500</v>
          </cell>
          <cell r="X23">
            <v>28571.428571428572</v>
          </cell>
          <cell r="Y23">
            <v>28571.428571428572</v>
          </cell>
          <cell r="Z23">
            <v>0</v>
          </cell>
          <cell r="AA23">
            <v>0.3175</v>
          </cell>
          <cell r="AB23">
            <v>0.3175</v>
          </cell>
          <cell r="AC23">
            <v>350</v>
          </cell>
          <cell r="AD23">
            <v>350</v>
          </cell>
          <cell r="AE23" t="str">
            <v>TÚI</v>
          </cell>
          <cell r="AF23" t="str">
            <v>350gr</v>
          </cell>
          <cell r="AG23">
            <v>10000</v>
          </cell>
          <cell r="AH23">
            <v>10000</v>
          </cell>
        </row>
        <row r="24">
          <cell r="A24" t="str">
            <v>1121110000020</v>
          </cell>
          <cell r="B24" t="str">
            <v>Rau</v>
          </cell>
          <cell r="C24" t="str">
            <v>Rau ăn lá</v>
          </cell>
          <cell r="D24" t="str">
            <v>Cải</v>
          </cell>
          <cell r="E24" t="str">
            <v>Cải ngồng</v>
          </cell>
          <cell r="I24">
            <v>20000</v>
          </cell>
          <cell r="J24">
            <v>18000</v>
          </cell>
          <cell r="M24" t="str">
            <v>Anh Đào</v>
          </cell>
          <cell r="N24" t="str">
            <v>Anh Đào</v>
          </cell>
          <cell r="O24">
            <v>20000</v>
          </cell>
          <cell r="P24">
            <v>20000</v>
          </cell>
          <cell r="Q24">
            <v>300</v>
          </cell>
          <cell r="R24">
            <v>500</v>
          </cell>
          <cell r="S24">
            <v>1000</v>
          </cell>
          <cell r="T24">
            <v>2000</v>
          </cell>
          <cell r="U24">
            <v>100</v>
          </cell>
          <cell r="V24">
            <v>23900</v>
          </cell>
          <cell r="W24">
            <v>23900</v>
          </cell>
          <cell r="X24">
            <v>30000</v>
          </cell>
          <cell r="Y24">
            <v>37000</v>
          </cell>
          <cell r="Z24">
            <v>0.23</v>
          </cell>
          <cell r="AA24">
            <v>0.20333333333333334</v>
          </cell>
          <cell r="AB24">
            <v>0.35405405405405405</v>
          </cell>
          <cell r="AC24">
            <v>300</v>
          </cell>
          <cell r="AD24">
            <v>300</v>
          </cell>
          <cell r="AE24" t="str">
            <v>TÚI</v>
          </cell>
          <cell r="AF24" t="str">
            <v>300gr</v>
          </cell>
          <cell r="AG24">
            <v>9000</v>
          </cell>
          <cell r="AH24">
            <v>11100</v>
          </cell>
        </row>
        <row r="25">
          <cell r="A25" t="str">
            <v>1121110000021</v>
          </cell>
          <cell r="B25" t="str">
            <v>Rau</v>
          </cell>
          <cell r="C25" t="str">
            <v>Rau ăn lá</v>
          </cell>
          <cell r="D25" t="str">
            <v>Cải</v>
          </cell>
          <cell r="E25" t="str">
            <v>Cải thảo</v>
          </cell>
          <cell r="H25">
            <v>12000</v>
          </cell>
          <cell r="I25">
            <v>13000</v>
          </cell>
          <cell r="J25">
            <v>16500</v>
          </cell>
          <cell r="M25" t="str">
            <v>SFO</v>
          </cell>
          <cell r="N25" t="str">
            <v>FARM -Thu Mua</v>
          </cell>
          <cell r="O25">
            <v>12000</v>
          </cell>
          <cell r="P25">
            <v>9000</v>
          </cell>
          <cell r="Q25">
            <v>0</v>
          </cell>
          <cell r="R25">
            <v>500</v>
          </cell>
          <cell r="S25">
            <v>1000</v>
          </cell>
          <cell r="T25">
            <v>1200</v>
          </cell>
          <cell r="U25">
            <v>100</v>
          </cell>
          <cell r="V25">
            <v>14800</v>
          </cell>
          <cell r="W25">
            <v>11800</v>
          </cell>
          <cell r="X25">
            <v>32000</v>
          </cell>
          <cell r="Y25">
            <v>32000</v>
          </cell>
          <cell r="Z25">
            <v>0</v>
          </cell>
          <cell r="AA25">
            <v>0.53749999999999998</v>
          </cell>
          <cell r="AB25">
            <v>0.63124999999999998</v>
          </cell>
          <cell r="AC25">
            <v>500</v>
          </cell>
          <cell r="AD25">
            <v>500</v>
          </cell>
          <cell r="AF25" t="str">
            <v>1 bắp</v>
          </cell>
          <cell r="AG25">
            <v>16000</v>
          </cell>
          <cell r="AH25">
            <v>16000</v>
          </cell>
        </row>
        <row r="26">
          <cell r="A26" t="str">
            <v>1121110000147</v>
          </cell>
          <cell r="B26" t="str">
            <v>Rau</v>
          </cell>
          <cell r="C26" t="str">
            <v>Rau ăn lá</v>
          </cell>
          <cell r="D26" t="str">
            <v>Cải</v>
          </cell>
          <cell r="E26" t="str">
            <v>Cải thảo Kimchi</v>
          </cell>
          <cell r="G26">
            <v>5500</v>
          </cell>
          <cell r="M26" t="str">
            <v>FARM -Thu Mua</v>
          </cell>
          <cell r="N26" t="str">
            <v>FARM -Thu Mua</v>
          </cell>
          <cell r="O26">
            <v>9000</v>
          </cell>
          <cell r="P26">
            <v>6000</v>
          </cell>
          <cell r="Q26">
            <v>0</v>
          </cell>
          <cell r="R26">
            <v>500</v>
          </cell>
          <cell r="S26">
            <v>1000</v>
          </cell>
          <cell r="T26">
            <v>900</v>
          </cell>
          <cell r="U26">
            <v>100</v>
          </cell>
          <cell r="V26">
            <v>11500</v>
          </cell>
          <cell r="W26">
            <v>8500</v>
          </cell>
          <cell r="X26">
            <v>32000</v>
          </cell>
          <cell r="Y26">
            <v>32000</v>
          </cell>
          <cell r="Z26">
            <v>0</v>
          </cell>
          <cell r="AA26">
            <v>0.640625</v>
          </cell>
          <cell r="AB26">
            <v>0.734375</v>
          </cell>
          <cell r="AC26">
            <v>500</v>
          </cell>
          <cell r="AD26">
            <v>500</v>
          </cell>
          <cell r="AF26" t="str">
            <v>1 bắp</v>
          </cell>
          <cell r="AG26">
            <v>16000</v>
          </cell>
          <cell r="AH26">
            <v>16000</v>
          </cell>
        </row>
        <row r="27">
          <cell r="A27" t="str">
            <v>1121110000022</v>
          </cell>
          <cell r="B27" t="str">
            <v>Rau</v>
          </cell>
          <cell r="C27" t="str">
            <v>Rau ăn lá</v>
          </cell>
          <cell r="D27" t="str">
            <v>Cải</v>
          </cell>
          <cell r="E27" t="str">
            <v>Cải thảo hỏa tiễn</v>
          </cell>
          <cell r="G27">
            <v>12000</v>
          </cell>
          <cell r="I27">
            <v>21000</v>
          </cell>
          <cell r="M27" t="str">
            <v>Anh Đào</v>
          </cell>
          <cell r="N27" t="str">
            <v>FARM -Thu Mua</v>
          </cell>
          <cell r="O27">
            <v>25000</v>
          </cell>
          <cell r="P27">
            <v>15000</v>
          </cell>
          <cell r="Q27">
            <v>0</v>
          </cell>
          <cell r="R27">
            <v>3000</v>
          </cell>
          <cell r="S27">
            <v>1000</v>
          </cell>
          <cell r="T27">
            <v>2500</v>
          </cell>
          <cell r="U27">
            <v>100</v>
          </cell>
          <cell r="V27">
            <v>31600</v>
          </cell>
          <cell r="W27">
            <v>21600</v>
          </cell>
          <cell r="X27">
            <v>36000</v>
          </cell>
          <cell r="Y27">
            <v>36000</v>
          </cell>
          <cell r="Z27">
            <v>0</v>
          </cell>
          <cell r="AA27">
            <v>0.12222222222222222</v>
          </cell>
          <cell r="AB27">
            <v>0.4</v>
          </cell>
          <cell r="AC27">
            <v>500</v>
          </cell>
          <cell r="AD27">
            <v>500</v>
          </cell>
          <cell r="AF27" t="str">
            <v>1 bắp</v>
          </cell>
          <cell r="AG27">
            <v>18000</v>
          </cell>
          <cell r="AH27">
            <v>18000</v>
          </cell>
        </row>
        <row r="28">
          <cell r="A28" t="str">
            <v>1121110000023</v>
          </cell>
          <cell r="B28" t="str">
            <v>Rau</v>
          </cell>
          <cell r="C28" t="str">
            <v>Rau ăn lá</v>
          </cell>
          <cell r="D28" t="str">
            <v>Cải</v>
          </cell>
          <cell r="E28" t="str">
            <v>Cải thìa</v>
          </cell>
          <cell r="H28">
            <v>8000</v>
          </cell>
          <cell r="I28">
            <v>22000</v>
          </cell>
          <cell r="M28" t="str">
            <v>Phú Lộc</v>
          </cell>
          <cell r="N28" t="str">
            <v>Phong Thúy</v>
          </cell>
          <cell r="O28">
            <v>19000</v>
          </cell>
          <cell r="P28">
            <v>8000</v>
          </cell>
          <cell r="Q28">
            <v>0</v>
          </cell>
          <cell r="R28">
            <v>3000</v>
          </cell>
          <cell r="S28">
            <v>1000</v>
          </cell>
          <cell r="T28">
            <v>1900</v>
          </cell>
          <cell r="U28">
            <v>100</v>
          </cell>
          <cell r="V28">
            <v>25000</v>
          </cell>
          <cell r="W28">
            <v>14000</v>
          </cell>
          <cell r="X28">
            <v>33333.333333333336</v>
          </cell>
          <cell r="Y28">
            <v>33333.333333333336</v>
          </cell>
          <cell r="Z28">
            <v>0</v>
          </cell>
          <cell r="AA28">
            <v>0.25000000000000006</v>
          </cell>
          <cell r="AB28">
            <v>0.58000000000000007</v>
          </cell>
          <cell r="AC28">
            <v>300</v>
          </cell>
          <cell r="AD28">
            <v>300</v>
          </cell>
          <cell r="AE28" t="str">
            <v>TÚI</v>
          </cell>
          <cell r="AF28" t="str">
            <v>300gr</v>
          </cell>
          <cell r="AG28">
            <v>10000</v>
          </cell>
          <cell r="AH28">
            <v>10000</v>
          </cell>
        </row>
        <row r="29">
          <cell r="A29" t="str">
            <v>1121110000024</v>
          </cell>
          <cell r="B29" t="str">
            <v>Rau</v>
          </cell>
          <cell r="C29" t="str">
            <v>Rau ăn lá</v>
          </cell>
          <cell r="D29" t="str">
            <v>Cải</v>
          </cell>
          <cell r="E29" t="str">
            <v>Cải thìa lớn</v>
          </cell>
          <cell r="H29">
            <v>8000</v>
          </cell>
          <cell r="M29" t="str">
            <v>Farm</v>
          </cell>
          <cell r="N29" t="str">
            <v>Farm</v>
          </cell>
          <cell r="O29">
            <v>10000</v>
          </cell>
          <cell r="P29">
            <v>22000</v>
          </cell>
          <cell r="Q29">
            <v>0</v>
          </cell>
          <cell r="R29">
            <v>3000</v>
          </cell>
          <cell r="S29">
            <v>1000</v>
          </cell>
          <cell r="T29">
            <v>1000</v>
          </cell>
          <cell r="U29">
            <v>100</v>
          </cell>
          <cell r="V29">
            <v>15100</v>
          </cell>
          <cell r="W29">
            <v>27100</v>
          </cell>
          <cell r="X29">
            <v>40000</v>
          </cell>
          <cell r="Y29">
            <v>40000</v>
          </cell>
          <cell r="Z29">
            <v>0</v>
          </cell>
          <cell r="AA29">
            <v>0.62250000000000005</v>
          </cell>
          <cell r="AB29">
            <v>0.32250000000000001</v>
          </cell>
          <cell r="AC29">
            <v>250</v>
          </cell>
          <cell r="AD29">
            <v>250</v>
          </cell>
          <cell r="AE29" t="str">
            <v>TÚI</v>
          </cell>
          <cell r="AF29" t="str">
            <v>1 cây</v>
          </cell>
          <cell r="AG29">
            <v>10000</v>
          </cell>
          <cell r="AH29">
            <v>10000</v>
          </cell>
        </row>
        <row r="30">
          <cell r="A30" t="str">
            <v>1121110000025</v>
          </cell>
          <cell r="B30" t="str">
            <v>Rau</v>
          </cell>
          <cell r="C30" t="str">
            <v>Rau ăn lá</v>
          </cell>
          <cell r="D30" t="str">
            <v>Cải</v>
          </cell>
          <cell r="E30" t="str">
            <v>Cải xậy</v>
          </cell>
          <cell r="H30">
            <v>9000</v>
          </cell>
          <cell r="I30">
            <v>13000</v>
          </cell>
          <cell r="J30">
            <v>14000</v>
          </cell>
          <cell r="M30" t="str">
            <v>Phong Thúy</v>
          </cell>
          <cell r="N30" t="str">
            <v>Phong Thúy</v>
          </cell>
          <cell r="O30">
            <v>11000</v>
          </cell>
          <cell r="P30">
            <v>9000</v>
          </cell>
          <cell r="Q30">
            <v>0</v>
          </cell>
          <cell r="R30">
            <v>500</v>
          </cell>
          <cell r="S30">
            <v>1000</v>
          </cell>
          <cell r="T30">
            <v>1100</v>
          </cell>
          <cell r="U30">
            <v>100</v>
          </cell>
          <cell r="V30">
            <v>13700</v>
          </cell>
          <cell r="W30">
            <v>11700</v>
          </cell>
          <cell r="X30">
            <v>20000</v>
          </cell>
          <cell r="Y30">
            <v>20000</v>
          </cell>
          <cell r="Z30">
            <v>0</v>
          </cell>
          <cell r="AA30">
            <v>0.315</v>
          </cell>
          <cell r="AB30">
            <v>0.41499999999999998</v>
          </cell>
          <cell r="AC30">
            <v>500</v>
          </cell>
          <cell r="AD30">
            <v>500</v>
          </cell>
          <cell r="AE30" t="str">
            <v>TÚI</v>
          </cell>
          <cell r="AF30" t="str">
            <v>1 cây</v>
          </cell>
          <cell r="AG30">
            <v>10000</v>
          </cell>
          <cell r="AH30">
            <v>10000</v>
          </cell>
        </row>
        <row r="31">
          <cell r="A31" t="str">
            <v>1121310000027</v>
          </cell>
          <cell r="B31" t="str">
            <v>Rau</v>
          </cell>
          <cell r="C31" t="str">
            <v>Rau ăn lá</v>
          </cell>
          <cell r="D31" t="str">
            <v>Hẹ lá</v>
          </cell>
          <cell r="E31" t="str">
            <v>Hẹ lá</v>
          </cell>
          <cell r="I31">
            <v>25000</v>
          </cell>
          <cell r="J31">
            <v>23000</v>
          </cell>
          <cell r="M31" t="str">
            <v>Phú Lộc</v>
          </cell>
          <cell r="N31" t="str">
            <v>Phú Lộc</v>
          </cell>
          <cell r="O31">
            <v>23000</v>
          </cell>
          <cell r="P31">
            <v>23000</v>
          </cell>
          <cell r="Q31">
            <v>0</v>
          </cell>
          <cell r="R31">
            <v>3000</v>
          </cell>
          <cell r="S31">
            <v>1000</v>
          </cell>
          <cell r="T31">
            <v>2300</v>
          </cell>
          <cell r="U31">
            <v>100</v>
          </cell>
          <cell r="V31">
            <v>29400</v>
          </cell>
          <cell r="W31">
            <v>29400</v>
          </cell>
          <cell r="X31">
            <v>30000</v>
          </cell>
          <cell r="Y31">
            <v>50000</v>
          </cell>
          <cell r="Z31">
            <v>0.67</v>
          </cell>
          <cell r="AA31">
            <v>0.02</v>
          </cell>
          <cell r="AB31">
            <v>0.41199999999999998</v>
          </cell>
          <cell r="AC31">
            <v>200</v>
          </cell>
          <cell r="AD31">
            <v>200</v>
          </cell>
          <cell r="AE31" t="str">
            <v>TÚI</v>
          </cell>
          <cell r="AF31" t="str">
            <v>200gr</v>
          </cell>
          <cell r="AG31">
            <v>6000</v>
          </cell>
          <cell r="AH31">
            <v>10000</v>
          </cell>
        </row>
        <row r="32">
          <cell r="A32" t="str">
            <v>1121210000028</v>
          </cell>
          <cell r="B32" t="str">
            <v>Rau</v>
          </cell>
          <cell r="C32" t="str">
            <v>Rau ăn lá</v>
          </cell>
          <cell r="D32" t="str">
            <v>Chè tươi</v>
          </cell>
          <cell r="E32" t="str">
            <v>Lá chè tươi - 700gr</v>
          </cell>
          <cell r="M32" t="str">
            <v>Farm</v>
          </cell>
          <cell r="N32" t="str">
            <v>Farm</v>
          </cell>
          <cell r="O32">
            <v>10700</v>
          </cell>
          <cell r="P32">
            <v>10700</v>
          </cell>
          <cell r="Q32">
            <v>0</v>
          </cell>
          <cell r="R32">
            <v>3000</v>
          </cell>
          <cell r="S32">
            <v>1000</v>
          </cell>
          <cell r="T32">
            <v>1070</v>
          </cell>
          <cell r="U32">
            <v>100</v>
          </cell>
          <cell r="V32">
            <v>15870</v>
          </cell>
          <cell r="W32">
            <v>15870</v>
          </cell>
          <cell r="X32">
            <v>30000</v>
          </cell>
          <cell r="Y32">
            <v>45000</v>
          </cell>
          <cell r="Z32">
            <v>0.5</v>
          </cell>
          <cell r="AA32">
            <v>0.47099999999999997</v>
          </cell>
          <cell r="AB32">
            <v>0.64733333333333332</v>
          </cell>
          <cell r="AC32">
            <v>700</v>
          </cell>
          <cell r="AD32">
            <v>700</v>
          </cell>
          <cell r="AE32" t="str">
            <v>TÚI</v>
          </cell>
          <cell r="AF32" t="str">
            <v>700gr</v>
          </cell>
          <cell r="AG32">
            <v>21000</v>
          </cell>
          <cell r="AH32">
            <v>31500</v>
          </cell>
        </row>
        <row r="33">
          <cell r="A33" t="str">
            <v>1121210000123</v>
          </cell>
          <cell r="B33" t="str">
            <v>Rau</v>
          </cell>
          <cell r="C33" t="str">
            <v>Rau ăn lá</v>
          </cell>
          <cell r="D33" t="str">
            <v>Chè tươi</v>
          </cell>
          <cell r="E33" t="str">
            <v>Lá chè tươi - 300gr</v>
          </cell>
          <cell r="M33" t="str">
            <v>Farm</v>
          </cell>
          <cell r="N33" t="str">
            <v>Farm</v>
          </cell>
          <cell r="O33">
            <v>10700</v>
          </cell>
          <cell r="P33">
            <v>10700</v>
          </cell>
          <cell r="Q33">
            <v>0</v>
          </cell>
          <cell r="R33">
            <v>3000</v>
          </cell>
          <cell r="S33">
            <v>1000</v>
          </cell>
          <cell r="T33">
            <v>1070</v>
          </cell>
          <cell r="U33">
            <v>100</v>
          </cell>
          <cell r="V33">
            <v>15870</v>
          </cell>
          <cell r="W33">
            <v>15870</v>
          </cell>
          <cell r="X33">
            <v>33333.333333333336</v>
          </cell>
          <cell r="Y33">
            <v>45000</v>
          </cell>
          <cell r="Z33">
            <v>0.35</v>
          </cell>
          <cell r="AA33">
            <v>0.52390000000000003</v>
          </cell>
          <cell r="AB33">
            <v>0.64733333333333332</v>
          </cell>
          <cell r="AC33">
            <v>300</v>
          </cell>
          <cell r="AD33">
            <v>300</v>
          </cell>
          <cell r="AE33" t="str">
            <v>TÚI</v>
          </cell>
          <cell r="AF33" t="str">
            <v>300gr</v>
          </cell>
          <cell r="AG33">
            <v>10000</v>
          </cell>
          <cell r="AH33">
            <v>13500</v>
          </cell>
        </row>
        <row r="34">
          <cell r="A34" t="str">
            <v>1121410000029</v>
          </cell>
          <cell r="B34" t="str">
            <v>Rau</v>
          </cell>
          <cell r="C34" t="str">
            <v>Rau ăn lá</v>
          </cell>
          <cell r="D34" t="str">
            <v>Rau dền</v>
          </cell>
          <cell r="E34" t="str">
            <v>Rau dền</v>
          </cell>
          <cell r="I34">
            <v>16000</v>
          </cell>
          <cell r="J34">
            <v>13000</v>
          </cell>
          <cell r="M34" t="str">
            <v>Phú Lộc</v>
          </cell>
          <cell r="N34" t="str">
            <v>Phú Lộc</v>
          </cell>
          <cell r="O34">
            <v>16000</v>
          </cell>
          <cell r="P34">
            <v>13000</v>
          </cell>
          <cell r="Q34">
            <v>0</v>
          </cell>
          <cell r="R34">
            <v>3000</v>
          </cell>
          <cell r="S34">
            <v>1000</v>
          </cell>
          <cell r="T34">
            <v>1600</v>
          </cell>
          <cell r="U34">
            <v>100</v>
          </cell>
          <cell r="V34">
            <v>21700</v>
          </cell>
          <cell r="W34">
            <v>18700</v>
          </cell>
          <cell r="X34">
            <v>23333.333333333332</v>
          </cell>
          <cell r="Y34">
            <v>30000</v>
          </cell>
          <cell r="Z34">
            <v>0.28999999999999998</v>
          </cell>
          <cell r="AA34">
            <v>6.9999999999999951E-2</v>
          </cell>
          <cell r="AB34">
            <v>0.37666666666666665</v>
          </cell>
          <cell r="AC34">
            <v>300</v>
          </cell>
          <cell r="AD34">
            <v>300</v>
          </cell>
          <cell r="AE34" t="str">
            <v>TÚI</v>
          </cell>
          <cell r="AF34" t="str">
            <v>300gr</v>
          </cell>
          <cell r="AG34">
            <v>7000</v>
          </cell>
          <cell r="AH34">
            <v>9000</v>
          </cell>
        </row>
        <row r="35">
          <cell r="A35" t="str">
            <v>1121510000030</v>
          </cell>
          <cell r="B35" t="str">
            <v>Rau</v>
          </cell>
          <cell r="C35" t="str">
            <v>Rau ăn lá</v>
          </cell>
          <cell r="D35" t="str">
            <v>Rau lang</v>
          </cell>
          <cell r="E35" t="str">
            <v>Rau lang</v>
          </cell>
          <cell r="I35">
            <v>15000</v>
          </cell>
          <cell r="J35">
            <v>13000</v>
          </cell>
          <cell r="M35" t="str">
            <v>Phú Lộc</v>
          </cell>
          <cell r="N35" t="str">
            <v>Phú Lộc</v>
          </cell>
          <cell r="O35">
            <v>13000</v>
          </cell>
          <cell r="P35">
            <v>13000</v>
          </cell>
          <cell r="Q35">
            <v>0</v>
          </cell>
          <cell r="R35">
            <v>3000</v>
          </cell>
          <cell r="S35">
            <v>1000</v>
          </cell>
          <cell r="T35">
            <v>1300</v>
          </cell>
          <cell r="U35">
            <v>100</v>
          </cell>
          <cell r="V35">
            <v>18400</v>
          </cell>
          <cell r="W35">
            <v>18400</v>
          </cell>
          <cell r="X35">
            <v>20000</v>
          </cell>
          <cell r="Y35">
            <v>27500</v>
          </cell>
          <cell r="Z35">
            <v>0.38</v>
          </cell>
          <cell r="AA35">
            <v>0.08</v>
          </cell>
          <cell r="AB35">
            <v>0.33090909090909093</v>
          </cell>
          <cell r="AC35">
            <v>400</v>
          </cell>
          <cell r="AD35">
            <v>400</v>
          </cell>
          <cell r="AE35" t="str">
            <v>TÚI</v>
          </cell>
          <cell r="AF35" t="str">
            <v>400gr</v>
          </cell>
          <cell r="AG35">
            <v>8000</v>
          </cell>
          <cell r="AH35">
            <v>11000</v>
          </cell>
        </row>
        <row r="36">
          <cell r="A36" t="str">
            <v>1121610000031</v>
          </cell>
          <cell r="B36" t="str">
            <v>Rau</v>
          </cell>
          <cell r="C36" t="str">
            <v>Rau ăn lá</v>
          </cell>
          <cell r="D36" t="str">
            <v>Rau mồng tơi</v>
          </cell>
          <cell r="E36" t="str">
            <v>Rau mồng tơi</v>
          </cell>
          <cell r="I36">
            <v>16000</v>
          </cell>
          <cell r="J36">
            <v>13000</v>
          </cell>
          <cell r="M36" t="str">
            <v>Phú Lộc</v>
          </cell>
          <cell r="N36" t="str">
            <v>Phú Lộc</v>
          </cell>
          <cell r="O36">
            <v>18000</v>
          </cell>
          <cell r="P36">
            <v>13000</v>
          </cell>
          <cell r="Q36">
            <v>0</v>
          </cell>
          <cell r="R36">
            <v>3000</v>
          </cell>
          <cell r="S36">
            <v>1000</v>
          </cell>
          <cell r="T36">
            <v>1800</v>
          </cell>
          <cell r="U36">
            <v>100</v>
          </cell>
          <cell r="V36">
            <v>23900</v>
          </cell>
          <cell r="W36">
            <v>18900</v>
          </cell>
          <cell r="X36">
            <v>26666.666666666668</v>
          </cell>
          <cell r="Y36">
            <v>26666.666666666668</v>
          </cell>
          <cell r="Z36">
            <v>0</v>
          </cell>
          <cell r="AA36">
            <v>0.10375000000000004</v>
          </cell>
          <cell r="AB36">
            <v>0.29125000000000001</v>
          </cell>
          <cell r="AC36">
            <v>300</v>
          </cell>
          <cell r="AD36">
            <v>300</v>
          </cell>
          <cell r="AE36" t="str">
            <v>TÚI</v>
          </cell>
          <cell r="AF36" t="str">
            <v>300gr</v>
          </cell>
          <cell r="AG36">
            <v>8000</v>
          </cell>
          <cell r="AH36">
            <v>8000</v>
          </cell>
        </row>
        <row r="37">
          <cell r="A37" t="str">
            <v>1121710000032</v>
          </cell>
          <cell r="B37" t="str">
            <v>Rau</v>
          </cell>
          <cell r="C37" t="str">
            <v>Rau ăn lá</v>
          </cell>
          <cell r="D37" t="str">
            <v>Rau ngót</v>
          </cell>
          <cell r="E37" t="str">
            <v>Rau ngót</v>
          </cell>
          <cell r="I37">
            <v>23000</v>
          </cell>
          <cell r="J37">
            <v>19000</v>
          </cell>
          <cell r="M37" t="str">
            <v>Phú Lộc</v>
          </cell>
          <cell r="N37" t="str">
            <v>Anh Đào</v>
          </cell>
          <cell r="O37">
            <v>19000</v>
          </cell>
          <cell r="P37">
            <v>19000</v>
          </cell>
          <cell r="Q37">
            <v>300</v>
          </cell>
          <cell r="R37">
            <v>3000</v>
          </cell>
          <cell r="S37">
            <v>1000</v>
          </cell>
          <cell r="T37">
            <v>1900</v>
          </cell>
          <cell r="U37">
            <v>100</v>
          </cell>
          <cell r="V37">
            <v>25300</v>
          </cell>
          <cell r="W37">
            <v>25300</v>
          </cell>
          <cell r="X37">
            <v>25000</v>
          </cell>
          <cell r="Y37">
            <v>35000</v>
          </cell>
          <cell r="Z37">
            <v>0.4</v>
          </cell>
          <cell r="AA37">
            <v>-1.2E-2</v>
          </cell>
          <cell r="AB37">
            <v>0.27714285714285714</v>
          </cell>
          <cell r="AC37">
            <v>400</v>
          </cell>
          <cell r="AD37">
            <v>400</v>
          </cell>
          <cell r="AE37" t="str">
            <v>TÚI</v>
          </cell>
          <cell r="AF37" t="str">
            <v>400gr</v>
          </cell>
          <cell r="AG37">
            <v>10000</v>
          </cell>
          <cell r="AH37">
            <v>14000</v>
          </cell>
        </row>
        <row r="38">
          <cell r="A38" t="str">
            <v>1121810000033</v>
          </cell>
          <cell r="B38" t="str">
            <v>Rau</v>
          </cell>
          <cell r="C38" t="str">
            <v>Rau ăn lá</v>
          </cell>
          <cell r="D38" t="str">
            <v>Rau tần ô</v>
          </cell>
          <cell r="E38" t="str">
            <v>Rau tần ô</v>
          </cell>
          <cell r="H38">
            <v>20000</v>
          </cell>
          <cell r="I38">
            <v>22000</v>
          </cell>
          <cell r="J38">
            <v>30000</v>
          </cell>
          <cell r="M38" t="str">
            <v>Anh Đào</v>
          </cell>
          <cell r="N38" t="str">
            <v>Phong Thúy</v>
          </cell>
          <cell r="O38">
            <v>20000</v>
          </cell>
          <cell r="P38">
            <v>20000</v>
          </cell>
          <cell r="Q38">
            <v>300</v>
          </cell>
          <cell r="R38">
            <v>3000</v>
          </cell>
          <cell r="S38">
            <v>1000</v>
          </cell>
          <cell r="T38">
            <v>2000</v>
          </cell>
          <cell r="U38">
            <v>100</v>
          </cell>
          <cell r="V38">
            <v>26400</v>
          </cell>
          <cell r="W38">
            <v>26400</v>
          </cell>
          <cell r="X38">
            <v>36666.666666666664</v>
          </cell>
          <cell r="Y38">
            <v>36666.666666666664</v>
          </cell>
          <cell r="Z38">
            <v>0</v>
          </cell>
          <cell r="AA38">
            <v>0.27999999999999997</v>
          </cell>
          <cell r="AB38">
            <v>0.27999999999999997</v>
          </cell>
          <cell r="AC38">
            <v>300</v>
          </cell>
          <cell r="AD38">
            <v>300</v>
          </cell>
          <cell r="AE38" t="str">
            <v>TÚI</v>
          </cell>
          <cell r="AF38" t="str">
            <v>300gr</v>
          </cell>
          <cell r="AG38">
            <v>11000</v>
          </cell>
          <cell r="AH38">
            <v>11000</v>
          </cell>
        </row>
        <row r="39">
          <cell r="A39" t="str">
            <v>1121910000034</v>
          </cell>
          <cell r="B39" t="str">
            <v>Rau</v>
          </cell>
          <cell r="C39" t="str">
            <v>Rau ăn lá</v>
          </cell>
          <cell r="D39" t="str">
            <v>Rau muống</v>
          </cell>
          <cell r="E39" t="str">
            <v>Rau muống</v>
          </cell>
          <cell r="I39">
            <v>15000</v>
          </cell>
          <cell r="J39">
            <v>12000</v>
          </cell>
          <cell r="M39" t="str">
            <v>Anh Đào</v>
          </cell>
          <cell r="N39" t="str">
            <v>Phú Lộc</v>
          </cell>
          <cell r="O39">
            <v>15000</v>
          </cell>
          <cell r="P39">
            <v>12000</v>
          </cell>
          <cell r="Q39">
            <v>300</v>
          </cell>
          <cell r="R39">
            <v>3000</v>
          </cell>
          <cell r="S39">
            <v>1000</v>
          </cell>
          <cell r="T39">
            <v>1500</v>
          </cell>
          <cell r="U39">
            <v>100</v>
          </cell>
          <cell r="V39">
            <v>20900</v>
          </cell>
          <cell r="W39">
            <v>17900</v>
          </cell>
          <cell r="X39">
            <v>22500</v>
          </cell>
          <cell r="Y39">
            <v>27500</v>
          </cell>
          <cell r="Z39">
            <v>0.22</v>
          </cell>
          <cell r="AA39">
            <v>7.1111111111111111E-2</v>
          </cell>
          <cell r="AB39">
            <v>0.34909090909090912</v>
          </cell>
          <cell r="AC39">
            <v>400</v>
          </cell>
          <cell r="AD39">
            <v>400</v>
          </cell>
          <cell r="AE39" t="str">
            <v>TÚI</v>
          </cell>
          <cell r="AF39" t="str">
            <v>300gr</v>
          </cell>
          <cell r="AG39">
            <v>9000</v>
          </cell>
          <cell r="AH39">
            <v>11000</v>
          </cell>
        </row>
        <row r="40">
          <cell r="A40" t="str">
            <v>1122010000035</v>
          </cell>
          <cell r="B40" t="str">
            <v>Rau</v>
          </cell>
          <cell r="C40" t="str">
            <v>Rau ăn lá</v>
          </cell>
          <cell r="D40" t="str">
            <v>Đọt Su Su</v>
          </cell>
          <cell r="E40" t="str">
            <v>Đọt Su Su</v>
          </cell>
          <cell r="I40">
            <v>20000</v>
          </cell>
          <cell r="J40">
            <v>24000</v>
          </cell>
          <cell r="M40" t="str">
            <v>Anh Đào</v>
          </cell>
          <cell r="N40" t="str">
            <v>Anh Đào</v>
          </cell>
          <cell r="O40">
            <v>20000</v>
          </cell>
          <cell r="P40">
            <v>20000</v>
          </cell>
          <cell r="Q40">
            <v>300</v>
          </cell>
          <cell r="R40">
            <v>3000</v>
          </cell>
          <cell r="S40">
            <v>1000</v>
          </cell>
          <cell r="T40">
            <v>2000</v>
          </cell>
          <cell r="U40">
            <v>100</v>
          </cell>
          <cell r="V40">
            <v>26400</v>
          </cell>
          <cell r="W40">
            <v>26400</v>
          </cell>
          <cell r="X40">
            <v>33333.333333333336</v>
          </cell>
          <cell r="Y40">
            <v>37000</v>
          </cell>
          <cell r="Z40">
            <v>0.11</v>
          </cell>
          <cell r="AA40">
            <v>0.20800000000000005</v>
          </cell>
          <cell r="AB40">
            <v>0.2864864864864865</v>
          </cell>
          <cell r="AC40">
            <v>300</v>
          </cell>
          <cell r="AD40">
            <v>300</v>
          </cell>
          <cell r="AE40" t="str">
            <v>TÚI</v>
          </cell>
          <cell r="AF40" t="str">
            <v>300gr</v>
          </cell>
          <cell r="AG40">
            <v>10000</v>
          </cell>
          <cell r="AH40">
            <v>11100</v>
          </cell>
        </row>
        <row r="41">
          <cell r="A41" t="str">
            <v>1122110000036</v>
          </cell>
          <cell r="B41" t="str">
            <v>Rau</v>
          </cell>
          <cell r="C41" t="str">
            <v>Rau ăn lá</v>
          </cell>
          <cell r="D41" t="str">
            <v>Xà lách</v>
          </cell>
          <cell r="E41" t="str">
            <v>Xà lách Batavia</v>
          </cell>
          <cell r="H41">
            <v>30000</v>
          </cell>
          <cell r="M41" t="str">
            <v>Farm</v>
          </cell>
          <cell r="N41" t="str">
            <v>Farm</v>
          </cell>
          <cell r="O41">
            <v>10446</v>
          </cell>
          <cell r="P41">
            <v>29000</v>
          </cell>
          <cell r="Q41">
            <v>0</v>
          </cell>
          <cell r="R41">
            <v>0</v>
          </cell>
          <cell r="S41">
            <v>500</v>
          </cell>
          <cell r="T41">
            <v>1044.6000000000001</v>
          </cell>
          <cell r="U41">
            <v>100</v>
          </cell>
          <cell r="V41">
            <v>12090.6</v>
          </cell>
          <cell r="W41">
            <v>30644.6</v>
          </cell>
          <cell r="X41">
            <v>50000</v>
          </cell>
          <cell r="Y41">
            <v>50000</v>
          </cell>
          <cell r="Z41">
            <v>0</v>
          </cell>
          <cell r="AA41">
            <v>0.75818800000000008</v>
          </cell>
          <cell r="AB41">
            <v>0.38710800000000001</v>
          </cell>
          <cell r="AC41">
            <v>100</v>
          </cell>
          <cell r="AD41">
            <v>100</v>
          </cell>
          <cell r="AE41" t="str">
            <v>TÚI</v>
          </cell>
          <cell r="AF41" t="str">
            <v>1 cây</v>
          </cell>
          <cell r="AG41">
            <v>5000</v>
          </cell>
          <cell r="AH41">
            <v>5000</v>
          </cell>
        </row>
        <row r="42">
          <cell r="A42" t="str">
            <v>1122110000037</v>
          </cell>
          <cell r="B42" t="str">
            <v>Rau</v>
          </cell>
          <cell r="C42" t="str">
            <v>Rau ăn lá</v>
          </cell>
          <cell r="D42" t="str">
            <v>Xà lách</v>
          </cell>
          <cell r="E42" t="str">
            <v>Xà lách Frise</v>
          </cell>
          <cell r="I42">
            <v>53000</v>
          </cell>
          <cell r="M42" t="str">
            <v>Farm</v>
          </cell>
          <cell r="N42" t="str">
            <v>Farm</v>
          </cell>
          <cell r="O42">
            <v>11996</v>
          </cell>
          <cell r="P42">
            <v>29000</v>
          </cell>
          <cell r="Q42">
            <v>0</v>
          </cell>
          <cell r="R42">
            <v>0</v>
          </cell>
          <cell r="S42">
            <v>500</v>
          </cell>
          <cell r="T42">
            <v>1199.6000000000001</v>
          </cell>
          <cell r="U42">
            <v>100</v>
          </cell>
          <cell r="V42">
            <v>13795.6</v>
          </cell>
          <cell r="W42">
            <v>30799.599999999999</v>
          </cell>
          <cell r="X42">
            <v>50000</v>
          </cell>
          <cell r="Y42">
            <v>50000</v>
          </cell>
          <cell r="Z42">
            <v>0</v>
          </cell>
          <cell r="AA42">
            <v>0.72408800000000006</v>
          </cell>
          <cell r="AB42">
            <v>0.38400800000000002</v>
          </cell>
          <cell r="AC42">
            <v>100</v>
          </cell>
          <cell r="AD42">
            <v>100</v>
          </cell>
          <cell r="AE42" t="str">
            <v>TÚI</v>
          </cell>
          <cell r="AF42" t="str">
            <v>1 cây</v>
          </cell>
          <cell r="AG42">
            <v>5000</v>
          </cell>
          <cell r="AH42">
            <v>5000</v>
          </cell>
        </row>
        <row r="43">
          <cell r="A43" t="str">
            <v>1122110000038</v>
          </cell>
          <cell r="B43" t="str">
            <v>Rau</v>
          </cell>
          <cell r="C43" t="str">
            <v>Rau ăn lá</v>
          </cell>
          <cell r="D43" t="str">
            <v>Xà lách</v>
          </cell>
          <cell r="E43" t="str">
            <v>Xà lách Ice Berg</v>
          </cell>
          <cell r="H43">
            <v>35000</v>
          </cell>
          <cell r="M43" t="str">
            <v>Farm</v>
          </cell>
          <cell r="N43" t="str">
            <v>Farm</v>
          </cell>
          <cell r="O43">
            <v>10586</v>
          </cell>
          <cell r="P43">
            <v>29000</v>
          </cell>
          <cell r="Q43">
            <v>0</v>
          </cell>
          <cell r="R43">
            <v>0</v>
          </cell>
          <cell r="S43">
            <v>500</v>
          </cell>
          <cell r="T43">
            <v>1058.6000000000001</v>
          </cell>
          <cell r="U43">
            <v>100</v>
          </cell>
          <cell r="V43">
            <v>12244.6</v>
          </cell>
          <cell r="W43">
            <v>30658.6</v>
          </cell>
          <cell r="X43">
            <v>70000</v>
          </cell>
          <cell r="Y43">
            <v>70000</v>
          </cell>
          <cell r="Z43">
            <v>0</v>
          </cell>
          <cell r="AA43">
            <v>0.82507714285714284</v>
          </cell>
          <cell r="AB43">
            <v>0.56202000000000008</v>
          </cell>
          <cell r="AC43">
            <v>100</v>
          </cell>
          <cell r="AD43">
            <v>100</v>
          </cell>
          <cell r="AE43" t="str">
            <v>TÚI</v>
          </cell>
          <cell r="AF43" t="str">
            <v>1 cây</v>
          </cell>
          <cell r="AG43">
            <v>7000</v>
          </cell>
          <cell r="AH43">
            <v>7000</v>
          </cell>
        </row>
        <row r="44">
          <cell r="A44" t="str">
            <v>1122110000039</v>
          </cell>
          <cell r="B44" t="str">
            <v>Rau</v>
          </cell>
          <cell r="C44" t="str">
            <v>Rau ăn lá</v>
          </cell>
          <cell r="D44" t="str">
            <v>Xà lách</v>
          </cell>
          <cell r="E44" t="str">
            <v>Xà lách lô lô tím</v>
          </cell>
          <cell r="H44">
            <v>50000</v>
          </cell>
          <cell r="M44" t="str">
            <v>Farm</v>
          </cell>
          <cell r="N44" t="str">
            <v>Farm</v>
          </cell>
          <cell r="O44">
            <v>11386</v>
          </cell>
          <cell r="P44">
            <v>29000</v>
          </cell>
          <cell r="Q44">
            <v>0</v>
          </cell>
          <cell r="R44">
            <v>0</v>
          </cell>
          <cell r="S44">
            <v>500</v>
          </cell>
          <cell r="T44">
            <v>1138.6000000000001</v>
          </cell>
          <cell r="U44">
            <v>100</v>
          </cell>
          <cell r="V44">
            <v>13124.6</v>
          </cell>
          <cell r="W44">
            <v>30738.6</v>
          </cell>
          <cell r="X44">
            <v>70000</v>
          </cell>
          <cell r="Y44">
            <v>70000</v>
          </cell>
          <cell r="Z44">
            <v>0</v>
          </cell>
          <cell r="AA44">
            <v>0.81250571428571428</v>
          </cell>
          <cell r="AB44">
            <v>0.56087714285714285</v>
          </cell>
          <cell r="AC44">
            <v>100</v>
          </cell>
          <cell r="AD44">
            <v>100</v>
          </cell>
          <cell r="AE44" t="str">
            <v>TÚI</v>
          </cell>
          <cell r="AF44" t="str">
            <v>1 cây</v>
          </cell>
          <cell r="AG44">
            <v>7000</v>
          </cell>
          <cell r="AH44">
            <v>7000</v>
          </cell>
        </row>
        <row r="45">
          <cell r="A45" t="str">
            <v>1122110000040</v>
          </cell>
          <cell r="B45" t="str">
            <v>Rau</v>
          </cell>
          <cell r="C45" t="str">
            <v>Rau ăn lá</v>
          </cell>
          <cell r="D45" t="str">
            <v>Xà lách</v>
          </cell>
          <cell r="E45" t="str">
            <v>Xà lách lô lô xanh</v>
          </cell>
          <cell r="H45">
            <v>30000</v>
          </cell>
          <cell r="I45">
            <v>22000</v>
          </cell>
          <cell r="M45" t="str">
            <v>Farm</v>
          </cell>
          <cell r="N45" t="str">
            <v>Farm</v>
          </cell>
          <cell r="O45">
            <v>10986</v>
          </cell>
          <cell r="P45">
            <v>29000</v>
          </cell>
          <cell r="Q45">
            <v>0</v>
          </cell>
          <cell r="R45">
            <v>0</v>
          </cell>
          <cell r="S45">
            <v>500</v>
          </cell>
          <cell r="T45">
            <v>1098.6000000000001</v>
          </cell>
          <cell r="U45">
            <v>100</v>
          </cell>
          <cell r="V45">
            <v>12684.6</v>
          </cell>
          <cell r="W45">
            <v>30698.6</v>
          </cell>
          <cell r="X45">
            <v>70000</v>
          </cell>
          <cell r="Y45">
            <v>70000</v>
          </cell>
          <cell r="Z45">
            <v>0</v>
          </cell>
          <cell r="AA45">
            <v>0.81879142857142861</v>
          </cell>
          <cell r="AB45">
            <v>0.56144857142857141</v>
          </cell>
          <cell r="AC45">
            <v>100</v>
          </cell>
          <cell r="AD45">
            <v>100</v>
          </cell>
          <cell r="AE45" t="str">
            <v>TÚI</v>
          </cell>
          <cell r="AF45" t="str">
            <v>1 cây</v>
          </cell>
          <cell r="AG45">
            <v>7000</v>
          </cell>
          <cell r="AH45">
            <v>7000</v>
          </cell>
        </row>
        <row r="46">
          <cell r="A46" t="str">
            <v>1122110000041</v>
          </cell>
          <cell r="B46" t="str">
            <v>Rau</v>
          </cell>
          <cell r="C46" t="str">
            <v>Rau ăn lá</v>
          </cell>
          <cell r="D46" t="str">
            <v>Xà lách</v>
          </cell>
          <cell r="E46" t="str">
            <v>Xà lách Mỡ</v>
          </cell>
          <cell r="H46">
            <v>30000</v>
          </cell>
          <cell r="M46" t="str">
            <v>Farm</v>
          </cell>
          <cell r="N46" t="str">
            <v>Farm</v>
          </cell>
          <cell r="O46">
            <v>10826</v>
          </cell>
          <cell r="P46">
            <v>29000</v>
          </cell>
          <cell r="Q46">
            <v>0</v>
          </cell>
          <cell r="R46">
            <v>0</v>
          </cell>
          <cell r="S46">
            <v>500</v>
          </cell>
          <cell r="T46">
            <v>1082.6000000000001</v>
          </cell>
          <cell r="U46">
            <v>100</v>
          </cell>
          <cell r="V46">
            <v>12508.6</v>
          </cell>
          <cell r="W46">
            <v>30682.6</v>
          </cell>
          <cell r="X46">
            <v>53846.153846153844</v>
          </cell>
          <cell r="Y46">
            <v>70000</v>
          </cell>
          <cell r="Z46">
            <v>0.3</v>
          </cell>
          <cell r="AA46">
            <v>0.76769742857142864</v>
          </cell>
          <cell r="AB46">
            <v>0.56167714285714287</v>
          </cell>
          <cell r="AC46">
            <v>130</v>
          </cell>
          <cell r="AD46">
            <v>130</v>
          </cell>
          <cell r="AE46" t="str">
            <v>TÚI</v>
          </cell>
          <cell r="AF46" t="str">
            <v>1 cây</v>
          </cell>
          <cell r="AG46">
            <v>7000</v>
          </cell>
          <cell r="AH46">
            <v>9100</v>
          </cell>
        </row>
        <row r="47">
          <cell r="A47" t="str">
            <v>1122110000042</v>
          </cell>
          <cell r="B47" t="str">
            <v>Rau</v>
          </cell>
          <cell r="C47" t="str">
            <v>Rau ăn lá</v>
          </cell>
          <cell r="D47" t="str">
            <v>Xà lách</v>
          </cell>
          <cell r="E47" t="str">
            <v>Xà lách Oak leaf tím</v>
          </cell>
          <cell r="H47">
            <v>50000</v>
          </cell>
          <cell r="M47" t="str">
            <v>Farm</v>
          </cell>
          <cell r="N47" t="str">
            <v>Farm</v>
          </cell>
          <cell r="O47">
            <v>10776</v>
          </cell>
          <cell r="P47">
            <v>29000</v>
          </cell>
          <cell r="Q47">
            <v>0</v>
          </cell>
          <cell r="R47">
            <v>0</v>
          </cell>
          <cell r="S47">
            <v>500</v>
          </cell>
          <cell r="T47">
            <v>1077.6000000000001</v>
          </cell>
          <cell r="U47">
            <v>100</v>
          </cell>
          <cell r="V47">
            <v>12453.6</v>
          </cell>
          <cell r="W47">
            <v>30677.599999999999</v>
          </cell>
          <cell r="X47">
            <v>50000</v>
          </cell>
          <cell r="Y47">
            <v>70000</v>
          </cell>
          <cell r="Z47">
            <v>0.4</v>
          </cell>
          <cell r="AA47">
            <v>0.75092800000000004</v>
          </cell>
          <cell r="AB47">
            <v>0.56174857142857149</v>
          </cell>
          <cell r="AC47">
            <v>100</v>
          </cell>
          <cell r="AD47">
            <v>100</v>
          </cell>
          <cell r="AE47" t="str">
            <v>TÚI</v>
          </cell>
          <cell r="AF47" t="str">
            <v>1 cây</v>
          </cell>
          <cell r="AG47">
            <v>5000</v>
          </cell>
          <cell r="AH47">
            <v>7000</v>
          </cell>
        </row>
        <row r="48">
          <cell r="A48" t="str">
            <v>1122110000043</v>
          </cell>
          <cell r="B48" t="str">
            <v>Rau</v>
          </cell>
          <cell r="C48" t="str">
            <v>Rau ăn lá</v>
          </cell>
          <cell r="D48" t="str">
            <v>Xà lách</v>
          </cell>
          <cell r="E48" t="str">
            <v>Xà lách Oak leaf xanh</v>
          </cell>
          <cell r="H48">
            <v>45000</v>
          </cell>
          <cell r="M48" t="str">
            <v>Farm</v>
          </cell>
          <cell r="N48" t="str">
            <v>Farm</v>
          </cell>
          <cell r="O48">
            <v>11996</v>
          </cell>
          <cell r="P48">
            <v>29000</v>
          </cell>
          <cell r="Q48">
            <v>0</v>
          </cell>
          <cell r="R48">
            <v>0</v>
          </cell>
          <cell r="S48">
            <v>500</v>
          </cell>
          <cell r="T48">
            <v>1199.6000000000001</v>
          </cell>
          <cell r="U48">
            <v>100</v>
          </cell>
          <cell r="V48">
            <v>13795.6</v>
          </cell>
          <cell r="W48">
            <v>30799.599999999999</v>
          </cell>
          <cell r="X48">
            <v>41666.666666666664</v>
          </cell>
          <cell r="Y48">
            <v>70000</v>
          </cell>
          <cell r="Z48">
            <v>0.68</v>
          </cell>
          <cell r="AA48">
            <v>0.66890559999999999</v>
          </cell>
          <cell r="AB48">
            <v>0.56000571428571433</v>
          </cell>
          <cell r="AC48">
            <v>120</v>
          </cell>
          <cell r="AD48">
            <v>120</v>
          </cell>
          <cell r="AE48" t="str">
            <v>TÚI</v>
          </cell>
          <cell r="AF48" t="str">
            <v>1 cây</v>
          </cell>
          <cell r="AG48">
            <v>5000</v>
          </cell>
          <cell r="AH48">
            <v>8400</v>
          </cell>
        </row>
        <row r="49">
          <cell r="A49" t="str">
            <v>1122110000044</v>
          </cell>
          <cell r="B49" t="str">
            <v>Rau</v>
          </cell>
          <cell r="C49" t="str">
            <v>Rau ăn lá</v>
          </cell>
          <cell r="D49" t="str">
            <v>Xà lách</v>
          </cell>
          <cell r="E49" t="str">
            <v>Xà lách Romaine</v>
          </cell>
          <cell r="H49">
            <v>35000</v>
          </cell>
          <cell r="M49" t="str">
            <v>Farm</v>
          </cell>
          <cell r="N49" t="str">
            <v>Farm</v>
          </cell>
          <cell r="O49">
            <v>11446</v>
          </cell>
          <cell r="P49">
            <v>29000</v>
          </cell>
          <cell r="Q49">
            <v>0</v>
          </cell>
          <cell r="R49">
            <v>0</v>
          </cell>
          <cell r="S49">
            <v>500</v>
          </cell>
          <cell r="T49">
            <v>1144.6000000000001</v>
          </cell>
          <cell r="U49">
            <v>100</v>
          </cell>
          <cell r="V49">
            <v>13190.6</v>
          </cell>
          <cell r="W49">
            <v>30744.6</v>
          </cell>
          <cell r="X49">
            <v>70000</v>
          </cell>
          <cell r="Y49">
            <v>70000</v>
          </cell>
          <cell r="Z49">
            <v>0</v>
          </cell>
          <cell r="AA49">
            <v>0.81156285714285714</v>
          </cell>
          <cell r="AB49">
            <v>0.56079142857142861</v>
          </cell>
          <cell r="AC49">
            <v>100</v>
          </cell>
          <cell r="AD49">
            <v>100</v>
          </cell>
          <cell r="AE49" t="str">
            <v>TÚI</v>
          </cell>
          <cell r="AF49" t="str">
            <v>1 cây</v>
          </cell>
          <cell r="AG49">
            <v>7000</v>
          </cell>
          <cell r="AH49">
            <v>7000</v>
          </cell>
        </row>
        <row r="50">
          <cell r="A50" t="str">
            <v>1122110000046</v>
          </cell>
          <cell r="B50" t="str">
            <v>Rau</v>
          </cell>
          <cell r="C50" t="str">
            <v>Rau ăn lá</v>
          </cell>
          <cell r="D50" t="str">
            <v>Xà lách</v>
          </cell>
          <cell r="E50" t="str">
            <v>Xà lách Xoong lá lớn</v>
          </cell>
          <cell r="J50">
            <v>30000</v>
          </cell>
          <cell r="M50" t="str">
            <v>Farm</v>
          </cell>
          <cell r="N50" t="str">
            <v>Farm</v>
          </cell>
          <cell r="O50">
            <v>23000</v>
          </cell>
          <cell r="P50">
            <v>29000</v>
          </cell>
          <cell r="Q50">
            <v>0</v>
          </cell>
          <cell r="R50">
            <v>3000</v>
          </cell>
          <cell r="S50">
            <v>1000</v>
          </cell>
          <cell r="T50">
            <v>2300</v>
          </cell>
          <cell r="U50">
            <v>100</v>
          </cell>
          <cell r="V50">
            <v>29400</v>
          </cell>
          <cell r="W50">
            <v>35400</v>
          </cell>
          <cell r="X50">
            <v>36666.666666666664</v>
          </cell>
          <cell r="Y50">
            <v>50000</v>
          </cell>
          <cell r="Z50">
            <v>0.36</v>
          </cell>
          <cell r="AA50">
            <v>0.19818181818181813</v>
          </cell>
          <cell r="AB50">
            <v>0.29199999999999998</v>
          </cell>
          <cell r="AC50">
            <v>300</v>
          </cell>
          <cell r="AD50">
            <v>300</v>
          </cell>
          <cell r="AE50" t="str">
            <v>TÚI</v>
          </cell>
          <cell r="AF50" t="str">
            <v>300gr</v>
          </cell>
          <cell r="AG50">
            <v>11000</v>
          </cell>
          <cell r="AH50">
            <v>15000</v>
          </cell>
        </row>
        <row r="51">
          <cell r="A51" t="str">
            <v>1131110000047</v>
          </cell>
          <cell r="B51" t="str">
            <v>Rau</v>
          </cell>
          <cell r="C51" t="str">
            <v>Rau ăn thân củ quả</v>
          </cell>
          <cell r="D51" t="str">
            <v>Bắp cải</v>
          </cell>
          <cell r="E51" t="str">
            <v>Bắp cải tím</v>
          </cell>
          <cell r="I51">
            <v>34000</v>
          </cell>
          <cell r="M51" t="str">
            <v>Farm</v>
          </cell>
          <cell r="N51" t="str">
            <v>Farm</v>
          </cell>
          <cell r="O51">
            <v>21000</v>
          </cell>
          <cell r="P51">
            <v>21000</v>
          </cell>
          <cell r="Q51">
            <v>0</v>
          </cell>
          <cell r="R51">
            <v>1000</v>
          </cell>
          <cell r="S51">
            <v>1000</v>
          </cell>
          <cell r="T51">
            <v>2100</v>
          </cell>
          <cell r="U51">
            <v>100</v>
          </cell>
          <cell r="V51">
            <v>25200</v>
          </cell>
          <cell r="W51">
            <v>25200</v>
          </cell>
          <cell r="X51">
            <v>32000</v>
          </cell>
          <cell r="Y51">
            <v>35000</v>
          </cell>
          <cell r="Z51">
            <v>0.09</v>
          </cell>
          <cell r="AA51">
            <v>0.21249999999999999</v>
          </cell>
          <cell r="AB51">
            <v>0.28000000000000003</v>
          </cell>
          <cell r="AC51">
            <v>500</v>
          </cell>
          <cell r="AD51">
            <v>500</v>
          </cell>
          <cell r="AF51" t="str">
            <v>1 bắp</v>
          </cell>
          <cell r="AG51">
            <v>16000</v>
          </cell>
          <cell r="AH51">
            <v>17500</v>
          </cell>
        </row>
        <row r="52">
          <cell r="A52" t="str">
            <v>1131110000048</v>
          </cell>
          <cell r="B52" t="str">
            <v>Rau</v>
          </cell>
          <cell r="C52" t="str">
            <v>Rau ăn thân củ quả</v>
          </cell>
          <cell r="D52" t="str">
            <v>Bắp cải</v>
          </cell>
          <cell r="E52" t="str">
            <v>Bắp cải trái tim</v>
          </cell>
          <cell r="H52">
            <v>26000</v>
          </cell>
          <cell r="I52">
            <v>19000</v>
          </cell>
          <cell r="J52">
            <v>23000</v>
          </cell>
          <cell r="M52" t="str">
            <v>Phong Thúy</v>
          </cell>
          <cell r="N52" t="str">
            <v>Anh Đào</v>
          </cell>
          <cell r="O52">
            <v>25500</v>
          </cell>
          <cell r="P52">
            <v>19000</v>
          </cell>
          <cell r="Q52">
            <v>0</v>
          </cell>
          <cell r="R52">
            <v>1000</v>
          </cell>
          <cell r="S52">
            <v>1000</v>
          </cell>
          <cell r="T52">
            <v>2550</v>
          </cell>
          <cell r="U52">
            <v>100</v>
          </cell>
          <cell r="V52">
            <v>30150</v>
          </cell>
          <cell r="W52">
            <v>23650</v>
          </cell>
          <cell r="X52">
            <v>30000</v>
          </cell>
          <cell r="Y52">
            <v>37000</v>
          </cell>
          <cell r="Z52">
            <v>0.23</v>
          </cell>
          <cell r="AA52">
            <v>-5.0000000000000001E-3</v>
          </cell>
          <cell r="AB52">
            <v>0.36081081081081079</v>
          </cell>
          <cell r="AC52">
            <v>500</v>
          </cell>
          <cell r="AD52">
            <v>500</v>
          </cell>
          <cell r="AF52" t="str">
            <v>1 bắp</v>
          </cell>
          <cell r="AG52">
            <v>15000</v>
          </cell>
          <cell r="AH52">
            <v>18500</v>
          </cell>
        </row>
        <row r="53">
          <cell r="A53" t="str">
            <v>1131110000049</v>
          </cell>
          <cell r="B53" t="str">
            <v>Rau</v>
          </cell>
          <cell r="C53" t="str">
            <v>Rau ăn thân củ quả</v>
          </cell>
          <cell r="D53" t="str">
            <v>Bắp cải</v>
          </cell>
          <cell r="E53" t="str">
            <v>Bắp cải trắng</v>
          </cell>
          <cell r="H53">
            <v>9000</v>
          </cell>
          <cell r="I53">
            <v>8000</v>
          </cell>
          <cell r="M53" t="str">
            <v>Phong Thúy</v>
          </cell>
          <cell r="N53" t="str">
            <v>Farm</v>
          </cell>
          <cell r="O53">
            <v>8000</v>
          </cell>
          <cell r="P53">
            <v>8000</v>
          </cell>
          <cell r="Q53">
            <v>0</v>
          </cell>
          <cell r="R53">
            <v>1000</v>
          </cell>
          <cell r="S53">
            <v>1000</v>
          </cell>
          <cell r="T53">
            <v>800</v>
          </cell>
          <cell r="U53">
            <v>100</v>
          </cell>
          <cell r="V53">
            <v>10900</v>
          </cell>
          <cell r="W53">
            <v>10900</v>
          </cell>
          <cell r="X53">
            <v>31428.571428571428</v>
          </cell>
          <cell r="Y53">
            <v>31428.571428571428</v>
          </cell>
          <cell r="Z53">
            <v>0</v>
          </cell>
          <cell r="AA53">
            <v>0.6531818181818182</v>
          </cell>
          <cell r="AB53">
            <v>0.6531818181818182</v>
          </cell>
          <cell r="AC53">
            <v>700</v>
          </cell>
          <cell r="AD53">
            <v>700</v>
          </cell>
          <cell r="AF53" t="str">
            <v>1 bắp</v>
          </cell>
          <cell r="AG53">
            <v>22000</v>
          </cell>
          <cell r="AH53">
            <v>22000</v>
          </cell>
        </row>
        <row r="54">
          <cell r="A54" t="str">
            <v>1131110000138</v>
          </cell>
          <cell r="B54" t="str">
            <v>Rau</v>
          </cell>
          <cell r="C54" t="str">
            <v>Rau ăn thân củ quả</v>
          </cell>
          <cell r="D54" t="str">
            <v>Bắp cải</v>
          </cell>
          <cell r="E54" t="str">
            <v>Bắp cải Mini giống Nhật</v>
          </cell>
          <cell r="M54" t="str">
            <v>FARM -Thu Mua</v>
          </cell>
          <cell r="N54" t="str">
            <v>FARM -Thu Mua</v>
          </cell>
          <cell r="O54">
            <v>15000</v>
          </cell>
          <cell r="P54">
            <v>15000</v>
          </cell>
          <cell r="Q54">
            <v>0</v>
          </cell>
          <cell r="R54">
            <v>2000</v>
          </cell>
          <cell r="S54">
            <v>1000</v>
          </cell>
          <cell r="T54">
            <v>1500</v>
          </cell>
          <cell r="U54">
            <v>100</v>
          </cell>
          <cell r="V54">
            <v>19600</v>
          </cell>
          <cell r="W54">
            <v>19600</v>
          </cell>
          <cell r="X54">
            <v>30303.030303030304</v>
          </cell>
          <cell r="Y54">
            <v>40000</v>
          </cell>
          <cell r="Z54">
            <v>0.32</v>
          </cell>
          <cell r="AA54">
            <v>0.35320000000000001</v>
          </cell>
          <cell r="AB54">
            <v>0.51</v>
          </cell>
          <cell r="AC54">
            <v>330</v>
          </cell>
          <cell r="AD54">
            <v>500</v>
          </cell>
          <cell r="AE54" t="str">
            <v>VỈ</v>
          </cell>
          <cell r="AF54" t="str">
            <v>500gr</v>
          </cell>
          <cell r="AG54">
            <v>10000</v>
          </cell>
          <cell r="AH54">
            <v>20000</v>
          </cell>
        </row>
        <row r="55">
          <cell r="A55" t="str">
            <v>1131210000050</v>
          </cell>
          <cell r="B55" t="str">
            <v>Rau</v>
          </cell>
          <cell r="C55" t="str">
            <v>Rau ăn thân củ quả</v>
          </cell>
          <cell r="D55" t="str">
            <v>Bắp</v>
          </cell>
          <cell r="E55" t="str">
            <v>Bắp trái</v>
          </cell>
          <cell r="I55">
            <v>22000</v>
          </cell>
          <cell r="J55">
            <v>24000</v>
          </cell>
          <cell r="M55" t="str">
            <v>Anh Đào</v>
          </cell>
          <cell r="N55" t="str">
            <v>Anh Đào</v>
          </cell>
          <cell r="O55">
            <v>22000</v>
          </cell>
          <cell r="P55">
            <v>22000</v>
          </cell>
          <cell r="Q55">
            <v>300</v>
          </cell>
          <cell r="R55">
            <v>2000</v>
          </cell>
          <cell r="S55">
            <v>1000</v>
          </cell>
          <cell r="T55">
            <v>2200</v>
          </cell>
          <cell r="U55">
            <v>100</v>
          </cell>
          <cell r="V55">
            <v>27600</v>
          </cell>
          <cell r="W55">
            <v>27600</v>
          </cell>
          <cell r="X55">
            <v>26000</v>
          </cell>
          <cell r="Y55">
            <v>37000</v>
          </cell>
          <cell r="Z55">
            <v>0.42</v>
          </cell>
          <cell r="AA55">
            <v>-6.1538461538461542E-2</v>
          </cell>
          <cell r="AB55">
            <v>0.25405405405405407</v>
          </cell>
          <cell r="AC55">
            <v>500</v>
          </cell>
          <cell r="AD55">
            <v>700</v>
          </cell>
          <cell r="AE55" t="str">
            <v>VỈ</v>
          </cell>
          <cell r="AF55" t="str">
            <v>2 bắp</v>
          </cell>
          <cell r="AG55">
            <v>13000</v>
          </cell>
          <cell r="AH55">
            <v>25900</v>
          </cell>
        </row>
        <row r="56">
          <cell r="A56" t="str">
            <v>1131310000052</v>
          </cell>
          <cell r="B56" t="str">
            <v>Rau</v>
          </cell>
          <cell r="C56" t="str">
            <v>Rau ăn thân củ quả</v>
          </cell>
          <cell r="D56" t="str">
            <v>Bầu</v>
          </cell>
          <cell r="E56" t="str">
            <v>Bầu sao</v>
          </cell>
          <cell r="J56">
            <v>13000</v>
          </cell>
          <cell r="M56" t="str">
            <v>Phú Lộc</v>
          </cell>
          <cell r="N56" t="str">
            <v>Phú Lộc</v>
          </cell>
          <cell r="O56">
            <v>11000</v>
          </cell>
          <cell r="P56">
            <v>13000</v>
          </cell>
          <cell r="Q56">
            <v>0</v>
          </cell>
          <cell r="R56">
            <v>1000</v>
          </cell>
          <cell r="S56">
            <v>1000</v>
          </cell>
          <cell r="T56">
            <v>1100</v>
          </cell>
          <cell r="U56">
            <v>100</v>
          </cell>
          <cell r="V56">
            <v>14200</v>
          </cell>
          <cell r="W56">
            <v>16200</v>
          </cell>
          <cell r="X56">
            <v>22500</v>
          </cell>
          <cell r="Y56">
            <v>30000</v>
          </cell>
          <cell r="Z56">
            <v>0.33</v>
          </cell>
          <cell r="AA56">
            <v>0.36888888888888888</v>
          </cell>
          <cell r="AB56">
            <v>0.46</v>
          </cell>
          <cell r="AC56">
            <v>400</v>
          </cell>
          <cell r="AD56">
            <v>600</v>
          </cell>
          <cell r="AF56" t="str">
            <v>1 trái</v>
          </cell>
          <cell r="AG56">
            <v>9000</v>
          </cell>
          <cell r="AH56">
            <v>18000</v>
          </cell>
        </row>
        <row r="57">
          <cell r="A57" t="str">
            <v>1131410000053</v>
          </cell>
          <cell r="B57" t="str">
            <v>Rau</v>
          </cell>
          <cell r="C57" t="str">
            <v>Rau ăn thân củ quả</v>
          </cell>
          <cell r="D57" t="str">
            <v>Bí đao xanh</v>
          </cell>
          <cell r="E57" t="str">
            <v>Bí đao xanh</v>
          </cell>
          <cell r="I57">
            <v>17000</v>
          </cell>
          <cell r="J57">
            <v>14000</v>
          </cell>
          <cell r="M57" t="str">
            <v>Phú Lộc</v>
          </cell>
          <cell r="N57" t="str">
            <v>Phú Lộc</v>
          </cell>
          <cell r="O57">
            <v>14500</v>
          </cell>
          <cell r="P57">
            <v>14000</v>
          </cell>
          <cell r="Q57">
            <v>0</v>
          </cell>
          <cell r="R57">
            <v>1000</v>
          </cell>
          <cell r="S57">
            <v>1000</v>
          </cell>
          <cell r="T57">
            <v>1450</v>
          </cell>
          <cell r="U57">
            <v>100</v>
          </cell>
          <cell r="V57">
            <v>18050</v>
          </cell>
          <cell r="W57">
            <v>17550</v>
          </cell>
          <cell r="X57">
            <v>22500</v>
          </cell>
          <cell r="Y57">
            <v>30000</v>
          </cell>
          <cell r="Z57">
            <v>0.33</v>
          </cell>
          <cell r="AA57">
            <v>0.19777777777777777</v>
          </cell>
          <cell r="AB57">
            <v>0.41499999999999998</v>
          </cell>
          <cell r="AC57">
            <v>400</v>
          </cell>
          <cell r="AD57">
            <v>400</v>
          </cell>
          <cell r="AF57" t="str">
            <v>1 trái</v>
          </cell>
          <cell r="AG57">
            <v>9000</v>
          </cell>
          <cell r="AH57">
            <v>12000</v>
          </cell>
        </row>
        <row r="58">
          <cell r="A58" t="str">
            <v>1131510000055</v>
          </cell>
          <cell r="B58" t="str">
            <v>Rau</v>
          </cell>
          <cell r="C58" t="str">
            <v>Rau ăn thân củ quả</v>
          </cell>
          <cell r="D58" t="str">
            <v>Bí đỏ</v>
          </cell>
          <cell r="E58" t="str">
            <v>Bí đỏ hồ lô</v>
          </cell>
          <cell r="H58">
            <v>13000</v>
          </cell>
          <cell r="J58">
            <v>15000</v>
          </cell>
          <cell r="M58" t="str">
            <v>Phong Thúy</v>
          </cell>
          <cell r="N58" t="str">
            <v>Phong Thúy</v>
          </cell>
          <cell r="O58">
            <v>15500</v>
          </cell>
          <cell r="P58">
            <v>13000</v>
          </cell>
          <cell r="Q58">
            <v>0</v>
          </cell>
          <cell r="R58">
            <v>1000</v>
          </cell>
          <cell r="S58">
            <v>1000</v>
          </cell>
          <cell r="U58">
            <v>100</v>
          </cell>
          <cell r="V58">
            <v>17600</v>
          </cell>
          <cell r="W58">
            <v>15100</v>
          </cell>
          <cell r="X58">
            <v>20000</v>
          </cell>
          <cell r="Y58">
            <v>22000</v>
          </cell>
          <cell r="Z58">
            <v>0.1</v>
          </cell>
          <cell r="AA58">
            <v>0.12</v>
          </cell>
          <cell r="AB58">
            <v>0.31363636363636366</v>
          </cell>
          <cell r="AC58">
            <v>700</v>
          </cell>
          <cell r="AD58">
            <v>800</v>
          </cell>
          <cell r="AF58" t="str">
            <v>1 trái</v>
          </cell>
          <cell r="AG58">
            <v>14000</v>
          </cell>
          <cell r="AH58">
            <v>17600</v>
          </cell>
        </row>
        <row r="59">
          <cell r="A59" t="str">
            <v>1131510000056</v>
          </cell>
          <cell r="B59" t="str">
            <v>Rau</v>
          </cell>
          <cell r="C59" t="str">
            <v>Rau ăn thân củ quả</v>
          </cell>
          <cell r="D59" t="str">
            <v>Bí đỏ</v>
          </cell>
          <cell r="E59" t="str">
            <v>Bí đỏ Nhật</v>
          </cell>
          <cell r="H59" t="str">
            <v>hết hàng</v>
          </cell>
          <cell r="I59" t="str">
            <v>hết hàng</v>
          </cell>
          <cell r="M59" t="str">
            <v>Anh Đào</v>
          </cell>
          <cell r="N59" t="str">
            <v>Anh Đào</v>
          </cell>
          <cell r="O59">
            <v>14000</v>
          </cell>
          <cell r="P59">
            <v>14000</v>
          </cell>
          <cell r="Q59">
            <v>300</v>
          </cell>
          <cell r="R59">
            <v>1000</v>
          </cell>
          <cell r="S59">
            <v>1000</v>
          </cell>
          <cell r="T59">
            <v>1400</v>
          </cell>
          <cell r="U59">
            <v>100</v>
          </cell>
          <cell r="V59">
            <v>17800</v>
          </cell>
          <cell r="W59">
            <v>17800</v>
          </cell>
          <cell r="X59">
            <v>30000</v>
          </cell>
          <cell r="Y59">
            <v>30000</v>
          </cell>
          <cell r="Z59">
            <v>0</v>
          </cell>
          <cell r="AA59">
            <v>0.40666666666666668</v>
          </cell>
          <cell r="AB59">
            <v>0.40666666666666668</v>
          </cell>
          <cell r="AC59">
            <v>1000</v>
          </cell>
          <cell r="AD59">
            <v>1000</v>
          </cell>
          <cell r="AF59" t="str">
            <v>1 trái</v>
          </cell>
          <cell r="AG59">
            <v>30000</v>
          </cell>
          <cell r="AH59">
            <v>30000</v>
          </cell>
        </row>
        <row r="60">
          <cell r="A60" t="str">
            <v>1131510000057</v>
          </cell>
          <cell r="B60" t="str">
            <v>Rau</v>
          </cell>
          <cell r="C60" t="str">
            <v>Rau ăn thân củ quả</v>
          </cell>
          <cell r="D60" t="str">
            <v>Bí đỏ</v>
          </cell>
          <cell r="E60" t="str">
            <v>Bí đỏ tròn</v>
          </cell>
          <cell r="H60">
            <v>12000</v>
          </cell>
          <cell r="J60">
            <v>14000</v>
          </cell>
          <cell r="M60" t="str">
            <v>Phong Thúy</v>
          </cell>
          <cell r="N60" t="str">
            <v>Phong Thúy</v>
          </cell>
          <cell r="O60">
            <v>12500</v>
          </cell>
          <cell r="P60">
            <v>12000</v>
          </cell>
          <cell r="Q60">
            <v>0</v>
          </cell>
          <cell r="R60">
            <v>1000</v>
          </cell>
          <cell r="S60">
            <v>1000</v>
          </cell>
          <cell r="T60">
            <v>1250</v>
          </cell>
          <cell r="U60">
            <v>100</v>
          </cell>
          <cell r="V60">
            <v>15850</v>
          </cell>
          <cell r="W60">
            <v>15350</v>
          </cell>
          <cell r="X60">
            <v>20000</v>
          </cell>
          <cell r="Y60">
            <v>25000</v>
          </cell>
          <cell r="Z60">
            <v>0.25</v>
          </cell>
          <cell r="AA60">
            <v>0.20749999999999999</v>
          </cell>
          <cell r="AB60">
            <v>0.38600000000000001</v>
          </cell>
          <cell r="AC60">
            <v>600</v>
          </cell>
          <cell r="AD60">
            <v>600</v>
          </cell>
          <cell r="AF60" t="str">
            <v>1 miếng</v>
          </cell>
          <cell r="AG60">
            <v>12000</v>
          </cell>
          <cell r="AH60">
            <v>15000</v>
          </cell>
        </row>
        <row r="61">
          <cell r="A61" t="str">
            <v>1131510000058</v>
          </cell>
          <cell r="B61" t="str">
            <v>Rau</v>
          </cell>
          <cell r="C61" t="str">
            <v>Rau ăn thân củ quả</v>
          </cell>
          <cell r="D61" t="str">
            <v>Bí đỏ</v>
          </cell>
          <cell r="E61" t="str">
            <v>Bí đỏ xanh non</v>
          </cell>
          <cell r="H61">
            <v>25000</v>
          </cell>
          <cell r="M61" t="str">
            <v>Phong Thúy</v>
          </cell>
          <cell r="N61" t="str">
            <v>Phong Thúy</v>
          </cell>
          <cell r="O61">
            <v>23500</v>
          </cell>
          <cell r="P61">
            <v>25000</v>
          </cell>
          <cell r="Q61">
            <v>0</v>
          </cell>
          <cell r="R61">
            <v>1000</v>
          </cell>
          <cell r="S61">
            <v>1000</v>
          </cell>
          <cell r="T61">
            <v>2350</v>
          </cell>
          <cell r="U61">
            <v>100</v>
          </cell>
          <cell r="V61">
            <v>27950</v>
          </cell>
          <cell r="W61">
            <v>29450</v>
          </cell>
          <cell r="X61">
            <v>28571.428571428572</v>
          </cell>
          <cell r="Y61">
            <v>40000</v>
          </cell>
          <cell r="Z61">
            <v>0.4</v>
          </cell>
          <cell r="AA61">
            <v>2.1750000000000037E-2</v>
          </cell>
          <cell r="AB61">
            <v>0.26374999999999998</v>
          </cell>
          <cell r="AC61">
            <v>350</v>
          </cell>
          <cell r="AD61">
            <v>350</v>
          </cell>
          <cell r="AF61" t="str">
            <v>1 trái</v>
          </cell>
          <cell r="AG61">
            <v>10000</v>
          </cell>
          <cell r="AH61">
            <v>14000</v>
          </cell>
        </row>
        <row r="62">
          <cell r="A62" t="str">
            <v>1131610000059</v>
          </cell>
          <cell r="B62" t="str">
            <v>Rau</v>
          </cell>
          <cell r="C62" t="str">
            <v>Rau ăn thân củ quả</v>
          </cell>
          <cell r="D62" t="str">
            <v>Bí ngòi</v>
          </cell>
          <cell r="E62" t="str">
            <v>Bí ngòi vàng</v>
          </cell>
          <cell r="H62">
            <v>13000</v>
          </cell>
          <cell r="M62" t="str">
            <v>Farm</v>
          </cell>
          <cell r="N62" t="str">
            <v>Farm</v>
          </cell>
          <cell r="O62">
            <v>13000</v>
          </cell>
          <cell r="P62">
            <v>13000</v>
          </cell>
          <cell r="Q62">
            <v>0</v>
          </cell>
          <cell r="R62">
            <v>1000</v>
          </cell>
          <cell r="S62">
            <v>1000</v>
          </cell>
          <cell r="T62">
            <v>1300</v>
          </cell>
          <cell r="U62">
            <v>100</v>
          </cell>
          <cell r="V62">
            <v>16400</v>
          </cell>
          <cell r="W62">
            <v>16400</v>
          </cell>
          <cell r="X62">
            <v>40000</v>
          </cell>
          <cell r="Y62">
            <v>40000</v>
          </cell>
          <cell r="Z62">
            <v>0</v>
          </cell>
          <cell r="AA62">
            <v>0.59</v>
          </cell>
          <cell r="AB62">
            <v>0.59</v>
          </cell>
          <cell r="AC62">
            <v>250</v>
          </cell>
          <cell r="AD62">
            <v>500</v>
          </cell>
          <cell r="AF62" t="str">
            <v>1 trái</v>
          </cell>
          <cell r="AG62">
            <v>10000</v>
          </cell>
          <cell r="AH62">
            <v>20000</v>
          </cell>
        </row>
        <row r="63">
          <cell r="A63" t="str">
            <v>1131710000060</v>
          </cell>
          <cell r="B63" t="str">
            <v>Rau</v>
          </cell>
          <cell r="C63" t="str">
            <v>Rau ăn thân củ quả</v>
          </cell>
          <cell r="D63" t="str">
            <v>Bí ngòi</v>
          </cell>
          <cell r="E63" t="str">
            <v>Bí ngòi xanh</v>
          </cell>
          <cell r="H63">
            <v>13000</v>
          </cell>
          <cell r="I63">
            <v>17000</v>
          </cell>
          <cell r="M63" t="str">
            <v>Farm</v>
          </cell>
          <cell r="N63" t="str">
            <v>Farm</v>
          </cell>
          <cell r="O63">
            <v>13000</v>
          </cell>
          <cell r="P63">
            <v>13000</v>
          </cell>
          <cell r="Q63">
            <v>0</v>
          </cell>
          <cell r="R63">
            <v>1000</v>
          </cell>
          <cell r="S63">
            <v>1000</v>
          </cell>
          <cell r="T63">
            <v>1300</v>
          </cell>
          <cell r="U63">
            <v>100</v>
          </cell>
          <cell r="V63">
            <v>16400</v>
          </cell>
          <cell r="W63">
            <v>16400</v>
          </cell>
          <cell r="X63">
            <v>20000</v>
          </cell>
          <cell r="Y63">
            <v>30000</v>
          </cell>
          <cell r="Z63">
            <v>0.5</v>
          </cell>
          <cell r="AA63">
            <v>0.18</v>
          </cell>
          <cell r="AB63">
            <v>0.45333333333333331</v>
          </cell>
          <cell r="AC63">
            <v>300</v>
          </cell>
          <cell r="AD63">
            <v>500</v>
          </cell>
          <cell r="AF63" t="str">
            <v>1 trái</v>
          </cell>
          <cell r="AG63">
            <v>6000</v>
          </cell>
          <cell r="AH63">
            <v>15000</v>
          </cell>
        </row>
        <row r="64">
          <cell r="A64" t="str">
            <v>1131810000061</v>
          </cell>
          <cell r="B64" t="str">
            <v>Rau</v>
          </cell>
          <cell r="C64" t="str">
            <v>Rau ăn thân củ quả</v>
          </cell>
          <cell r="D64" t="str">
            <v>Bông atiso</v>
          </cell>
          <cell r="E64" t="str">
            <v>Bông atiso</v>
          </cell>
          <cell r="I64">
            <v>110000</v>
          </cell>
          <cell r="J64">
            <v>120000</v>
          </cell>
          <cell r="M64" t="str">
            <v>Vietfarm</v>
          </cell>
          <cell r="N64" t="str">
            <v>FARM -Thu Mua</v>
          </cell>
          <cell r="O64">
            <v>53000</v>
          </cell>
          <cell r="P64">
            <v>40000</v>
          </cell>
          <cell r="Q64">
            <v>0</v>
          </cell>
          <cell r="R64">
            <v>1000</v>
          </cell>
          <cell r="S64">
            <v>1000</v>
          </cell>
          <cell r="T64">
            <v>5300</v>
          </cell>
          <cell r="U64">
            <v>100</v>
          </cell>
          <cell r="V64">
            <v>60400</v>
          </cell>
          <cell r="W64">
            <v>47400</v>
          </cell>
          <cell r="X64">
            <v>80000</v>
          </cell>
          <cell r="Y64">
            <v>80000</v>
          </cell>
          <cell r="Z64">
            <v>0</v>
          </cell>
          <cell r="AA64">
            <v>0.245</v>
          </cell>
          <cell r="AB64">
            <v>0.40749999999999997</v>
          </cell>
          <cell r="AC64">
            <v>300</v>
          </cell>
          <cell r="AD64">
            <v>300</v>
          </cell>
          <cell r="AF64" t="str">
            <v>1 bông</v>
          </cell>
          <cell r="AG64">
            <v>24000</v>
          </cell>
          <cell r="AH64">
            <v>24000</v>
          </cell>
        </row>
        <row r="65">
          <cell r="A65" t="str">
            <v>1131910000062</v>
          </cell>
          <cell r="B65" t="str">
            <v>Rau</v>
          </cell>
          <cell r="C65" t="str">
            <v>Rau ăn thân củ quả</v>
          </cell>
          <cell r="D65" t="str">
            <v>Cà chua bi</v>
          </cell>
          <cell r="E65" t="str">
            <v>Cà chua bi avatar - 250gr</v>
          </cell>
          <cell r="M65" t="str">
            <v>FARM -Thu Mua</v>
          </cell>
          <cell r="N65" t="str">
            <v>FARM -Thu Mua</v>
          </cell>
          <cell r="O65">
            <v>15000</v>
          </cell>
          <cell r="P65">
            <v>15000</v>
          </cell>
          <cell r="Q65">
            <v>0</v>
          </cell>
          <cell r="R65">
            <v>6000</v>
          </cell>
          <cell r="S65">
            <v>1000</v>
          </cell>
          <cell r="T65">
            <v>1500</v>
          </cell>
          <cell r="U65">
            <v>100</v>
          </cell>
          <cell r="V65">
            <v>23600</v>
          </cell>
          <cell r="W65">
            <v>23600</v>
          </cell>
          <cell r="X65">
            <v>60000</v>
          </cell>
          <cell r="Y65">
            <v>40000</v>
          </cell>
          <cell r="Z65">
            <v>-0.33</v>
          </cell>
          <cell r="AA65">
            <v>0.60666666666666669</v>
          </cell>
          <cell r="AB65">
            <v>0.41</v>
          </cell>
          <cell r="AC65">
            <v>250</v>
          </cell>
          <cell r="AD65">
            <v>250</v>
          </cell>
          <cell r="AE65" t="str">
            <v>HỘP</v>
          </cell>
          <cell r="AF65" t="str">
            <v>250gr</v>
          </cell>
          <cell r="AG65">
            <v>15000</v>
          </cell>
          <cell r="AH65">
            <v>10000</v>
          </cell>
        </row>
        <row r="66">
          <cell r="A66" t="str">
            <v>1131910000063</v>
          </cell>
          <cell r="B66" t="str">
            <v>Rau</v>
          </cell>
          <cell r="C66" t="str">
            <v>Rau ăn thân củ quả</v>
          </cell>
          <cell r="D66" t="str">
            <v>Cà chua bi</v>
          </cell>
          <cell r="E66" t="str">
            <v>Cà chua bi avatar - 500gr</v>
          </cell>
          <cell r="M66" t="str">
            <v>FARM -Thu Mua</v>
          </cell>
          <cell r="N66" t="str">
            <v>FARM -Thu Mua</v>
          </cell>
          <cell r="O66">
            <v>15000</v>
          </cell>
          <cell r="P66">
            <v>15000</v>
          </cell>
          <cell r="Q66">
            <v>0</v>
          </cell>
          <cell r="R66">
            <v>3000</v>
          </cell>
          <cell r="S66">
            <v>1000</v>
          </cell>
          <cell r="T66">
            <v>1500</v>
          </cell>
          <cell r="U66">
            <v>100</v>
          </cell>
          <cell r="V66">
            <v>20600</v>
          </cell>
          <cell r="W66">
            <v>20600</v>
          </cell>
          <cell r="X66">
            <v>50000</v>
          </cell>
          <cell r="Y66">
            <v>40000</v>
          </cell>
          <cell r="Z66">
            <v>-0.2</v>
          </cell>
          <cell r="AA66">
            <v>0.58799999999999997</v>
          </cell>
          <cell r="AB66">
            <v>0.48499999999999999</v>
          </cell>
          <cell r="AC66">
            <v>500</v>
          </cell>
          <cell r="AD66">
            <v>500</v>
          </cell>
          <cell r="AE66" t="str">
            <v>HỘP</v>
          </cell>
          <cell r="AF66" t="str">
            <v>500gr</v>
          </cell>
          <cell r="AG66">
            <v>25000</v>
          </cell>
          <cell r="AH66">
            <v>20000</v>
          </cell>
        </row>
        <row r="67">
          <cell r="A67" t="str">
            <v>1131910000135</v>
          </cell>
          <cell r="B67" t="str">
            <v>Rau</v>
          </cell>
          <cell r="C67" t="str">
            <v>Rau ăn thân củ quả</v>
          </cell>
          <cell r="D67" t="str">
            <v>Cà chua bi</v>
          </cell>
          <cell r="E67" t="str">
            <v>Cà chua bi Panama - 250gr</v>
          </cell>
          <cell r="M67" t="str">
            <v>FARM -Thu Mua</v>
          </cell>
          <cell r="N67" t="str">
            <v>FARM -Thu Mua</v>
          </cell>
          <cell r="O67">
            <v>15000</v>
          </cell>
          <cell r="P67">
            <v>15000</v>
          </cell>
          <cell r="Q67">
            <v>0</v>
          </cell>
          <cell r="R67">
            <v>6000</v>
          </cell>
          <cell r="S67">
            <v>1000</v>
          </cell>
          <cell r="T67">
            <v>1500</v>
          </cell>
          <cell r="U67">
            <v>100</v>
          </cell>
          <cell r="V67">
            <v>23600</v>
          </cell>
          <cell r="W67">
            <v>23600</v>
          </cell>
          <cell r="X67">
            <v>60000</v>
          </cell>
          <cell r="Y67">
            <v>40000</v>
          </cell>
          <cell r="Z67">
            <v>-0.33</v>
          </cell>
          <cell r="AA67">
            <v>0.60666666666666669</v>
          </cell>
          <cell r="AB67">
            <v>0.41</v>
          </cell>
          <cell r="AC67">
            <v>250</v>
          </cell>
          <cell r="AD67">
            <v>250</v>
          </cell>
          <cell r="AE67" t="str">
            <v>HỘP</v>
          </cell>
          <cell r="AF67" t="str">
            <v>250gr</v>
          </cell>
          <cell r="AG67">
            <v>15000</v>
          </cell>
          <cell r="AH67">
            <v>10000</v>
          </cell>
        </row>
        <row r="68">
          <cell r="A68" t="str">
            <v>1131910000136</v>
          </cell>
          <cell r="B68" t="str">
            <v>Rau</v>
          </cell>
          <cell r="C68" t="str">
            <v>Rau ăn thân củ quả</v>
          </cell>
          <cell r="D68" t="str">
            <v>Cà chua bi</v>
          </cell>
          <cell r="E68" t="str">
            <v>Cà chua bi Panama - 500gr</v>
          </cell>
          <cell r="M68" t="str">
            <v>FARM -Thu Mua</v>
          </cell>
          <cell r="N68" t="str">
            <v>FARM -Thu Mua</v>
          </cell>
          <cell r="O68">
            <v>15000</v>
          </cell>
          <cell r="P68">
            <v>15000</v>
          </cell>
          <cell r="Q68">
            <v>0</v>
          </cell>
          <cell r="R68">
            <v>3000</v>
          </cell>
          <cell r="S68">
            <v>1000</v>
          </cell>
          <cell r="T68">
            <v>1500</v>
          </cell>
          <cell r="U68">
            <v>100</v>
          </cell>
          <cell r="V68">
            <v>20600</v>
          </cell>
          <cell r="W68">
            <v>20600</v>
          </cell>
          <cell r="X68">
            <v>50000</v>
          </cell>
          <cell r="Y68">
            <v>40000</v>
          </cell>
          <cell r="Z68">
            <v>-0.2</v>
          </cell>
          <cell r="AA68">
            <v>0.58799999999999997</v>
          </cell>
          <cell r="AB68">
            <v>0.48499999999999999</v>
          </cell>
          <cell r="AC68">
            <v>500</v>
          </cell>
          <cell r="AD68">
            <v>500</v>
          </cell>
          <cell r="AE68" t="str">
            <v>HỘP</v>
          </cell>
          <cell r="AF68" t="str">
            <v>500gr</v>
          </cell>
          <cell r="AG68">
            <v>25000</v>
          </cell>
          <cell r="AH68">
            <v>20000</v>
          </cell>
        </row>
        <row r="69">
          <cell r="A69" t="str">
            <v>1131910000064</v>
          </cell>
          <cell r="B69" t="str">
            <v>Rau</v>
          </cell>
          <cell r="C69" t="str">
            <v>Rau ăn thân củ quả</v>
          </cell>
          <cell r="D69" t="str">
            <v>Cà chua bi</v>
          </cell>
          <cell r="E69" t="str">
            <v>Cà chua bi cocktail  - 300gr</v>
          </cell>
          <cell r="M69" t="str">
            <v>Farm</v>
          </cell>
          <cell r="N69" t="str">
            <v>Farm</v>
          </cell>
          <cell r="O69">
            <v>11500</v>
          </cell>
          <cell r="P69">
            <v>11500</v>
          </cell>
          <cell r="Q69">
            <v>0</v>
          </cell>
          <cell r="R69">
            <v>5000</v>
          </cell>
          <cell r="S69">
            <v>1000</v>
          </cell>
          <cell r="T69">
            <v>1150</v>
          </cell>
          <cell r="U69">
            <v>100</v>
          </cell>
          <cell r="V69">
            <v>18750</v>
          </cell>
          <cell r="W69">
            <v>18750</v>
          </cell>
          <cell r="X69">
            <v>40000</v>
          </cell>
          <cell r="Y69">
            <v>40000</v>
          </cell>
          <cell r="Z69">
            <v>0</v>
          </cell>
          <cell r="AA69">
            <v>0.53125</v>
          </cell>
          <cell r="AB69">
            <v>0.53125</v>
          </cell>
          <cell r="AC69">
            <v>300</v>
          </cell>
          <cell r="AD69">
            <v>300</v>
          </cell>
          <cell r="AE69" t="str">
            <v>HỘP</v>
          </cell>
          <cell r="AF69" t="str">
            <v>300gr</v>
          </cell>
          <cell r="AG69">
            <v>12000</v>
          </cell>
          <cell r="AH69">
            <v>12000</v>
          </cell>
        </row>
        <row r="70">
          <cell r="A70" t="str">
            <v>1131910000065</v>
          </cell>
          <cell r="B70" t="str">
            <v>Rau</v>
          </cell>
          <cell r="C70" t="str">
            <v>Rau ăn thân củ quả</v>
          </cell>
          <cell r="D70" t="str">
            <v>Cà chua bi</v>
          </cell>
          <cell r="E70" t="str">
            <v>Cà chua bi cocktail  - 500gr</v>
          </cell>
          <cell r="M70" t="str">
            <v>Farm</v>
          </cell>
          <cell r="N70" t="str">
            <v>Farm</v>
          </cell>
          <cell r="O70">
            <v>11500</v>
          </cell>
          <cell r="P70">
            <v>11500</v>
          </cell>
          <cell r="Q70">
            <v>0</v>
          </cell>
          <cell r="R70">
            <v>3000</v>
          </cell>
          <cell r="S70">
            <v>1000</v>
          </cell>
          <cell r="T70">
            <v>1150</v>
          </cell>
          <cell r="U70">
            <v>100</v>
          </cell>
          <cell r="V70">
            <v>16750</v>
          </cell>
          <cell r="W70">
            <v>16750</v>
          </cell>
          <cell r="X70">
            <v>38000</v>
          </cell>
          <cell r="Y70">
            <v>40000</v>
          </cell>
          <cell r="Z70">
            <v>0.05</v>
          </cell>
          <cell r="AA70">
            <v>0.55921052631578949</v>
          </cell>
          <cell r="AB70">
            <v>0.58125000000000004</v>
          </cell>
          <cell r="AC70">
            <v>500</v>
          </cell>
          <cell r="AD70">
            <v>500</v>
          </cell>
          <cell r="AE70" t="str">
            <v>HỘP</v>
          </cell>
          <cell r="AF70" t="str">
            <v>500gr</v>
          </cell>
          <cell r="AG70">
            <v>19000</v>
          </cell>
          <cell r="AH70">
            <v>20000</v>
          </cell>
        </row>
        <row r="71">
          <cell r="A71" t="str">
            <v>1131910000068</v>
          </cell>
          <cell r="B71" t="str">
            <v>Rau</v>
          </cell>
          <cell r="C71" t="str">
            <v>Rau ăn thân củ quả</v>
          </cell>
          <cell r="D71" t="str">
            <v>Cà chua bi</v>
          </cell>
          <cell r="E71" t="str">
            <v>Cà chua bi thường  - 300gr</v>
          </cell>
          <cell r="I71">
            <v>20000</v>
          </cell>
          <cell r="M71" t="str">
            <v>FARM -Thu Mua</v>
          </cell>
          <cell r="N71" t="str">
            <v>FARM -Thu Mua</v>
          </cell>
          <cell r="O71">
            <v>18000</v>
          </cell>
          <cell r="P71">
            <v>15000</v>
          </cell>
          <cell r="Q71">
            <v>0</v>
          </cell>
          <cell r="R71">
            <v>5000</v>
          </cell>
          <cell r="S71">
            <v>1000</v>
          </cell>
          <cell r="T71">
            <v>1800</v>
          </cell>
          <cell r="U71">
            <v>100</v>
          </cell>
          <cell r="V71">
            <v>25900</v>
          </cell>
          <cell r="W71">
            <v>22900</v>
          </cell>
          <cell r="X71">
            <v>30000</v>
          </cell>
          <cell r="Y71">
            <v>30000</v>
          </cell>
          <cell r="Z71">
            <v>0</v>
          </cell>
          <cell r="AA71">
            <v>0.13666666666666666</v>
          </cell>
          <cell r="AB71">
            <v>0.23666666666666666</v>
          </cell>
          <cell r="AC71">
            <v>300</v>
          </cell>
          <cell r="AD71">
            <v>300</v>
          </cell>
          <cell r="AE71" t="str">
            <v>HỘP</v>
          </cell>
          <cell r="AF71" t="str">
            <v>300gr</v>
          </cell>
          <cell r="AG71">
            <v>9000</v>
          </cell>
          <cell r="AH71">
            <v>9000</v>
          </cell>
        </row>
        <row r="72">
          <cell r="A72" t="str">
            <v>1131910000069</v>
          </cell>
          <cell r="B72" t="str">
            <v>Rau</v>
          </cell>
          <cell r="C72" t="str">
            <v>Rau ăn thân củ quả</v>
          </cell>
          <cell r="D72" t="str">
            <v>Cà chua bi</v>
          </cell>
          <cell r="E72" t="str">
            <v>Cà chua bi thường 500gr</v>
          </cell>
          <cell r="M72" t="str">
            <v>FARM -Thu Mua</v>
          </cell>
          <cell r="N72" t="str">
            <v>FARM -Thu Mua</v>
          </cell>
          <cell r="O72">
            <v>18000</v>
          </cell>
          <cell r="P72">
            <v>15000</v>
          </cell>
          <cell r="Q72">
            <v>0</v>
          </cell>
          <cell r="R72">
            <v>3000</v>
          </cell>
          <cell r="S72">
            <v>1000</v>
          </cell>
          <cell r="T72">
            <v>1800</v>
          </cell>
          <cell r="U72">
            <v>100</v>
          </cell>
          <cell r="V72">
            <v>23900</v>
          </cell>
          <cell r="W72">
            <v>20900</v>
          </cell>
          <cell r="X72">
            <v>30000</v>
          </cell>
          <cell r="Y72">
            <v>30000</v>
          </cell>
          <cell r="Z72">
            <v>0</v>
          </cell>
          <cell r="AA72">
            <v>0.20333333333333334</v>
          </cell>
          <cell r="AB72">
            <v>0.30333333333333334</v>
          </cell>
          <cell r="AC72">
            <v>500</v>
          </cell>
          <cell r="AD72">
            <v>500</v>
          </cell>
          <cell r="AE72" t="str">
            <v>HỘP</v>
          </cell>
          <cell r="AF72" t="str">
            <v>500gr</v>
          </cell>
          <cell r="AG72">
            <v>15000</v>
          </cell>
          <cell r="AH72">
            <v>15000</v>
          </cell>
        </row>
        <row r="73">
          <cell r="A73" t="str">
            <v>1132010000070</v>
          </cell>
          <cell r="B73" t="str">
            <v>Rau</v>
          </cell>
          <cell r="C73" t="str">
            <v>Rau ăn thân củ quả</v>
          </cell>
          <cell r="D73" t="str">
            <v>Cà chua</v>
          </cell>
          <cell r="E73" t="str">
            <v>Cà chua Đà Lạt</v>
          </cell>
          <cell r="H73">
            <v>10000</v>
          </cell>
          <cell r="I73">
            <v>12500</v>
          </cell>
          <cell r="J73">
            <v>13000</v>
          </cell>
          <cell r="M73" t="str">
            <v>Phong Thúy</v>
          </cell>
          <cell r="N73" t="str">
            <v>FARM -Thu Mua</v>
          </cell>
          <cell r="O73">
            <v>11750</v>
          </cell>
          <cell r="P73">
            <v>10000</v>
          </cell>
          <cell r="Q73">
            <v>0</v>
          </cell>
          <cell r="R73">
            <v>2000</v>
          </cell>
          <cell r="S73">
            <v>1000</v>
          </cell>
          <cell r="T73">
            <v>1175</v>
          </cell>
          <cell r="U73">
            <v>100</v>
          </cell>
          <cell r="V73">
            <v>16025</v>
          </cell>
          <cell r="W73">
            <v>14275</v>
          </cell>
          <cell r="X73">
            <v>16000</v>
          </cell>
          <cell r="Y73">
            <v>20000</v>
          </cell>
          <cell r="Z73">
            <v>0.25</v>
          </cell>
          <cell r="AA73">
            <v>-1.5625000000000001E-3</v>
          </cell>
          <cell r="AB73">
            <v>0.28625</v>
          </cell>
          <cell r="AC73">
            <v>500</v>
          </cell>
          <cell r="AD73">
            <v>500</v>
          </cell>
          <cell r="AE73" t="str">
            <v>TÚI</v>
          </cell>
          <cell r="AF73" t="str">
            <v>500gr</v>
          </cell>
          <cell r="AG73">
            <v>8000</v>
          </cell>
          <cell r="AH73">
            <v>10000</v>
          </cell>
        </row>
        <row r="74">
          <cell r="A74" t="str">
            <v>1132010000071</v>
          </cell>
          <cell r="B74" t="str">
            <v>Rau</v>
          </cell>
          <cell r="C74" t="str">
            <v>Rau ăn thân củ quả</v>
          </cell>
          <cell r="D74" t="str">
            <v>Cà chua</v>
          </cell>
          <cell r="E74" t="str">
            <v>Cà chua Hà Lan ( Doufu)</v>
          </cell>
          <cell r="H74" t="str">
            <v>hết hàng</v>
          </cell>
          <cell r="M74" t="str">
            <v>Farm</v>
          </cell>
          <cell r="N74" t="str">
            <v>FARM -Thu Mua</v>
          </cell>
          <cell r="O74">
            <v>25000</v>
          </cell>
          <cell r="P74">
            <v>16000</v>
          </cell>
          <cell r="Q74">
            <v>0</v>
          </cell>
          <cell r="R74">
            <v>2000</v>
          </cell>
          <cell r="S74">
            <v>1000</v>
          </cell>
          <cell r="T74">
            <v>2500</v>
          </cell>
          <cell r="U74">
            <v>100</v>
          </cell>
          <cell r="V74">
            <v>30600</v>
          </cell>
          <cell r="W74">
            <v>21600</v>
          </cell>
          <cell r="X74">
            <v>34666.666666666664</v>
          </cell>
          <cell r="Y74">
            <v>34666.666666666664</v>
          </cell>
          <cell r="Z74">
            <v>0</v>
          </cell>
          <cell r="AA74">
            <v>0.11730769230769225</v>
          </cell>
          <cell r="AB74">
            <v>0.37692307692307686</v>
          </cell>
          <cell r="AC74">
            <v>750</v>
          </cell>
          <cell r="AD74">
            <v>750</v>
          </cell>
          <cell r="AE74" t="str">
            <v>VỈ</v>
          </cell>
          <cell r="AF74" t="str">
            <v>6 trái</v>
          </cell>
          <cell r="AG74">
            <v>26000</v>
          </cell>
          <cell r="AH74">
            <v>26000</v>
          </cell>
        </row>
        <row r="75">
          <cell r="A75" t="str">
            <v>1132010000122</v>
          </cell>
          <cell r="B75" t="str">
            <v>Rau</v>
          </cell>
          <cell r="C75" t="str">
            <v>Rau ăn thân củ quả</v>
          </cell>
          <cell r="D75" t="str">
            <v>Cà chua</v>
          </cell>
          <cell r="E75" t="str">
            <v>Cà chua Beef</v>
          </cell>
          <cell r="I75">
            <v>36000</v>
          </cell>
          <cell r="M75" t="str">
            <v>Farm</v>
          </cell>
          <cell r="N75" t="str">
            <v>FARM -Thu Mua</v>
          </cell>
          <cell r="O75">
            <v>32000</v>
          </cell>
          <cell r="P75">
            <v>22000</v>
          </cell>
          <cell r="Q75">
            <v>0</v>
          </cell>
          <cell r="R75">
            <v>2000</v>
          </cell>
          <cell r="S75">
            <v>1000</v>
          </cell>
          <cell r="T75">
            <v>3200</v>
          </cell>
          <cell r="U75">
            <v>100</v>
          </cell>
          <cell r="V75">
            <v>38300</v>
          </cell>
          <cell r="W75">
            <v>28300</v>
          </cell>
          <cell r="X75">
            <v>40000</v>
          </cell>
          <cell r="Y75">
            <v>40000</v>
          </cell>
          <cell r="Z75">
            <v>0</v>
          </cell>
          <cell r="AA75">
            <v>4.2500000000000003E-2</v>
          </cell>
          <cell r="AB75">
            <v>0.29249999999999998</v>
          </cell>
          <cell r="AC75">
            <v>500</v>
          </cell>
          <cell r="AD75">
            <v>650</v>
          </cell>
          <cell r="AE75" t="str">
            <v>VỈ</v>
          </cell>
          <cell r="AF75" t="str">
            <v>650gr</v>
          </cell>
          <cell r="AG75">
            <v>20000</v>
          </cell>
          <cell r="AH75">
            <v>26000</v>
          </cell>
        </row>
        <row r="76">
          <cell r="A76" t="str">
            <v>1131910000072</v>
          </cell>
          <cell r="B76" t="str">
            <v>Rau</v>
          </cell>
          <cell r="C76" t="str">
            <v>Rau ăn thân củ quả</v>
          </cell>
          <cell r="D76" t="str">
            <v>Cà chua bi</v>
          </cell>
          <cell r="E76" t="str">
            <v>Cà chua Picota  - 500gr</v>
          </cell>
          <cell r="M76" t="str">
            <v>Farm</v>
          </cell>
          <cell r="N76" t="str">
            <v>Farm</v>
          </cell>
          <cell r="O76">
            <v>11500</v>
          </cell>
          <cell r="P76">
            <v>32000</v>
          </cell>
          <cell r="Q76">
            <v>0</v>
          </cell>
          <cell r="R76">
            <v>3000</v>
          </cell>
          <cell r="S76">
            <v>1000</v>
          </cell>
          <cell r="T76">
            <v>1150</v>
          </cell>
          <cell r="U76">
            <v>100</v>
          </cell>
          <cell r="V76">
            <v>16750</v>
          </cell>
          <cell r="W76">
            <v>37250</v>
          </cell>
          <cell r="X76">
            <v>50000</v>
          </cell>
          <cell r="Y76">
            <v>55000</v>
          </cell>
          <cell r="Z76">
            <v>0.1</v>
          </cell>
          <cell r="AA76">
            <v>0.66500000000000004</v>
          </cell>
          <cell r="AB76">
            <v>0.32272727272727275</v>
          </cell>
          <cell r="AC76">
            <v>500</v>
          </cell>
          <cell r="AD76">
            <v>500</v>
          </cell>
          <cell r="AE76" t="str">
            <v>HỘP</v>
          </cell>
          <cell r="AF76" t="str">
            <v>500gr</v>
          </cell>
          <cell r="AG76">
            <v>25000</v>
          </cell>
          <cell r="AH76">
            <v>27500</v>
          </cell>
        </row>
        <row r="77">
          <cell r="A77" t="str">
            <v>1132010000073</v>
          </cell>
          <cell r="B77" t="str">
            <v>Rau</v>
          </cell>
          <cell r="C77" t="str">
            <v>Rau ăn thân củ quả</v>
          </cell>
          <cell r="D77" t="str">
            <v>Cà chua bi</v>
          </cell>
          <cell r="E77" t="str">
            <v>Cà chua Picota - 250gr</v>
          </cell>
          <cell r="M77" t="str">
            <v>Farm</v>
          </cell>
          <cell r="N77" t="str">
            <v>Farm</v>
          </cell>
          <cell r="O77">
            <v>11500</v>
          </cell>
          <cell r="P77">
            <v>32000</v>
          </cell>
          <cell r="Q77">
            <v>0</v>
          </cell>
          <cell r="R77">
            <v>6000</v>
          </cell>
          <cell r="S77">
            <v>1000</v>
          </cell>
          <cell r="T77">
            <v>1150</v>
          </cell>
          <cell r="U77">
            <v>100</v>
          </cell>
          <cell r="V77">
            <v>19750</v>
          </cell>
          <cell r="W77">
            <v>40250</v>
          </cell>
          <cell r="X77">
            <v>60000</v>
          </cell>
          <cell r="Y77">
            <v>65000</v>
          </cell>
          <cell r="Z77">
            <v>0.08</v>
          </cell>
          <cell r="AA77">
            <v>0.67083333333333328</v>
          </cell>
          <cell r="AB77">
            <v>0.38076923076923075</v>
          </cell>
          <cell r="AC77">
            <v>250</v>
          </cell>
          <cell r="AD77">
            <v>250</v>
          </cell>
          <cell r="AE77" t="str">
            <v>HỘP</v>
          </cell>
          <cell r="AF77" t="str">
            <v>250gr</v>
          </cell>
          <cell r="AG77">
            <v>15000</v>
          </cell>
          <cell r="AH77">
            <v>16250</v>
          </cell>
        </row>
        <row r="78">
          <cell r="A78" t="str">
            <v>1132110000075</v>
          </cell>
          <cell r="B78" t="str">
            <v>Rau</v>
          </cell>
          <cell r="C78" t="str">
            <v>Rau ăn thân củ quả</v>
          </cell>
          <cell r="D78" t="str">
            <v>Cà rốt</v>
          </cell>
          <cell r="E78" t="str">
            <v>Cà rốt mini</v>
          </cell>
          <cell r="M78" t="str">
            <v>FARM -Thu Mua</v>
          </cell>
          <cell r="N78" t="str">
            <v>FARM -Thu Mua</v>
          </cell>
          <cell r="O78">
            <v>7000</v>
          </cell>
          <cell r="P78">
            <v>7000</v>
          </cell>
          <cell r="Q78">
            <v>0</v>
          </cell>
          <cell r="R78">
            <v>2000</v>
          </cell>
          <cell r="S78">
            <v>1000</v>
          </cell>
          <cell r="T78">
            <v>700</v>
          </cell>
          <cell r="U78">
            <v>100</v>
          </cell>
          <cell r="V78">
            <v>10800</v>
          </cell>
          <cell r="W78">
            <v>10800</v>
          </cell>
          <cell r="X78">
            <v>31428.571428571428</v>
          </cell>
          <cell r="Y78">
            <v>31428.571428571428</v>
          </cell>
          <cell r="Z78">
            <v>0</v>
          </cell>
          <cell r="AA78">
            <v>0.65636363636363637</v>
          </cell>
          <cell r="AB78">
            <v>0.65636363636363637</v>
          </cell>
          <cell r="AC78">
            <v>350</v>
          </cell>
          <cell r="AD78">
            <v>350</v>
          </cell>
          <cell r="AE78" t="str">
            <v>Túi</v>
          </cell>
          <cell r="AF78" t="str">
            <v>5 củ</v>
          </cell>
          <cell r="AG78">
            <v>11000</v>
          </cell>
          <cell r="AH78">
            <v>11000</v>
          </cell>
        </row>
        <row r="79">
          <cell r="A79" t="str">
            <v>1132110000076</v>
          </cell>
          <cell r="B79" t="str">
            <v>Rau</v>
          </cell>
          <cell r="C79" t="str">
            <v>Rau ăn thân củ quả</v>
          </cell>
          <cell r="D79" t="str">
            <v>Cà rốt</v>
          </cell>
          <cell r="E79" t="str">
            <v>Cà rốt Đà Lạt</v>
          </cell>
          <cell r="H79">
            <v>26000</v>
          </cell>
          <cell r="I79">
            <v>23000</v>
          </cell>
          <cell r="J79">
            <v>24000</v>
          </cell>
          <cell r="M79" t="str">
            <v>FARM -Thu Mua</v>
          </cell>
          <cell r="N79" t="str">
            <v>FARM -Thu Mua</v>
          </cell>
          <cell r="O79">
            <v>17000</v>
          </cell>
          <cell r="P79">
            <v>17000</v>
          </cell>
          <cell r="Q79">
            <v>0</v>
          </cell>
          <cell r="R79">
            <v>2000</v>
          </cell>
          <cell r="S79">
            <v>1000</v>
          </cell>
          <cell r="T79">
            <v>1700</v>
          </cell>
          <cell r="U79">
            <v>100</v>
          </cell>
          <cell r="V79">
            <v>21800</v>
          </cell>
          <cell r="W79">
            <v>21800</v>
          </cell>
          <cell r="X79">
            <v>26666.666666666668</v>
          </cell>
          <cell r="Y79">
            <v>35000</v>
          </cell>
          <cell r="Z79">
            <v>0.31</v>
          </cell>
          <cell r="AA79">
            <v>0.18250000000000002</v>
          </cell>
          <cell r="AB79">
            <v>0.37714285714285717</v>
          </cell>
          <cell r="AC79">
            <v>300</v>
          </cell>
          <cell r="AD79">
            <v>300</v>
          </cell>
          <cell r="AE79" t="str">
            <v>Túi</v>
          </cell>
          <cell r="AF79" t="str">
            <v>2 củ</v>
          </cell>
          <cell r="AG79">
            <v>8000</v>
          </cell>
          <cell r="AH79">
            <v>10500</v>
          </cell>
        </row>
        <row r="80">
          <cell r="A80" t="str">
            <v>1132210000077</v>
          </cell>
          <cell r="B80" t="str">
            <v>Rau</v>
          </cell>
          <cell r="C80" t="str">
            <v>Rau ăn thân củ quả</v>
          </cell>
          <cell r="D80" t="str">
            <v>Củ cải</v>
          </cell>
          <cell r="E80" t="str">
            <v>Củ cải đỏ</v>
          </cell>
          <cell r="H80">
            <v>45000</v>
          </cell>
          <cell r="M80" t="str">
            <v>Phong Thúy</v>
          </cell>
          <cell r="N80" t="str">
            <v>FARM -Thu Mua</v>
          </cell>
          <cell r="O80">
            <v>45000</v>
          </cell>
          <cell r="P80">
            <v>30000</v>
          </cell>
          <cell r="Q80">
            <v>0</v>
          </cell>
          <cell r="R80">
            <v>3000</v>
          </cell>
          <cell r="S80">
            <v>1000</v>
          </cell>
          <cell r="T80">
            <v>4500</v>
          </cell>
          <cell r="U80">
            <v>100</v>
          </cell>
          <cell r="V80">
            <v>53600</v>
          </cell>
          <cell r="W80">
            <v>38600</v>
          </cell>
          <cell r="X80">
            <v>50000</v>
          </cell>
          <cell r="Y80">
            <v>60000</v>
          </cell>
          <cell r="Z80">
            <v>0.2</v>
          </cell>
          <cell r="AA80">
            <v>-7.1999999999999995E-2</v>
          </cell>
          <cell r="AB80">
            <v>0.35666666666666669</v>
          </cell>
          <cell r="AC80">
            <v>300</v>
          </cell>
          <cell r="AD80">
            <v>300</v>
          </cell>
          <cell r="AE80" t="str">
            <v>HỘP</v>
          </cell>
          <cell r="AF80" t="str">
            <v>300gr</v>
          </cell>
          <cell r="AG80">
            <v>15000</v>
          </cell>
          <cell r="AH80">
            <v>18000</v>
          </cell>
        </row>
        <row r="81">
          <cell r="A81" t="str">
            <v>1132210000078</v>
          </cell>
          <cell r="B81" t="str">
            <v>Rau</v>
          </cell>
          <cell r="C81" t="str">
            <v>Rau ăn thân củ quả</v>
          </cell>
          <cell r="D81" t="str">
            <v>Củ cải</v>
          </cell>
          <cell r="E81" t="str">
            <v>Củ cải trắng</v>
          </cell>
          <cell r="H81">
            <v>10500</v>
          </cell>
          <cell r="I81">
            <v>14000</v>
          </cell>
          <cell r="J81">
            <v>15000</v>
          </cell>
          <cell r="M81" t="str">
            <v>Phong Thúy</v>
          </cell>
          <cell r="N81" t="str">
            <v>Phong Thúy</v>
          </cell>
          <cell r="O81">
            <v>10750</v>
          </cell>
          <cell r="P81">
            <v>10500</v>
          </cell>
          <cell r="Q81">
            <v>0</v>
          </cell>
          <cell r="R81">
            <v>2000</v>
          </cell>
          <cell r="S81">
            <v>1000</v>
          </cell>
          <cell r="T81">
            <v>1075</v>
          </cell>
          <cell r="U81">
            <v>100</v>
          </cell>
          <cell r="V81">
            <v>14925</v>
          </cell>
          <cell r="W81">
            <v>14675</v>
          </cell>
          <cell r="X81">
            <v>16666.666666666668</v>
          </cell>
          <cell r="Y81">
            <v>22000</v>
          </cell>
          <cell r="Z81">
            <v>0.32</v>
          </cell>
          <cell r="AA81">
            <v>0.10450000000000007</v>
          </cell>
          <cell r="AB81">
            <v>0.33295454545454545</v>
          </cell>
          <cell r="AC81">
            <v>300</v>
          </cell>
          <cell r="AD81">
            <v>500</v>
          </cell>
          <cell r="AE81" t="str">
            <v>VỈ</v>
          </cell>
          <cell r="AF81" t="str">
            <v>500gr</v>
          </cell>
          <cell r="AG81">
            <v>5000</v>
          </cell>
          <cell r="AH81">
            <v>11000</v>
          </cell>
        </row>
        <row r="82">
          <cell r="A82" t="str">
            <v>1132310000079</v>
          </cell>
          <cell r="B82" t="str">
            <v>Rau</v>
          </cell>
          <cell r="C82" t="str">
            <v>Rau ăn thân củ quả</v>
          </cell>
          <cell r="D82" t="str">
            <v>Củ dền</v>
          </cell>
          <cell r="E82" t="str">
            <v>Củ dền</v>
          </cell>
          <cell r="H82">
            <v>18000</v>
          </cell>
          <cell r="I82">
            <v>15000</v>
          </cell>
          <cell r="M82" t="str">
            <v>FARM -Thu Mua</v>
          </cell>
          <cell r="N82" t="str">
            <v>FARM -Thu Mua</v>
          </cell>
          <cell r="O82">
            <v>7000</v>
          </cell>
          <cell r="P82">
            <v>7000</v>
          </cell>
          <cell r="Q82">
            <v>0</v>
          </cell>
          <cell r="R82">
            <v>2000</v>
          </cell>
          <cell r="S82">
            <v>1000</v>
          </cell>
          <cell r="T82">
            <v>700</v>
          </cell>
          <cell r="U82">
            <v>100</v>
          </cell>
          <cell r="V82">
            <v>10800</v>
          </cell>
          <cell r="W82">
            <v>10800</v>
          </cell>
          <cell r="X82">
            <v>25714.285714285714</v>
          </cell>
          <cell r="Y82">
            <v>25714.285714285714</v>
          </cell>
          <cell r="Z82">
            <v>0</v>
          </cell>
          <cell r="AA82">
            <v>0.57999999999999996</v>
          </cell>
          <cell r="AB82">
            <v>0.57999999999999996</v>
          </cell>
          <cell r="AC82">
            <v>350</v>
          </cell>
          <cell r="AD82">
            <v>350</v>
          </cell>
          <cell r="AE82" t="str">
            <v>VỈ</v>
          </cell>
          <cell r="AF82" t="str">
            <v>350gr</v>
          </cell>
          <cell r="AG82">
            <v>9000</v>
          </cell>
          <cell r="AH82">
            <v>9000</v>
          </cell>
        </row>
        <row r="83">
          <cell r="A83" t="str">
            <v>1132410000080</v>
          </cell>
          <cell r="B83" t="str">
            <v>Rau</v>
          </cell>
          <cell r="C83" t="str">
            <v>Rau ăn thân củ quả</v>
          </cell>
          <cell r="D83" t="str">
            <v>Dưa leo</v>
          </cell>
          <cell r="E83" t="str">
            <v>Dưa leo baby</v>
          </cell>
          <cell r="H83">
            <v>24000</v>
          </cell>
          <cell r="I83" t="str">
            <v>k có hàng</v>
          </cell>
          <cell r="M83" t="str">
            <v>Phong Thúy</v>
          </cell>
          <cell r="N83" t="str">
            <v>Phong Thúy</v>
          </cell>
          <cell r="O83">
            <v>24000</v>
          </cell>
          <cell r="P83">
            <v>24000</v>
          </cell>
          <cell r="Q83">
            <v>0</v>
          </cell>
          <cell r="R83">
            <v>3000</v>
          </cell>
          <cell r="S83">
            <v>1000</v>
          </cell>
          <cell r="T83">
            <v>1200</v>
          </cell>
          <cell r="U83">
            <v>100</v>
          </cell>
          <cell r="V83">
            <v>29300</v>
          </cell>
          <cell r="W83">
            <v>29300</v>
          </cell>
          <cell r="X83">
            <v>30000</v>
          </cell>
          <cell r="Y83">
            <v>45000</v>
          </cell>
          <cell r="Z83">
            <v>0.5</v>
          </cell>
          <cell r="AA83">
            <v>2.3333333333333334E-2</v>
          </cell>
          <cell r="AB83">
            <v>0.34888888888888892</v>
          </cell>
          <cell r="AC83">
            <v>400</v>
          </cell>
          <cell r="AD83">
            <v>400</v>
          </cell>
          <cell r="AE83" t="str">
            <v>HỘP</v>
          </cell>
          <cell r="AF83" t="str">
            <v>400gr</v>
          </cell>
          <cell r="AG83">
            <v>12000</v>
          </cell>
          <cell r="AH83">
            <v>18000</v>
          </cell>
        </row>
        <row r="84">
          <cell r="A84" t="str">
            <v>1132410000081</v>
          </cell>
          <cell r="B84" t="str">
            <v>Rau</v>
          </cell>
          <cell r="C84" t="str">
            <v>Rau ăn thân củ quả</v>
          </cell>
          <cell r="D84" t="str">
            <v>Dưa leo</v>
          </cell>
          <cell r="E84" t="str">
            <v>Dưa leo Nhật</v>
          </cell>
          <cell r="M84" t="str">
            <v>Farm</v>
          </cell>
          <cell r="N84" t="str">
            <v>Farm</v>
          </cell>
          <cell r="O84">
            <v>7500</v>
          </cell>
          <cell r="P84">
            <v>10000</v>
          </cell>
          <cell r="Q84">
            <v>0</v>
          </cell>
          <cell r="R84">
            <v>3000</v>
          </cell>
          <cell r="S84">
            <v>1000</v>
          </cell>
          <cell r="T84">
            <v>750</v>
          </cell>
          <cell r="U84">
            <v>100</v>
          </cell>
          <cell r="V84">
            <v>12350</v>
          </cell>
          <cell r="W84">
            <v>14850</v>
          </cell>
          <cell r="X84">
            <v>31250</v>
          </cell>
          <cell r="Y84">
            <v>31250</v>
          </cell>
          <cell r="Z84">
            <v>0</v>
          </cell>
          <cell r="AA84">
            <v>0.6048</v>
          </cell>
          <cell r="AB84">
            <v>0.52480000000000004</v>
          </cell>
          <cell r="AC84">
            <v>480</v>
          </cell>
          <cell r="AD84">
            <v>480</v>
          </cell>
          <cell r="AE84" t="str">
            <v>VỈ</v>
          </cell>
          <cell r="AF84" t="str">
            <v>480gr</v>
          </cell>
          <cell r="AG84">
            <v>15000</v>
          </cell>
          <cell r="AH84">
            <v>15000</v>
          </cell>
        </row>
        <row r="85">
          <cell r="A85" t="str">
            <v>1132410000082</v>
          </cell>
          <cell r="B85" t="str">
            <v>Rau</v>
          </cell>
          <cell r="C85" t="str">
            <v>Rau ăn thân củ quả</v>
          </cell>
          <cell r="D85" t="str">
            <v>Dưa leo</v>
          </cell>
          <cell r="E85" t="str">
            <v>Dưa leo Đà Lạt</v>
          </cell>
          <cell r="I85">
            <v>12000</v>
          </cell>
          <cell r="J85">
            <v>11000</v>
          </cell>
          <cell r="M85" t="str">
            <v>Phú Lộc</v>
          </cell>
          <cell r="N85" t="str">
            <v>Phú Lộc</v>
          </cell>
          <cell r="O85">
            <v>10500</v>
          </cell>
          <cell r="P85">
            <v>11000</v>
          </cell>
          <cell r="Q85">
            <v>0</v>
          </cell>
          <cell r="R85">
            <v>2000</v>
          </cell>
          <cell r="S85">
            <v>1000</v>
          </cell>
          <cell r="T85">
            <v>1050</v>
          </cell>
          <cell r="U85">
            <v>100</v>
          </cell>
          <cell r="V85">
            <v>14650</v>
          </cell>
          <cell r="W85">
            <v>15150</v>
          </cell>
          <cell r="X85">
            <v>25714.285714285714</v>
          </cell>
          <cell r="Y85">
            <v>25714.285714285714</v>
          </cell>
          <cell r="Z85">
            <v>0</v>
          </cell>
          <cell r="AA85">
            <v>0.43027777777777776</v>
          </cell>
          <cell r="AB85">
            <v>0.41083333333333333</v>
          </cell>
          <cell r="AC85">
            <v>350</v>
          </cell>
          <cell r="AD85">
            <v>350</v>
          </cell>
          <cell r="AE85" t="str">
            <v>VỈ</v>
          </cell>
          <cell r="AF85" t="str">
            <v>350gr</v>
          </cell>
          <cell r="AG85">
            <v>9000</v>
          </cell>
          <cell r="AH85">
            <v>9000</v>
          </cell>
        </row>
        <row r="86">
          <cell r="A86" t="str">
            <v>1132510000083</v>
          </cell>
          <cell r="B86" t="str">
            <v>Rau</v>
          </cell>
          <cell r="C86" t="str">
            <v>Rau ăn thân củ quả</v>
          </cell>
          <cell r="D86" t="str">
            <v>Đậu</v>
          </cell>
          <cell r="E86" t="str">
            <v>Đậu bắp</v>
          </cell>
          <cell r="I86">
            <v>22000</v>
          </cell>
          <cell r="J86">
            <v>20000</v>
          </cell>
          <cell r="M86" t="str">
            <v>Anh Đào</v>
          </cell>
          <cell r="N86" t="str">
            <v>Phú Lộc</v>
          </cell>
          <cell r="O86">
            <v>22000</v>
          </cell>
          <cell r="P86">
            <v>20000</v>
          </cell>
          <cell r="Q86">
            <v>300</v>
          </cell>
          <cell r="R86">
            <v>2000</v>
          </cell>
          <cell r="S86">
            <v>1000</v>
          </cell>
          <cell r="T86">
            <v>2200</v>
          </cell>
          <cell r="U86">
            <v>100</v>
          </cell>
          <cell r="V86">
            <v>27600</v>
          </cell>
          <cell r="W86">
            <v>25600</v>
          </cell>
          <cell r="X86">
            <v>33333.333333333336</v>
          </cell>
          <cell r="Y86">
            <v>37500</v>
          </cell>
          <cell r="Z86">
            <v>0.13</v>
          </cell>
          <cell r="AA86">
            <v>0.17200000000000007</v>
          </cell>
          <cell r="AB86">
            <v>0.31733333333333336</v>
          </cell>
          <cell r="AC86">
            <v>300</v>
          </cell>
          <cell r="AD86">
            <v>300</v>
          </cell>
          <cell r="AE86" t="str">
            <v>VỈ</v>
          </cell>
          <cell r="AF86" t="str">
            <v>300gr</v>
          </cell>
          <cell r="AG86">
            <v>10000</v>
          </cell>
          <cell r="AH86">
            <v>11250</v>
          </cell>
        </row>
        <row r="87">
          <cell r="A87" t="str">
            <v>1132510000084</v>
          </cell>
          <cell r="B87" t="str">
            <v>Rau</v>
          </cell>
          <cell r="C87" t="str">
            <v>Rau ăn thân củ quả</v>
          </cell>
          <cell r="D87" t="str">
            <v>Đậu</v>
          </cell>
          <cell r="E87" t="str">
            <v>Đậu cove Nhật</v>
          </cell>
          <cell r="H87">
            <v>22000</v>
          </cell>
          <cell r="I87">
            <v>21000</v>
          </cell>
          <cell r="J87">
            <v>26000</v>
          </cell>
          <cell r="M87" t="str">
            <v>Phong Thúy</v>
          </cell>
          <cell r="N87" t="str">
            <v>Anh Đào</v>
          </cell>
          <cell r="O87">
            <v>22750</v>
          </cell>
          <cell r="P87">
            <v>21000</v>
          </cell>
          <cell r="Q87">
            <v>0</v>
          </cell>
          <cell r="R87">
            <v>2000</v>
          </cell>
          <cell r="S87">
            <v>1000</v>
          </cell>
          <cell r="T87">
            <v>2275</v>
          </cell>
          <cell r="U87">
            <v>100</v>
          </cell>
          <cell r="V87">
            <v>28125</v>
          </cell>
          <cell r="W87">
            <v>26375</v>
          </cell>
          <cell r="X87">
            <v>33333.333333333336</v>
          </cell>
          <cell r="Y87">
            <v>37500</v>
          </cell>
          <cell r="Z87">
            <v>0.13</v>
          </cell>
          <cell r="AA87">
            <v>0.15625000000000006</v>
          </cell>
          <cell r="AB87">
            <v>0.29666666666666669</v>
          </cell>
          <cell r="AC87">
            <v>300</v>
          </cell>
          <cell r="AD87">
            <v>300</v>
          </cell>
          <cell r="AE87" t="str">
            <v>TÚI</v>
          </cell>
          <cell r="AF87" t="str">
            <v>300gr</v>
          </cell>
          <cell r="AG87">
            <v>10000</v>
          </cell>
          <cell r="AH87">
            <v>11250</v>
          </cell>
        </row>
        <row r="88">
          <cell r="A88" t="str">
            <v>1132510000085</v>
          </cell>
          <cell r="B88" t="str">
            <v>Rau</v>
          </cell>
          <cell r="C88" t="str">
            <v>Rau ăn thân củ quả</v>
          </cell>
          <cell r="D88" t="str">
            <v>Đậu</v>
          </cell>
          <cell r="E88" t="str">
            <v>Đậu cove thường</v>
          </cell>
          <cell r="H88">
            <v>18000</v>
          </cell>
          <cell r="I88">
            <v>15000</v>
          </cell>
          <cell r="J88">
            <v>18000</v>
          </cell>
          <cell r="M88" t="str">
            <v>Phong Thúy</v>
          </cell>
          <cell r="N88" t="str">
            <v>Anh Đào</v>
          </cell>
          <cell r="O88">
            <v>18500</v>
          </cell>
          <cell r="P88">
            <v>15000</v>
          </cell>
          <cell r="Q88">
            <v>0</v>
          </cell>
          <cell r="R88">
            <v>2000</v>
          </cell>
          <cell r="S88">
            <v>1000</v>
          </cell>
          <cell r="T88">
            <v>1850</v>
          </cell>
          <cell r="U88">
            <v>100</v>
          </cell>
          <cell r="V88">
            <v>23450</v>
          </cell>
          <cell r="W88">
            <v>19950</v>
          </cell>
          <cell r="X88">
            <v>25000</v>
          </cell>
          <cell r="Y88">
            <v>30000</v>
          </cell>
          <cell r="Z88">
            <v>0.2</v>
          </cell>
          <cell r="AA88">
            <v>6.2E-2</v>
          </cell>
          <cell r="AB88">
            <v>0.33500000000000002</v>
          </cell>
          <cell r="AC88">
            <v>400</v>
          </cell>
          <cell r="AD88">
            <v>400</v>
          </cell>
          <cell r="AE88" t="str">
            <v>TÚI</v>
          </cell>
          <cell r="AF88" t="str">
            <v>400gr</v>
          </cell>
          <cell r="AG88">
            <v>10000</v>
          </cell>
          <cell r="AH88">
            <v>12000</v>
          </cell>
        </row>
        <row r="89">
          <cell r="A89" t="str">
            <v>1132610000087</v>
          </cell>
          <cell r="B89" t="str">
            <v>Rau</v>
          </cell>
          <cell r="C89" t="str">
            <v>Rau ăn thân củ quả</v>
          </cell>
          <cell r="D89" t="str">
            <v>Hành</v>
          </cell>
          <cell r="E89" t="str">
            <v>Hành Paro</v>
          </cell>
          <cell r="H89">
            <v>19000</v>
          </cell>
          <cell r="I89">
            <v>16000</v>
          </cell>
          <cell r="M89" t="str">
            <v>Phong Thúy</v>
          </cell>
          <cell r="N89" t="str">
            <v>Anh Đào</v>
          </cell>
          <cell r="O89">
            <v>19000</v>
          </cell>
          <cell r="P89">
            <v>16000</v>
          </cell>
          <cell r="Q89">
            <v>0</v>
          </cell>
          <cell r="R89">
            <v>2000</v>
          </cell>
          <cell r="S89">
            <v>1000</v>
          </cell>
          <cell r="T89">
            <v>1900</v>
          </cell>
          <cell r="U89">
            <v>100</v>
          </cell>
          <cell r="V89">
            <v>24000</v>
          </cell>
          <cell r="W89">
            <v>21000</v>
          </cell>
          <cell r="X89">
            <v>32000</v>
          </cell>
          <cell r="Y89">
            <v>32000</v>
          </cell>
          <cell r="Z89">
            <v>0</v>
          </cell>
          <cell r="AA89">
            <v>0.25</v>
          </cell>
          <cell r="AB89">
            <v>0.34375</v>
          </cell>
          <cell r="AC89">
            <v>250</v>
          </cell>
          <cell r="AD89">
            <v>250</v>
          </cell>
          <cell r="AF89" t="str">
            <v>2 cây</v>
          </cell>
          <cell r="AG89">
            <v>8000</v>
          </cell>
          <cell r="AH89">
            <v>8000</v>
          </cell>
        </row>
        <row r="90">
          <cell r="A90" t="str">
            <v>1132610000088</v>
          </cell>
          <cell r="B90" t="str">
            <v>Rau</v>
          </cell>
          <cell r="C90" t="str">
            <v>Rau ăn thân củ quả</v>
          </cell>
          <cell r="D90" t="str">
            <v>Hành</v>
          </cell>
          <cell r="E90" t="str">
            <v>Hành tây</v>
          </cell>
          <cell r="H90">
            <v>17000</v>
          </cell>
          <cell r="I90">
            <v>14000</v>
          </cell>
          <cell r="J90">
            <v>26000</v>
          </cell>
          <cell r="M90" t="str">
            <v>Phong Thúy</v>
          </cell>
          <cell r="N90" t="str">
            <v>Anh Đào</v>
          </cell>
          <cell r="O90">
            <v>17000</v>
          </cell>
          <cell r="P90">
            <v>14000</v>
          </cell>
          <cell r="Q90">
            <v>0</v>
          </cell>
          <cell r="R90">
            <v>2000</v>
          </cell>
          <cell r="S90">
            <v>1000</v>
          </cell>
          <cell r="T90">
            <v>1700</v>
          </cell>
          <cell r="U90">
            <v>100</v>
          </cell>
          <cell r="V90">
            <v>21800</v>
          </cell>
          <cell r="W90">
            <v>18800</v>
          </cell>
          <cell r="X90">
            <v>30000</v>
          </cell>
          <cell r="Y90">
            <v>30000</v>
          </cell>
          <cell r="Z90">
            <v>0</v>
          </cell>
          <cell r="AA90">
            <v>0.27333333333333332</v>
          </cell>
          <cell r="AB90">
            <v>0.37333333333333335</v>
          </cell>
          <cell r="AC90">
            <v>500</v>
          </cell>
          <cell r="AD90">
            <v>500</v>
          </cell>
          <cell r="AE90" t="str">
            <v>TÚI</v>
          </cell>
          <cell r="AF90" t="str">
            <v>500gr</v>
          </cell>
          <cell r="AG90">
            <v>15000</v>
          </cell>
          <cell r="AH90">
            <v>15000</v>
          </cell>
        </row>
        <row r="91">
          <cell r="A91" t="str">
            <v>1132710000089</v>
          </cell>
          <cell r="B91" t="str">
            <v>Rau</v>
          </cell>
          <cell r="C91" t="str">
            <v>Rau ăn thân củ quả</v>
          </cell>
          <cell r="D91" t="str">
            <v>Khoai</v>
          </cell>
          <cell r="E91" t="str">
            <v>Khoai lang mật</v>
          </cell>
          <cell r="I91">
            <v>25000</v>
          </cell>
          <cell r="J91">
            <v>21000</v>
          </cell>
          <cell r="M91" t="str">
            <v>FARM -Thu Mua</v>
          </cell>
          <cell r="N91" t="str">
            <v>FARM -Thu Mua</v>
          </cell>
          <cell r="O91">
            <v>21000</v>
          </cell>
          <cell r="P91">
            <v>21000</v>
          </cell>
          <cell r="Q91">
            <v>0</v>
          </cell>
          <cell r="R91">
            <v>1000</v>
          </cell>
          <cell r="S91">
            <v>1000</v>
          </cell>
          <cell r="T91">
            <v>2100</v>
          </cell>
          <cell r="U91">
            <v>100</v>
          </cell>
          <cell r="V91">
            <v>25200</v>
          </cell>
          <cell r="W91">
            <v>25200</v>
          </cell>
          <cell r="X91">
            <v>30000</v>
          </cell>
          <cell r="Y91">
            <v>35000</v>
          </cell>
          <cell r="Z91">
            <v>0.17</v>
          </cell>
          <cell r="AA91">
            <v>0.16</v>
          </cell>
          <cell r="AB91">
            <v>0.28000000000000003</v>
          </cell>
          <cell r="AC91">
            <v>1000</v>
          </cell>
          <cell r="AD91">
            <v>1000</v>
          </cell>
          <cell r="AE91" t="str">
            <v>TÚI</v>
          </cell>
          <cell r="AF91" t="str">
            <v>1kg</v>
          </cell>
          <cell r="AG91">
            <v>30000</v>
          </cell>
          <cell r="AH91">
            <v>35000</v>
          </cell>
        </row>
        <row r="92">
          <cell r="A92" t="str">
            <v>1132710000090</v>
          </cell>
          <cell r="B92" t="str">
            <v>Rau</v>
          </cell>
          <cell r="C92" t="str">
            <v>Rau ăn thân củ quả</v>
          </cell>
          <cell r="D92" t="str">
            <v>Khoai</v>
          </cell>
          <cell r="E92" t="str">
            <v>Khoai lang Nhật</v>
          </cell>
          <cell r="H92">
            <v>22500</v>
          </cell>
          <cell r="I92">
            <v>24000</v>
          </cell>
          <cell r="M92" t="str">
            <v>Phong Thúy</v>
          </cell>
          <cell r="N92" t="str">
            <v>Phong Thúy</v>
          </cell>
          <cell r="O92">
            <v>21750</v>
          </cell>
          <cell r="P92">
            <v>22500</v>
          </cell>
          <cell r="Q92">
            <v>0</v>
          </cell>
          <cell r="R92">
            <v>1000</v>
          </cell>
          <cell r="S92">
            <v>1000</v>
          </cell>
          <cell r="T92">
            <v>2175</v>
          </cell>
          <cell r="U92">
            <v>100</v>
          </cell>
          <cell r="V92">
            <v>26025</v>
          </cell>
          <cell r="W92">
            <v>26775</v>
          </cell>
          <cell r="X92">
            <v>25000</v>
          </cell>
          <cell r="Y92">
            <v>35000</v>
          </cell>
          <cell r="Z92">
            <v>0.4</v>
          </cell>
          <cell r="AA92">
            <v>-4.1000000000000002E-2</v>
          </cell>
          <cell r="AB92">
            <v>0.23499999999999999</v>
          </cell>
          <cell r="AC92">
            <v>1000</v>
          </cell>
          <cell r="AD92">
            <v>1000</v>
          </cell>
          <cell r="AE92" t="str">
            <v>TÚI</v>
          </cell>
          <cell r="AF92" t="str">
            <v>1kg</v>
          </cell>
          <cell r="AG92">
            <v>25000</v>
          </cell>
          <cell r="AH92">
            <v>35000</v>
          </cell>
        </row>
        <row r="93">
          <cell r="A93" t="str">
            <v>1132710000091</v>
          </cell>
          <cell r="B93" t="str">
            <v>Rau</v>
          </cell>
          <cell r="C93" t="str">
            <v>Rau ăn thân củ quả</v>
          </cell>
          <cell r="D93" t="str">
            <v>Khoai</v>
          </cell>
          <cell r="E93" t="str">
            <v>Khoai lang tím</v>
          </cell>
          <cell r="I93">
            <v>14000</v>
          </cell>
          <cell r="M93" t="str">
            <v>Anh Đào</v>
          </cell>
          <cell r="N93" t="str">
            <v>Anh Đào</v>
          </cell>
          <cell r="O93">
            <v>14000</v>
          </cell>
          <cell r="P93">
            <v>14000</v>
          </cell>
          <cell r="Q93">
            <v>300</v>
          </cell>
          <cell r="R93">
            <v>1000</v>
          </cell>
          <cell r="S93">
            <v>1000</v>
          </cell>
          <cell r="T93">
            <v>1400</v>
          </cell>
          <cell r="U93">
            <v>100</v>
          </cell>
          <cell r="V93">
            <v>17800</v>
          </cell>
          <cell r="W93">
            <v>17800</v>
          </cell>
          <cell r="X93">
            <v>35000</v>
          </cell>
          <cell r="Y93">
            <v>35000</v>
          </cell>
          <cell r="Z93">
            <v>0</v>
          </cell>
          <cell r="AA93">
            <v>0.49142857142857144</v>
          </cell>
          <cell r="AB93">
            <v>0.49142857142857144</v>
          </cell>
          <cell r="AC93">
            <v>1000</v>
          </cell>
          <cell r="AD93">
            <v>1000</v>
          </cell>
          <cell r="AE93" t="str">
            <v>TÚI</v>
          </cell>
          <cell r="AF93" t="str">
            <v>1kg</v>
          </cell>
          <cell r="AG93">
            <v>35000</v>
          </cell>
          <cell r="AH93">
            <v>35000</v>
          </cell>
        </row>
        <row r="94">
          <cell r="A94" t="str">
            <v>1132710000092</v>
          </cell>
          <cell r="B94" t="str">
            <v>Rau</v>
          </cell>
          <cell r="C94" t="str">
            <v>Rau ăn thân củ quả</v>
          </cell>
          <cell r="D94" t="str">
            <v>Khoai</v>
          </cell>
          <cell r="E94" t="str">
            <v>Khoai tây vàng</v>
          </cell>
          <cell r="H94">
            <v>23000</v>
          </cell>
          <cell r="I94">
            <v>25000</v>
          </cell>
          <cell r="J94">
            <v>26000</v>
          </cell>
          <cell r="M94" t="str">
            <v>Phong Thúy</v>
          </cell>
          <cell r="N94" t="str">
            <v>FARM -Thu Mua</v>
          </cell>
          <cell r="O94">
            <v>21500</v>
          </cell>
          <cell r="P94">
            <v>20000</v>
          </cell>
          <cell r="Q94">
            <v>0</v>
          </cell>
          <cell r="R94">
            <v>2000</v>
          </cell>
          <cell r="S94">
            <v>1000</v>
          </cell>
          <cell r="T94">
            <v>2150</v>
          </cell>
          <cell r="U94">
            <v>100</v>
          </cell>
          <cell r="V94">
            <v>26750</v>
          </cell>
          <cell r="W94">
            <v>25250</v>
          </cell>
          <cell r="X94">
            <v>56000</v>
          </cell>
          <cell r="Y94">
            <v>50000</v>
          </cell>
          <cell r="Z94">
            <v>-0.11</v>
          </cell>
          <cell r="AA94">
            <v>0.5223214285714286</v>
          </cell>
          <cell r="AB94">
            <v>0.495</v>
          </cell>
          <cell r="AC94">
            <v>500</v>
          </cell>
          <cell r="AD94">
            <v>500</v>
          </cell>
          <cell r="AE94" t="str">
            <v>TÚI</v>
          </cell>
          <cell r="AF94" t="str">
            <v>500gr</v>
          </cell>
          <cell r="AG94">
            <v>28000</v>
          </cell>
          <cell r="AH94">
            <v>25000</v>
          </cell>
        </row>
        <row r="95">
          <cell r="A95" t="str">
            <v>1132710000093</v>
          </cell>
          <cell r="B95" t="str">
            <v>Rau</v>
          </cell>
          <cell r="C95" t="str">
            <v>Rau ăn thân củ quả</v>
          </cell>
          <cell r="D95" t="str">
            <v>Khoai</v>
          </cell>
          <cell r="E95" t="str">
            <v>Khoai tây hồng</v>
          </cell>
          <cell r="H95" t="str">
            <v>hết hàng</v>
          </cell>
          <cell r="M95" t="str">
            <v>Phong Thúy</v>
          </cell>
          <cell r="N95" t="str">
            <v>FARM -Thu Mua</v>
          </cell>
          <cell r="O95">
            <v>23000</v>
          </cell>
          <cell r="P95">
            <v>20000</v>
          </cell>
          <cell r="Q95">
            <v>0</v>
          </cell>
          <cell r="R95">
            <v>2000</v>
          </cell>
          <cell r="S95">
            <v>1000</v>
          </cell>
          <cell r="T95">
            <v>2300</v>
          </cell>
          <cell r="U95">
            <v>100</v>
          </cell>
          <cell r="V95">
            <v>28400</v>
          </cell>
          <cell r="W95">
            <v>25400</v>
          </cell>
          <cell r="X95">
            <v>32000</v>
          </cell>
          <cell r="Y95">
            <v>45000</v>
          </cell>
          <cell r="Z95">
            <v>0.41</v>
          </cell>
          <cell r="AA95">
            <v>0.1125</v>
          </cell>
          <cell r="AB95">
            <v>0.43555555555555553</v>
          </cell>
          <cell r="AC95">
            <v>500</v>
          </cell>
          <cell r="AD95">
            <v>500</v>
          </cell>
          <cell r="AE95" t="str">
            <v>TÚI</v>
          </cell>
          <cell r="AF95" t="str">
            <v>500gr</v>
          </cell>
          <cell r="AG95">
            <v>16000</v>
          </cell>
          <cell r="AH95">
            <v>22500</v>
          </cell>
        </row>
        <row r="96">
          <cell r="A96" t="str">
            <v>1132710000094</v>
          </cell>
          <cell r="B96" t="str">
            <v>Rau</v>
          </cell>
          <cell r="C96" t="str">
            <v>Rau ăn thân củ quả</v>
          </cell>
          <cell r="D96" t="str">
            <v>Khoai</v>
          </cell>
          <cell r="E96" t="str">
            <v>Khoai môn</v>
          </cell>
          <cell r="I96">
            <v>22000</v>
          </cell>
          <cell r="J96">
            <v>36000</v>
          </cell>
          <cell r="M96" t="str">
            <v>Anh Đào</v>
          </cell>
          <cell r="N96" t="str">
            <v>Anh Đào</v>
          </cell>
          <cell r="O96">
            <v>21000</v>
          </cell>
          <cell r="P96">
            <v>22000</v>
          </cell>
          <cell r="Q96">
            <v>300</v>
          </cell>
          <cell r="R96">
            <v>1000</v>
          </cell>
          <cell r="S96">
            <v>1000</v>
          </cell>
          <cell r="T96">
            <v>2100</v>
          </cell>
          <cell r="U96">
            <v>100</v>
          </cell>
          <cell r="V96">
            <v>25500</v>
          </cell>
          <cell r="W96">
            <v>26500</v>
          </cell>
          <cell r="X96">
            <v>30000</v>
          </cell>
          <cell r="Y96">
            <v>38000</v>
          </cell>
          <cell r="Z96">
            <v>0.27</v>
          </cell>
          <cell r="AA96">
            <v>0.15</v>
          </cell>
          <cell r="AB96">
            <v>0.30263157894736842</v>
          </cell>
          <cell r="AC96">
            <v>1000</v>
          </cell>
          <cell r="AD96">
            <v>500</v>
          </cell>
          <cell r="AE96" t="str">
            <v>TÚI</v>
          </cell>
          <cell r="AF96" t="str">
            <v>500gr</v>
          </cell>
          <cell r="AG96">
            <v>30000</v>
          </cell>
          <cell r="AH96">
            <v>19000</v>
          </cell>
        </row>
        <row r="97">
          <cell r="A97" t="str">
            <v>1132710000095</v>
          </cell>
          <cell r="B97" t="str">
            <v>Rau</v>
          </cell>
          <cell r="C97" t="str">
            <v>Rau ăn thân củ quả</v>
          </cell>
          <cell r="D97" t="str">
            <v>Khoai</v>
          </cell>
          <cell r="E97" t="str">
            <v>Khoai mỡ</v>
          </cell>
          <cell r="I97">
            <v>19000</v>
          </cell>
          <cell r="J97">
            <v>20000</v>
          </cell>
          <cell r="M97" t="str">
            <v>Anh Đào</v>
          </cell>
          <cell r="N97" t="str">
            <v>Anh Đào</v>
          </cell>
          <cell r="O97">
            <v>19000</v>
          </cell>
          <cell r="P97">
            <v>19000</v>
          </cell>
          <cell r="Q97">
            <v>300</v>
          </cell>
          <cell r="R97">
            <v>1000</v>
          </cell>
          <cell r="S97">
            <v>1000</v>
          </cell>
          <cell r="T97">
            <v>1900</v>
          </cell>
          <cell r="U97">
            <v>100</v>
          </cell>
          <cell r="V97">
            <v>23300</v>
          </cell>
          <cell r="W97">
            <v>23300</v>
          </cell>
          <cell r="X97">
            <v>30000</v>
          </cell>
          <cell r="Y97">
            <v>38000</v>
          </cell>
          <cell r="Z97">
            <v>0.27</v>
          </cell>
          <cell r="AA97">
            <v>0.22333333333333333</v>
          </cell>
          <cell r="AB97">
            <v>0.38684210526315788</v>
          </cell>
          <cell r="AC97">
            <v>1000</v>
          </cell>
          <cell r="AD97">
            <v>500</v>
          </cell>
          <cell r="AE97" t="str">
            <v>TÚI</v>
          </cell>
          <cell r="AF97" t="str">
            <v>500gr</v>
          </cell>
          <cell r="AG97">
            <v>30000</v>
          </cell>
          <cell r="AH97">
            <v>19000</v>
          </cell>
        </row>
        <row r="98">
          <cell r="A98" t="str">
            <v>1132710000096</v>
          </cell>
          <cell r="B98" t="str">
            <v>Rau</v>
          </cell>
          <cell r="C98" t="str">
            <v>Rau ăn thân củ quả</v>
          </cell>
          <cell r="D98" t="str">
            <v>Khoai</v>
          </cell>
          <cell r="E98" t="str">
            <v>Khoai sọ</v>
          </cell>
          <cell r="I98">
            <v>33000</v>
          </cell>
          <cell r="M98" t="str">
            <v>Anh Đào</v>
          </cell>
          <cell r="N98" t="str">
            <v>anh Đào</v>
          </cell>
          <cell r="O98">
            <v>33000</v>
          </cell>
          <cell r="P98">
            <v>33000</v>
          </cell>
          <cell r="Q98">
            <v>300</v>
          </cell>
          <cell r="R98">
            <v>1000</v>
          </cell>
          <cell r="S98">
            <v>1000</v>
          </cell>
          <cell r="T98">
            <v>3300</v>
          </cell>
          <cell r="U98">
            <v>100</v>
          </cell>
          <cell r="V98">
            <v>38700</v>
          </cell>
          <cell r="W98">
            <v>38700</v>
          </cell>
          <cell r="X98">
            <v>35000</v>
          </cell>
          <cell r="Y98">
            <v>50000</v>
          </cell>
          <cell r="Z98">
            <v>0.43</v>
          </cell>
          <cell r="AA98">
            <v>-0.10571428571428572</v>
          </cell>
          <cell r="AB98">
            <v>0.22600000000000001</v>
          </cell>
          <cell r="AC98">
            <v>1000</v>
          </cell>
          <cell r="AD98">
            <v>500</v>
          </cell>
          <cell r="AE98" t="str">
            <v>TÚI</v>
          </cell>
          <cell r="AF98" t="str">
            <v>500gr</v>
          </cell>
          <cell r="AG98">
            <v>35000</v>
          </cell>
          <cell r="AH98">
            <v>25000</v>
          </cell>
        </row>
        <row r="99">
          <cell r="A99" t="str">
            <v>1132810000097</v>
          </cell>
          <cell r="B99" t="str">
            <v>Rau</v>
          </cell>
          <cell r="C99" t="str">
            <v>Rau ăn thân củ quả</v>
          </cell>
          <cell r="D99" t="str">
            <v>Khổ qua</v>
          </cell>
          <cell r="E99" t="str">
            <v>Khổ qua</v>
          </cell>
          <cell r="H99">
            <v>13000</v>
          </cell>
          <cell r="I99">
            <v>17000</v>
          </cell>
          <cell r="J99">
            <v>10000</v>
          </cell>
          <cell r="M99" t="str">
            <v>Phú Lộc</v>
          </cell>
          <cell r="N99" t="str">
            <v>Phú Lộc</v>
          </cell>
          <cell r="O99">
            <v>11000</v>
          </cell>
          <cell r="P99">
            <v>10000</v>
          </cell>
          <cell r="Q99">
            <v>0</v>
          </cell>
          <cell r="R99">
            <v>2000</v>
          </cell>
          <cell r="S99">
            <v>1000</v>
          </cell>
          <cell r="T99">
            <v>1100</v>
          </cell>
          <cell r="U99">
            <v>100</v>
          </cell>
          <cell r="V99">
            <v>15200</v>
          </cell>
          <cell r="W99">
            <v>14200</v>
          </cell>
          <cell r="X99">
            <v>25714.285714285714</v>
          </cell>
          <cell r="Y99">
            <v>25714.285714285714</v>
          </cell>
          <cell r="Z99">
            <v>0</v>
          </cell>
          <cell r="AA99">
            <v>0.40888888888888886</v>
          </cell>
          <cell r="AB99">
            <v>0.44777777777777777</v>
          </cell>
          <cell r="AC99">
            <v>350</v>
          </cell>
          <cell r="AD99">
            <v>350</v>
          </cell>
          <cell r="AE99" t="str">
            <v>VỈ</v>
          </cell>
          <cell r="AF99" t="str">
            <v>350gr</v>
          </cell>
          <cell r="AG99">
            <v>9000</v>
          </cell>
          <cell r="AH99">
            <v>9000</v>
          </cell>
        </row>
        <row r="100">
          <cell r="A100" t="str">
            <v>1132810000098</v>
          </cell>
          <cell r="B100" t="str">
            <v>Rau</v>
          </cell>
          <cell r="C100" t="str">
            <v>Rau ăn thân củ quả</v>
          </cell>
          <cell r="D100" t="str">
            <v>Khổ qua</v>
          </cell>
          <cell r="E100" t="str">
            <v>Khổ qua non</v>
          </cell>
          <cell r="I100">
            <v>30000</v>
          </cell>
          <cell r="M100" t="str">
            <v>Anh Đào</v>
          </cell>
          <cell r="N100" t="str">
            <v>anh Đào</v>
          </cell>
          <cell r="O100">
            <v>30000</v>
          </cell>
          <cell r="P100">
            <v>30000</v>
          </cell>
          <cell r="Q100">
            <v>300</v>
          </cell>
          <cell r="R100">
            <v>2000</v>
          </cell>
          <cell r="S100">
            <v>1000</v>
          </cell>
          <cell r="T100">
            <v>3000</v>
          </cell>
          <cell r="U100">
            <v>100</v>
          </cell>
          <cell r="V100">
            <v>36400</v>
          </cell>
          <cell r="W100">
            <v>36400</v>
          </cell>
          <cell r="X100">
            <v>55000</v>
          </cell>
          <cell r="Y100">
            <v>55000</v>
          </cell>
          <cell r="Z100">
            <v>0</v>
          </cell>
          <cell r="AA100">
            <v>0.33818181818181819</v>
          </cell>
          <cell r="AB100">
            <v>0.33818181818181819</v>
          </cell>
          <cell r="AC100">
            <v>200</v>
          </cell>
          <cell r="AD100">
            <v>200</v>
          </cell>
          <cell r="AE100" t="str">
            <v>HỘP</v>
          </cell>
          <cell r="AF100" t="str">
            <v>200gr</v>
          </cell>
          <cell r="AG100">
            <v>11000</v>
          </cell>
          <cell r="AH100">
            <v>11000</v>
          </cell>
        </row>
        <row r="101">
          <cell r="A101" t="str">
            <v>1132910000099</v>
          </cell>
          <cell r="B101" t="str">
            <v>Rau</v>
          </cell>
          <cell r="C101" t="str">
            <v>Rau ăn thân củ quả</v>
          </cell>
          <cell r="D101" t="str">
            <v>Mướp</v>
          </cell>
          <cell r="E101" t="str">
            <v>Mướp hương</v>
          </cell>
          <cell r="I101">
            <v>18000</v>
          </cell>
          <cell r="J101">
            <v>12000</v>
          </cell>
          <cell r="M101" t="str">
            <v>Phú Lộc</v>
          </cell>
          <cell r="N101" t="str">
            <v>Phú Lộc</v>
          </cell>
          <cell r="O101">
            <v>13500</v>
          </cell>
          <cell r="P101">
            <v>12000</v>
          </cell>
          <cell r="Q101">
            <v>0</v>
          </cell>
          <cell r="R101">
            <v>2000</v>
          </cell>
          <cell r="S101">
            <v>1000</v>
          </cell>
          <cell r="T101">
            <v>1350</v>
          </cell>
          <cell r="U101">
            <v>100</v>
          </cell>
          <cell r="V101">
            <v>17950</v>
          </cell>
          <cell r="W101">
            <v>16450</v>
          </cell>
          <cell r="X101">
            <v>24000</v>
          </cell>
          <cell r="Y101">
            <v>24000</v>
          </cell>
          <cell r="Z101">
            <v>0</v>
          </cell>
          <cell r="AA101">
            <v>0.25208333333333333</v>
          </cell>
          <cell r="AB101">
            <v>0.31458333333333333</v>
          </cell>
          <cell r="AC101">
            <v>250</v>
          </cell>
          <cell r="AD101">
            <v>250</v>
          </cell>
          <cell r="AF101" t="str">
            <v>1 trái</v>
          </cell>
          <cell r="AG101">
            <v>6000</v>
          </cell>
          <cell r="AH101">
            <v>6000</v>
          </cell>
        </row>
        <row r="102">
          <cell r="A102" t="str">
            <v>1133010000100</v>
          </cell>
          <cell r="B102" t="str">
            <v>Rau</v>
          </cell>
          <cell r="C102" t="str">
            <v>Rau ăn thân củ quả</v>
          </cell>
          <cell r="D102" t="str">
            <v>Nha đam</v>
          </cell>
          <cell r="E102" t="str">
            <v>Nha đam</v>
          </cell>
          <cell r="H102">
            <v>9000</v>
          </cell>
          <cell r="I102">
            <v>9000</v>
          </cell>
          <cell r="M102" t="str">
            <v>Phong Thúy</v>
          </cell>
          <cell r="N102" t="str">
            <v>Phong Thúy</v>
          </cell>
          <cell r="O102">
            <v>9250</v>
          </cell>
          <cell r="P102">
            <v>9000</v>
          </cell>
          <cell r="Q102">
            <v>0</v>
          </cell>
          <cell r="R102">
            <v>1000</v>
          </cell>
          <cell r="S102">
            <v>1000</v>
          </cell>
          <cell r="T102">
            <v>925</v>
          </cell>
          <cell r="U102">
            <v>100</v>
          </cell>
          <cell r="V102">
            <v>12275</v>
          </cell>
          <cell r="W102">
            <v>12025</v>
          </cell>
          <cell r="X102">
            <v>40000</v>
          </cell>
          <cell r="Y102">
            <v>40000</v>
          </cell>
          <cell r="Z102">
            <v>0</v>
          </cell>
          <cell r="AA102">
            <v>0.69312499999999999</v>
          </cell>
          <cell r="AB102">
            <v>0.69937499999999997</v>
          </cell>
          <cell r="AC102">
            <v>500</v>
          </cell>
          <cell r="AD102">
            <v>500</v>
          </cell>
          <cell r="AE102" t="str">
            <v>Bẹ</v>
          </cell>
          <cell r="AF102" t="str">
            <v>500gr</v>
          </cell>
          <cell r="AG102">
            <v>20000</v>
          </cell>
          <cell r="AH102">
            <v>20000</v>
          </cell>
        </row>
        <row r="103">
          <cell r="A103" t="str">
            <v>1133110000101</v>
          </cell>
          <cell r="B103" t="str">
            <v>Rau</v>
          </cell>
          <cell r="C103" t="str">
            <v>Rau ăn thân củ quả</v>
          </cell>
          <cell r="D103" t="str">
            <v>Ớt chuông</v>
          </cell>
          <cell r="E103" t="str">
            <v>Ớt chuông đỏ</v>
          </cell>
          <cell r="H103">
            <v>35000</v>
          </cell>
          <cell r="I103">
            <v>33000</v>
          </cell>
          <cell r="J103">
            <v>45000</v>
          </cell>
          <cell r="M103" t="str">
            <v>Farm</v>
          </cell>
          <cell r="N103" t="str">
            <v>Farm</v>
          </cell>
          <cell r="O103">
            <v>25000</v>
          </cell>
          <cell r="P103">
            <v>25000</v>
          </cell>
          <cell r="Q103">
            <v>0</v>
          </cell>
          <cell r="R103">
            <v>2000</v>
          </cell>
          <cell r="S103">
            <v>1000</v>
          </cell>
          <cell r="T103">
            <v>2500</v>
          </cell>
          <cell r="U103">
            <v>100</v>
          </cell>
          <cell r="V103">
            <v>30600</v>
          </cell>
          <cell r="W103">
            <v>30600</v>
          </cell>
          <cell r="X103">
            <v>52000</v>
          </cell>
          <cell r="Y103">
            <v>52000</v>
          </cell>
          <cell r="Z103">
            <v>0</v>
          </cell>
          <cell r="AA103">
            <v>0.41153846153846152</v>
          </cell>
          <cell r="AB103">
            <v>0.41153846153846152</v>
          </cell>
          <cell r="AC103">
            <v>250</v>
          </cell>
          <cell r="AD103">
            <v>250</v>
          </cell>
          <cell r="AF103" t="str">
            <v>1 trái</v>
          </cell>
          <cell r="AG103">
            <v>13000</v>
          </cell>
          <cell r="AH103">
            <v>13000</v>
          </cell>
        </row>
        <row r="104">
          <cell r="A104" t="str">
            <v>1133110000102</v>
          </cell>
          <cell r="B104" t="str">
            <v>Rau</v>
          </cell>
          <cell r="C104" t="str">
            <v>Rau ăn thân củ quả</v>
          </cell>
          <cell r="D104" t="str">
            <v>Ớt chuông</v>
          </cell>
          <cell r="E104" t="str">
            <v>Ớt chuông vàng</v>
          </cell>
          <cell r="H104">
            <v>40000</v>
          </cell>
          <cell r="I104">
            <v>41000</v>
          </cell>
          <cell r="J104">
            <v>46000</v>
          </cell>
          <cell r="M104" t="str">
            <v>Farm</v>
          </cell>
          <cell r="N104" t="str">
            <v>Farm</v>
          </cell>
          <cell r="O104">
            <v>25000</v>
          </cell>
          <cell r="P104">
            <v>25000</v>
          </cell>
          <cell r="Q104">
            <v>0</v>
          </cell>
          <cell r="R104">
            <v>2000</v>
          </cell>
          <cell r="S104">
            <v>1000</v>
          </cell>
          <cell r="T104">
            <v>2500</v>
          </cell>
          <cell r="U104">
            <v>100</v>
          </cell>
          <cell r="V104">
            <v>30600</v>
          </cell>
          <cell r="W104">
            <v>30600</v>
          </cell>
          <cell r="X104">
            <v>56521.739130434784</v>
          </cell>
          <cell r="Y104">
            <v>56521.739130434784</v>
          </cell>
          <cell r="Z104">
            <v>0</v>
          </cell>
          <cell r="AA104">
            <v>0.45861538461538465</v>
          </cell>
          <cell r="AB104">
            <v>0.45861538461538465</v>
          </cell>
          <cell r="AC104">
            <v>230</v>
          </cell>
          <cell r="AD104">
            <v>230</v>
          </cell>
          <cell r="AF104" t="str">
            <v>1 trái</v>
          </cell>
          <cell r="AG104">
            <v>13000</v>
          </cell>
          <cell r="AH104">
            <v>13000</v>
          </cell>
        </row>
        <row r="105">
          <cell r="A105" t="str">
            <v>1133110000103</v>
          </cell>
          <cell r="B105" t="str">
            <v>Rau</v>
          </cell>
          <cell r="C105" t="str">
            <v>Rau ăn thân củ quả</v>
          </cell>
          <cell r="D105" t="str">
            <v>Ớt chuông</v>
          </cell>
          <cell r="E105" t="str">
            <v>Ớt chuông xanh</v>
          </cell>
          <cell r="H105">
            <v>18000</v>
          </cell>
          <cell r="I105">
            <v>22000</v>
          </cell>
          <cell r="J105">
            <v>40000</v>
          </cell>
          <cell r="M105" t="str">
            <v>Farm</v>
          </cell>
          <cell r="N105" t="str">
            <v>Farm</v>
          </cell>
          <cell r="O105">
            <v>20000</v>
          </cell>
          <cell r="P105">
            <v>20000</v>
          </cell>
          <cell r="Q105">
            <v>0</v>
          </cell>
          <cell r="R105">
            <v>2000</v>
          </cell>
          <cell r="S105">
            <v>1000</v>
          </cell>
          <cell r="T105">
            <v>2000</v>
          </cell>
          <cell r="U105">
            <v>100</v>
          </cell>
          <cell r="V105">
            <v>25100</v>
          </cell>
          <cell r="W105">
            <v>25100</v>
          </cell>
          <cell r="X105">
            <v>46428.571428571428</v>
          </cell>
          <cell r="Y105">
            <v>46428.571428571428</v>
          </cell>
          <cell r="Z105">
            <v>0</v>
          </cell>
          <cell r="AA105">
            <v>0.45938461538461539</v>
          </cell>
          <cell r="AB105">
            <v>0.45938461538461539</v>
          </cell>
          <cell r="AC105">
            <v>280</v>
          </cell>
          <cell r="AD105">
            <v>280</v>
          </cell>
          <cell r="AF105" t="str">
            <v>1 trái</v>
          </cell>
          <cell r="AG105">
            <v>13000</v>
          </cell>
          <cell r="AH105">
            <v>13000</v>
          </cell>
        </row>
        <row r="106">
          <cell r="A106" t="str">
            <v>1133110000104</v>
          </cell>
          <cell r="B106" t="str">
            <v>Rau</v>
          </cell>
          <cell r="C106" t="str">
            <v>Rau ăn thân củ quả</v>
          </cell>
          <cell r="D106" t="str">
            <v>Ớt chuông</v>
          </cell>
          <cell r="E106" t="str">
            <v>Ớt chuông baby</v>
          </cell>
          <cell r="M106" t="str">
            <v>Farm</v>
          </cell>
          <cell r="N106" t="str">
            <v>Farm</v>
          </cell>
          <cell r="O106">
            <v>10700</v>
          </cell>
          <cell r="P106">
            <v>10700</v>
          </cell>
          <cell r="Q106">
            <v>0</v>
          </cell>
          <cell r="R106">
            <v>2000</v>
          </cell>
          <cell r="S106">
            <v>1000</v>
          </cell>
          <cell r="T106">
            <v>1070</v>
          </cell>
          <cell r="U106">
            <v>100</v>
          </cell>
          <cell r="V106">
            <v>14870</v>
          </cell>
          <cell r="W106">
            <v>14870</v>
          </cell>
          <cell r="X106">
            <v>50000</v>
          </cell>
          <cell r="Y106">
            <v>50000</v>
          </cell>
          <cell r="Z106">
            <v>0</v>
          </cell>
          <cell r="AA106">
            <v>0.7026</v>
          </cell>
          <cell r="AB106">
            <v>0.7026</v>
          </cell>
          <cell r="AC106">
            <v>400</v>
          </cell>
          <cell r="AD106">
            <v>400</v>
          </cell>
          <cell r="AE106" t="str">
            <v>Vỉ</v>
          </cell>
          <cell r="AF106" t="str">
            <v>400gr</v>
          </cell>
          <cell r="AG106">
            <v>20000</v>
          </cell>
          <cell r="AH106">
            <v>20000</v>
          </cell>
        </row>
        <row r="107">
          <cell r="A107" t="str">
            <v>1133210000105</v>
          </cell>
          <cell r="B107" t="str">
            <v>Rau</v>
          </cell>
          <cell r="C107" t="str">
            <v>Rau ăn thân củ quả</v>
          </cell>
          <cell r="D107" t="str">
            <v>Su hào</v>
          </cell>
          <cell r="E107" t="str">
            <v>Su hào xanh</v>
          </cell>
          <cell r="H107">
            <v>12000</v>
          </cell>
          <cell r="I107">
            <v>14000</v>
          </cell>
          <cell r="J107">
            <v>22000</v>
          </cell>
          <cell r="M107" t="str">
            <v>Phong Thúy</v>
          </cell>
          <cell r="N107" t="str">
            <v>Phong Thúy</v>
          </cell>
          <cell r="O107">
            <v>12000</v>
          </cell>
          <cell r="P107">
            <v>12000</v>
          </cell>
          <cell r="Q107">
            <v>0</v>
          </cell>
          <cell r="R107">
            <v>2000</v>
          </cell>
          <cell r="S107">
            <v>1000</v>
          </cell>
          <cell r="T107">
            <v>1200</v>
          </cell>
          <cell r="U107">
            <v>100</v>
          </cell>
          <cell r="V107">
            <v>16300</v>
          </cell>
          <cell r="W107">
            <v>16300</v>
          </cell>
          <cell r="X107">
            <v>16666.666666666668</v>
          </cell>
          <cell r="Y107">
            <v>25000</v>
          </cell>
          <cell r="Z107">
            <v>0.5</v>
          </cell>
          <cell r="AA107">
            <v>2.2000000000000072E-2</v>
          </cell>
          <cell r="AB107">
            <v>0.34799999999999998</v>
          </cell>
          <cell r="AC107">
            <v>300</v>
          </cell>
          <cell r="AD107">
            <v>500</v>
          </cell>
          <cell r="AE107" t="str">
            <v>Vỉ</v>
          </cell>
          <cell r="AF107" t="str">
            <v>500gr</v>
          </cell>
          <cell r="AG107">
            <v>5000</v>
          </cell>
          <cell r="AH107">
            <v>12500</v>
          </cell>
        </row>
        <row r="108">
          <cell r="A108" t="str">
            <v>1133210000106</v>
          </cell>
          <cell r="B108" t="str">
            <v>Rau</v>
          </cell>
          <cell r="C108" t="str">
            <v>Rau ăn thân củ quả</v>
          </cell>
          <cell r="D108" t="str">
            <v>Su hào</v>
          </cell>
          <cell r="E108" t="str">
            <v>Su hào tím</v>
          </cell>
          <cell r="H108">
            <v>16000</v>
          </cell>
          <cell r="I108">
            <v>30000</v>
          </cell>
          <cell r="M108" t="str">
            <v>Farm</v>
          </cell>
          <cell r="N108" t="str">
            <v>Farm</v>
          </cell>
          <cell r="O108">
            <v>16000</v>
          </cell>
          <cell r="P108">
            <v>16000</v>
          </cell>
          <cell r="Q108">
            <v>0</v>
          </cell>
          <cell r="R108">
            <v>2000</v>
          </cell>
          <cell r="S108">
            <v>1000</v>
          </cell>
          <cell r="T108">
            <v>1600</v>
          </cell>
          <cell r="U108">
            <v>100</v>
          </cell>
          <cell r="V108">
            <v>20700</v>
          </cell>
          <cell r="W108">
            <v>20700</v>
          </cell>
          <cell r="X108">
            <v>30000</v>
          </cell>
          <cell r="Y108">
            <v>30000</v>
          </cell>
          <cell r="Z108">
            <v>0</v>
          </cell>
          <cell r="AA108">
            <v>0.31</v>
          </cell>
          <cell r="AB108">
            <v>0.31</v>
          </cell>
          <cell r="AC108">
            <v>300</v>
          </cell>
          <cell r="AD108">
            <v>300</v>
          </cell>
          <cell r="AF108" t="str">
            <v>1 củ</v>
          </cell>
          <cell r="AG108">
            <v>9000</v>
          </cell>
          <cell r="AH108">
            <v>9000</v>
          </cell>
        </row>
        <row r="109">
          <cell r="A109" t="str">
            <v>1133310000107</v>
          </cell>
          <cell r="B109" t="str">
            <v>Rau</v>
          </cell>
          <cell r="C109" t="str">
            <v>Rau ăn thân củ quả</v>
          </cell>
          <cell r="D109" t="str">
            <v>Su su</v>
          </cell>
          <cell r="E109" t="str">
            <v>Su su</v>
          </cell>
          <cell r="H109">
            <v>11000</v>
          </cell>
          <cell r="I109">
            <v>8000</v>
          </cell>
          <cell r="J109">
            <v>11000</v>
          </cell>
          <cell r="M109" t="str">
            <v>Phong Thúy</v>
          </cell>
          <cell r="N109" t="str">
            <v>Anh Đào</v>
          </cell>
          <cell r="O109">
            <v>10250</v>
          </cell>
          <cell r="P109">
            <v>8000</v>
          </cell>
          <cell r="Q109">
            <v>0</v>
          </cell>
          <cell r="R109">
            <v>2000</v>
          </cell>
          <cell r="S109">
            <v>1000</v>
          </cell>
          <cell r="T109">
            <v>1025</v>
          </cell>
          <cell r="U109">
            <v>100</v>
          </cell>
          <cell r="V109">
            <v>14375</v>
          </cell>
          <cell r="W109">
            <v>12125</v>
          </cell>
          <cell r="X109">
            <v>15000</v>
          </cell>
          <cell r="Y109">
            <v>20000</v>
          </cell>
          <cell r="Z109">
            <v>0.33</v>
          </cell>
          <cell r="AA109">
            <v>4.1666666666666664E-2</v>
          </cell>
          <cell r="AB109">
            <v>0.39374999999999999</v>
          </cell>
          <cell r="AC109">
            <v>400</v>
          </cell>
          <cell r="AD109">
            <v>500</v>
          </cell>
          <cell r="AF109" t="str">
            <v>2 trái</v>
          </cell>
          <cell r="AG109">
            <v>6000</v>
          </cell>
          <cell r="AH109">
            <v>10000</v>
          </cell>
        </row>
        <row r="110">
          <cell r="A110" t="str">
            <v>1133310000108</v>
          </cell>
          <cell r="B110" t="str">
            <v>Rau</v>
          </cell>
          <cell r="C110" t="str">
            <v>Rau ăn thân củ quả</v>
          </cell>
          <cell r="D110" t="str">
            <v>Su Su</v>
          </cell>
          <cell r="E110" t="str">
            <v>Su Su non</v>
          </cell>
          <cell r="M110" t="str">
            <v>FARM -Thu Mua</v>
          </cell>
          <cell r="N110" t="str">
            <v>FARM -Thu Mua</v>
          </cell>
          <cell r="O110">
            <v>15000</v>
          </cell>
          <cell r="P110">
            <v>15000</v>
          </cell>
          <cell r="Q110">
            <v>0</v>
          </cell>
          <cell r="R110">
            <v>3000</v>
          </cell>
          <cell r="S110">
            <v>1000</v>
          </cell>
          <cell r="T110">
            <v>1500</v>
          </cell>
          <cell r="U110">
            <v>100</v>
          </cell>
          <cell r="V110">
            <v>20600</v>
          </cell>
          <cell r="W110">
            <v>20600</v>
          </cell>
          <cell r="X110">
            <v>33333.333333333336</v>
          </cell>
          <cell r="Y110">
            <v>33333.333333333336</v>
          </cell>
          <cell r="Z110">
            <v>0</v>
          </cell>
          <cell r="AA110">
            <v>0.38200000000000006</v>
          </cell>
          <cell r="AB110">
            <v>0.38200000000000006</v>
          </cell>
          <cell r="AC110">
            <v>300</v>
          </cell>
          <cell r="AD110">
            <v>300</v>
          </cell>
          <cell r="AE110" t="str">
            <v>HỘP</v>
          </cell>
          <cell r="AF110" t="str">
            <v>300gr</v>
          </cell>
          <cell r="AG110">
            <v>10000</v>
          </cell>
          <cell r="AH110">
            <v>10000</v>
          </cell>
        </row>
        <row r="111">
          <cell r="A111" t="str">
            <v>1133410000109</v>
          </cell>
          <cell r="B111" t="str">
            <v>Rau</v>
          </cell>
          <cell r="C111" t="str">
            <v>Rau ăn thân củ quả</v>
          </cell>
          <cell r="D111" t="str">
            <v>Súp lơ</v>
          </cell>
          <cell r="E111" t="str">
            <v>Súp lơ trắng Mini</v>
          </cell>
          <cell r="M111" t="str">
            <v>FARM -Thu Mua</v>
          </cell>
          <cell r="N111" t="str">
            <v>FARM -Thu Mua</v>
          </cell>
          <cell r="O111">
            <v>25000</v>
          </cell>
          <cell r="P111">
            <v>25000</v>
          </cell>
          <cell r="Q111">
            <v>0</v>
          </cell>
          <cell r="R111">
            <v>2000</v>
          </cell>
          <cell r="S111">
            <v>1000</v>
          </cell>
          <cell r="T111">
            <v>2500</v>
          </cell>
          <cell r="U111">
            <v>100</v>
          </cell>
          <cell r="V111">
            <v>30600</v>
          </cell>
          <cell r="W111">
            <v>30600</v>
          </cell>
          <cell r="X111">
            <v>51111.111111111117</v>
          </cell>
          <cell r="Y111">
            <v>51111.111111111117</v>
          </cell>
          <cell r="Z111">
            <v>0</v>
          </cell>
          <cell r="AA111">
            <v>0.40130434782608704</v>
          </cell>
          <cell r="AB111">
            <v>0.40130434782608704</v>
          </cell>
          <cell r="AC111">
            <v>450</v>
          </cell>
          <cell r="AD111">
            <v>450</v>
          </cell>
          <cell r="AF111" t="str">
            <v>1 cây</v>
          </cell>
          <cell r="AG111">
            <v>23000</v>
          </cell>
          <cell r="AH111">
            <v>23000.000000000004</v>
          </cell>
        </row>
        <row r="112">
          <cell r="A112" t="str">
            <v>1133410000111</v>
          </cell>
          <cell r="B112" t="str">
            <v>Rau</v>
          </cell>
          <cell r="C112" t="str">
            <v>Rau ăn thân củ quả</v>
          </cell>
          <cell r="D112" t="str">
            <v>Súp lơ</v>
          </cell>
          <cell r="E112" t="str">
            <v>Súp lơ xanh Mini</v>
          </cell>
          <cell r="M112" t="str">
            <v>FARM -Thu Mua</v>
          </cell>
          <cell r="N112" t="str">
            <v>FARM -Thu Mua</v>
          </cell>
          <cell r="O112">
            <v>25000</v>
          </cell>
          <cell r="P112">
            <v>25000</v>
          </cell>
          <cell r="Q112">
            <v>0</v>
          </cell>
          <cell r="R112">
            <v>2000</v>
          </cell>
          <cell r="S112">
            <v>1000</v>
          </cell>
          <cell r="T112">
            <v>2500</v>
          </cell>
          <cell r="U112">
            <v>100</v>
          </cell>
          <cell r="V112">
            <v>30600</v>
          </cell>
          <cell r="W112">
            <v>30600</v>
          </cell>
          <cell r="X112">
            <v>50000</v>
          </cell>
          <cell r="Y112">
            <v>50000</v>
          </cell>
          <cell r="Z112">
            <v>0</v>
          </cell>
          <cell r="AA112">
            <v>0.38800000000000001</v>
          </cell>
          <cell r="AB112">
            <v>0.38800000000000001</v>
          </cell>
          <cell r="AC112">
            <v>300</v>
          </cell>
          <cell r="AD112">
            <v>300</v>
          </cell>
          <cell r="AF112" t="str">
            <v>1 cây</v>
          </cell>
          <cell r="AG112">
            <v>15000</v>
          </cell>
          <cell r="AH112">
            <v>15000</v>
          </cell>
        </row>
        <row r="113">
          <cell r="A113" t="str">
            <v>1133510000129</v>
          </cell>
          <cell r="B113" t="str">
            <v>Rau</v>
          </cell>
          <cell r="C113" t="str">
            <v>Rau ăn thân củ quả</v>
          </cell>
          <cell r="D113" t="str">
            <v>Nấm</v>
          </cell>
          <cell r="E113" t="str">
            <v>Nấm ngọc thạch Đà Lạt</v>
          </cell>
          <cell r="M113" t="str">
            <v>Tanu Fresh</v>
          </cell>
          <cell r="N113" t="str">
            <v>Tanu Fresh</v>
          </cell>
          <cell r="O113">
            <v>70000</v>
          </cell>
          <cell r="P113">
            <v>70000</v>
          </cell>
          <cell r="Q113">
            <v>0</v>
          </cell>
          <cell r="R113">
            <v>500</v>
          </cell>
          <cell r="S113">
            <v>1000</v>
          </cell>
          <cell r="T113">
            <v>0</v>
          </cell>
          <cell r="U113">
            <v>100</v>
          </cell>
          <cell r="V113">
            <v>71600</v>
          </cell>
          <cell r="W113">
            <v>71600</v>
          </cell>
          <cell r="X113">
            <v>90000</v>
          </cell>
          <cell r="Y113">
            <v>110000</v>
          </cell>
          <cell r="Z113">
            <v>0.22</v>
          </cell>
          <cell r="AA113">
            <v>0.20444444444444446</v>
          </cell>
          <cell r="AB113">
            <v>0.34909090909090912</v>
          </cell>
          <cell r="AC113">
            <v>200</v>
          </cell>
          <cell r="AD113">
            <v>200</v>
          </cell>
          <cell r="AE113" t="str">
            <v>Vỉ</v>
          </cell>
          <cell r="AF113" t="str">
            <v>200gr</v>
          </cell>
          <cell r="AG113">
            <v>18000</v>
          </cell>
          <cell r="AH113">
            <v>22000</v>
          </cell>
        </row>
        <row r="114">
          <cell r="A114" t="str">
            <v>1133510000130</v>
          </cell>
          <cell r="B114" t="str">
            <v>Rau</v>
          </cell>
          <cell r="C114" t="str">
            <v>Rau ăn thân củ quả</v>
          </cell>
          <cell r="D114" t="str">
            <v>Nấm</v>
          </cell>
          <cell r="E114" t="str">
            <v>Nấm mộc nhĩ Đà Lạt</v>
          </cell>
          <cell r="M114" t="str">
            <v>Tanu Fresh</v>
          </cell>
          <cell r="N114" t="str">
            <v>Tanu Fresh</v>
          </cell>
          <cell r="O114">
            <v>220000</v>
          </cell>
          <cell r="P114">
            <v>220000</v>
          </cell>
          <cell r="Q114">
            <v>0</v>
          </cell>
          <cell r="R114">
            <v>500</v>
          </cell>
          <cell r="S114">
            <v>1000</v>
          </cell>
          <cell r="T114">
            <v>0</v>
          </cell>
          <cell r="U114">
            <v>100</v>
          </cell>
          <cell r="V114">
            <v>221600</v>
          </cell>
          <cell r="W114">
            <v>221600</v>
          </cell>
          <cell r="X114">
            <v>320000</v>
          </cell>
          <cell r="Y114">
            <v>320000</v>
          </cell>
          <cell r="Z114">
            <v>0</v>
          </cell>
          <cell r="AA114">
            <v>0.3075</v>
          </cell>
          <cell r="AB114">
            <v>0.3075</v>
          </cell>
          <cell r="AC114">
            <v>50</v>
          </cell>
          <cell r="AD114">
            <v>50</v>
          </cell>
          <cell r="AE114" t="str">
            <v>Túi</v>
          </cell>
          <cell r="AF114" t="str">
            <v>50gr</v>
          </cell>
          <cell r="AG114">
            <v>16000</v>
          </cell>
          <cell r="AH114">
            <v>16000</v>
          </cell>
        </row>
        <row r="115">
          <cell r="A115" t="str">
            <v>1133510000139</v>
          </cell>
          <cell r="B115" t="str">
            <v>Rau</v>
          </cell>
          <cell r="C115" t="str">
            <v>Rau ăn thân củ quả</v>
          </cell>
          <cell r="D115" t="str">
            <v>Nấm</v>
          </cell>
          <cell r="E115" t="str">
            <v>Nấm mộc nhĩ Đà Lạt</v>
          </cell>
          <cell r="M115" t="str">
            <v>Tanu Fresh</v>
          </cell>
          <cell r="N115" t="str">
            <v>Tanu Fresh</v>
          </cell>
          <cell r="O115">
            <v>220000</v>
          </cell>
          <cell r="P115">
            <v>220000</v>
          </cell>
          <cell r="Q115">
            <v>0</v>
          </cell>
          <cell r="R115">
            <v>500</v>
          </cell>
          <cell r="S115">
            <v>1000</v>
          </cell>
          <cell r="T115">
            <v>0</v>
          </cell>
          <cell r="U115">
            <v>100</v>
          </cell>
          <cell r="V115">
            <v>221600</v>
          </cell>
          <cell r="W115">
            <v>221600</v>
          </cell>
          <cell r="X115">
            <v>320000</v>
          </cell>
          <cell r="Y115">
            <v>320000</v>
          </cell>
          <cell r="Z115">
            <v>0</v>
          </cell>
          <cell r="AA115">
            <v>0.3075</v>
          </cell>
          <cell r="AB115">
            <v>0.3075</v>
          </cell>
          <cell r="AC115">
            <v>100</v>
          </cell>
          <cell r="AD115">
            <v>100</v>
          </cell>
          <cell r="AE115" t="str">
            <v>Túi</v>
          </cell>
          <cell r="AF115" t="str">
            <v>100gr</v>
          </cell>
          <cell r="AG115">
            <v>32000</v>
          </cell>
          <cell r="AH115">
            <v>32000</v>
          </cell>
        </row>
        <row r="116">
          <cell r="A116" t="str">
            <v>1141110000112</v>
          </cell>
          <cell r="B116" t="str">
            <v>Rau</v>
          </cell>
          <cell r="C116" t="str">
            <v>Trái cây</v>
          </cell>
          <cell r="D116" t="str">
            <v>Bơ</v>
          </cell>
          <cell r="E116" t="str">
            <v>Bơ sáp</v>
          </cell>
          <cell r="M116" t="str">
            <v>FARM -Thu Mua</v>
          </cell>
          <cell r="N116" t="str">
            <v>FARM -Thu Mua</v>
          </cell>
          <cell r="O116">
            <v>39000</v>
          </cell>
          <cell r="P116">
            <v>39000</v>
          </cell>
          <cell r="Q116">
            <v>0</v>
          </cell>
          <cell r="R116">
            <v>500</v>
          </cell>
          <cell r="S116">
            <v>1000</v>
          </cell>
          <cell r="T116">
            <v>3900</v>
          </cell>
          <cell r="U116">
            <v>100</v>
          </cell>
          <cell r="V116">
            <v>44500</v>
          </cell>
          <cell r="W116">
            <v>44500</v>
          </cell>
          <cell r="X116">
            <v>71428.571428571435</v>
          </cell>
          <cell r="Y116">
            <v>75000</v>
          </cell>
          <cell r="Z116">
            <v>0.05</v>
          </cell>
          <cell r="AA116">
            <v>0.37700000000000006</v>
          </cell>
          <cell r="AB116">
            <v>0.40666666666666668</v>
          </cell>
          <cell r="AC116">
            <v>350</v>
          </cell>
          <cell r="AD116">
            <v>1000</v>
          </cell>
          <cell r="AE116" t="str">
            <v>Túi</v>
          </cell>
          <cell r="AF116" t="str">
            <v>1000gr</v>
          </cell>
          <cell r="AG116">
            <v>25000</v>
          </cell>
          <cell r="AH116">
            <v>75000</v>
          </cell>
        </row>
        <row r="117">
          <cell r="A117" t="str">
            <v>1141210000113</v>
          </cell>
          <cell r="B117" t="str">
            <v>Rau</v>
          </cell>
          <cell r="C117" t="str">
            <v>Trái cây</v>
          </cell>
          <cell r="D117" t="str">
            <v>Cam</v>
          </cell>
          <cell r="E117" t="str">
            <v>Cam Canh Đà Lạt</v>
          </cell>
          <cell r="M117" t="str">
            <v>FARM -Thu Mua</v>
          </cell>
          <cell r="N117" t="str">
            <v>FARM -Thu Mua</v>
          </cell>
          <cell r="O117">
            <v>55000</v>
          </cell>
          <cell r="P117">
            <v>55000</v>
          </cell>
          <cell r="Q117">
            <v>0</v>
          </cell>
          <cell r="R117">
            <v>500</v>
          </cell>
          <cell r="S117">
            <v>1000</v>
          </cell>
          <cell r="T117">
            <v>5500</v>
          </cell>
          <cell r="U117">
            <v>100</v>
          </cell>
          <cell r="V117">
            <v>62100</v>
          </cell>
          <cell r="W117">
            <v>62100</v>
          </cell>
          <cell r="X117">
            <v>85000</v>
          </cell>
          <cell r="Y117">
            <v>85000</v>
          </cell>
          <cell r="Z117">
            <v>0</v>
          </cell>
          <cell r="AA117">
            <v>0.26941176470588235</v>
          </cell>
          <cell r="AB117">
            <v>0.26941176470588235</v>
          </cell>
          <cell r="AC117">
            <v>1000</v>
          </cell>
          <cell r="AD117">
            <v>1000</v>
          </cell>
          <cell r="AE117" t="str">
            <v>Túi</v>
          </cell>
          <cell r="AF117" t="str">
            <v>1000gr</v>
          </cell>
          <cell r="AG117">
            <v>85000</v>
          </cell>
          <cell r="AH117">
            <v>85000</v>
          </cell>
        </row>
        <row r="118">
          <cell r="A118" t="str">
            <v>1141310000116</v>
          </cell>
          <cell r="B118" t="str">
            <v>Rau</v>
          </cell>
          <cell r="C118" t="str">
            <v>Trái cây</v>
          </cell>
          <cell r="D118" t="str">
            <v>Chuối</v>
          </cell>
          <cell r="E118" t="str">
            <v>Chuối Laba 1,5kg</v>
          </cell>
          <cell r="M118" t="str">
            <v>FARM -Thu Mua</v>
          </cell>
          <cell r="N118" t="str">
            <v>FARM -Thu Mua</v>
          </cell>
          <cell r="O118">
            <v>7000</v>
          </cell>
          <cell r="P118">
            <v>7000</v>
          </cell>
          <cell r="Q118">
            <v>3000</v>
          </cell>
          <cell r="S118">
            <v>1000</v>
          </cell>
          <cell r="T118">
            <v>700</v>
          </cell>
          <cell r="U118">
            <v>100</v>
          </cell>
          <cell r="V118">
            <v>11800</v>
          </cell>
          <cell r="W118">
            <v>11800</v>
          </cell>
          <cell r="X118">
            <v>20000</v>
          </cell>
          <cell r="Y118">
            <v>20000</v>
          </cell>
          <cell r="Z118">
            <v>0</v>
          </cell>
          <cell r="AA118">
            <v>0.41</v>
          </cell>
          <cell r="AB118">
            <v>0.41</v>
          </cell>
          <cell r="AC118">
            <v>1500</v>
          </cell>
          <cell r="AD118">
            <v>1500</v>
          </cell>
          <cell r="AE118" t="str">
            <v>Nải</v>
          </cell>
          <cell r="AF118" t="str">
            <v>1500gr</v>
          </cell>
          <cell r="AG118">
            <v>30000</v>
          </cell>
          <cell r="AH118">
            <v>30000</v>
          </cell>
        </row>
        <row r="119">
          <cell r="A119" t="str">
            <v>1141310000124</v>
          </cell>
          <cell r="B119" t="str">
            <v>Rau</v>
          </cell>
          <cell r="C119" t="str">
            <v>Trái cây</v>
          </cell>
          <cell r="D119" t="str">
            <v>Chuối</v>
          </cell>
          <cell r="E119" t="str">
            <v>Chuối Laba 1kg</v>
          </cell>
          <cell r="M119" t="str">
            <v>FARM -Thu Mua</v>
          </cell>
          <cell r="N119" t="str">
            <v>FARM -Thu Mua</v>
          </cell>
          <cell r="O119">
            <v>7000</v>
          </cell>
          <cell r="P119">
            <v>7000</v>
          </cell>
          <cell r="Q119">
            <v>3000</v>
          </cell>
          <cell r="S119">
            <v>1000</v>
          </cell>
          <cell r="T119">
            <v>700</v>
          </cell>
          <cell r="U119">
            <v>100</v>
          </cell>
          <cell r="V119">
            <v>11800</v>
          </cell>
          <cell r="W119">
            <v>11800</v>
          </cell>
          <cell r="X119">
            <v>20000</v>
          </cell>
          <cell r="Y119">
            <v>20000</v>
          </cell>
          <cell r="Z119">
            <v>0</v>
          </cell>
          <cell r="AA119">
            <v>0.41</v>
          </cell>
          <cell r="AB119">
            <v>0.41</v>
          </cell>
          <cell r="AC119">
            <v>1000</v>
          </cell>
          <cell r="AD119">
            <v>1000</v>
          </cell>
          <cell r="AE119" t="str">
            <v>Nải</v>
          </cell>
          <cell r="AF119" t="str">
            <v>1000gr</v>
          </cell>
          <cell r="AG119">
            <v>20000</v>
          </cell>
          <cell r="AH119">
            <v>20000</v>
          </cell>
        </row>
        <row r="120">
          <cell r="A120" t="str">
            <v>1141310000133</v>
          </cell>
          <cell r="B120" t="str">
            <v>Rau</v>
          </cell>
          <cell r="C120" t="str">
            <v>Trái cây</v>
          </cell>
          <cell r="D120" t="str">
            <v>Chuối</v>
          </cell>
          <cell r="E120" t="str">
            <v>Chuối Laba 0,5kg</v>
          </cell>
          <cell r="H120">
            <v>14000</v>
          </cell>
          <cell r="I120">
            <v>16000</v>
          </cell>
          <cell r="J120">
            <v>18000</v>
          </cell>
          <cell r="M120" t="str">
            <v>FARM -Thu Mua</v>
          </cell>
          <cell r="N120" t="str">
            <v>FARM -Thu Mua</v>
          </cell>
          <cell r="O120">
            <v>7000</v>
          </cell>
          <cell r="P120">
            <v>7000</v>
          </cell>
          <cell r="Q120">
            <v>0</v>
          </cell>
          <cell r="S120">
            <v>1000</v>
          </cell>
          <cell r="T120">
            <v>700</v>
          </cell>
          <cell r="U120">
            <v>100</v>
          </cell>
          <cell r="V120">
            <v>8800</v>
          </cell>
          <cell r="W120">
            <v>8800</v>
          </cell>
          <cell r="X120">
            <v>20000</v>
          </cell>
          <cell r="Y120">
            <v>20000</v>
          </cell>
          <cell r="Z120">
            <v>0</v>
          </cell>
          <cell r="AA120">
            <v>0.56000000000000005</v>
          </cell>
          <cell r="AB120">
            <v>0.56000000000000005</v>
          </cell>
          <cell r="AC120">
            <v>500</v>
          </cell>
          <cell r="AD120">
            <v>500</v>
          </cell>
          <cell r="AE120" t="str">
            <v>Vỉ</v>
          </cell>
          <cell r="AF120" t="str">
            <v>500gr</v>
          </cell>
          <cell r="AG120">
            <v>10000</v>
          </cell>
          <cell r="AH120">
            <v>10000</v>
          </cell>
        </row>
        <row r="121">
          <cell r="A121" t="str">
            <v>1141310000134</v>
          </cell>
          <cell r="B121" t="str">
            <v>Rau</v>
          </cell>
          <cell r="C121" t="str">
            <v>Trái cây</v>
          </cell>
          <cell r="D121" t="str">
            <v>Chuối</v>
          </cell>
          <cell r="E121" t="str">
            <v>Chuối Đà Lạt 0,5kg</v>
          </cell>
          <cell r="M121" t="str">
            <v>Phong Thúy</v>
          </cell>
          <cell r="N121" t="str">
            <v>Phong Thúy</v>
          </cell>
          <cell r="O121">
            <v>13250</v>
          </cell>
          <cell r="P121">
            <v>14000</v>
          </cell>
          <cell r="Q121">
            <v>0</v>
          </cell>
          <cell r="S121">
            <v>1000</v>
          </cell>
          <cell r="T121">
            <v>1325</v>
          </cell>
          <cell r="U121">
            <v>100</v>
          </cell>
          <cell r="V121">
            <v>15675</v>
          </cell>
          <cell r="W121">
            <v>16425</v>
          </cell>
          <cell r="X121">
            <v>20000</v>
          </cell>
          <cell r="Y121">
            <v>25000</v>
          </cell>
          <cell r="Z121">
            <v>0.25</v>
          </cell>
          <cell r="AA121">
            <v>0.21625</v>
          </cell>
          <cell r="AB121">
            <v>0.34300000000000003</v>
          </cell>
          <cell r="AC121">
            <v>500</v>
          </cell>
          <cell r="AD121">
            <v>500</v>
          </cell>
          <cell r="AE121" t="str">
            <v>Vỉ</v>
          </cell>
          <cell r="AF121" t="str">
            <v>500gr</v>
          </cell>
          <cell r="AG121">
            <v>10000</v>
          </cell>
          <cell r="AH121">
            <v>12500</v>
          </cell>
        </row>
        <row r="122">
          <cell r="A122" t="str">
            <v>1141310000131</v>
          </cell>
          <cell r="B122" t="str">
            <v>Rau</v>
          </cell>
          <cell r="C122" t="str">
            <v>Trái cây</v>
          </cell>
          <cell r="D122" t="str">
            <v>Chuối</v>
          </cell>
          <cell r="E122" t="str">
            <v>Chuối Đà Lạt 1,5kg</v>
          </cell>
          <cell r="M122" t="str">
            <v>Phong Thúy</v>
          </cell>
          <cell r="N122" t="str">
            <v>Phong Thúy</v>
          </cell>
          <cell r="O122">
            <v>13250</v>
          </cell>
          <cell r="P122">
            <v>14000</v>
          </cell>
          <cell r="Q122">
            <v>0</v>
          </cell>
          <cell r="S122">
            <v>1000</v>
          </cell>
          <cell r="T122">
            <v>1325</v>
          </cell>
          <cell r="U122">
            <v>100</v>
          </cell>
          <cell r="V122">
            <v>15675</v>
          </cell>
          <cell r="W122">
            <v>16425</v>
          </cell>
          <cell r="X122">
            <v>20000</v>
          </cell>
          <cell r="Y122">
            <v>25000</v>
          </cell>
          <cell r="Z122">
            <v>0.25</v>
          </cell>
          <cell r="AA122">
            <v>0.21625</v>
          </cell>
          <cell r="AB122">
            <v>0.34300000000000003</v>
          </cell>
          <cell r="AC122">
            <v>1500</v>
          </cell>
          <cell r="AD122">
            <v>1500</v>
          </cell>
          <cell r="AE122" t="str">
            <v>Nải</v>
          </cell>
          <cell r="AF122" t="str">
            <v>1500gr</v>
          </cell>
          <cell r="AG122">
            <v>30000</v>
          </cell>
          <cell r="AH122">
            <v>37500</v>
          </cell>
        </row>
        <row r="123">
          <cell r="A123" t="str">
            <v>1141310000132</v>
          </cell>
          <cell r="B123" t="str">
            <v>Rau</v>
          </cell>
          <cell r="C123" t="str">
            <v>Trái cây</v>
          </cell>
          <cell r="D123" t="str">
            <v>Chuối</v>
          </cell>
          <cell r="E123" t="str">
            <v>Chuối Đà Lạt 1,0kg</v>
          </cell>
          <cell r="M123" t="str">
            <v>Phong Thúy</v>
          </cell>
          <cell r="N123" t="str">
            <v>Phong Thúy</v>
          </cell>
          <cell r="O123">
            <v>13250</v>
          </cell>
          <cell r="P123">
            <v>14000</v>
          </cell>
          <cell r="Q123">
            <v>0</v>
          </cell>
          <cell r="S123">
            <v>1000</v>
          </cell>
          <cell r="T123">
            <v>1325</v>
          </cell>
          <cell r="U123">
            <v>100</v>
          </cell>
          <cell r="V123">
            <v>15675</v>
          </cell>
          <cell r="W123">
            <v>16425</v>
          </cell>
          <cell r="X123">
            <v>20000</v>
          </cell>
          <cell r="Y123">
            <v>25000</v>
          </cell>
          <cell r="Z123">
            <v>0.25</v>
          </cell>
          <cell r="AA123">
            <v>0.21625</v>
          </cell>
          <cell r="AB123">
            <v>0.34300000000000003</v>
          </cell>
          <cell r="AC123">
            <v>1000</v>
          </cell>
          <cell r="AD123">
            <v>1000</v>
          </cell>
          <cell r="AE123" t="str">
            <v>Nải</v>
          </cell>
          <cell r="AF123" t="str">
            <v>1000gr</v>
          </cell>
          <cell r="AG123">
            <v>20000</v>
          </cell>
          <cell r="AH123">
            <v>25000</v>
          </cell>
        </row>
        <row r="124">
          <cell r="A124" t="str">
            <v>1141510000120</v>
          </cell>
          <cell r="B124" t="str">
            <v>Rau</v>
          </cell>
          <cell r="C124" t="str">
            <v>Trái cây</v>
          </cell>
          <cell r="D124" t="str">
            <v>Mác mác</v>
          </cell>
          <cell r="E124" t="str">
            <v>Mác mác</v>
          </cell>
          <cell r="H124">
            <v>27000</v>
          </cell>
          <cell r="I124">
            <v>19000</v>
          </cell>
          <cell r="J124">
            <v>25000</v>
          </cell>
          <cell r="M124" t="str">
            <v>FARM -Thu Mua</v>
          </cell>
          <cell r="N124" t="str">
            <v>FARM -Thu Mua</v>
          </cell>
          <cell r="O124">
            <v>18000</v>
          </cell>
          <cell r="P124">
            <v>18000</v>
          </cell>
          <cell r="Q124">
            <v>0</v>
          </cell>
          <cell r="R124">
            <v>2000</v>
          </cell>
          <cell r="S124">
            <v>1000</v>
          </cell>
          <cell r="T124">
            <v>1800</v>
          </cell>
          <cell r="U124">
            <v>100</v>
          </cell>
          <cell r="V124">
            <v>22900</v>
          </cell>
          <cell r="W124">
            <v>22900</v>
          </cell>
          <cell r="X124">
            <v>40000</v>
          </cell>
          <cell r="Y124">
            <v>40000</v>
          </cell>
          <cell r="Z124">
            <v>0</v>
          </cell>
          <cell r="AA124">
            <v>0.42749999999999999</v>
          </cell>
          <cell r="AB124">
            <v>0.42749999999999999</v>
          </cell>
          <cell r="AC124">
            <v>400</v>
          </cell>
          <cell r="AD124">
            <v>400</v>
          </cell>
          <cell r="AE124" t="str">
            <v>TÚI</v>
          </cell>
          <cell r="AF124" t="str">
            <v>6 trái</v>
          </cell>
          <cell r="AG124">
            <v>16000</v>
          </cell>
          <cell r="AH124">
            <v>16000</v>
          </cell>
        </row>
        <row r="125">
          <cell r="A125" t="str">
            <v>1141610000121</v>
          </cell>
          <cell r="B125" t="str">
            <v>Rau</v>
          </cell>
          <cell r="C125" t="str">
            <v>Trái cây</v>
          </cell>
          <cell r="D125" t="str">
            <v>Phúc Bồn Tử</v>
          </cell>
          <cell r="E125" t="str">
            <v>Phúc Bồn Tử</v>
          </cell>
          <cell r="M125" t="str">
            <v>FARM -Thu Mua</v>
          </cell>
          <cell r="N125" t="str">
            <v>FARM -Thu Mua</v>
          </cell>
          <cell r="O125">
            <v>220000</v>
          </cell>
          <cell r="P125">
            <v>220000</v>
          </cell>
          <cell r="Q125">
            <v>0</v>
          </cell>
          <cell r="S125">
            <v>1000</v>
          </cell>
          <cell r="U125">
            <v>100</v>
          </cell>
          <cell r="V125">
            <v>221100</v>
          </cell>
          <cell r="W125">
            <v>221100</v>
          </cell>
          <cell r="X125">
            <v>323529.41176470584</v>
          </cell>
          <cell r="Y125">
            <v>323529.41176470584</v>
          </cell>
          <cell r="Z125">
            <v>0</v>
          </cell>
          <cell r="AA125">
            <v>0.31659999999999994</v>
          </cell>
          <cell r="AB125">
            <v>0.31659999999999994</v>
          </cell>
          <cell r="AC125">
            <v>170</v>
          </cell>
          <cell r="AD125">
            <v>170</v>
          </cell>
          <cell r="AE125" t="str">
            <v>HỘP</v>
          </cell>
          <cell r="AF125" t="str">
            <v>170gr</v>
          </cell>
          <cell r="AG125">
            <v>55000</v>
          </cell>
          <cell r="AH125">
            <v>54999.999999999993</v>
          </cell>
        </row>
        <row r="126">
          <cell r="A126" t="str">
            <v>1151710000125</v>
          </cell>
          <cell r="B126" t="str">
            <v>Rau</v>
          </cell>
          <cell r="C126" t="str">
            <v>Thực phẩm chế biến</v>
          </cell>
          <cell r="D126" t="str">
            <v>Kim Chi</v>
          </cell>
          <cell r="E126" t="str">
            <v>King's Kimchi mặn 100g</v>
          </cell>
          <cell r="M126" t="str">
            <v>SFO</v>
          </cell>
          <cell r="N126" t="str">
            <v>SFO</v>
          </cell>
          <cell r="O126">
            <v>8500</v>
          </cell>
          <cell r="P126">
            <v>8500</v>
          </cell>
          <cell r="Q126">
            <v>0</v>
          </cell>
          <cell r="R126">
            <v>0</v>
          </cell>
          <cell r="T126">
            <v>850</v>
          </cell>
          <cell r="U126">
            <v>100</v>
          </cell>
          <cell r="V126">
            <v>9450</v>
          </cell>
          <cell r="W126">
            <v>9450</v>
          </cell>
          <cell r="X126">
            <v>11000</v>
          </cell>
          <cell r="Y126">
            <v>13000</v>
          </cell>
          <cell r="Z126">
            <v>0.18</v>
          </cell>
          <cell r="AA126">
            <v>0.1409090909090909</v>
          </cell>
          <cell r="AB126">
            <v>0.27307692307692305</v>
          </cell>
          <cell r="AC126">
            <v>1000</v>
          </cell>
          <cell r="AD126">
            <v>1000</v>
          </cell>
          <cell r="AE126" t="str">
            <v>TÚI</v>
          </cell>
          <cell r="AF126" t="str">
            <v>100gr</v>
          </cell>
          <cell r="AG126">
            <v>11000</v>
          </cell>
          <cell r="AH126">
            <v>13000</v>
          </cell>
        </row>
        <row r="127">
          <cell r="A127" t="str">
            <v>1151710000126</v>
          </cell>
          <cell r="B127" t="str">
            <v>Rau</v>
          </cell>
          <cell r="C127" t="str">
            <v>Thực phẩm chế biến</v>
          </cell>
          <cell r="D127" t="str">
            <v>Kim Chi</v>
          </cell>
          <cell r="E127" t="str">
            <v>King's Kimchi mặn 500g</v>
          </cell>
          <cell r="M127" t="str">
            <v>SFO</v>
          </cell>
          <cell r="N127" t="str">
            <v>SFO</v>
          </cell>
          <cell r="O127">
            <v>27500</v>
          </cell>
          <cell r="P127">
            <v>27500</v>
          </cell>
          <cell r="Q127">
            <v>0</v>
          </cell>
          <cell r="R127">
            <v>0</v>
          </cell>
          <cell r="T127">
            <v>2750</v>
          </cell>
          <cell r="U127">
            <v>100</v>
          </cell>
          <cell r="V127">
            <v>30350</v>
          </cell>
          <cell r="W127">
            <v>30350</v>
          </cell>
          <cell r="X127">
            <v>33000</v>
          </cell>
          <cell r="Y127">
            <v>38000</v>
          </cell>
          <cell r="Z127">
            <v>0.15</v>
          </cell>
          <cell r="AA127">
            <v>8.0303030303030307E-2</v>
          </cell>
          <cell r="AB127">
            <v>0.2013157894736842</v>
          </cell>
          <cell r="AC127">
            <v>1000</v>
          </cell>
          <cell r="AD127">
            <v>1000</v>
          </cell>
          <cell r="AE127" t="str">
            <v>HỘP</v>
          </cell>
          <cell r="AF127" t="str">
            <v>500gr</v>
          </cell>
          <cell r="AG127">
            <v>33000</v>
          </cell>
          <cell r="AH127">
            <v>38000</v>
          </cell>
        </row>
        <row r="128">
          <cell r="A128" t="str">
            <v>1151710000127</v>
          </cell>
          <cell r="B128" t="str">
            <v>Rau</v>
          </cell>
          <cell r="C128" t="str">
            <v>Thực phẩm chế biến</v>
          </cell>
          <cell r="D128" t="str">
            <v>Kim Chi</v>
          </cell>
          <cell r="E128" t="str">
            <v>King's Kimchi chay 500g</v>
          </cell>
          <cell r="M128" t="str">
            <v>SFO</v>
          </cell>
          <cell r="N128" t="str">
            <v>SFO</v>
          </cell>
          <cell r="O128">
            <v>28000</v>
          </cell>
          <cell r="P128">
            <v>28000</v>
          </cell>
          <cell r="Q128">
            <v>0</v>
          </cell>
          <cell r="R128">
            <v>0</v>
          </cell>
          <cell r="T128">
            <v>2800</v>
          </cell>
          <cell r="U128">
            <v>100</v>
          </cell>
          <cell r="V128">
            <v>30900</v>
          </cell>
          <cell r="W128">
            <v>30900</v>
          </cell>
          <cell r="X128">
            <v>38000</v>
          </cell>
          <cell r="Y128">
            <v>38000</v>
          </cell>
          <cell r="Z128">
            <v>0</v>
          </cell>
          <cell r="AA128">
            <v>0.18684210526315789</v>
          </cell>
          <cell r="AB128">
            <v>0.18684210526315789</v>
          </cell>
          <cell r="AC128">
            <v>1000</v>
          </cell>
          <cell r="AD128">
            <v>1000</v>
          </cell>
          <cell r="AE128" t="str">
            <v>HỘP</v>
          </cell>
          <cell r="AF128" t="str">
            <v>500gr</v>
          </cell>
          <cell r="AG128">
            <v>38000</v>
          </cell>
          <cell r="AH128">
            <v>38000</v>
          </cell>
        </row>
        <row r="129">
          <cell r="A129" t="str">
            <v>1151710000128</v>
          </cell>
          <cell r="B129" t="str">
            <v>Rau</v>
          </cell>
          <cell r="C129" t="str">
            <v>Thực phẩm chế biến</v>
          </cell>
          <cell r="D129" t="str">
            <v>Kim Chi</v>
          </cell>
          <cell r="E129" t="str">
            <v>King's Kimchi nguyên cây cao cấp 750g</v>
          </cell>
          <cell r="M129" t="str">
            <v>SFO</v>
          </cell>
          <cell r="N129" t="str">
            <v>SFO</v>
          </cell>
          <cell r="O129">
            <v>55000</v>
          </cell>
          <cell r="P129">
            <v>55000</v>
          </cell>
          <cell r="Q129">
            <v>0</v>
          </cell>
          <cell r="R129">
            <v>0</v>
          </cell>
          <cell r="T129">
            <v>5500</v>
          </cell>
          <cell r="U129">
            <v>100</v>
          </cell>
          <cell r="V129">
            <v>60600</v>
          </cell>
          <cell r="W129">
            <v>60600</v>
          </cell>
          <cell r="X129">
            <v>82000</v>
          </cell>
          <cell r="Y129">
            <v>82000</v>
          </cell>
          <cell r="Z129">
            <v>0</v>
          </cell>
          <cell r="AA129">
            <v>0.26097560975609757</v>
          </cell>
          <cell r="AB129">
            <v>0.26097560975609757</v>
          </cell>
          <cell r="AC129">
            <v>1000</v>
          </cell>
          <cell r="AD129">
            <v>1000</v>
          </cell>
          <cell r="AE129" t="str">
            <v>HŨ</v>
          </cell>
          <cell r="AF129" t="str">
            <v>750gr</v>
          </cell>
          <cell r="AG129">
            <v>82000</v>
          </cell>
          <cell r="AH129">
            <v>82000</v>
          </cell>
        </row>
        <row r="130">
          <cell r="A130" t="str">
            <v>1132110000074</v>
          </cell>
          <cell r="B130" t="str">
            <v>Rau</v>
          </cell>
          <cell r="C130" t="str">
            <v>Rau ăn thân củ quả</v>
          </cell>
          <cell r="D130" t="str">
            <v>Cà rốt</v>
          </cell>
          <cell r="E130" t="str">
            <v>Cà rốt baby</v>
          </cell>
          <cell r="M130" t="str">
            <v>FARM -Thu Mua</v>
          </cell>
          <cell r="N130" t="str">
            <v>FARM -Thu Mua</v>
          </cell>
          <cell r="O130">
            <v>35000</v>
          </cell>
          <cell r="P130">
            <v>35000</v>
          </cell>
          <cell r="Q130">
            <v>0</v>
          </cell>
          <cell r="R130">
            <v>3000</v>
          </cell>
          <cell r="S130">
            <v>1000</v>
          </cell>
          <cell r="T130">
            <v>3500</v>
          </cell>
          <cell r="U130">
            <v>100</v>
          </cell>
          <cell r="V130">
            <v>42600</v>
          </cell>
          <cell r="W130">
            <v>42600</v>
          </cell>
          <cell r="Y130">
            <v>76666.666666666672</v>
          </cell>
          <cell r="Z130" t="e">
            <v>#DIV/0!</v>
          </cell>
          <cell r="AA130" t="e">
            <v>#DIV/0!</v>
          </cell>
          <cell r="AB130">
            <v>0.44434782608695655</v>
          </cell>
          <cell r="AC130">
            <v>300</v>
          </cell>
          <cell r="AD130">
            <v>300</v>
          </cell>
          <cell r="AE130" t="str">
            <v>VỈ</v>
          </cell>
          <cell r="AF130" t="str">
            <v>300gr</v>
          </cell>
          <cell r="AG130">
            <v>23000</v>
          </cell>
          <cell r="AH130">
            <v>23000</v>
          </cell>
        </row>
        <row r="131">
          <cell r="A131" t="str">
            <v>1122110000045</v>
          </cell>
          <cell r="B131" t="str">
            <v>Rau</v>
          </cell>
          <cell r="C131" t="str">
            <v>Rau ăn lá</v>
          </cell>
          <cell r="D131" t="str">
            <v>Xà lách</v>
          </cell>
          <cell r="E131" t="str">
            <v>Xà lách Xoong lá nhỏ</v>
          </cell>
          <cell r="J131">
            <v>60000</v>
          </cell>
          <cell r="M131" t="str">
            <v>Anh Đào</v>
          </cell>
          <cell r="N131" t="str">
            <v>Anh Đào</v>
          </cell>
          <cell r="O131">
            <v>60000</v>
          </cell>
          <cell r="P131">
            <v>60000</v>
          </cell>
          <cell r="Q131">
            <v>0</v>
          </cell>
          <cell r="R131">
            <v>3000</v>
          </cell>
          <cell r="S131">
            <v>0</v>
          </cell>
          <cell r="T131">
            <v>6000</v>
          </cell>
          <cell r="U131">
            <v>0</v>
          </cell>
          <cell r="V131">
            <v>69000</v>
          </cell>
          <cell r="W131">
            <v>69000</v>
          </cell>
          <cell r="X131">
            <v>0</v>
          </cell>
          <cell r="Y131">
            <v>100000</v>
          </cell>
          <cell r="Z131" t="e">
            <v>#DIV/0!</v>
          </cell>
          <cell r="AA131" t="e">
            <v>#DIV/0!</v>
          </cell>
          <cell r="AB131">
            <v>0.31</v>
          </cell>
          <cell r="AC131">
            <v>200</v>
          </cell>
          <cell r="AD131">
            <v>200</v>
          </cell>
          <cell r="AE131" t="str">
            <v>TÚI</v>
          </cell>
          <cell r="AF131" t="str">
            <v>200gr</v>
          </cell>
          <cell r="AG131">
            <v>0</v>
          </cell>
          <cell r="AH131">
            <v>20000</v>
          </cell>
        </row>
        <row r="132">
          <cell r="A132" t="str">
            <v>1131310000051</v>
          </cell>
          <cell r="B132" t="str">
            <v>Rau</v>
          </cell>
          <cell r="C132" t="str">
            <v>Rau ăn thân củ quả</v>
          </cell>
          <cell r="D132" t="str">
            <v>Bầu</v>
          </cell>
          <cell r="E132" t="str">
            <v>Bầu dài</v>
          </cell>
          <cell r="I132">
            <v>14000</v>
          </cell>
          <cell r="J132">
            <v>13000</v>
          </cell>
          <cell r="M132" t="str">
            <v>Phong Thúy</v>
          </cell>
          <cell r="N132" t="str">
            <v>Phú Lộc</v>
          </cell>
          <cell r="O132">
            <v>13500</v>
          </cell>
          <cell r="P132">
            <v>13000</v>
          </cell>
          <cell r="Q132">
            <v>0</v>
          </cell>
          <cell r="R132">
            <v>1000</v>
          </cell>
          <cell r="S132">
            <v>1000</v>
          </cell>
          <cell r="T132">
            <v>1350</v>
          </cell>
          <cell r="U132">
            <v>100</v>
          </cell>
          <cell r="V132">
            <v>16950</v>
          </cell>
          <cell r="W132">
            <v>16450</v>
          </cell>
          <cell r="Y132">
            <v>25000</v>
          </cell>
          <cell r="Z132" t="e">
            <v>#DIV/0!</v>
          </cell>
          <cell r="AA132" t="e">
            <v>#DIV/0!</v>
          </cell>
          <cell r="AB132">
            <v>0.34200000000000003</v>
          </cell>
          <cell r="AC132">
            <v>500</v>
          </cell>
          <cell r="AD132">
            <v>500</v>
          </cell>
          <cell r="AF132" t="str">
            <v>1 trái</v>
          </cell>
          <cell r="AG132">
            <v>9000</v>
          </cell>
          <cell r="AH132">
            <v>12500</v>
          </cell>
        </row>
        <row r="133">
          <cell r="A133" t="str">
            <v>1131510000054</v>
          </cell>
          <cell r="B133" t="str">
            <v>Rau</v>
          </cell>
          <cell r="C133" t="str">
            <v>Rau ăn thân củ quả</v>
          </cell>
          <cell r="D133" t="str">
            <v>Bí đỏ</v>
          </cell>
          <cell r="E133" t="str">
            <v>Bí đỏ dân tộc</v>
          </cell>
          <cell r="G133">
            <v>18000</v>
          </cell>
          <cell r="M133" t="str">
            <v>FARM -Thu Mua</v>
          </cell>
          <cell r="N133" t="str">
            <v>FARM -Thu Mua</v>
          </cell>
          <cell r="O133">
            <v>18000</v>
          </cell>
          <cell r="P133">
            <v>18000</v>
          </cell>
          <cell r="Q133">
            <v>0</v>
          </cell>
          <cell r="R133">
            <v>1000</v>
          </cell>
          <cell r="S133">
            <v>1000</v>
          </cell>
          <cell r="T133">
            <v>1800</v>
          </cell>
          <cell r="U133">
            <v>100</v>
          </cell>
          <cell r="V133">
            <v>21900</v>
          </cell>
          <cell r="W133">
            <v>21900</v>
          </cell>
          <cell r="Y133">
            <v>35000</v>
          </cell>
          <cell r="Z133" t="e">
            <v>#DIV/0!</v>
          </cell>
          <cell r="AA133" t="e">
            <v>#DIV/0!</v>
          </cell>
          <cell r="AB133">
            <v>0.37428571428571428</v>
          </cell>
          <cell r="AC133">
            <v>800</v>
          </cell>
          <cell r="AD133">
            <v>800</v>
          </cell>
          <cell r="AF133" t="str">
            <v>1 trái</v>
          </cell>
          <cell r="AG133">
            <v>24000</v>
          </cell>
          <cell r="AH133">
            <v>28000</v>
          </cell>
        </row>
        <row r="134">
          <cell r="A134" t="str">
            <v>1131910000066</v>
          </cell>
          <cell r="B134" t="str">
            <v>Rau</v>
          </cell>
          <cell r="C134" t="str">
            <v>Rau ăn thân củ quả</v>
          </cell>
          <cell r="D134" t="str">
            <v>Cà chua bi</v>
          </cell>
          <cell r="E134" t="str">
            <v>Cà chua bi socola  - 300gr</v>
          </cell>
          <cell r="H134">
            <v>55000</v>
          </cell>
          <cell r="M134" t="str">
            <v>Phong Thúy</v>
          </cell>
          <cell r="N134" t="str">
            <v>FARM -Thu Mua</v>
          </cell>
          <cell r="O134">
            <v>55000</v>
          </cell>
          <cell r="P134">
            <v>30000</v>
          </cell>
          <cell r="Q134">
            <v>0</v>
          </cell>
          <cell r="R134">
            <v>0</v>
          </cell>
          <cell r="S134">
            <v>0</v>
          </cell>
          <cell r="T134">
            <v>5500</v>
          </cell>
          <cell r="U134">
            <v>0</v>
          </cell>
          <cell r="V134">
            <v>60500</v>
          </cell>
          <cell r="W134">
            <v>35500</v>
          </cell>
          <cell r="X134">
            <v>0</v>
          </cell>
          <cell r="Y134">
            <v>50000</v>
          </cell>
          <cell r="Z134" t="e">
            <v>#DIV/0!</v>
          </cell>
          <cell r="AA134" t="e">
            <v>#DIV/0!</v>
          </cell>
          <cell r="AB134">
            <v>0.28999999999999998</v>
          </cell>
          <cell r="AC134">
            <v>300</v>
          </cell>
          <cell r="AD134">
            <v>300</v>
          </cell>
          <cell r="AE134" t="str">
            <v>HỘP</v>
          </cell>
          <cell r="AF134" t="str">
            <v>300gr</v>
          </cell>
          <cell r="AG134">
            <v>15000</v>
          </cell>
          <cell r="AH134">
            <v>15000</v>
          </cell>
        </row>
        <row r="135">
          <cell r="A135" t="str">
            <v>1131910000067</v>
          </cell>
          <cell r="B135" t="str">
            <v>Rau</v>
          </cell>
          <cell r="C135" t="str">
            <v>Rau ăn thân củ quả</v>
          </cell>
          <cell r="D135" t="str">
            <v>Cà chua bi</v>
          </cell>
          <cell r="E135" t="str">
            <v>Cà chua bi socola  - 500gr</v>
          </cell>
          <cell r="H135">
            <v>55000</v>
          </cell>
          <cell r="M135" t="str">
            <v>Phong Thúy</v>
          </cell>
          <cell r="N135" t="str">
            <v>FARM -Thu Mua</v>
          </cell>
          <cell r="O135">
            <v>55000</v>
          </cell>
          <cell r="P135">
            <v>30000</v>
          </cell>
          <cell r="Q135">
            <v>0</v>
          </cell>
          <cell r="R135">
            <v>0</v>
          </cell>
          <cell r="S135">
            <v>0</v>
          </cell>
          <cell r="T135">
            <v>5500</v>
          </cell>
          <cell r="U135">
            <v>0</v>
          </cell>
          <cell r="V135">
            <v>60500</v>
          </cell>
          <cell r="W135">
            <v>35500</v>
          </cell>
          <cell r="X135">
            <v>0</v>
          </cell>
          <cell r="Y135">
            <v>50000</v>
          </cell>
          <cell r="Z135" t="e">
            <v>#DIV/0!</v>
          </cell>
          <cell r="AA135" t="e">
            <v>#DIV/0!</v>
          </cell>
          <cell r="AB135">
            <v>0.28999999999999998</v>
          </cell>
          <cell r="AC135">
            <v>500</v>
          </cell>
          <cell r="AD135">
            <v>500</v>
          </cell>
          <cell r="AE135" t="str">
            <v>HỘP</v>
          </cell>
          <cell r="AF135" t="str">
            <v>500gr</v>
          </cell>
          <cell r="AG135">
            <v>25000</v>
          </cell>
          <cell r="AH135">
            <v>25000</v>
          </cell>
        </row>
        <row r="136">
          <cell r="A136" t="str">
            <v>1132510000086</v>
          </cell>
          <cell r="B136" t="str">
            <v>Rau</v>
          </cell>
          <cell r="C136" t="str">
            <v>Rau ăn thân củ quả</v>
          </cell>
          <cell r="D136" t="str">
            <v>Đậu</v>
          </cell>
          <cell r="E136" t="str">
            <v>Đậu Hà lan</v>
          </cell>
          <cell r="I136">
            <v>75000</v>
          </cell>
          <cell r="J136">
            <v>130000</v>
          </cell>
          <cell r="M136" t="str">
            <v>Anh Đào</v>
          </cell>
          <cell r="N136" t="str">
            <v>Anh Đào</v>
          </cell>
          <cell r="O136">
            <v>70000</v>
          </cell>
          <cell r="P136">
            <v>75000</v>
          </cell>
          <cell r="Q136">
            <v>300</v>
          </cell>
          <cell r="R136">
            <v>2000</v>
          </cell>
          <cell r="S136">
            <v>1000</v>
          </cell>
          <cell r="T136">
            <v>7000</v>
          </cell>
          <cell r="U136">
            <v>100</v>
          </cell>
          <cell r="V136">
            <v>80400</v>
          </cell>
          <cell r="W136">
            <v>85400</v>
          </cell>
          <cell r="Y136">
            <v>110000</v>
          </cell>
          <cell r="Z136" t="e">
            <v>#DIV/0!</v>
          </cell>
          <cell r="AA136" t="e">
            <v>#DIV/0!</v>
          </cell>
          <cell r="AB136">
            <v>0.22363636363636363</v>
          </cell>
          <cell r="AC136">
            <v>200</v>
          </cell>
          <cell r="AD136">
            <v>200</v>
          </cell>
          <cell r="AE136" t="str">
            <v>TÚI</v>
          </cell>
          <cell r="AF136" t="str">
            <v>200gr</v>
          </cell>
          <cell r="AG136">
            <v>20000</v>
          </cell>
          <cell r="AH136">
            <v>22000</v>
          </cell>
        </row>
        <row r="137">
          <cell r="A137" t="str">
            <v>1133410000110</v>
          </cell>
          <cell r="B137" t="str">
            <v>Rau</v>
          </cell>
          <cell r="C137" t="str">
            <v>Rau ăn thân củ quả</v>
          </cell>
          <cell r="D137" t="str">
            <v>Súp lơ</v>
          </cell>
          <cell r="E137" t="str">
            <v>Súp lơ xanh baby</v>
          </cell>
          <cell r="G137">
            <v>65000</v>
          </cell>
          <cell r="M137" t="str">
            <v>FARM -Thu Mua</v>
          </cell>
          <cell r="N137" t="str">
            <v>FARM -Thu Mua</v>
          </cell>
          <cell r="O137">
            <v>65000</v>
          </cell>
          <cell r="P137">
            <v>65000</v>
          </cell>
          <cell r="Q137">
            <v>0</v>
          </cell>
          <cell r="R137">
            <v>2000</v>
          </cell>
          <cell r="S137">
            <v>1000</v>
          </cell>
          <cell r="T137">
            <v>6500</v>
          </cell>
          <cell r="U137">
            <v>100</v>
          </cell>
          <cell r="V137">
            <v>74600</v>
          </cell>
          <cell r="W137">
            <v>74600</v>
          </cell>
          <cell r="Y137">
            <v>100000</v>
          </cell>
          <cell r="Z137" t="e">
            <v>#DIV/0!</v>
          </cell>
          <cell r="AA137" t="e">
            <v>#DIV/0!</v>
          </cell>
          <cell r="AB137">
            <v>0.254</v>
          </cell>
          <cell r="AC137">
            <v>200</v>
          </cell>
          <cell r="AD137">
            <v>200</v>
          </cell>
          <cell r="AE137" t="str">
            <v>VỈ</v>
          </cell>
          <cell r="AF137" t="str">
            <v>200gr</v>
          </cell>
          <cell r="AG137">
            <v>16000</v>
          </cell>
          <cell r="AH137">
            <v>20000</v>
          </cell>
        </row>
        <row r="138">
          <cell r="A138" t="str">
            <v>1141210000114</v>
          </cell>
          <cell r="B138" t="str">
            <v>Rau</v>
          </cell>
          <cell r="C138" t="str">
            <v>Trái cây</v>
          </cell>
          <cell r="D138" t="str">
            <v>Cam</v>
          </cell>
          <cell r="E138" t="str">
            <v>Cam Cara Đà Lạt</v>
          </cell>
          <cell r="G138">
            <v>45000</v>
          </cell>
          <cell r="M138" t="str">
            <v>FARM -Thu Mua</v>
          </cell>
          <cell r="N138" t="str">
            <v>FARM -Thu Mua</v>
          </cell>
          <cell r="O138">
            <v>45000</v>
          </cell>
          <cell r="P138">
            <v>45000</v>
          </cell>
          <cell r="Q138">
            <v>0</v>
          </cell>
          <cell r="R138">
            <v>500</v>
          </cell>
          <cell r="S138">
            <v>1000</v>
          </cell>
          <cell r="T138">
            <v>4500</v>
          </cell>
          <cell r="U138">
            <v>100</v>
          </cell>
          <cell r="V138">
            <v>51100</v>
          </cell>
          <cell r="W138">
            <v>51100</v>
          </cell>
          <cell r="Y138">
            <v>85000</v>
          </cell>
          <cell r="Z138" t="e">
            <v>#DIV/0!</v>
          </cell>
          <cell r="AA138" t="e">
            <v>#DIV/0!</v>
          </cell>
          <cell r="AB138">
            <v>0.39882352941176469</v>
          </cell>
          <cell r="AC138">
            <v>1000</v>
          </cell>
          <cell r="AD138">
            <v>1000</v>
          </cell>
          <cell r="AE138" t="str">
            <v>Túi</v>
          </cell>
          <cell r="AF138" t="str">
            <v>1000gr</v>
          </cell>
          <cell r="AG138">
            <v>85000</v>
          </cell>
          <cell r="AH138">
            <v>85000</v>
          </cell>
        </row>
        <row r="139">
          <cell r="A139" t="str">
            <v>1141210000115</v>
          </cell>
          <cell r="B139" t="str">
            <v>Rau</v>
          </cell>
          <cell r="C139" t="str">
            <v>Trái cây</v>
          </cell>
          <cell r="D139" t="str">
            <v>Cam</v>
          </cell>
          <cell r="E139" t="str">
            <v>Cam Vinh Đà Lạt</v>
          </cell>
          <cell r="G139">
            <v>45000</v>
          </cell>
          <cell r="M139" t="str">
            <v>FARM -Thu Mua</v>
          </cell>
          <cell r="N139" t="str">
            <v>FARM -Thu Mua</v>
          </cell>
          <cell r="O139">
            <v>55000</v>
          </cell>
          <cell r="P139">
            <v>45000</v>
          </cell>
          <cell r="Q139">
            <v>0</v>
          </cell>
          <cell r="R139">
            <v>500</v>
          </cell>
          <cell r="S139">
            <v>1000</v>
          </cell>
          <cell r="T139">
            <v>5500</v>
          </cell>
          <cell r="U139">
            <v>100</v>
          </cell>
          <cell r="V139">
            <v>62100</v>
          </cell>
          <cell r="W139">
            <v>52100</v>
          </cell>
          <cell r="Y139">
            <v>85000</v>
          </cell>
          <cell r="Z139" t="e">
            <v>#DIV/0!</v>
          </cell>
          <cell r="AA139" t="e">
            <v>#DIV/0!</v>
          </cell>
          <cell r="AB139">
            <v>0.38705882352941179</v>
          </cell>
          <cell r="AC139">
            <v>1000</v>
          </cell>
          <cell r="AD139">
            <v>1000</v>
          </cell>
          <cell r="AE139" t="str">
            <v>Túi</v>
          </cell>
          <cell r="AF139" t="str">
            <v>1000gr</v>
          </cell>
          <cell r="AG139">
            <v>85000</v>
          </cell>
          <cell r="AH139">
            <v>85000</v>
          </cell>
        </row>
        <row r="140">
          <cell r="A140" t="str">
            <v>1121110000026</v>
          </cell>
          <cell r="B140" t="str">
            <v>Rau</v>
          </cell>
          <cell r="C140" t="str">
            <v>Rau ăn lá</v>
          </cell>
          <cell r="D140" t="str">
            <v>Cải</v>
          </cell>
          <cell r="E140" t="str">
            <v>Cải xoăn (kALE)</v>
          </cell>
          <cell r="G140">
            <v>23000</v>
          </cell>
          <cell r="M140" t="str">
            <v>FARM -Thu Mua</v>
          </cell>
          <cell r="N140" t="str">
            <v>FARM -Thu Mua</v>
          </cell>
          <cell r="O140">
            <v>23000</v>
          </cell>
          <cell r="P140">
            <v>23000</v>
          </cell>
          <cell r="Q140">
            <v>0</v>
          </cell>
          <cell r="R140">
            <v>3000</v>
          </cell>
          <cell r="S140">
            <v>1000</v>
          </cell>
          <cell r="T140">
            <v>2300</v>
          </cell>
          <cell r="U140">
            <v>100</v>
          </cell>
          <cell r="V140">
            <v>29400</v>
          </cell>
          <cell r="W140">
            <v>29400</v>
          </cell>
          <cell r="Y140">
            <v>45000</v>
          </cell>
          <cell r="Z140" t="e">
            <v>#DIV/0!</v>
          </cell>
          <cell r="AA140" t="e">
            <v>#DIV/0!</v>
          </cell>
          <cell r="AB140">
            <v>0.34666666666666668</v>
          </cell>
          <cell r="AC140">
            <v>300</v>
          </cell>
          <cell r="AD140">
            <v>300</v>
          </cell>
          <cell r="AE140" t="str">
            <v>TÚI</v>
          </cell>
          <cell r="AF140" t="str">
            <v>300gr</v>
          </cell>
          <cell r="AG140">
            <v>12000</v>
          </cell>
          <cell r="AH140">
            <v>13500</v>
          </cell>
        </row>
        <row r="141">
          <cell r="A141" t="str">
            <v>1141410000117</v>
          </cell>
          <cell r="B141" t="str">
            <v>Rau</v>
          </cell>
          <cell r="C141" t="str">
            <v>Trái cây</v>
          </cell>
          <cell r="D141" t="str">
            <v>Dâu Tây</v>
          </cell>
          <cell r="E141" t="str">
            <v>Dây tây giống Newzealand</v>
          </cell>
          <cell r="F141">
            <v>230000</v>
          </cell>
          <cell r="M141" t="str">
            <v>Farm</v>
          </cell>
          <cell r="N141" t="str">
            <v>Farm</v>
          </cell>
          <cell r="O141">
            <v>230000</v>
          </cell>
          <cell r="P141">
            <v>230000</v>
          </cell>
          <cell r="Q141">
            <v>0</v>
          </cell>
          <cell r="R141">
            <v>25000</v>
          </cell>
          <cell r="S141">
            <v>2000</v>
          </cell>
          <cell r="T141">
            <v>23000</v>
          </cell>
          <cell r="U141">
            <v>100</v>
          </cell>
          <cell r="V141">
            <v>280100</v>
          </cell>
          <cell r="W141">
            <v>280100</v>
          </cell>
          <cell r="Y141">
            <v>350000</v>
          </cell>
          <cell r="Z141" t="e">
            <v>#DIV/0!</v>
          </cell>
          <cell r="AA141" t="e">
            <v>#DIV/0!</v>
          </cell>
          <cell r="AB141">
            <v>0.19971428571428571</v>
          </cell>
          <cell r="AC141">
            <v>300</v>
          </cell>
          <cell r="AD141">
            <v>200</v>
          </cell>
          <cell r="AE141" t="str">
            <v>HỘP</v>
          </cell>
          <cell r="AF141" t="str">
            <v>200gr</v>
          </cell>
          <cell r="AG141">
            <v>75000</v>
          </cell>
          <cell r="AH141">
            <v>70000</v>
          </cell>
        </row>
        <row r="142">
          <cell r="A142" t="str">
            <v>1141410000118</v>
          </cell>
          <cell r="B142" t="str">
            <v>Rau</v>
          </cell>
          <cell r="C142" t="str">
            <v>Trái cây</v>
          </cell>
          <cell r="D142" t="str">
            <v>Dâu Tây</v>
          </cell>
          <cell r="E142" t="str">
            <v>Dây tây giống Nhật</v>
          </cell>
          <cell r="F142">
            <v>230000</v>
          </cell>
          <cell r="M142" t="str">
            <v>Farm</v>
          </cell>
          <cell r="N142" t="str">
            <v>Farm</v>
          </cell>
          <cell r="O142">
            <v>230000</v>
          </cell>
          <cell r="P142">
            <v>230000</v>
          </cell>
          <cell r="Q142">
            <v>0</v>
          </cell>
          <cell r="R142">
            <v>25000</v>
          </cell>
          <cell r="S142">
            <v>2000</v>
          </cell>
          <cell r="T142">
            <v>23000</v>
          </cell>
          <cell r="U142">
            <v>100</v>
          </cell>
          <cell r="V142">
            <v>280100</v>
          </cell>
          <cell r="W142">
            <v>280100</v>
          </cell>
          <cell r="Y142">
            <v>350000</v>
          </cell>
          <cell r="Z142" t="e">
            <v>#DIV/0!</v>
          </cell>
          <cell r="AA142" t="e">
            <v>#DIV/0!</v>
          </cell>
          <cell r="AB142">
            <v>0.19971428571428571</v>
          </cell>
          <cell r="AC142">
            <v>300</v>
          </cell>
          <cell r="AD142">
            <v>200</v>
          </cell>
          <cell r="AE142" t="str">
            <v>HỘP</v>
          </cell>
          <cell r="AF142" t="str">
            <v>200gr</v>
          </cell>
          <cell r="AG142">
            <v>105000</v>
          </cell>
          <cell r="AH142">
            <v>70000</v>
          </cell>
        </row>
        <row r="143">
          <cell r="A143" t="str">
            <v>1141410000119</v>
          </cell>
          <cell r="B143" t="str">
            <v>Rau</v>
          </cell>
          <cell r="C143" t="str">
            <v>Trái cây</v>
          </cell>
          <cell r="D143" t="str">
            <v>Dâu Tây</v>
          </cell>
          <cell r="E143" t="str">
            <v>Dây tây giống Pháp</v>
          </cell>
          <cell r="F143">
            <v>230000</v>
          </cell>
          <cell r="M143" t="str">
            <v>Farm</v>
          </cell>
          <cell r="N143" t="str">
            <v>Farm</v>
          </cell>
          <cell r="O143">
            <v>230000</v>
          </cell>
          <cell r="P143">
            <v>230000</v>
          </cell>
          <cell r="Q143">
            <v>0</v>
          </cell>
          <cell r="R143">
            <v>25000</v>
          </cell>
          <cell r="S143">
            <v>2000</v>
          </cell>
          <cell r="T143">
            <v>23000</v>
          </cell>
          <cell r="U143">
            <v>100</v>
          </cell>
          <cell r="V143">
            <v>280100</v>
          </cell>
          <cell r="W143">
            <v>280100</v>
          </cell>
          <cell r="Y143">
            <v>350000</v>
          </cell>
          <cell r="Z143" t="e">
            <v>#DIV/0!</v>
          </cell>
          <cell r="AA143" t="e">
            <v>#DIV/0!</v>
          </cell>
          <cell r="AB143">
            <v>0.19971428571428571</v>
          </cell>
          <cell r="AC143">
            <v>300</v>
          </cell>
          <cell r="AD143">
            <v>200</v>
          </cell>
          <cell r="AE143" t="str">
            <v>HỘP</v>
          </cell>
          <cell r="AF143" t="str">
            <v>200gr</v>
          </cell>
          <cell r="AG143">
            <v>75000</v>
          </cell>
          <cell r="AH143">
            <v>70000</v>
          </cell>
        </row>
        <row r="144">
          <cell r="A144" t="str">
            <v>1141410000140</v>
          </cell>
          <cell r="B144" t="str">
            <v>Rau</v>
          </cell>
          <cell r="C144" t="str">
            <v>Trái cây</v>
          </cell>
          <cell r="D144" t="str">
            <v>Dâu Tây</v>
          </cell>
          <cell r="E144" t="str">
            <v>Dây tây Cầu Đất Farm</v>
          </cell>
          <cell r="F144">
            <v>230000</v>
          </cell>
          <cell r="M144" t="str">
            <v>Farm</v>
          </cell>
          <cell r="N144" t="str">
            <v>Farm</v>
          </cell>
          <cell r="O144">
            <v>230000</v>
          </cell>
          <cell r="P144">
            <v>230000</v>
          </cell>
          <cell r="Q144">
            <v>0</v>
          </cell>
          <cell r="R144">
            <v>25000</v>
          </cell>
          <cell r="S144">
            <v>2000</v>
          </cell>
          <cell r="T144">
            <v>23000</v>
          </cell>
          <cell r="U144">
            <v>100</v>
          </cell>
          <cell r="V144">
            <v>280100</v>
          </cell>
          <cell r="W144">
            <v>280100</v>
          </cell>
          <cell r="Y144">
            <v>350000</v>
          </cell>
          <cell r="Z144" t="e">
            <v>#DIV/0!</v>
          </cell>
          <cell r="AA144" t="e">
            <v>#DIV/0!</v>
          </cell>
          <cell r="AB144">
            <v>0.19971428571428571</v>
          </cell>
          <cell r="AC144">
            <v>200</v>
          </cell>
          <cell r="AD144">
            <v>200</v>
          </cell>
          <cell r="AE144" t="str">
            <v>HỘP</v>
          </cell>
          <cell r="AF144" t="str">
            <v>200gr</v>
          </cell>
          <cell r="AG144">
            <v>60000</v>
          </cell>
          <cell r="AH144">
            <v>70000</v>
          </cell>
        </row>
        <row r="145">
          <cell r="A145" t="str">
            <v>1141710000141</v>
          </cell>
          <cell r="B145" t="str">
            <v>Rau</v>
          </cell>
          <cell r="C145" t="str">
            <v>Trái cây</v>
          </cell>
          <cell r="D145" t="str">
            <v>Dưa lưới</v>
          </cell>
          <cell r="E145" t="str">
            <v>Dưa Lưới Hà Lan</v>
          </cell>
          <cell r="G145">
            <v>35000</v>
          </cell>
          <cell r="M145" t="str">
            <v>FARM -Thu Mua</v>
          </cell>
          <cell r="N145" t="str">
            <v>FARM -Thu Mua</v>
          </cell>
          <cell r="O145">
            <v>35000</v>
          </cell>
          <cell r="P145">
            <v>30000</v>
          </cell>
          <cell r="Q145">
            <v>0</v>
          </cell>
          <cell r="R145">
            <v>1000</v>
          </cell>
          <cell r="S145">
            <v>1000</v>
          </cell>
          <cell r="T145">
            <v>3500</v>
          </cell>
          <cell r="U145">
            <v>100</v>
          </cell>
          <cell r="V145">
            <v>40600</v>
          </cell>
          <cell r="W145">
            <v>35600</v>
          </cell>
          <cell r="Y145">
            <v>60000</v>
          </cell>
          <cell r="Z145" t="e">
            <v>#DIV/0!</v>
          </cell>
          <cell r="AA145" t="e">
            <v>#DIV/0!</v>
          </cell>
          <cell r="AB145">
            <v>0.40666666666666668</v>
          </cell>
          <cell r="AC145">
            <v>1100</v>
          </cell>
          <cell r="AD145">
            <v>900</v>
          </cell>
          <cell r="AE145" t="str">
            <v>Trái</v>
          </cell>
          <cell r="AF145" t="str">
            <v>1 trái</v>
          </cell>
          <cell r="AG145">
            <v>66000</v>
          </cell>
          <cell r="AH145">
            <v>54000</v>
          </cell>
        </row>
        <row r="146">
          <cell r="A146" t="str">
            <v>1141710000142</v>
          </cell>
          <cell r="B146" t="str">
            <v>Rau</v>
          </cell>
          <cell r="C146" t="str">
            <v>Trái cây</v>
          </cell>
          <cell r="D146" t="str">
            <v>Trái thơm</v>
          </cell>
          <cell r="E146" t="str">
            <v>Trái Thơm Mật</v>
          </cell>
          <cell r="G146">
            <v>12000</v>
          </cell>
          <cell r="M146" t="str">
            <v>FARM -Thu Mua</v>
          </cell>
          <cell r="N146" t="str">
            <v>FARM -Thu Mua</v>
          </cell>
          <cell r="O146">
            <v>12000</v>
          </cell>
          <cell r="P146">
            <v>12000</v>
          </cell>
          <cell r="Q146">
            <v>0</v>
          </cell>
          <cell r="R146">
            <v>1000</v>
          </cell>
          <cell r="S146">
            <v>1000</v>
          </cell>
          <cell r="T146">
            <v>1200</v>
          </cell>
          <cell r="U146">
            <v>100</v>
          </cell>
          <cell r="V146">
            <v>15300</v>
          </cell>
          <cell r="W146">
            <v>15300</v>
          </cell>
          <cell r="Y146">
            <v>25000</v>
          </cell>
          <cell r="Z146" t="e">
            <v>#DIV/0!</v>
          </cell>
          <cell r="AA146" t="e">
            <v>#DIV/0!</v>
          </cell>
          <cell r="AB146">
            <v>0.38800000000000001</v>
          </cell>
          <cell r="AC146">
            <v>1100</v>
          </cell>
          <cell r="AD146">
            <v>1100</v>
          </cell>
          <cell r="AE146" t="str">
            <v>Trái</v>
          </cell>
          <cell r="AF146" t="str">
            <v>1 trái</v>
          </cell>
          <cell r="AG146">
            <v>66000</v>
          </cell>
          <cell r="AH146">
            <v>27500</v>
          </cell>
        </row>
        <row r="147">
          <cell r="A147" t="str">
            <v>1141710000143</v>
          </cell>
          <cell r="B147" t="str">
            <v>Rau</v>
          </cell>
          <cell r="C147" t="str">
            <v>Trái cây</v>
          </cell>
          <cell r="D147" t="str">
            <v>Lê</v>
          </cell>
          <cell r="E147" t="str">
            <v>Lê Nâu Đà Lạt</v>
          </cell>
          <cell r="G147">
            <v>35000</v>
          </cell>
          <cell r="M147" t="str">
            <v>FARM -Thu Mua</v>
          </cell>
          <cell r="N147" t="str">
            <v>FARM -Thu Mua</v>
          </cell>
          <cell r="O147">
            <v>40000</v>
          </cell>
          <cell r="P147">
            <v>35000</v>
          </cell>
          <cell r="Q147">
            <v>3000</v>
          </cell>
          <cell r="R147">
            <v>3000</v>
          </cell>
          <cell r="S147">
            <v>1000</v>
          </cell>
          <cell r="T147">
            <v>4000</v>
          </cell>
          <cell r="U147">
            <v>100</v>
          </cell>
          <cell r="V147">
            <v>51100</v>
          </cell>
          <cell r="W147">
            <v>46100</v>
          </cell>
          <cell r="Y147">
            <v>65000</v>
          </cell>
          <cell r="Z147" t="e">
            <v>#DIV/0!</v>
          </cell>
          <cell r="AA147" t="e">
            <v>#DIV/0!</v>
          </cell>
          <cell r="AB147">
            <v>0.29076923076923078</v>
          </cell>
          <cell r="AC147">
            <v>650</v>
          </cell>
          <cell r="AD147">
            <v>650</v>
          </cell>
          <cell r="AE147" t="str">
            <v>Vỉ</v>
          </cell>
          <cell r="AF147" t="str">
            <v>650gr</v>
          </cell>
          <cell r="AG147">
            <v>41000</v>
          </cell>
          <cell r="AH147">
            <v>42250</v>
          </cell>
        </row>
        <row r="148">
          <cell r="A148" t="str">
            <v>1141710000144</v>
          </cell>
          <cell r="B148" t="str">
            <v>Rau</v>
          </cell>
          <cell r="C148" t="str">
            <v>Trái cây</v>
          </cell>
          <cell r="D148" t="str">
            <v>Lê</v>
          </cell>
          <cell r="E148" t="str">
            <v>Lê Xanh Đà Lạt</v>
          </cell>
          <cell r="G148">
            <v>35000</v>
          </cell>
          <cell r="M148" t="str">
            <v>FARM -Thu Mua</v>
          </cell>
          <cell r="N148" t="str">
            <v>FARM -Thu Mua</v>
          </cell>
          <cell r="O148">
            <v>55000</v>
          </cell>
          <cell r="P148">
            <v>35000</v>
          </cell>
          <cell r="Q148">
            <v>3000</v>
          </cell>
          <cell r="R148">
            <v>3000</v>
          </cell>
          <cell r="S148">
            <v>1000</v>
          </cell>
          <cell r="T148">
            <v>5500</v>
          </cell>
          <cell r="U148">
            <v>100</v>
          </cell>
          <cell r="V148">
            <v>67600</v>
          </cell>
          <cell r="W148">
            <v>47600</v>
          </cell>
          <cell r="X148">
            <v>0</v>
          </cell>
          <cell r="Y148">
            <v>70000</v>
          </cell>
          <cell r="Z148" t="e">
            <v>#DIV/0!</v>
          </cell>
          <cell r="AA148" t="e">
            <v>#DIV/0!</v>
          </cell>
          <cell r="AB148">
            <v>0.32</v>
          </cell>
          <cell r="AC148">
            <v>600</v>
          </cell>
          <cell r="AD148">
            <v>600</v>
          </cell>
          <cell r="AE148" t="str">
            <v>Vỉ</v>
          </cell>
          <cell r="AF148" t="str">
            <v>600gr</v>
          </cell>
          <cell r="AH148">
            <v>42000</v>
          </cell>
        </row>
        <row r="149">
          <cell r="A149" t="str">
            <v>1141810000145</v>
          </cell>
          <cell r="B149" t="str">
            <v>Rau</v>
          </cell>
          <cell r="C149" t="str">
            <v>Trái cây</v>
          </cell>
          <cell r="D149" t="str">
            <v>Xoài</v>
          </cell>
          <cell r="E149" t="str">
            <v>Xoài Giống Úc( Đà Lạt)</v>
          </cell>
          <cell r="G149">
            <v>17000</v>
          </cell>
          <cell r="M149" t="str">
            <v>FARM -Thu Mua</v>
          </cell>
          <cell r="N149" t="str">
            <v>FARM -Thu Mua</v>
          </cell>
          <cell r="O149">
            <v>17000</v>
          </cell>
          <cell r="P149">
            <v>17000</v>
          </cell>
          <cell r="Q149">
            <v>3000</v>
          </cell>
          <cell r="R149">
            <v>1000</v>
          </cell>
          <cell r="S149">
            <v>1000</v>
          </cell>
          <cell r="T149">
            <v>1700</v>
          </cell>
          <cell r="U149">
            <v>100</v>
          </cell>
          <cell r="V149">
            <v>23800</v>
          </cell>
          <cell r="W149">
            <v>23800</v>
          </cell>
          <cell r="X149" t="str">
            <v xml:space="preserve"> </v>
          </cell>
          <cell r="Y149">
            <v>35000</v>
          </cell>
          <cell r="Z149" t="e">
            <v>#VALUE!</v>
          </cell>
          <cell r="AA149" t="e">
            <v>#VALUE!</v>
          </cell>
          <cell r="AB149">
            <v>0.32</v>
          </cell>
          <cell r="AC149">
            <v>1000</v>
          </cell>
          <cell r="AD149">
            <v>1000</v>
          </cell>
          <cell r="AE149" t="str">
            <v>Túi</v>
          </cell>
          <cell r="AF149" t="str">
            <v>1000gr</v>
          </cell>
          <cell r="AG149">
            <v>30000</v>
          </cell>
          <cell r="AH149">
            <v>35000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B933"/>
  <sheetViews>
    <sheetView tabSelected="1" workbookViewId="0">
      <selection activeCell="J4" sqref="J4"/>
    </sheetView>
  </sheetViews>
  <sheetFormatPr defaultColWidth="15.140625" defaultRowHeight="15" customHeight="1"/>
  <cols>
    <col min="1" max="1" width="6.140625" style="72" customWidth="1"/>
    <col min="2" max="2" width="7.140625" style="10" customWidth="1"/>
    <col min="3" max="3" width="5.42578125" style="10" bestFit="1" customWidth="1"/>
    <col min="4" max="4" width="9.42578125" style="10" hidden="1" customWidth="1"/>
    <col min="5" max="5" width="11.42578125" style="10" hidden="1" customWidth="1"/>
    <col min="6" max="6" width="7" style="10" customWidth="1"/>
    <col min="7" max="7" width="22.7109375" style="10" hidden="1" customWidth="1"/>
    <col min="8" max="8" width="8.7109375" style="10" customWidth="1"/>
    <col min="9" max="9" width="14.42578125" style="10" hidden="1" customWidth="1"/>
    <col min="10" max="10" width="23.140625" style="10" bestFit="1" customWidth="1"/>
    <col min="11" max="11" width="11.28515625" style="10" bestFit="1" customWidth="1"/>
    <col min="12" max="12" width="5" style="10" bestFit="1" customWidth="1"/>
    <col min="13" max="13" width="9.140625" style="10" bestFit="1" customWidth="1"/>
    <col min="14" max="14" width="9.85546875" style="10" bestFit="1" customWidth="1"/>
    <col min="15" max="15" width="15.140625" style="10" bestFit="1" customWidth="1"/>
    <col min="16" max="16" width="22.7109375" style="10" bestFit="1" customWidth="1"/>
    <col min="17" max="17" width="15.28515625" style="10" bestFit="1" customWidth="1"/>
    <col min="18" max="18" width="12.28515625" style="10" bestFit="1" customWidth="1"/>
    <col min="19" max="19" width="20.140625" style="10" customWidth="1"/>
    <col min="20" max="34" width="13.28515625" style="10" customWidth="1"/>
    <col min="35" max="35" width="8.7109375" style="10" bestFit="1" customWidth="1"/>
    <col min="36" max="54" width="13.28515625" style="10" customWidth="1"/>
    <col min="55" max="16384" width="15.140625" style="10"/>
  </cols>
  <sheetData>
    <row r="1" spans="1:54" ht="21.75" customHeight="1">
      <c r="A1" s="175" t="s">
        <v>152</v>
      </c>
      <c r="B1" s="178"/>
      <c r="C1" s="1" t="s">
        <v>0</v>
      </c>
      <c r="D1" s="2"/>
      <c r="E1" s="3" t="s">
        <v>1</v>
      </c>
      <c r="F1" s="4"/>
      <c r="G1" s="4"/>
      <c r="H1" s="5"/>
      <c r="I1" s="5"/>
      <c r="J1" s="6"/>
      <c r="K1" s="6"/>
      <c r="L1" s="6"/>
      <c r="M1" s="6"/>
      <c r="N1" s="6"/>
      <c r="O1" s="7"/>
      <c r="P1" s="2"/>
      <c r="Q1" s="2"/>
      <c r="R1" s="2"/>
      <c r="S1" s="8"/>
      <c r="T1" s="9"/>
      <c r="U1" s="96" t="s">
        <v>159</v>
      </c>
      <c r="V1" s="96"/>
      <c r="W1" s="96"/>
      <c r="X1" s="96"/>
      <c r="Y1" s="96"/>
      <c r="Z1" s="96"/>
      <c r="AA1" s="96"/>
      <c r="AB1" s="96"/>
      <c r="AC1" s="172"/>
      <c r="AD1" s="172"/>
      <c r="AE1" s="172"/>
      <c r="AF1" s="172"/>
      <c r="AG1" s="139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39"/>
      <c r="AW1" s="172"/>
      <c r="AX1" s="172"/>
      <c r="AY1" s="172"/>
      <c r="AZ1" s="172"/>
      <c r="BA1" s="172"/>
      <c r="BB1" s="172"/>
    </row>
    <row r="2" spans="1:54" ht="30.75" customHeight="1">
      <c r="A2" s="175"/>
      <c r="B2" s="178"/>
      <c r="C2" s="11" t="s">
        <v>2</v>
      </c>
      <c r="D2" s="11" t="s">
        <v>3</v>
      </c>
      <c r="E2" s="12" t="s">
        <v>4</v>
      </c>
      <c r="F2" s="11" t="s">
        <v>5</v>
      </c>
      <c r="G2" s="12" t="s">
        <v>6</v>
      </c>
      <c r="H2" s="11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57" t="s">
        <v>14</v>
      </c>
      <c r="P2" s="179" t="s">
        <v>15</v>
      </c>
      <c r="Q2" s="181" t="s">
        <v>16</v>
      </c>
      <c r="R2" s="182"/>
      <c r="S2" s="183" t="s">
        <v>155</v>
      </c>
      <c r="T2" s="176" t="s">
        <v>154</v>
      </c>
      <c r="U2" s="173" t="s">
        <v>158</v>
      </c>
      <c r="V2" s="174"/>
      <c r="W2" s="173" t="s">
        <v>160</v>
      </c>
      <c r="X2" s="174"/>
      <c r="Y2" s="173" t="s">
        <v>165</v>
      </c>
      <c r="Z2" s="174"/>
      <c r="AA2" s="173" t="s">
        <v>166</v>
      </c>
      <c r="AB2" s="174"/>
      <c r="AC2" s="173" t="s">
        <v>167</v>
      </c>
      <c r="AD2" s="174"/>
      <c r="AE2" s="173" t="s">
        <v>168</v>
      </c>
      <c r="AF2" s="174"/>
      <c r="AG2" s="140" t="s">
        <v>177</v>
      </c>
      <c r="AH2" s="173" t="s">
        <v>169</v>
      </c>
      <c r="AI2" s="174"/>
      <c r="AJ2" s="173" t="s">
        <v>170</v>
      </c>
      <c r="AK2" s="174"/>
      <c r="AL2" s="173" t="s">
        <v>171</v>
      </c>
      <c r="AM2" s="174"/>
      <c r="AN2" s="173" t="s">
        <v>172</v>
      </c>
      <c r="AO2" s="174"/>
      <c r="AP2" s="173" t="s">
        <v>173</v>
      </c>
      <c r="AQ2" s="174"/>
      <c r="AR2" s="173" t="s">
        <v>174</v>
      </c>
      <c r="AS2" s="174"/>
      <c r="AT2" s="173" t="s">
        <v>175</v>
      </c>
      <c r="AU2" s="174"/>
      <c r="AV2" s="140" t="s">
        <v>178</v>
      </c>
      <c r="AW2" s="173" t="s">
        <v>176</v>
      </c>
      <c r="AX2" s="174"/>
      <c r="AY2" s="173" t="s">
        <v>179</v>
      </c>
      <c r="AZ2" s="174"/>
      <c r="BA2" s="173" t="s">
        <v>188</v>
      </c>
      <c r="BB2" s="174"/>
    </row>
    <row r="3" spans="1:54" ht="21" customHeight="1">
      <c r="A3" s="175"/>
      <c r="B3" s="14" t="s">
        <v>17</v>
      </c>
      <c r="C3" s="11"/>
      <c r="D3" s="11"/>
      <c r="E3" s="12"/>
      <c r="F3" s="15"/>
      <c r="G3" s="12"/>
      <c r="H3" s="12"/>
      <c r="I3" s="12"/>
      <c r="J3" s="12"/>
      <c r="K3" s="12"/>
      <c r="L3" s="12"/>
      <c r="M3" s="12"/>
      <c r="N3" s="12"/>
      <c r="O3" s="16" t="s">
        <v>18</v>
      </c>
      <c r="P3" s="180"/>
      <c r="Q3" s="17" t="s">
        <v>19</v>
      </c>
      <c r="R3" s="18" t="s">
        <v>20</v>
      </c>
      <c r="S3" s="184"/>
      <c r="T3" s="177"/>
      <c r="U3" s="13" t="s">
        <v>156</v>
      </c>
      <c r="V3" s="13" t="s">
        <v>157</v>
      </c>
      <c r="W3" s="13" t="s">
        <v>156</v>
      </c>
      <c r="X3" s="13" t="s">
        <v>157</v>
      </c>
      <c r="Y3" s="13" t="s">
        <v>156</v>
      </c>
      <c r="Z3" s="13" t="s">
        <v>157</v>
      </c>
      <c r="AA3" s="13" t="s">
        <v>156</v>
      </c>
      <c r="AB3" s="13" t="s">
        <v>157</v>
      </c>
      <c r="AC3" s="13" t="s">
        <v>156</v>
      </c>
      <c r="AD3" s="13" t="s">
        <v>157</v>
      </c>
      <c r="AE3" s="13" t="s">
        <v>156</v>
      </c>
      <c r="AF3" s="13" t="s">
        <v>157</v>
      </c>
      <c r="AG3" s="13"/>
      <c r="AH3" s="13" t="s">
        <v>156</v>
      </c>
      <c r="AI3" s="13" t="s">
        <v>157</v>
      </c>
      <c r="AJ3" s="13" t="s">
        <v>156</v>
      </c>
      <c r="AK3" s="13" t="s">
        <v>157</v>
      </c>
      <c r="AL3" s="13" t="s">
        <v>156</v>
      </c>
      <c r="AM3" s="13" t="s">
        <v>157</v>
      </c>
      <c r="AN3" s="13" t="s">
        <v>156</v>
      </c>
      <c r="AO3" s="13" t="s">
        <v>157</v>
      </c>
      <c r="AP3" s="13" t="s">
        <v>156</v>
      </c>
      <c r="AQ3" s="13" t="s">
        <v>157</v>
      </c>
      <c r="AR3" s="13" t="s">
        <v>156</v>
      </c>
      <c r="AS3" s="13" t="s">
        <v>157</v>
      </c>
      <c r="AT3" s="13" t="s">
        <v>156</v>
      </c>
      <c r="AU3" s="13" t="s">
        <v>157</v>
      </c>
      <c r="AV3" s="13"/>
      <c r="AW3" s="13" t="s">
        <v>156</v>
      </c>
      <c r="AX3" s="13" t="s">
        <v>157</v>
      </c>
      <c r="AY3" s="13" t="s">
        <v>156</v>
      </c>
      <c r="AZ3" s="13" t="s">
        <v>157</v>
      </c>
      <c r="BA3" s="13" t="s">
        <v>156</v>
      </c>
      <c r="BB3" s="13" t="s">
        <v>157</v>
      </c>
    </row>
    <row r="4" spans="1:54">
      <c r="A4" s="72">
        <v>1</v>
      </c>
      <c r="B4" s="10" t="str">
        <f t="shared" ref="B4:B36" si="0">D4&amp;E4&amp;G4&amp;I4</f>
        <v>1111310000004</v>
      </c>
      <c r="C4" s="2" t="s">
        <v>21</v>
      </c>
      <c r="D4" s="2">
        <v>11</v>
      </c>
      <c r="E4" s="19">
        <v>1</v>
      </c>
      <c r="F4" s="20" t="s">
        <v>22</v>
      </c>
      <c r="G4" s="21">
        <v>13</v>
      </c>
      <c r="H4" s="20" t="s">
        <v>23</v>
      </c>
      <c r="I4" s="22">
        <v>10000004</v>
      </c>
      <c r="J4" s="23" t="s">
        <v>24</v>
      </c>
      <c r="K4" s="24" t="s">
        <v>25</v>
      </c>
      <c r="L4" s="25">
        <f>VLOOKUP(B4,'[1]DONG GOI'!$A$4:$X$148,20,0)</f>
        <v>3</v>
      </c>
      <c r="M4" s="25" t="s">
        <v>26</v>
      </c>
      <c r="N4" s="26" t="s">
        <v>27</v>
      </c>
      <c r="O4" s="27">
        <f>VLOOKUP(J4,'[1]TOP SPBC'!$B$3:$J$153,9,0)</f>
        <v>1</v>
      </c>
      <c r="P4" s="28">
        <f>VLOOKUP(B4,[1]Price!$A$4:$AH$149,30,0)</f>
        <v>100</v>
      </c>
      <c r="Q4" s="29" t="s">
        <v>28</v>
      </c>
      <c r="R4" s="29" t="s">
        <v>29</v>
      </c>
      <c r="S4" s="87">
        <v>5000</v>
      </c>
      <c r="T4" s="93">
        <f>S4*1000/P4</f>
        <v>50000</v>
      </c>
      <c r="U4" s="9">
        <v>20</v>
      </c>
      <c r="V4" s="9">
        <v>2</v>
      </c>
      <c r="W4" s="9">
        <v>5</v>
      </c>
      <c r="X4" s="97">
        <f t="shared" ref="X4:X44" si="1">W4*P4/1000</f>
        <v>0.5</v>
      </c>
      <c r="Y4" s="9">
        <v>8</v>
      </c>
      <c r="Z4" s="97">
        <f>Y4*P4/1000</f>
        <v>0.8</v>
      </c>
      <c r="AA4" s="9">
        <v>5</v>
      </c>
      <c r="AB4" s="97">
        <f>AA4*P4/1000</f>
        <v>0.5</v>
      </c>
      <c r="AC4" s="9">
        <v>5</v>
      </c>
      <c r="AD4" s="97">
        <f>AC4*P4/1000</f>
        <v>0.5</v>
      </c>
      <c r="AE4" s="9">
        <v>5</v>
      </c>
      <c r="AF4" s="97">
        <f>AE4*P4/1000</f>
        <v>0.5</v>
      </c>
      <c r="AG4" s="69">
        <v>100</v>
      </c>
      <c r="AH4" s="9">
        <v>2</v>
      </c>
      <c r="AI4" s="97">
        <f>AG4*AH4/1000</f>
        <v>0.2</v>
      </c>
      <c r="AJ4" s="9">
        <v>2</v>
      </c>
      <c r="AK4" s="97">
        <f>AJ4*AG4/1000</f>
        <v>0.2</v>
      </c>
      <c r="AL4" s="9">
        <v>2</v>
      </c>
      <c r="AM4" s="97">
        <f>AL4*AG4/1000</f>
        <v>0.2</v>
      </c>
      <c r="AN4" s="9">
        <v>2</v>
      </c>
      <c r="AO4" s="97">
        <f>AN4*AG4/1000</f>
        <v>0.2</v>
      </c>
      <c r="AP4" s="9">
        <v>2</v>
      </c>
      <c r="AQ4" s="97">
        <f>AP4*AG4/1000</f>
        <v>0.2</v>
      </c>
      <c r="AR4" s="9">
        <v>2</v>
      </c>
      <c r="AS4" s="97">
        <f>AR4*AG4/1000</f>
        <v>0.2</v>
      </c>
      <c r="AT4" s="9">
        <v>2</v>
      </c>
      <c r="AU4" s="97">
        <f>AT4*AG4/1000</f>
        <v>0.2</v>
      </c>
      <c r="AV4" s="69">
        <v>100</v>
      </c>
      <c r="AW4" s="9">
        <v>2</v>
      </c>
      <c r="AX4" s="97">
        <f>AW4*AV4/1000</f>
        <v>0.2</v>
      </c>
      <c r="AY4" s="9">
        <v>2</v>
      </c>
      <c r="AZ4" s="97">
        <f t="shared" ref="AZ4:AZ67" si="2">AY4*AV4/1000</f>
        <v>0.2</v>
      </c>
      <c r="BA4" s="9">
        <v>3</v>
      </c>
      <c r="BB4" s="97">
        <f>BA4*AV4/1000</f>
        <v>0.3</v>
      </c>
    </row>
    <row r="5" spans="1:54">
      <c r="A5" s="72">
        <v>2</v>
      </c>
      <c r="B5" s="10" t="str">
        <f t="shared" si="0"/>
        <v>1111110000002</v>
      </c>
      <c r="C5" s="2" t="s">
        <v>21</v>
      </c>
      <c r="D5" s="2">
        <v>11</v>
      </c>
      <c r="E5" s="19">
        <v>1</v>
      </c>
      <c r="F5" s="20" t="s">
        <v>22</v>
      </c>
      <c r="G5" s="21">
        <v>11</v>
      </c>
      <c r="H5" s="20" t="s">
        <v>30</v>
      </c>
      <c r="I5" s="22">
        <v>10000002</v>
      </c>
      <c r="J5" s="23" t="s">
        <v>31</v>
      </c>
      <c r="K5" s="30" t="s">
        <v>25</v>
      </c>
      <c r="L5" s="25">
        <f>VLOOKUP(B5,'[1]DONG GOI'!$A$4:$X$148,20,0)</f>
        <v>5</v>
      </c>
      <c r="M5" s="25" t="s">
        <v>26</v>
      </c>
      <c r="N5" s="26" t="s">
        <v>27</v>
      </c>
      <c r="O5" s="27">
        <f>VLOOKUP(J5,'[1]TOP SPBC'!$B$3:$J$153,9,0)</f>
        <v>2</v>
      </c>
      <c r="P5" s="28">
        <f>VLOOKUP(B5,[1]Price!$A$4:$AH$149,30,0)</f>
        <v>350</v>
      </c>
      <c r="Q5" s="29" t="s">
        <v>32</v>
      </c>
      <c r="R5" s="29" t="s">
        <v>33</v>
      </c>
      <c r="S5" s="88">
        <v>13000</v>
      </c>
      <c r="T5" s="93">
        <f t="shared" ref="T5:T72" si="3">S5*1000/P5</f>
        <v>37142.857142857145</v>
      </c>
      <c r="U5" s="94">
        <v>6</v>
      </c>
      <c r="V5" s="9">
        <f>P5*U5/1000</f>
        <v>2.1</v>
      </c>
      <c r="W5" s="94">
        <v>5</v>
      </c>
      <c r="X5" s="97">
        <f t="shared" si="1"/>
        <v>1.75</v>
      </c>
      <c r="Y5" s="94">
        <v>3</v>
      </c>
      <c r="Z5" s="97">
        <f t="shared" ref="Z5:Z68" si="4">Y5*P5/1000</f>
        <v>1.05</v>
      </c>
      <c r="AA5" s="94">
        <v>4</v>
      </c>
      <c r="AB5" s="97">
        <f t="shared" ref="AB5:AB68" si="5">AA5*P5/1000</f>
        <v>1.4</v>
      </c>
      <c r="AC5" s="94">
        <v>4</v>
      </c>
      <c r="AD5" s="97">
        <f t="shared" ref="AD5:AD68" si="6">AC5*P5/1000</f>
        <v>1.4</v>
      </c>
      <c r="AE5" s="94">
        <v>4</v>
      </c>
      <c r="AF5" s="97">
        <f t="shared" ref="AF5:AF68" si="7">AE5*P5/1000</f>
        <v>1.4</v>
      </c>
      <c r="AG5" s="69">
        <v>350</v>
      </c>
      <c r="AH5" s="94"/>
      <c r="AI5" s="97">
        <f t="shared" ref="AI5:AI68" si="8">AG5*AH5/1000</f>
        <v>0</v>
      </c>
      <c r="AJ5" s="94">
        <v>2</v>
      </c>
      <c r="AK5" s="97">
        <f t="shared" ref="AK5:AK68" si="9">AJ5*AG5/1000</f>
        <v>0.7</v>
      </c>
      <c r="AL5" s="94">
        <v>3</v>
      </c>
      <c r="AM5" s="97">
        <f t="shared" ref="AM5:AM68" si="10">AL5*AG5/1000</f>
        <v>1.05</v>
      </c>
      <c r="AN5" s="94">
        <v>2</v>
      </c>
      <c r="AO5" s="97">
        <f t="shared" ref="AO5:AO68" si="11">AN5*AG5/1000</f>
        <v>0.7</v>
      </c>
      <c r="AP5" s="94">
        <v>2</v>
      </c>
      <c r="AQ5" s="97">
        <f t="shared" ref="AQ5:AQ68" si="12">AP5*AG5/1000</f>
        <v>0.7</v>
      </c>
      <c r="AR5" s="94">
        <v>2</v>
      </c>
      <c r="AS5" s="97">
        <f t="shared" ref="AS5:AS68" si="13">AR5*AG5/1000</f>
        <v>0.7</v>
      </c>
      <c r="AT5" s="94">
        <v>2</v>
      </c>
      <c r="AU5" s="97">
        <f t="shared" ref="AU5:AU68" si="14">AT5*AG5/1000</f>
        <v>0.7</v>
      </c>
      <c r="AV5" s="69">
        <v>350</v>
      </c>
      <c r="AW5" s="94">
        <v>2</v>
      </c>
      <c r="AX5" s="97">
        <f t="shared" ref="AX5:AX68" si="15">AW5*AV5/1000</f>
        <v>0.7</v>
      </c>
      <c r="AY5" s="94">
        <v>5</v>
      </c>
      <c r="AZ5" s="97">
        <f t="shared" si="2"/>
        <v>1.75</v>
      </c>
      <c r="BA5" s="94">
        <v>3</v>
      </c>
      <c r="BB5" s="97">
        <f t="shared" ref="BB5:BB68" si="16">BA5*AV5/1000</f>
        <v>1.05</v>
      </c>
    </row>
    <row r="6" spans="1:54">
      <c r="A6" s="72">
        <v>3</v>
      </c>
      <c r="B6" s="10" t="str">
        <f t="shared" si="0"/>
        <v>1111210000003</v>
      </c>
      <c r="C6" s="2" t="s">
        <v>21</v>
      </c>
      <c r="D6" s="2">
        <v>11</v>
      </c>
      <c r="E6" s="19">
        <v>1</v>
      </c>
      <c r="F6" s="20" t="s">
        <v>22</v>
      </c>
      <c r="G6" s="21">
        <v>12</v>
      </c>
      <c r="H6" s="20" t="s">
        <v>36</v>
      </c>
      <c r="I6" s="22">
        <v>10000003</v>
      </c>
      <c r="J6" s="95" t="s">
        <v>36</v>
      </c>
      <c r="K6" s="31" t="s">
        <v>34</v>
      </c>
      <c r="L6" s="25">
        <f>VLOOKUP(B6,'[1]DONG GOI'!$A$4:$X$148,20,0)</f>
        <v>7</v>
      </c>
      <c r="M6" s="25" t="s">
        <v>37</v>
      </c>
      <c r="N6" s="26" t="s">
        <v>27</v>
      </c>
      <c r="O6" s="27">
        <f>VLOOKUP(J6,'[1]TOP SPBC'!$B$3:$J$153,9,0)</f>
        <v>5</v>
      </c>
      <c r="P6" s="28">
        <f>VLOOKUP(B6,[1]Price!$A$4:$AH$149,30,0)</f>
        <v>200</v>
      </c>
      <c r="Q6" s="29" t="s">
        <v>28</v>
      </c>
      <c r="R6" s="29" t="s">
        <v>38</v>
      </c>
      <c r="S6" s="87">
        <v>6000</v>
      </c>
      <c r="T6" s="93">
        <f t="shared" si="3"/>
        <v>30000</v>
      </c>
      <c r="U6" s="9">
        <v>10</v>
      </c>
      <c r="V6" s="9">
        <f>P6*U6/1000</f>
        <v>2</v>
      </c>
      <c r="W6" s="9">
        <v>3</v>
      </c>
      <c r="X6" s="97">
        <f t="shared" si="1"/>
        <v>0.6</v>
      </c>
      <c r="Y6" s="9"/>
      <c r="Z6" s="97">
        <f t="shared" si="4"/>
        <v>0</v>
      </c>
      <c r="AA6" s="9"/>
      <c r="AB6" s="97">
        <f t="shared" si="5"/>
        <v>0</v>
      </c>
      <c r="AC6" s="9"/>
      <c r="AD6" s="97">
        <f t="shared" si="6"/>
        <v>0</v>
      </c>
      <c r="AE6" s="9"/>
      <c r="AF6" s="97">
        <f t="shared" si="7"/>
        <v>0</v>
      </c>
      <c r="AG6" s="69">
        <v>200</v>
      </c>
      <c r="AH6" s="9"/>
      <c r="AI6" s="97">
        <f t="shared" si="8"/>
        <v>0</v>
      </c>
      <c r="AJ6" s="9"/>
      <c r="AK6" s="97">
        <f t="shared" si="9"/>
        <v>0</v>
      </c>
      <c r="AL6" s="9"/>
      <c r="AM6" s="97">
        <f t="shared" si="10"/>
        <v>0</v>
      </c>
      <c r="AN6" s="9"/>
      <c r="AO6" s="97">
        <f t="shared" si="11"/>
        <v>0</v>
      </c>
      <c r="AP6" s="9"/>
      <c r="AQ6" s="97">
        <f t="shared" si="12"/>
        <v>0</v>
      </c>
      <c r="AR6" s="9"/>
      <c r="AS6" s="97">
        <f t="shared" si="13"/>
        <v>0</v>
      </c>
      <c r="AT6" s="9"/>
      <c r="AU6" s="97">
        <f t="shared" si="14"/>
        <v>0</v>
      </c>
      <c r="AV6" s="69">
        <v>200</v>
      </c>
      <c r="AW6" s="9"/>
      <c r="AX6" s="97">
        <f t="shared" si="15"/>
        <v>0</v>
      </c>
      <c r="AY6" s="9"/>
      <c r="AZ6" s="97">
        <f t="shared" si="2"/>
        <v>0</v>
      </c>
      <c r="BA6" s="9"/>
      <c r="BB6" s="97">
        <f t="shared" si="16"/>
        <v>0</v>
      </c>
    </row>
    <row r="7" spans="1:54">
      <c r="A7" s="72">
        <v>4</v>
      </c>
      <c r="B7" s="10" t="str">
        <f t="shared" si="0"/>
        <v>1122110000040</v>
      </c>
      <c r="C7" s="2" t="s">
        <v>21</v>
      </c>
      <c r="D7" s="2">
        <v>11</v>
      </c>
      <c r="E7" s="19">
        <v>2</v>
      </c>
      <c r="F7" s="20" t="s">
        <v>39</v>
      </c>
      <c r="G7" s="21">
        <v>21</v>
      </c>
      <c r="H7" s="20" t="s">
        <v>40</v>
      </c>
      <c r="I7" s="22">
        <v>10000040</v>
      </c>
      <c r="J7" s="23" t="s">
        <v>41</v>
      </c>
      <c r="K7" s="30" t="s">
        <v>25</v>
      </c>
      <c r="L7" s="25">
        <f>VLOOKUP(B7,'[1]DONG GOI'!$A$4:$X$148,20,0)</f>
        <v>4</v>
      </c>
      <c r="M7" s="25" t="s">
        <v>26</v>
      </c>
      <c r="N7" s="26" t="s">
        <v>27</v>
      </c>
      <c r="O7" s="27">
        <f>VLOOKUP(J7,'[1]TOP SPBC'!$B$3:$J$153,9,0)</f>
        <v>1</v>
      </c>
      <c r="P7" s="28">
        <f>VLOOKUP(B7,[1]Price!$A$4:$AH$149,30,0)</f>
        <v>100</v>
      </c>
      <c r="Q7" s="29" t="s">
        <v>28</v>
      </c>
      <c r="R7" s="29" t="s">
        <v>42</v>
      </c>
      <c r="S7" s="87">
        <v>7000</v>
      </c>
      <c r="T7" s="93">
        <f t="shared" si="3"/>
        <v>70000</v>
      </c>
      <c r="U7" s="9">
        <v>10</v>
      </c>
      <c r="V7" s="9">
        <f t="shared" ref="V7:V69" si="17">P7*U7/1000</f>
        <v>1</v>
      </c>
      <c r="W7" s="9">
        <v>10</v>
      </c>
      <c r="X7" s="97">
        <f t="shared" si="1"/>
        <v>1</v>
      </c>
      <c r="Y7" s="9">
        <v>10</v>
      </c>
      <c r="Z7" s="97">
        <f t="shared" si="4"/>
        <v>1</v>
      </c>
      <c r="AA7" s="9">
        <v>8</v>
      </c>
      <c r="AB7" s="97">
        <f t="shared" si="5"/>
        <v>0.8</v>
      </c>
      <c r="AC7" s="9">
        <v>10</v>
      </c>
      <c r="AD7" s="97">
        <f t="shared" si="6"/>
        <v>1</v>
      </c>
      <c r="AE7" s="9">
        <v>10</v>
      </c>
      <c r="AF7" s="97">
        <f t="shared" si="7"/>
        <v>1</v>
      </c>
      <c r="AG7" s="69">
        <v>150</v>
      </c>
      <c r="AH7" s="9">
        <v>12</v>
      </c>
      <c r="AI7" s="97">
        <f t="shared" si="8"/>
        <v>1.8</v>
      </c>
      <c r="AJ7" s="9">
        <v>10</v>
      </c>
      <c r="AK7" s="97">
        <f t="shared" si="9"/>
        <v>1.5</v>
      </c>
      <c r="AL7" s="9">
        <v>7</v>
      </c>
      <c r="AM7" s="97">
        <f t="shared" si="10"/>
        <v>1.05</v>
      </c>
      <c r="AN7" s="9">
        <v>6</v>
      </c>
      <c r="AO7" s="97">
        <f t="shared" si="11"/>
        <v>0.9</v>
      </c>
      <c r="AP7" s="9">
        <v>6</v>
      </c>
      <c r="AQ7" s="97">
        <f t="shared" si="12"/>
        <v>0.9</v>
      </c>
      <c r="AR7" s="9">
        <v>6</v>
      </c>
      <c r="AS7" s="97">
        <f t="shared" si="13"/>
        <v>0.9</v>
      </c>
      <c r="AT7" s="9">
        <v>6</v>
      </c>
      <c r="AU7" s="97">
        <f t="shared" si="14"/>
        <v>0.9</v>
      </c>
      <c r="AV7" s="69">
        <v>150</v>
      </c>
      <c r="AW7" s="9">
        <v>8</v>
      </c>
      <c r="AX7" s="97">
        <f t="shared" si="15"/>
        <v>1.2</v>
      </c>
      <c r="AY7" s="9">
        <v>9</v>
      </c>
      <c r="AZ7" s="97">
        <f t="shared" si="2"/>
        <v>1.35</v>
      </c>
      <c r="BA7" s="9">
        <v>9</v>
      </c>
      <c r="BB7" s="97">
        <f t="shared" si="16"/>
        <v>1.35</v>
      </c>
    </row>
    <row r="8" spans="1:54" ht="14.1" hidden="1" customHeight="1">
      <c r="A8" s="72">
        <v>5</v>
      </c>
      <c r="B8" s="10" t="str">
        <f t="shared" si="0"/>
        <v>1122110000038</v>
      </c>
      <c r="C8" s="2" t="s">
        <v>21</v>
      </c>
      <c r="D8" s="2">
        <v>11</v>
      </c>
      <c r="E8" s="19">
        <v>2</v>
      </c>
      <c r="F8" s="20" t="s">
        <v>39</v>
      </c>
      <c r="G8" s="21">
        <v>21</v>
      </c>
      <c r="H8" s="20" t="s">
        <v>40</v>
      </c>
      <c r="I8" s="22">
        <v>10000038</v>
      </c>
      <c r="J8" s="23" t="s">
        <v>43</v>
      </c>
      <c r="K8" s="30" t="s">
        <v>25</v>
      </c>
      <c r="L8" s="25">
        <f>VLOOKUP(B8,'[1]DONG GOI'!$A$4:$X$148,20,0)</f>
        <v>4</v>
      </c>
      <c r="M8" s="25" t="s">
        <v>26</v>
      </c>
      <c r="N8" s="26" t="s">
        <v>27</v>
      </c>
      <c r="O8" s="27">
        <f>VLOOKUP(J8,'[1]TOP SPBC'!$B$3:$J$153,9,0)</f>
        <v>2</v>
      </c>
      <c r="P8" s="28">
        <f>VLOOKUP(B8,[1]Price!$A$4:$AH$149,30,0)</f>
        <v>100</v>
      </c>
      <c r="Q8" s="29" t="s">
        <v>28</v>
      </c>
      <c r="R8" s="29" t="s">
        <v>42</v>
      </c>
      <c r="S8" s="87">
        <v>7000</v>
      </c>
      <c r="T8" s="93">
        <f t="shared" si="3"/>
        <v>70000</v>
      </c>
      <c r="U8" s="9"/>
      <c r="V8" s="9">
        <f t="shared" si="17"/>
        <v>0</v>
      </c>
      <c r="W8" s="9"/>
      <c r="X8" s="97">
        <f t="shared" si="1"/>
        <v>0</v>
      </c>
      <c r="Y8" s="9"/>
      <c r="Z8" s="97">
        <f t="shared" si="4"/>
        <v>0</v>
      </c>
      <c r="AA8" s="9"/>
      <c r="AB8" s="97">
        <f t="shared" si="5"/>
        <v>0</v>
      </c>
      <c r="AC8" s="9"/>
      <c r="AD8" s="97">
        <f t="shared" si="6"/>
        <v>0</v>
      </c>
      <c r="AE8" s="9"/>
      <c r="AF8" s="97">
        <f t="shared" si="7"/>
        <v>0</v>
      </c>
      <c r="AG8" s="69">
        <v>100</v>
      </c>
      <c r="AH8" s="9"/>
      <c r="AI8" s="97">
        <f t="shared" si="8"/>
        <v>0</v>
      </c>
      <c r="AJ8" s="9"/>
      <c r="AK8" s="97">
        <f t="shared" si="9"/>
        <v>0</v>
      </c>
      <c r="AL8" s="9"/>
      <c r="AM8" s="97">
        <f t="shared" si="10"/>
        <v>0</v>
      </c>
      <c r="AN8" s="9"/>
      <c r="AO8" s="97">
        <f t="shared" si="11"/>
        <v>0</v>
      </c>
      <c r="AP8" s="9"/>
      <c r="AQ8" s="97">
        <f t="shared" si="12"/>
        <v>0</v>
      </c>
      <c r="AR8" s="9"/>
      <c r="AS8" s="97">
        <f t="shared" si="13"/>
        <v>0</v>
      </c>
      <c r="AT8" s="9"/>
      <c r="AU8" s="97">
        <f t="shared" si="14"/>
        <v>0</v>
      </c>
      <c r="AV8" s="69">
        <v>100</v>
      </c>
      <c r="AW8" s="9"/>
      <c r="AX8" s="97">
        <f t="shared" si="15"/>
        <v>0</v>
      </c>
      <c r="AY8" s="9"/>
      <c r="AZ8" s="97">
        <f t="shared" si="2"/>
        <v>0</v>
      </c>
      <c r="BA8" s="9"/>
      <c r="BB8" s="97">
        <f t="shared" si="16"/>
        <v>0</v>
      </c>
    </row>
    <row r="9" spans="1:54">
      <c r="A9" s="72">
        <v>6</v>
      </c>
      <c r="B9" s="10" t="str">
        <f t="shared" si="0"/>
        <v>1122110000044</v>
      </c>
      <c r="C9" s="2" t="s">
        <v>21</v>
      </c>
      <c r="D9" s="2">
        <v>11</v>
      </c>
      <c r="E9" s="19">
        <v>2</v>
      </c>
      <c r="F9" s="20" t="s">
        <v>39</v>
      </c>
      <c r="G9" s="21">
        <v>21</v>
      </c>
      <c r="H9" s="20" t="s">
        <v>40</v>
      </c>
      <c r="I9" s="22">
        <v>10000044</v>
      </c>
      <c r="J9" s="23" t="s">
        <v>44</v>
      </c>
      <c r="K9" s="30" t="s">
        <v>25</v>
      </c>
      <c r="L9" s="25">
        <f>VLOOKUP(B9,'[1]DONG GOI'!$A$4:$X$148,20,0)</f>
        <v>4</v>
      </c>
      <c r="M9" s="25" t="s">
        <v>37</v>
      </c>
      <c r="N9" s="26" t="s">
        <v>27</v>
      </c>
      <c r="O9" s="27">
        <f>VLOOKUP(J9,'[1]TOP SPBC'!$B$3:$J$153,9,0)</f>
        <v>3</v>
      </c>
      <c r="P9" s="28">
        <f>VLOOKUP(B9,[1]Price!$A$4:$AH$149,30,0)</f>
        <v>100</v>
      </c>
      <c r="Q9" s="29" t="s">
        <v>28</v>
      </c>
      <c r="R9" s="29" t="s">
        <v>42</v>
      </c>
      <c r="S9" s="87">
        <v>7000</v>
      </c>
      <c r="T9" s="93">
        <f t="shared" si="3"/>
        <v>70000</v>
      </c>
      <c r="U9" s="9">
        <v>5</v>
      </c>
      <c r="V9" s="9">
        <f t="shared" si="17"/>
        <v>0.5</v>
      </c>
      <c r="W9" s="9">
        <v>5</v>
      </c>
      <c r="X9" s="97">
        <f t="shared" si="1"/>
        <v>0.5</v>
      </c>
      <c r="Y9" s="9">
        <v>4</v>
      </c>
      <c r="Z9" s="97">
        <f t="shared" si="4"/>
        <v>0.4</v>
      </c>
      <c r="AA9" s="9">
        <v>2</v>
      </c>
      <c r="AB9" s="97">
        <f t="shared" si="5"/>
        <v>0.2</v>
      </c>
      <c r="AC9" s="9">
        <v>5</v>
      </c>
      <c r="AD9" s="97">
        <f t="shared" si="6"/>
        <v>0.5</v>
      </c>
      <c r="AE9" s="9">
        <v>5</v>
      </c>
      <c r="AF9" s="97">
        <f t="shared" si="7"/>
        <v>0.5</v>
      </c>
      <c r="AG9" s="69">
        <v>130</v>
      </c>
      <c r="AH9" s="9">
        <v>5</v>
      </c>
      <c r="AI9" s="97">
        <f t="shared" si="8"/>
        <v>0.65</v>
      </c>
      <c r="AJ9" s="9">
        <v>4</v>
      </c>
      <c r="AK9" s="97">
        <f t="shared" si="9"/>
        <v>0.52</v>
      </c>
      <c r="AL9" s="9">
        <v>4</v>
      </c>
      <c r="AM9" s="97">
        <f t="shared" si="10"/>
        <v>0.52</v>
      </c>
      <c r="AN9" s="9">
        <v>5</v>
      </c>
      <c r="AO9" s="97">
        <f t="shared" si="11"/>
        <v>0.65</v>
      </c>
      <c r="AP9" s="9">
        <v>5</v>
      </c>
      <c r="AQ9" s="97">
        <f t="shared" si="12"/>
        <v>0.65</v>
      </c>
      <c r="AR9" s="9">
        <v>5</v>
      </c>
      <c r="AS9" s="97">
        <f t="shared" si="13"/>
        <v>0.65</v>
      </c>
      <c r="AT9" s="9">
        <v>5</v>
      </c>
      <c r="AU9" s="97">
        <f t="shared" si="14"/>
        <v>0.65</v>
      </c>
      <c r="AV9" s="69">
        <v>180</v>
      </c>
      <c r="AW9" s="9">
        <v>6</v>
      </c>
      <c r="AX9" s="97">
        <f t="shared" si="15"/>
        <v>1.08</v>
      </c>
      <c r="AY9" s="9">
        <v>5</v>
      </c>
      <c r="AZ9" s="97">
        <f t="shared" si="2"/>
        <v>0.9</v>
      </c>
      <c r="BA9" s="9">
        <v>5</v>
      </c>
      <c r="BB9" s="97">
        <f t="shared" si="16"/>
        <v>0.9</v>
      </c>
    </row>
    <row r="10" spans="1:54">
      <c r="A10" s="72">
        <v>7</v>
      </c>
      <c r="B10" s="10" t="str">
        <f t="shared" si="0"/>
        <v>1122110000039</v>
      </c>
      <c r="C10" s="2" t="s">
        <v>21</v>
      </c>
      <c r="D10" s="2">
        <v>11</v>
      </c>
      <c r="E10" s="19">
        <v>2</v>
      </c>
      <c r="F10" s="20" t="s">
        <v>39</v>
      </c>
      <c r="G10" s="21">
        <v>21</v>
      </c>
      <c r="H10" s="20" t="s">
        <v>40</v>
      </c>
      <c r="I10" s="22">
        <v>10000039</v>
      </c>
      <c r="J10" s="23" t="s">
        <v>45</v>
      </c>
      <c r="K10" s="30" t="s">
        <v>25</v>
      </c>
      <c r="L10" s="25">
        <f>VLOOKUP(B10,'[1]DONG GOI'!$A$4:$X$148,20,0)</f>
        <v>4</v>
      </c>
      <c r="M10" s="25" t="s">
        <v>26</v>
      </c>
      <c r="N10" s="26" t="s">
        <v>27</v>
      </c>
      <c r="O10" s="27">
        <f>VLOOKUP(J10,'[1]TOP SPBC'!$B$3:$J$153,9,0)</f>
        <v>4</v>
      </c>
      <c r="P10" s="28">
        <f>VLOOKUP(B10,[1]Price!$A$4:$AH$149,30,0)</f>
        <v>100</v>
      </c>
      <c r="Q10" s="29" t="s">
        <v>28</v>
      </c>
      <c r="R10" s="29" t="s">
        <v>42</v>
      </c>
      <c r="S10" s="87">
        <v>7000</v>
      </c>
      <c r="T10" s="93">
        <f t="shared" si="3"/>
        <v>70000</v>
      </c>
      <c r="U10" s="9">
        <v>6</v>
      </c>
      <c r="V10" s="9">
        <f t="shared" si="17"/>
        <v>0.6</v>
      </c>
      <c r="W10" s="9">
        <v>6</v>
      </c>
      <c r="X10" s="97">
        <f t="shared" si="1"/>
        <v>0.6</v>
      </c>
      <c r="Y10" s="9">
        <v>8</v>
      </c>
      <c r="Z10" s="97">
        <f t="shared" si="4"/>
        <v>0.8</v>
      </c>
      <c r="AA10" s="9">
        <v>8</v>
      </c>
      <c r="AB10" s="97">
        <f t="shared" si="5"/>
        <v>0.8</v>
      </c>
      <c r="AC10" s="9">
        <v>10</v>
      </c>
      <c r="AD10" s="97">
        <f t="shared" si="6"/>
        <v>1</v>
      </c>
      <c r="AE10" s="9">
        <v>10</v>
      </c>
      <c r="AF10" s="97">
        <f t="shared" si="7"/>
        <v>1</v>
      </c>
      <c r="AG10" s="69">
        <v>150</v>
      </c>
      <c r="AH10" s="9">
        <v>10</v>
      </c>
      <c r="AI10" s="97">
        <f t="shared" si="8"/>
        <v>1.5</v>
      </c>
      <c r="AJ10" s="9">
        <v>10</v>
      </c>
      <c r="AK10" s="97">
        <f t="shared" si="9"/>
        <v>1.5</v>
      </c>
      <c r="AL10" s="9">
        <v>7</v>
      </c>
      <c r="AM10" s="97">
        <f t="shared" si="10"/>
        <v>1.05</v>
      </c>
      <c r="AN10" s="9">
        <v>6</v>
      </c>
      <c r="AO10" s="97">
        <f t="shared" si="11"/>
        <v>0.9</v>
      </c>
      <c r="AP10" s="9">
        <v>6</v>
      </c>
      <c r="AQ10" s="97">
        <f t="shared" si="12"/>
        <v>0.9</v>
      </c>
      <c r="AR10" s="9">
        <v>6</v>
      </c>
      <c r="AS10" s="97">
        <f t="shared" si="13"/>
        <v>0.9</v>
      </c>
      <c r="AT10" s="9">
        <v>6</v>
      </c>
      <c r="AU10" s="97">
        <f t="shared" si="14"/>
        <v>0.9</v>
      </c>
      <c r="AV10" s="69">
        <v>150</v>
      </c>
      <c r="AW10" s="9">
        <v>8</v>
      </c>
      <c r="AX10" s="97">
        <f t="shared" si="15"/>
        <v>1.2</v>
      </c>
      <c r="AY10" s="9">
        <v>9</v>
      </c>
      <c r="AZ10" s="97">
        <f t="shared" si="2"/>
        <v>1.35</v>
      </c>
      <c r="BA10" s="9">
        <v>9</v>
      </c>
      <c r="BB10" s="97">
        <f t="shared" si="16"/>
        <v>1.35</v>
      </c>
    </row>
    <row r="11" spans="1:54">
      <c r="A11" s="72">
        <v>8</v>
      </c>
      <c r="B11" s="10" t="str">
        <f t="shared" si="0"/>
        <v>1122110000041</v>
      </c>
      <c r="C11" s="2" t="s">
        <v>21</v>
      </c>
      <c r="D11" s="2">
        <v>11</v>
      </c>
      <c r="E11" s="19">
        <v>2</v>
      </c>
      <c r="F11" s="20" t="s">
        <v>39</v>
      </c>
      <c r="G11" s="21">
        <v>21</v>
      </c>
      <c r="H11" s="20" t="s">
        <v>40</v>
      </c>
      <c r="I11" s="22">
        <v>10000041</v>
      </c>
      <c r="J11" s="23" t="s">
        <v>46</v>
      </c>
      <c r="K11" s="30" t="s">
        <v>25</v>
      </c>
      <c r="L11" s="25">
        <f>VLOOKUP(B11,'[1]DONG GOI'!$A$4:$X$148,20,0)</f>
        <v>4</v>
      </c>
      <c r="M11" s="25" t="s">
        <v>26</v>
      </c>
      <c r="N11" s="26" t="s">
        <v>27</v>
      </c>
      <c r="O11" s="27">
        <f>VLOOKUP(J11,'[1]TOP SPBC'!$B$3:$J$153,9,0)</f>
        <v>5</v>
      </c>
      <c r="P11" s="28">
        <f>VLOOKUP(B11,[1]Price!$A$4:$AH$149,30,0)</f>
        <v>130</v>
      </c>
      <c r="Q11" s="29" t="s">
        <v>28</v>
      </c>
      <c r="R11" s="29" t="s">
        <v>42</v>
      </c>
      <c r="S11" s="87">
        <v>7000</v>
      </c>
      <c r="T11" s="93">
        <f t="shared" si="3"/>
        <v>53846.153846153844</v>
      </c>
      <c r="U11" s="9">
        <v>6</v>
      </c>
      <c r="V11" s="9">
        <f t="shared" si="17"/>
        <v>0.78</v>
      </c>
      <c r="W11" s="9">
        <v>6</v>
      </c>
      <c r="X11" s="97">
        <f t="shared" si="1"/>
        <v>0.78</v>
      </c>
      <c r="Y11" s="9">
        <v>4</v>
      </c>
      <c r="Z11" s="97">
        <f t="shared" si="4"/>
        <v>0.52</v>
      </c>
      <c r="AA11" s="9">
        <v>2</v>
      </c>
      <c r="AB11" s="97">
        <f t="shared" si="5"/>
        <v>0.26</v>
      </c>
      <c r="AC11" s="9">
        <v>5</v>
      </c>
      <c r="AD11" s="97">
        <f t="shared" si="6"/>
        <v>0.65</v>
      </c>
      <c r="AE11" s="9"/>
      <c r="AF11" s="97">
        <f t="shared" si="7"/>
        <v>0</v>
      </c>
      <c r="AG11" s="69">
        <v>180</v>
      </c>
      <c r="AH11" s="9">
        <v>6</v>
      </c>
      <c r="AI11" s="97">
        <f t="shared" si="8"/>
        <v>1.08</v>
      </c>
      <c r="AJ11" s="9">
        <v>4</v>
      </c>
      <c r="AK11" s="97">
        <f t="shared" si="9"/>
        <v>0.72</v>
      </c>
      <c r="AL11" s="9">
        <v>4</v>
      </c>
      <c r="AM11" s="97">
        <f t="shared" si="10"/>
        <v>0.72</v>
      </c>
      <c r="AN11" s="9">
        <v>5</v>
      </c>
      <c r="AO11" s="97">
        <f t="shared" si="11"/>
        <v>0.9</v>
      </c>
      <c r="AP11" s="9">
        <v>5</v>
      </c>
      <c r="AQ11" s="97">
        <f t="shared" si="12"/>
        <v>0.9</v>
      </c>
      <c r="AR11" s="9">
        <v>4</v>
      </c>
      <c r="AS11" s="97">
        <f t="shared" si="13"/>
        <v>0.72</v>
      </c>
      <c r="AT11" s="9">
        <v>4</v>
      </c>
      <c r="AU11" s="97">
        <f t="shared" si="14"/>
        <v>0.72</v>
      </c>
      <c r="AV11" s="69">
        <v>180</v>
      </c>
      <c r="AW11" s="9">
        <v>5</v>
      </c>
      <c r="AX11" s="97">
        <f t="shared" si="15"/>
        <v>0.9</v>
      </c>
      <c r="AY11" s="9">
        <v>6</v>
      </c>
      <c r="AZ11" s="97">
        <f t="shared" si="2"/>
        <v>1.08</v>
      </c>
      <c r="BA11" s="9">
        <v>5</v>
      </c>
      <c r="BB11" s="97">
        <f t="shared" si="16"/>
        <v>0.9</v>
      </c>
    </row>
    <row r="12" spans="1:54">
      <c r="A12" s="72">
        <v>9</v>
      </c>
      <c r="B12" s="10" t="str">
        <f t="shared" si="0"/>
        <v>1122110000043</v>
      </c>
      <c r="C12" s="2" t="s">
        <v>21</v>
      </c>
      <c r="D12" s="2">
        <v>11</v>
      </c>
      <c r="E12" s="19">
        <v>2</v>
      </c>
      <c r="F12" s="20" t="s">
        <v>39</v>
      </c>
      <c r="G12" s="21">
        <v>21</v>
      </c>
      <c r="H12" s="20" t="s">
        <v>40</v>
      </c>
      <c r="I12" s="22">
        <v>10000043</v>
      </c>
      <c r="J12" s="23" t="s">
        <v>47</v>
      </c>
      <c r="K12" s="30" t="s">
        <v>25</v>
      </c>
      <c r="L12" s="25">
        <f>VLOOKUP(B12,'[1]DONG GOI'!$A$4:$X$148,20,0)</f>
        <v>4</v>
      </c>
      <c r="M12" s="25" t="s">
        <v>37</v>
      </c>
      <c r="N12" s="26" t="s">
        <v>27</v>
      </c>
      <c r="O12" s="27">
        <f>VLOOKUP(J12,'[1]TOP SPBC'!$B$3:$J$153,9,0)</f>
        <v>6</v>
      </c>
      <c r="P12" s="28">
        <f>VLOOKUP(B12,[1]Price!$A$4:$AH$149,30,0)</f>
        <v>120</v>
      </c>
      <c r="Q12" s="29" t="s">
        <v>28</v>
      </c>
      <c r="R12" s="29" t="s">
        <v>42</v>
      </c>
      <c r="S12" s="87">
        <v>5000</v>
      </c>
      <c r="T12" s="93">
        <f t="shared" si="3"/>
        <v>41666.666666666664</v>
      </c>
      <c r="U12" s="9">
        <v>5</v>
      </c>
      <c r="V12" s="9">
        <f t="shared" si="17"/>
        <v>0.6</v>
      </c>
      <c r="W12" s="9">
        <v>5</v>
      </c>
      <c r="X12" s="97">
        <f t="shared" si="1"/>
        <v>0.6</v>
      </c>
      <c r="Y12" s="9">
        <v>5</v>
      </c>
      <c r="Z12" s="97">
        <f t="shared" si="4"/>
        <v>0.6</v>
      </c>
      <c r="AA12" s="9">
        <v>4</v>
      </c>
      <c r="AB12" s="97">
        <f t="shared" si="5"/>
        <v>0.48</v>
      </c>
      <c r="AC12" s="9">
        <v>5</v>
      </c>
      <c r="AD12" s="97">
        <f t="shared" si="6"/>
        <v>0.6</v>
      </c>
      <c r="AE12" s="9">
        <v>5</v>
      </c>
      <c r="AF12" s="97">
        <f t="shared" si="7"/>
        <v>0.6</v>
      </c>
      <c r="AG12" s="69">
        <v>120</v>
      </c>
      <c r="AH12" s="9">
        <v>5</v>
      </c>
      <c r="AI12" s="97">
        <f t="shared" si="8"/>
        <v>0.6</v>
      </c>
      <c r="AJ12" s="9">
        <v>4</v>
      </c>
      <c r="AK12" s="97">
        <f t="shared" si="9"/>
        <v>0.48</v>
      </c>
      <c r="AL12" s="9">
        <v>4</v>
      </c>
      <c r="AM12" s="97">
        <f t="shared" si="10"/>
        <v>0.48</v>
      </c>
      <c r="AN12" s="9">
        <v>5</v>
      </c>
      <c r="AO12" s="97">
        <f t="shared" si="11"/>
        <v>0.6</v>
      </c>
      <c r="AP12" s="9">
        <v>5</v>
      </c>
      <c r="AQ12" s="97">
        <f t="shared" si="12"/>
        <v>0.6</v>
      </c>
      <c r="AR12" s="9">
        <v>3</v>
      </c>
      <c r="AS12" s="97">
        <f t="shared" si="13"/>
        <v>0.36</v>
      </c>
      <c r="AT12" s="9">
        <v>4</v>
      </c>
      <c r="AU12" s="97">
        <f t="shared" si="14"/>
        <v>0.48</v>
      </c>
      <c r="AV12" s="69">
        <v>150</v>
      </c>
      <c r="AW12" s="9">
        <v>5</v>
      </c>
      <c r="AX12" s="97">
        <f t="shared" si="15"/>
        <v>0.75</v>
      </c>
      <c r="AY12" s="9">
        <v>6</v>
      </c>
      <c r="AZ12" s="97">
        <f t="shared" si="2"/>
        <v>0.9</v>
      </c>
      <c r="BA12" s="9">
        <v>5</v>
      </c>
      <c r="BB12" s="97">
        <f t="shared" si="16"/>
        <v>0.75</v>
      </c>
    </row>
    <row r="13" spans="1:54" ht="14.1" hidden="1" customHeight="1">
      <c r="A13" s="72">
        <v>10</v>
      </c>
      <c r="B13" s="10" t="str">
        <f>D13&amp;E13&amp;G13&amp;I13</f>
        <v>1122110000042</v>
      </c>
      <c r="C13" s="2" t="s">
        <v>21</v>
      </c>
      <c r="D13" s="2">
        <v>11</v>
      </c>
      <c r="E13" s="19">
        <v>2</v>
      </c>
      <c r="F13" s="20" t="s">
        <v>39</v>
      </c>
      <c r="G13" s="21">
        <v>21</v>
      </c>
      <c r="H13" s="20" t="s">
        <v>40</v>
      </c>
      <c r="I13" s="22">
        <v>10000042</v>
      </c>
      <c r="J13" s="23" t="s">
        <v>62</v>
      </c>
      <c r="K13" s="24" t="s">
        <v>25</v>
      </c>
      <c r="L13" s="25">
        <f>VLOOKUP(B13,'[1]DONG GOI'!$A$4:$X$148,20,0)</f>
        <v>4</v>
      </c>
      <c r="M13" s="25" t="s">
        <v>37</v>
      </c>
      <c r="N13" s="26" t="s">
        <v>27</v>
      </c>
      <c r="O13" s="27">
        <f>VLOOKUP(J13,'[1]TOP SPBC'!$B$3:$J$153,9,0)</f>
        <v>18</v>
      </c>
      <c r="P13" s="28">
        <f>VLOOKUP(B13,[1]Price!$A$4:$AH$149,30,0)</f>
        <v>100</v>
      </c>
      <c r="Q13" s="29" t="s">
        <v>28</v>
      </c>
      <c r="R13" s="29" t="s">
        <v>42</v>
      </c>
      <c r="S13" s="87">
        <v>5000</v>
      </c>
      <c r="T13" s="93">
        <f t="shared" si="3"/>
        <v>50000</v>
      </c>
      <c r="U13" s="9"/>
      <c r="V13" s="9">
        <f t="shared" si="17"/>
        <v>0</v>
      </c>
      <c r="W13" s="9"/>
      <c r="X13" s="97">
        <f t="shared" si="1"/>
        <v>0</v>
      </c>
      <c r="Y13" s="9"/>
      <c r="Z13" s="97">
        <f t="shared" si="4"/>
        <v>0</v>
      </c>
      <c r="AA13" s="9"/>
      <c r="AB13" s="97">
        <f t="shared" si="5"/>
        <v>0</v>
      </c>
      <c r="AC13" s="9"/>
      <c r="AD13" s="97">
        <f t="shared" si="6"/>
        <v>0</v>
      </c>
      <c r="AE13" s="9"/>
      <c r="AF13" s="97">
        <f t="shared" si="7"/>
        <v>0</v>
      </c>
      <c r="AG13" s="69">
        <v>100</v>
      </c>
      <c r="AH13" s="9"/>
      <c r="AI13" s="97">
        <f t="shared" si="8"/>
        <v>0</v>
      </c>
      <c r="AJ13" s="9"/>
      <c r="AK13" s="97">
        <f t="shared" si="9"/>
        <v>0</v>
      </c>
      <c r="AL13" s="9"/>
      <c r="AM13" s="97">
        <f t="shared" si="10"/>
        <v>0</v>
      </c>
      <c r="AN13" s="9"/>
      <c r="AO13" s="97">
        <f t="shared" si="11"/>
        <v>0</v>
      </c>
      <c r="AP13" s="9"/>
      <c r="AQ13" s="97">
        <f t="shared" si="12"/>
        <v>0</v>
      </c>
      <c r="AR13" s="9"/>
      <c r="AS13" s="97">
        <f t="shared" si="13"/>
        <v>0</v>
      </c>
      <c r="AT13" s="9"/>
      <c r="AU13" s="97">
        <f t="shared" si="14"/>
        <v>0</v>
      </c>
      <c r="AV13" s="69">
        <v>100</v>
      </c>
      <c r="AW13" s="9"/>
      <c r="AX13" s="97">
        <f t="shared" si="15"/>
        <v>0</v>
      </c>
      <c r="AY13" s="9"/>
      <c r="AZ13" s="97">
        <f t="shared" si="2"/>
        <v>0</v>
      </c>
      <c r="BA13" s="9"/>
      <c r="BB13" s="97">
        <f t="shared" si="16"/>
        <v>0</v>
      </c>
    </row>
    <row r="14" spans="1:54" s="58" customFormat="1" ht="14.1" hidden="1" customHeight="1">
      <c r="A14" s="72">
        <v>11</v>
      </c>
      <c r="B14" s="58" t="str">
        <f t="shared" si="0"/>
        <v>1121610000031</v>
      </c>
      <c r="C14" s="59" t="s">
        <v>21</v>
      </c>
      <c r="D14" s="59">
        <v>11</v>
      </c>
      <c r="E14" s="60">
        <v>2</v>
      </c>
      <c r="F14" s="61" t="s">
        <v>39</v>
      </c>
      <c r="G14" s="62">
        <v>16</v>
      </c>
      <c r="H14" s="61" t="s">
        <v>48</v>
      </c>
      <c r="I14" s="63">
        <v>10000031</v>
      </c>
      <c r="J14" s="64" t="s">
        <v>48</v>
      </c>
      <c r="K14" s="65" t="s">
        <v>34</v>
      </c>
      <c r="L14" s="66">
        <f>VLOOKUP(B14,'[1]DONG GOI'!$A$4:$X$148,20,0)</f>
        <v>3</v>
      </c>
      <c r="M14" s="66" t="s">
        <v>26</v>
      </c>
      <c r="N14" s="67" t="s">
        <v>27</v>
      </c>
      <c r="O14" s="68">
        <f>VLOOKUP(J14,'[1]TOP SPBC'!$B$3:$J$153,9,0)</f>
        <v>7</v>
      </c>
      <c r="P14" s="69">
        <f>VLOOKUP(B14,[1]Price!$A$4:$AH$149,30,0)</f>
        <v>300</v>
      </c>
      <c r="Q14" s="70" t="s">
        <v>28</v>
      </c>
      <c r="R14" s="70" t="s">
        <v>49</v>
      </c>
      <c r="S14" s="89">
        <v>8000</v>
      </c>
      <c r="T14" s="93">
        <f t="shared" si="3"/>
        <v>26666.666666666668</v>
      </c>
      <c r="U14" s="71"/>
      <c r="V14" s="9">
        <f t="shared" si="17"/>
        <v>0</v>
      </c>
      <c r="W14" s="71"/>
      <c r="X14" s="97">
        <f t="shared" si="1"/>
        <v>0</v>
      </c>
      <c r="Y14" s="71"/>
      <c r="Z14" s="97">
        <f t="shared" si="4"/>
        <v>0</v>
      </c>
      <c r="AA14" s="71"/>
      <c r="AB14" s="97">
        <f t="shared" si="5"/>
        <v>0</v>
      </c>
      <c r="AC14" s="71"/>
      <c r="AD14" s="97">
        <f t="shared" si="6"/>
        <v>0</v>
      </c>
      <c r="AE14" s="71"/>
      <c r="AF14" s="97">
        <f t="shared" si="7"/>
        <v>0</v>
      </c>
      <c r="AG14" s="69">
        <v>300</v>
      </c>
      <c r="AH14" s="71"/>
      <c r="AI14" s="97">
        <f t="shared" si="8"/>
        <v>0</v>
      </c>
      <c r="AJ14" s="71"/>
      <c r="AK14" s="97">
        <f t="shared" si="9"/>
        <v>0</v>
      </c>
      <c r="AL14" s="71"/>
      <c r="AM14" s="97">
        <f t="shared" si="10"/>
        <v>0</v>
      </c>
      <c r="AN14" s="71"/>
      <c r="AO14" s="97">
        <f t="shared" si="11"/>
        <v>0</v>
      </c>
      <c r="AP14" s="71"/>
      <c r="AQ14" s="97">
        <f t="shared" si="12"/>
        <v>0</v>
      </c>
      <c r="AR14" s="71"/>
      <c r="AS14" s="97">
        <f t="shared" si="13"/>
        <v>0</v>
      </c>
      <c r="AT14" s="71"/>
      <c r="AU14" s="97">
        <f t="shared" si="14"/>
        <v>0</v>
      </c>
      <c r="AV14" s="69">
        <v>300</v>
      </c>
      <c r="AW14" s="71"/>
      <c r="AX14" s="97">
        <f t="shared" si="15"/>
        <v>0</v>
      </c>
      <c r="AY14" s="71"/>
      <c r="AZ14" s="97">
        <f t="shared" si="2"/>
        <v>0</v>
      </c>
      <c r="BA14" s="71"/>
      <c r="BB14" s="97">
        <f t="shared" si="16"/>
        <v>0</v>
      </c>
    </row>
    <row r="15" spans="1:54">
      <c r="A15" s="72">
        <v>12</v>
      </c>
      <c r="B15" s="10" t="str">
        <f t="shared" si="0"/>
        <v>1121210000123</v>
      </c>
      <c r="C15" s="4" t="s">
        <v>21</v>
      </c>
      <c r="D15" s="4">
        <v>11</v>
      </c>
      <c r="E15" s="19">
        <v>2</v>
      </c>
      <c r="F15" s="20" t="s">
        <v>39</v>
      </c>
      <c r="G15" s="21">
        <v>12</v>
      </c>
      <c r="H15" s="20" t="s">
        <v>50</v>
      </c>
      <c r="I15" s="22">
        <v>10000123</v>
      </c>
      <c r="J15" s="23" t="s">
        <v>51</v>
      </c>
      <c r="K15" s="30" t="s">
        <v>25</v>
      </c>
      <c r="L15" s="25">
        <f>VLOOKUP(B15,'[1]DONG GOI'!$A$4:$X$148,20,0)</f>
        <v>5</v>
      </c>
      <c r="M15" s="25" t="s">
        <v>26</v>
      </c>
      <c r="N15" s="26" t="s">
        <v>27</v>
      </c>
      <c r="O15" s="27" t="e">
        <f>VLOOKUP(J15,'[1]TOP SPBC'!$B$3:$J$153,9,0)</f>
        <v>#N/A</v>
      </c>
      <c r="P15" s="28">
        <f>VLOOKUP(B15,[1]Price!$A$4:$AH$149,30,0)</f>
        <v>300</v>
      </c>
      <c r="Q15" s="34" t="s">
        <v>28</v>
      </c>
      <c r="R15" s="34" t="s">
        <v>49</v>
      </c>
      <c r="S15" s="88">
        <v>10000</v>
      </c>
      <c r="T15" s="93">
        <f t="shared" si="3"/>
        <v>33333.333333333336</v>
      </c>
      <c r="U15" s="35">
        <v>5</v>
      </c>
      <c r="V15" s="9">
        <f t="shared" si="17"/>
        <v>1.5</v>
      </c>
      <c r="W15" s="35">
        <v>5</v>
      </c>
      <c r="X15" s="97">
        <f t="shared" si="1"/>
        <v>1.5</v>
      </c>
      <c r="Y15" s="35"/>
      <c r="Z15" s="97">
        <f t="shared" si="4"/>
        <v>0</v>
      </c>
      <c r="AA15" s="35"/>
      <c r="AB15" s="97">
        <f t="shared" si="5"/>
        <v>0</v>
      </c>
      <c r="AC15" s="35"/>
      <c r="AD15" s="97">
        <f t="shared" si="6"/>
        <v>0</v>
      </c>
      <c r="AE15" s="35"/>
      <c r="AF15" s="97">
        <f t="shared" si="7"/>
        <v>0</v>
      </c>
      <c r="AG15" s="69">
        <v>300</v>
      </c>
      <c r="AH15" s="35"/>
      <c r="AI15" s="97">
        <f t="shared" si="8"/>
        <v>0</v>
      </c>
      <c r="AJ15" s="35"/>
      <c r="AK15" s="97">
        <f t="shared" si="9"/>
        <v>0</v>
      </c>
      <c r="AL15" s="35"/>
      <c r="AM15" s="97">
        <f t="shared" si="10"/>
        <v>0</v>
      </c>
      <c r="AN15" s="35"/>
      <c r="AO15" s="97">
        <f t="shared" si="11"/>
        <v>0</v>
      </c>
      <c r="AP15" s="35"/>
      <c r="AQ15" s="97">
        <f t="shared" si="12"/>
        <v>0</v>
      </c>
      <c r="AR15" s="35"/>
      <c r="AS15" s="97">
        <f t="shared" si="13"/>
        <v>0</v>
      </c>
      <c r="AT15" s="35"/>
      <c r="AU15" s="97">
        <f t="shared" si="14"/>
        <v>0</v>
      </c>
      <c r="AV15" s="69">
        <v>300</v>
      </c>
      <c r="AW15" s="35"/>
      <c r="AX15" s="97">
        <f t="shared" si="15"/>
        <v>0</v>
      </c>
      <c r="AY15" s="35"/>
      <c r="AZ15" s="97">
        <f t="shared" si="2"/>
        <v>0</v>
      </c>
      <c r="BA15" s="35"/>
      <c r="BB15" s="97">
        <f t="shared" si="16"/>
        <v>0</v>
      </c>
    </row>
    <row r="16" spans="1:54" ht="14.1" hidden="1" customHeight="1">
      <c r="A16" s="72">
        <v>13</v>
      </c>
      <c r="B16" s="10" t="str">
        <f t="shared" si="0"/>
        <v>1121910000034</v>
      </c>
      <c r="C16" s="2" t="s">
        <v>21</v>
      </c>
      <c r="D16" s="2">
        <v>11</v>
      </c>
      <c r="E16" s="19">
        <v>2</v>
      </c>
      <c r="F16" s="20" t="s">
        <v>39</v>
      </c>
      <c r="G16" s="21">
        <v>19</v>
      </c>
      <c r="H16" s="23" t="s">
        <v>52</v>
      </c>
      <c r="I16" s="22">
        <v>10000034</v>
      </c>
      <c r="J16" s="23" t="s">
        <v>52</v>
      </c>
      <c r="K16" s="32" t="s">
        <v>34</v>
      </c>
      <c r="L16" s="25">
        <f>VLOOKUP(B16,'[1]DONG GOI'!$A$4:$X$148,20,0)</f>
        <v>3</v>
      </c>
      <c r="M16" s="25" t="s">
        <v>26</v>
      </c>
      <c r="N16" s="26" t="s">
        <v>27</v>
      </c>
      <c r="O16" s="27">
        <f>VLOOKUP(J16,'[1]TOP SPBC'!$B$3:$J$153,9,0)</f>
        <v>9</v>
      </c>
      <c r="P16" s="28">
        <f>VLOOKUP(B16,[1]Price!$A$4:$AH$149,30,0)</f>
        <v>400</v>
      </c>
      <c r="Q16" s="29" t="s">
        <v>28</v>
      </c>
      <c r="R16" s="29" t="s">
        <v>49</v>
      </c>
      <c r="S16" s="87">
        <v>9000</v>
      </c>
      <c r="T16" s="93">
        <f t="shared" si="3"/>
        <v>22500</v>
      </c>
      <c r="U16" s="9"/>
      <c r="V16" s="9">
        <f t="shared" si="17"/>
        <v>0</v>
      </c>
      <c r="W16" s="9"/>
      <c r="X16" s="97">
        <f t="shared" si="1"/>
        <v>0</v>
      </c>
      <c r="Y16" s="9"/>
      <c r="Z16" s="97">
        <f t="shared" si="4"/>
        <v>0</v>
      </c>
      <c r="AA16" s="9"/>
      <c r="AB16" s="97">
        <f t="shared" si="5"/>
        <v>0</v>
      </c>
      <c r="AC16" s="9"/>
      <c r="AD16" s="97">
        <f t="shared" si="6"/>
        <v>0</v>
      </c>
      <c r="AE16" s="9"/>
      <c r="AF16" s="97">
        <f t="shared" si="7"/>
        <v>0</v>
      </c>
      <c r="AG16" s="69">
        <v>400</v>
      </c>
      <c r="AH16" s="9"/>
      <c r="AI16" s="97">
        <f t="shared" si="8"/>
        <v>0</v>
      </c>
      <c r="AJ16" s="9"/>
      <c r="AK16" s="97">
        <f t="shared" si="9"/>
        <v>0</v>
      </c>
      <c r="AL16" s="9"/>
      <c r="AM16" s="97">
        <f t="shared" si="10"/>
        <v>0</v>
      </c>
      <c r="AN16" s="9"/>
      <c r="AO16" s="97">
        <f t="shared" si="11"/>
        <v>0</v>
      </c>
      <c r="AP16" s="9"/>
      <c r="AQ16" s="97">
        <f t="shared" si="12"/>
        <v>0</v>
      </c>
      <c r="AR16" s="9"/>
      <c r="AS16" s="97">
        <f t="shared" si="13"/>
        <v>0</v>
      </c>
      <c r="AT16" s="9"/>
      <c r="AU16" s="97">
        <f t="shared" si="14"/>
        <v>0</v>
      </c>
      <c r="AV16" s="69">
        <v>400</v>
      </c>
      <c r="AW16" s="9"/>
      <c r="AX16" s="97">
        <f t="shared" si="15"/>
        <v>0</v>
      </c>
      <c r="AY16" s="9"/>
      <c r="AZ16" s="97">
        <f t="shared" si="2"/>
        <v>0</v>
      </c>
      <c r="BA16" s="9"/>
      <c r="BB16" s="97">
        <f t="shared" si="16"/>
        <v>0</v>
      </c>
    </row>
    <row r="17" spans="1:54" ht="14.1" hidden="1" customHeight="1">
      <c r="A17" s="72">
        <v>14</v>
      </c>
      <c r="B17" s="10" t="str">
        <f t="shared" si="0"/>
        <v>1121110000019</v>
      </c>
      <c r="C17" s="2" t="s">
        <v>21</v>
      </c>
      <c r="D17" s="2">
        <v>11</v>
      </c>
      <c r="E17" s="19">
        <v>2</v>
      </c>
      <c r="F17" s="20" t="s">
        <v>39</v>
      </c>
      <c r="G17" s="21">
        <v>11</v>
      </c>
      <c r="H17" s="20" t="s">
        <v>53</v>
      </c>
      <c r="I17" s="22">
        <v>10000019</v>
      </c>
      <c r="J17" s="23" t="s">
        <v>54</v>
      </c>
      <c r="K17" s="30" t="s">
        <v>25</v>
      </c>
      <c r="L17" s="25">
        <f>VLOOKUP(B17,'[1]DONG GOI'!$A$4:$X$148,20,0)</f>
        <v>2</v>
      </c>
      <c r="M17" s="25" t="s">
        <v>26</v>
      </c>
      <c r="N17" s="26" t="s">
        <v>27</v>
      </c>
      <c r="O17" s="27">
        <f>VLOOKUP(J17,'[1]TOP SPBC'!$B$3:$J$153,9,0)</f>
        <v>10</v>
      </c>
      <c r="P17" s="28">
        <f>VLOOKUP(B17,[1]Price!$A$4:$AH$149,30,0)</f>
        <v>350</v>
      </c>
      <c r="Q17" s="29" t="s">
        <v>28</v>
      </c>
      <c r="R17" s="29" t="s">
        <v>55</v>
      </c>
      <c r="S17" s="87">
        <v>10000</v>
      </c>
      <c r="T17" s="93">
        <f t="shared" si="3"/>
        <v>28571.428571428572</v>
      </c>
      <c r="U17" s="9"/>
      <c r="V17" s="9">
        <f t="shared" si="17"/>
        <v>0</v>
      </c>
      <c r="W17" s="9"/>
      <c r="X17" s="97">
        <f t="shared" si="1"/>
        <v>0</v>
      </c>
      <c r="Y17" s="9"/>
      <c r="Z17" s="97">
        <f t="shared" si="4"/>
        <v>0</v>
      </c>
      <c r="AA17" s="9"/>
      <c r="AB17" s="97">
        <f t="shared" si="5"/>
        <v>0</v>
      </c>
      <c r="AC17" s="9"/>
      <c r="AD17" s="97">
        <f t="shared" si="6"/>
        <v>0</v>
      </c>
      <c r="AE17" s="9"/>
      <c r="AF17" s="97">
        <f t="shared" si="7"/>
        <v>0</v>
      </c>
      <c r="AG17" s="69">
        <v>350</v>
      </c>
      <c r="AH17" s="9"/>
      <c r="AI17" s="97">
        <f t="shared" si="8"/>
        <v>0</v>
      </c>
      <c r="AJ17" s="9"/>
      <c r="AK17" s="97">
        <f t="shared" si="9"/>
        <v>0</v>
      </c>
      <c r="AL17" s="9"/>
      <c r="AM17" s="97">
        <f t="shared" si="10"/>
        <v>0</v>
      </c>
      <c r="AN17" s="9"/>
      <c r="AO17" s="97">
        <f t="shared" si="11"/>
        <v>0</v>
      </c>
      <c r="AP17" s="9"/>
      <c r="AQ17" s="97">
        <f t="shared" si="12"/>
        <v>0</v>
      </c>
      <c r="AR17" s="9"/>
      <c r="AS17" s="97">
        <f t="shared" si="13"/>
        <v>0</v>
      </c>
      <c r="AT17" s="9"/>
      <c r="AU17" s="97">
        <f t="shared" si="14"/>
        <v>0</v>
      </c>
      <c r="AV17" s="69">
        <v>350</v>
      </c>
      <c r="AW17" s="9"/>
      <c r="AX17" s="97">
        <f t="shared" si="15"/>
        <v>0</v>
      </c>
      <c r="AY17" s="9"/>
      <c r="AZ17" s="97">
        <f t="shared" si="2"/>
        <v>0</v>
      </c>
      <c r="BA17" s="9"/>
      <c r="BB17" s="97">
        <f t="shared" si="16"/>
        <v>0</v>
      </c>
    </row>
    <row r="18" spans="1:54">
      <c r="A18" s="72">
        <v>15</v>
      </c>
      <c r="B18" s="10" t="str">
        <f t="shared" si="0"/>
        <v>1121110000137</v>
      </c>
      <c r="C18" s="36" t="s">
        <v>21</v>
      </c>
      <c r="D18" s="36">
        <v>11</v>
      </c>
      <c r="E18" s="37">
        <v>2</v>
      </c>
      <c r="F18" s="38" t="s">
        <v>39</v>
      </c>
      <c r="G18" s="39">
        <v>11</v>
      </c>
      <c r="H18" s="38" t="s">
        <v>53</v>
      </c>
      <c r="I18" s="40">
        <v>10000137</v>
      </c>
      <c r="J18" s="41" t="s">
        <v>56</v>
      </c>
      <c r="K18" s="30" t="s">
        <v>25</v>
      </c>
      <c r="L18" s="25">
        <f>VLOOKUP(B18,'[1]DONG GOI'!$A$4:$X$148,20,0)</f>
        <v>2</v>
      </c>
      <c r="M18" s="25" t="s">
        <v>57</v>
      </c>
      <c r="N18" s="26" t="s">
        <v>27</v>
      </c>
      <c r="O18" s="27">
        <f>VLOOKUP(J18,'[1]TOP SPBC'!$B$3:$J$153,9,0)</f>
        <v>11</v>
      </c>
      <c r="P18" s="28">
        <f>VLOOKUP(B18,[1]Price!$A$4:$AH$149,30,0)</f>
        <v>300</v>
      </c>
      <c r="Q18" s="42" t="s">
        <v>28</v>
      </c>
      <c r="R18" s="43" t="s">
        <v>49</v>
      </c>
      <c r="S18" s="90">
        <v>15000</v>
      </c>
      <c r="T18" s="93">
        <f t="shared" si="3"/>
        <v>50000</v>
      </c>
      <c r="U18" s="44">
        <v>10</v>
      </c>
      <c r="V18" s="9">
        <f t="shared" si="17"/>
        <v>3</v>
      </c>
      <c r="W18" s="44">
        <v>5</v>
      </c>
      <c r="X18" s="97">
        <f t="shared" si="1"/>
        <v>1.5</v>
      </c>
      <c r="Y18" s="44">
        <v>8</v>
      </c>
      <c r="Z18" s="97">
        <f t="shared" si="4"/>
        <v>2.4</v>
      </c>
      <c r="AA18" s="44">
        <v>5</v>
      </c>
      <c r="AB18" s="97">
        <f t="shared" si="5"/>
        <v>1.5</v>
      </c>
      <c r="AC18" s="44">
        <v>6</v>
      </c>
      <c r="AD18" s="97">
        <f t="shared" si="6"/>
        <v>1.8</v>
      </c>
      <c r="AE18" s="44">
        <v>8</v>
      </c>
      <c r="AF18" s="97">
        <f t="shared" si="7"/>
        <v>2.4</v>
      </c>
      <c r="AG18" s="69">
        <v>300</v>
      </c>
      <c r="AH18" s="44">
        <v>8</v>
      </c>
      <c r="AI18" s="97">
        <f t="shared" si="8"/>
        <v>2.4</v>
      </c>
      <c r="AJ18" s="44">
        <v>8</v>
      </c>
      <c r="AK18" s="97">
        <f t="shared" si="9"/>
        <v>2.4</v>
      </c>
      <c r="AL18" s="44">
        <v>7</v>
      </c>
      <c r="AM18" s="97">
        <f t="shared" si="10"/>
        <v>2.1</v>
      </c>
      <c r="AN18" s="44">
        <v>7</v>
      </c>
      <c r="AO18" s="97">
        <f t="shared" si="11"/>
        <v>2.1</v>
      </c>
      <c r="AP18" s="44">
        <v>7</v>
      </c>
      <c r="AQ18" s="97">
        <f t="shared" si="12"/>
        <v>2.1</v>
      </c>
      <c r="AR18" s="44">
        <v>6</v>
      </c>
      <c r="AS18" s="97">
        <f t="shared" si="13"/>
        <v>1.8</v>
      </c>
      <c r="AT18" s="44">
        <v>6</v>
      </c>
      <c r="AU18" s="97">
        <f t="shared" si="14"/>
        <v>1.8</v>
      </c>
      <c r="AV18" s="69">
        <v>300</v>
      </c>
      <c r="AW18" s="44">
        <v>6</v>
      </c>
      <c r="AX18" s="97">
        <f t="shared" si="15"/>
        <v>1.8</v>
      </c>
      <c r="AY18" s="44">
        <v>8</v>
      </c>
      <c r="AZ18" s="97">
        <f t="shared" si="2"/>
        <v>2.4</v>
      </c>
      <c r="BA18" s="44">
        <v>5</v>
      </c>
      <c r="BB18" s="97">
        <f t="shared" si="16"/>
        <v>1.5</v>
      </c>
    </row>
    <row r="19" spans="1:54">
      <c r="A19" s="72">
        <v>16</v>
      </c>
      <c r="B19" s="10" t="str">
        <f t="shared" si="0"/>
        <v>1121110000023</v>
      </c>
      <c r="C19" s="2" t="s">
        <v>21</v>
      </c>
      <c r="D19" s="2">
        <v>11</v>
      </c>
      <c r="E19" s="19">
        <v>2</v>
      </c>
      <c r="F19" s="20" t="s">
        <v>39</v>
      </c>
      <c r="G19" s="21">
        <v>11</v>
      </c>
      <c r="H19" s="20" t="s">
        <v>53</v>
      </c>
      <c r="I19" s="22">
        <v>10000023</v>
      </c>
      <c r="J19" s="23" t="s">
        <v>58</v>
      </c>
      <c r="K19" s="30" t="s">
        <v>25</v>
      </c>
      <c r="L19" s="25">
        <f>VLOOKUP(B19,'[1]DONG GOI'!$A$4:$X$148,20,0)</f>
        <v>3</v>
      </c>
      <c r="M19" s="25" t="s">
        <v>26</v>
      </c>
      <c r="N19" s="26" t="s">
        <v>27</v>
      </c>
      <c r="O19" s="27">
        <f>VLOOKUP(J19,'[1]TOP SPBC'!$B$3:$J$153,9,0)</f>
        <v>14</v>
      </c>
      <c r="P19" s="28">
        <f>VLOOKUP(B19,[1]Price!$A$4:$AH$149,30,0)</f>
        <v>300</v>
      </c>
      <c r="Q19" s="29" t="s">
        <v>28</v>
      </c>
      <c r="R19" s="29" t="s">
        <v>49</v>
      </c>
      <c r="S19" s="87">
        <v>10000</v>
      </c>
      <c r="T19" s="93">
        <f t="shared" si="3"/>
        <v>33333.333333333336</v>
      </c>
      <c r="U19" s="9">
        <v>5</v>
      </c>
      <c r="V19" s="9">
        <f t="shared" si="17"/>
        <v>1.5</v>
      </c>
      <c r="W19" s="9">
        <v>5</v>
      </c>
      <c r="X19" s="97">
        <f t="shared" si="1"/>
        <v>1.5</v>
      </c>
      <c r="Y19" s="9">
        <v>5</v>
      </c>
      <c r="Z19" s="97">
        <f t="shared" si="4"/>
        <v>1.5</v>
      </c>
      <c r="AA19" s="9">
        <v>3</v>
      </c>
      <c r="AB19" s="97">
        <f t="shared" si="5"/>
        <v>0.9</v>
      </c>
      <c r="AC19" s="9">
        <v>5</v>
      </c>
      <c r="AD19" s="97">
        <f t="shared" si="6"/>
        <v>1.5</v>
      </c>
      <c r="AE19" s="9">
        <v>6</v>
      </c>
      <c r="AF19" s="97">
        <f t="shared" si="7"/>
        <v>1.8</v>
      </c>
      <c r="AG19" s="69">
        <v>300</v>
      </c>
      <c r="AH19" s="9">
        <v>8</v>
      </c>
      <c r="AI19" s="97">
        <f t="shared" si="8"/>
        <v>2.4</v>
      </c>
      <c r="AJ19" s="9">
        <v>5</v>
      </c>
      <c r="AK19" s="97">
        <f t="shared" si="9"/>
        <v>1.5</v>
      </c>
      <c r="AL19" s="9">
        <v>6</v>
      </c>
      <c r="AM19" s="97">
        <f t="shared" si="10"/>
        <v>1.8</v>
      </c>
      <c r="AN19" s="9">
        <v>7</v>
      </c>
      <c r="AO19" s="97">
        <f t="shared" si="11"/>
        <v>2.1</v>
      </c>
      <c r="AP19" s="9">
        <v>7</v>
      </c>
      <c r="AQ19" s="97">
        <f t="shared" si="12"/>
        <v>2.1</v>
      </c>
      <c r="AR19" s="9">
        <v>5</v>
      </c>
      <c r="AS19" s="97">
        <f t="shared" si="13"/>
        <v>1.5</v>
      </c>
      <c r="AT19" s="9">
        <v>5</v>
      </c>
      <c r="AU19" s="97">
        <f t="shared" si="14"/>
        <v>1.5</v>
      </c>
      <c r="AV19" s="69">
        <v>300</v>
      </c>
      <c r="AW19" s="9">
        <v>6</v>
      </c>
      <c r="AX19" s="97">
        <f t="shared" si="15"/>
        <v>1.8</v>
      </c>
      <c r="AY19" s="9">
        <v>8</v>
      </c>
      <c r="AZ19" s="97">
        <f t="shared" si="2"/>
        <v>2.4</v>
      </c>
      <c r="BA19" s="9">
        <v>8</v>
      </c>
      <c r="BB19" s="97">
        <f t="shared" si="16"/>
        <v>2.4</v>
      </c>
    </row>
    <row r="20" spans="1:54">
      <c r="A20" s="72">
        <v>17</v>
      </c>
      <c r="B20" s="10" t="str">
        <f t="shared" si="0"/>
        <v>1121110000017</v>
      </c>
      <c r="C20" s="2" t="s">
        <v>21</v>
      </c>
      <c r="D20" s="2">
        <v>11</v>
      </c>
      <c r="E20" s="19">
        <v>2</v>
      </c>
      <c r="F20" s="20" t="s">
        <v>39</v>
      </c>
      <c r="G20" s="21">
        <v>11</v>
      </c>
      <c r="H20" s="20" t="s">
        <v>53</v>
      </c>
      <c r="I20" s="22">
        <v>10000017</v>
      </c>
      <c r="J20" s="23" t="s">
        <v>59</v>
      </c>
      <c r="K20" s="24" t="s">
        <v>25</v>
      </c>
      <c r="L20" s="25">
        <f>VLOOKUP(B20,'[1]DONG GOI'!$A$4:$X$148,20,0)</f>
        <v>3</v>
      </c>
      <c r="M20" s="25" t="s">
        <v>57</v>
      </c>
      <c r="N20" s="26" t="s">
        <v>27</v>
      </c>
      <c r="O20" s="27">
        <f>VLOOKUP(J20,'[1]TOP SPBC'!$B$3:$J$153,9,0)</f>
        <v>15</v>
      </c>
      <c r="P20" s="28">
        <f>VLOOKUP(B20,[1]Price!$A$4:$AH$149,30,0)</f>
        <v>300</v>
      </c>
      <c r="Q20" s="29" t="s">
        <v>28</v>
      </c>
      <c r="R20" s="29" t="s">
        <v>49</v>
      </c>
      <c r="S20" s="87">
        <v>11000</v>
      </c>
      <c r="T20" s="93">
        <f t="shared" si="3"/>
        <v>36666.666666666664</v>
      </c>
      <c r="U20" s="9">
        <v>2</v>
      </c>
      <c r="V20" s="9">
        <f t="shared" si="17"/>
        <v>0.6</v>
      </c>
      <c r="W20" s="9">
        <v>2</v>
      </c>
      <c r="X20" s="97">
        <f t="shared" si="1"/>
        <v>0.6</v>
      </c>
      <c r="Y20" s="9">
        <v>2</v>
      </c>
      <c r="Z20" s="97">
        <f t="shared" si="4"/>
        <v>0.6</v>
      </c>
      <c r="AA20" s="9"/>
      <c r="AB20" s="97">
        <f t="shared" si="5"/>
        <v>0</v>
      </c>
      <c r="AC20" s="9">
        <v>2</v>
      </c>
      <c r="AD20" s="97">
        <f t="shared" si="6"/>
        <v>0.6</v>
      </c>
      <c r="AE20" s="9">
        <v>2</v>
      </c>
      <c r="AF20" s="97">
        <f t="shared" si="7"/>
        <v>0.6</v>
      </c>
      <c r="AG20" s="69">
        <v>300</v>
      </c>
      <c r="AH20" s="9">
        <v>2</v>
      </c>
      <c r="AI20" s="97">
        <f t="shared" si="8"/>
        <v>0.6</v>
      </c>
      <c r="AJ20" s="9">
        <v>2</v>
      </c>
      <c r="AK20" s="97">
        <f t="shared" si="9"/>
        <v>0.6</v>
      </c>
      <c r="AL20" s="9">
        <v>2</v>
      </c>
      <c r="AM20" s="97">
        <f t="shared" si="10"/>
        <v>0.6</v>
      </c>
      <c r="AN20" s="9">
        <v>2</v>
      </c>
      <c r="AO20" s="97">
        <f t="shared" si="11"/>
        <v>0.6</v>
      </c>
      <c r="AP20" s="9">
        <v>2</v>
      </c>
      <c r="AQ20" s="97">
        <f t="shared" si="12"/>
        <v>0.6</v>
      </c>
      <c r="AR20" s="9">
        <v>2</v>
      </c>
      <c r="AS20" s="97">
        <f t="shared" si="13"/>
        <v>0.6</v>
      </c>
      <c r="AT20" s="9">
        <v>2</v>
      </c>
      <c r="AU20" s="97">
        <f t="shared" si="14"/>
        <v>0.6</v>
      </c>
      <c r="AV20" s="69">
        <v>300</v>
      </c>
      <c r="AW20" s="9">
        <v>2</v>
      </c>
      <c r="AX20" s="97">
        <f t="shared" si="15"/>
        <v>0.6</v>
      </c>
      <c r="AY20" s="9">
        <v>3</v>
      </c>
      <c r="AZ20" s="97">
        <f t="shared" si="2"/>
        <v>0.9</v>
      </c>
      <c r="BA20" s="9">
        <v>3</v>
      </c>
      <c r="BB20" s="97">
        <f t="shared" si="16"/>
        <v>0.9</v>
      </c>
    </row>
    <row r="21" spans="1:54" ht="14.1" hidden="1" customHeight="1">
      <c r="A21" s="72">
        <v>18</v>
      </c>
      <c r="B21" s="10" t="str">
        <f t="shared" si="0"/>
        <v>1121110000015</v>
      </c>
      <c r="C21" s="2" t="s">
        <v>21</v>
      </c>
      <c r="D21" s="2">
        <v>11</v>
      </c>
      <c r="E21" s="19">
        <v>2</v>
      </c>
      <c r="F21" s="20" t="s">
        <v>39</v>
      </c>
      <c r="G21" s="21">
        <v>11</v>
      </c>
      <c r="H21" s="20" t="s">
        <v>53</v>
      </c>
      <c r="I21" s="22">
        <v>10000015</v>
      </c>
      <c r="J21" s="23" t="s">
        <v>61</v>
      </c>
      <c r="K21" s="24" t="s">
        <v>25</v>
      </c>
      <c r="L21" s="25">
        <f>VLOOKUP(B21,'[1]DONG GOI'!$A$4:$X$148,20,0)</f>
        <v>2</v>
      </c>
      <c r="M21" s="25" t="s">
        <v>26</v>
      </c>
      <c r="N21" s="26" t="s">
        <v>27</v>
      </c>
      <c r="O21" s="27">
        <f>VLOOKUP(J21,'[1]TOP SPBC'!$B$3:$J$153,9,0)</f>
        <v>17</v>
      </c>
      <c r="P21" s="28">
        <f>VLOOKUP(B21,[1]Price!$A$4:$AH$149,30,0)</f>
        <v>350</v>
      </c>
      <c r="Q21" s="29" t="s">
        <v>28</v>
      </c>
      <c r="R21" s="29" t="s">
        <v>55</v>
      </c>
      <c r="S21" s="87">
        <v>10000</v>
      </c>
      <c r="T21" s="93">
        <f t="shared" si="3"/>
        <v>28571.428571428572</v>
      </c>
      <c r="U21" s="9"/>
      <c r="V21" s="9">
        <f t="shared" si="17"/>
        <v>0</v>
      </c>
      <c r="W21" s="9"/>
      <c r="X21" s="97">
        <f t="shared" si="1"/>
        <v>0</v>
      </c>
      <c r="Y21" s="9"/>
      <c r="Z21" s="97">
        <f t="shared" si="4"/>
        <v>0</v>
      </c>
      <c r="AA21" s="9"/>
      <c r="AB21" s="97">
        <f t="shared" si="5"/>
        <v>0</v>
      </c>
      <c r="AC21" s="9"/>
      <c r="AD21" s="97">
        <f t="shared" si="6"/>
        <v>0</v>
      </c>
      <c r="AE21" s="9"/>
      <c r="AF21" s="97">
        <f t="shared" si="7"/>
        <v>0</v>
      </c>
      <c r="AG21" s="69">
        <v>350</v>
      </c>
      <c r="AH21" s="9"/>
      <c r="AI21" s="97">
        <f t="shared" si="8"/>
        <v>0</v>
      </c>
      <c r="AJ21" s="9"/>
      <c r="AK21" s="97">
        <f t="shared" si="9"/>
        <v>0</v>
      </c>
      <c r="AL21" s="9"/>
      <c r="AM21" s="97">
        <f t="shared" si="10"/>
        <v>0</v>
      </c>
      <c r="AN21" s="9"/>
      <c r="AO21" s="97">
        <f t="shared" si="11"/>
        <v>0</v>
      </c>
      <c r="AP21" s="9"/>
      <c r="AQ21" s="97">
        <f t="shared" si="12"/>
        <v>0</v>
      </c>
      <c r="AR21" s="9"/>
      <c r="AS21" s="97">
        <f t="shared" si="13"/>
        <v>0</v>
      </c>
      <c r="AT21" s="9"/>
      <c r="AU21" s="97">
        <f t="shared" si="14"/>
        <v>0</v>
      </c>
      <c r="AV21" s="69">
        <v>350</v>
      </c>
      <c r="AW21" s="9"/>
      <c r="AX21" s="97">
        <f t="shared" si="15"/>
        <v>0</v>
      </c>
      <c r="AY21" s="9"/>
      <c r="AZ21" s="97">
        <f t="shared" si="2"/>
        <v>0</v>
      </c>
      <c r="BA21" s="9"/>
      <c r="BB21" s="97">
        <f t="shared" si="16"/>
        <v>0</v>
      </c>
    </row>
    <row r="22" spans="1:54" ht="14.1" hidden="1" customHeight="1">
      <c r="A22" s="72">
        <v>19</v>
      </c>
      <c r="B22" s="10" t="str">
        <f t="shared" si="0"/>
        <v>1121710000032</v>
      </c>
      <c r="C22" s="2" t="s">
        <v>21</v>
      </c>
      <c r="D22" s="2">
        <v>11</v>
      </c>
      <c r="E22" s="19">
        <v>2</v>
      </c>
      <c r="F22" s="20" t="s">
        <v>39</v>
      </c>
      <c r="G22" s="21">
        <v>17</v>
      </c>
      <c r="H22" s="20" t="s">
        <v>63</v>
      </c>
      <c r="I22" s="22">
        <v>10000032</v>
      </c>
      <c r="J22" s="23" t="s">
        <v>63</v>
      </c>
      <c r="K22" s="31" t="s">
        <v>34</v>
      </c>
      <c r="L22" s="25">
        <f>VLOOKUP(B22,'[1]DONG GOI'!$A$4:$X$148,20,0)</f>
        <v>3</v>
      </c>
      <c r="M22" s="25" t="s">
        <v>26</v>
      </c>
      <c r="N22" s="26" t="s">
        <v>27</v>
      </c>
      <c r="O22" s="27">
        <f>VLOOKUP(J22,'[1]TOP SPBC'!$B$3:$J$153,9,0)</f>
        <v>19</v>
      </c>
      <c r="P22" s="28">
        <f>VLOOKUP(B22,[1]Price!$A$4:$AH$149,30,0)</f>
        <v>400</v>
      </c>
      <c r="Q22" s="29" t="s">
        <v>28</v>
      </c>
      <c r="R22" s="29" t="s">
        <v>60</v>
      </c>
      <c r="S22" s="87">
        <v>10000</v>
      </c>
      <c r="T22" s="93">
        <f t="shared" si="3"/>
        <v>25000</v>
      </c>
      <c r="U22" s="9"/>
      <c r="V22" s="9">
        <f t="shared" si="17"/>
        <v>0</v>
      </c>
      <c r="W22" s="9"/>
      <c r="X22" s="97">
        <f t="shared" si="1"/>
        <v>0</v>
      </c>
      <c r="Y22" s="9"/>
      <c r="Z22" s="97">
        <f t="shared" si="4"/>
        <v>0</v>
      </c>
      <c r="AA22" s="9"/>
      <c r="AB22" s="97">
        <f t="shared" si="5"/>
        <v>0</v>
      </c>
      <c r="AC22" s="9"/>
      <c r="AD22" s="97">
        <f t="shared" si="6"/>
        <v>0</v>
      </c>
      <c r="AE22" s="9"/>
      <c r="AF22" s="97">
        <f t="shared" si="7"/>
        <v>0</v>
      </c>
      <c r="AG22" s="69">
        <v>400</v>
      </c>
      <c r="AH22" s="9"/>
      <c r="AI22" s="97">
        <f t="shared" si="8"/>
        <v>0</v>
      </c>
      <c r="AJ22" s="9"/>
      <c r="AK22" s="97">
        <f t="shared" si="9"/>
        <v>0</v>
      </c>
      <c r="AL22" s="9"/>
      <c r="AM22" s="97">
        <f t="shared" si="10"/>
        <v>0</v>
      </c>
      <c r="AN22" s="9"/>
      <c r="AO22" s="97">
        <f t="shared" si="11"/>
        <v>0</v>
      </c>
      <c r="AP22" s="9"/>
      <c r="AQ22" s="97">
        <f t="shared" si="12"/>
        <v>0</v>
      </c>
      <c r="AR22" s="9"/>
      <c r="AS22" s="97">
        <f t="shared" si="13"/>
        <v>0</v>
      </c>
      <c r="AT22" s="9"/>
      <c r="AU22" s="97">
        <f t="shared" si="14"/>
        <v>0</v>
      </c>
      <c r="AV22" s="69">
        <v>400</v>
      </c>
      <c r="AW22" s="9"/>
      <c r="AX22" s="97">
        <f t="shared" si="15"/>
        <v>0</v>
      </c>
      <c r="AY22" s="9"/>
      <c r="AZ22" s="97">
        <f t="shared" si="2"/>
        <v>0</v>
      </c>
      <c r="BA22" s="9"/>
      <c r="BB22" s="97">
        <f t="shared" si="16"/>
        <v>0</v>
      </c>
    </row>
    <row r="23" spans="1:54">
      <c r="A23" s="72">
        <v>20</v>
      </c>
      <c r="B23" s="10" t="str">
        <f t="shared" si="0"/>
        <v>1121110000021</v>
      </c>
      <c r="C23" s="2" t="s">
        <v>21</v>
      </c>
      <c r="D23" s="2">
        <v>11</v>
      </c>
      <c r="E23" s="19">
        <v>2</v>
      </c>
      <c r="F23" s="20" t="s">
        <v>39</v>
      </c>
      <c r="G23" s="21">
        <v>11</v>
      </c>
      <c r="H23" s="20" t="s">
        <v>53</v>
      </c>
      <c r="I23" s="22">
        <v>10000021</v>
      </c>
      <c r="J23" s="23" t="s">
        <v>64</v>
      </c>
      <c r="K23" s="30" t="s">
        <v>25</v>
      </c>
      <c r="L23" s="25">
        <f>VLOOKUP(B23,'[1]DONG GOI'!$A$4:$X$148,20,0)</f>
        <v>4</v>
      </c>
      <c r="M23" s="25" t="s">
        <v>26</v>
      </c>
      <c r="N23" s="26" t="s">
        <v>27</v>
      </c>
      <c r="O23" s="27">
        <f>VLOOKUP(J23,'[1]TOP SPBC'!$B$3:$J$153,9,0)</f>
        <v>25</v>
      </c>
      <c r="P23" s="28">
        <f>VLOOKUP(B23,[1]Price!$A$4:$AH$149,30,0)</f>
        <v>500</v>
      </c>
      <c r="Q23" s="29"/>
      <c r="R23" s="29" t="s">
        <v>65</v>
      </c>
      <c r="S23" s="87">
        <v>16000</v>
      </c>
      <c r="T23" s="93">
        <f t="shared" si="3"/>
        <v>32000</v>
      </c>
      <c r="U23" s="9">
        <v>6</v>
      </c>
      <c r="V23" s="9">
        <f t="shared" si="17"/>
        <v>3</v>
      </c>
      <c r="W23" s="9">
        <v>5</v>
      </c>
      <c r="X23" s="97">
        <f t="shared" si="1"/>
        <v>2.5</v>
      </c>
      <c r="Y23" s="9">
        <v>4</v>
      </c>
      <c r="Z23" s="97">
        <f t="shared" si="4"/>
        <v>2</v>
      </c>
      <c r="AA23" s="9">
        <v>4</v>
      </c>
      <c r="AB23" s="97">
        <f t="shared" si="5"/>
        <v>2</v>
      </c>
      <c r="AC23" s="9">
        <v>4</v>
      </c>
      <c r="AD23" s="97">
        <f t="shared" si="6"/>
        <v>2</v>
      </c>
      <c r="AE23" s="9">
        <v>4</v>
      </c>
      <c r="AF23" s="97">
        <f t="shared" si="7"/>
        <v>2</v>
      </c>
      <c r="AG23" s="69">
        <v>600</v>
      </c>
      <c r="AH23" s="9">
        <v>3</v>
      </c>
      <c r="AI23" s="97">
        <f t="shared" si="8"/>
        <v>1.8</v>
      </c>
      <c r="AJ23" s="9">
        <v>3</v>
      </c>
      <c r="AK23" s="97">
        <f t="shared" si="9"/>
        <v>1.8</v>
      </c>
      <c r="AL23" s="9">
        <v>2</v>
      </c>
      <c r="AM23" s="97">
        <f t="shared" si="10"/>
        <v>1.2</v>
      </c>
      <c r="AN23" s="9">
        <v>2</v>
      </c>
      <c r="AO23" s="97">
        <f t="shared" si="11"/>
        <v>1.2</v>
      </c>
      <c r="AP23" s="9">
        <v>0</v>
      </c>
      <c r="AQ23" s="97">
        <f t="shared" si="12"/>
        <v>0</v>
      </c>
      <c r="AR23" s="9">
        <v>2</v>
      </c>
      <c r="AS23" s="97">
        <f t="shared" si="13"/>
        <v>1.2</v>
      </c>
      <c r="AT23" s="9">
        <v>2</v>
      </c>
      <c r="AU23" s="97">
        <f t="shared" si="14"/>
        <v>1.2</v>
      </c>
      <c r="AV23" s="69">
        <v>600</v>
      </c>
      <c r="AW23" s="9">
        <v>3</v>
      </c>
      <c r="AX23" s="97">
        <f t="shared" si="15"/>
        <v>1.8</v>
      </c>
      <c r="AY23" s="9">
        <v>3</v>
      </c>
      <c r="AZ23" s="97">
        <f t="shared" si="2"/>
        <v>1.8</v>
      </c>
      <c r="BA23" s="9">
        <v>3</v>
      </c>
      <c r="BB23" s="97">
        <f t="shared" si="16"/>
        <v>1.8</v>
      </c>
    </row>
    <row r="24" spans="1:54">
      <c r="A24" s="72">
        <v>21</v>
      </c>
      <c r="B24" s="10" t="str">
        <f t="shared" si="0"/>
        <v>1132010000070</v>
      </c>
      <c r="C24" s="2" t="s">
        <v>21</v>
      </c>
      <c r="D24" s="2">
        <v>11</v>
      </c>
      <c r="E24" s="19">
        <v>3</v>
      </c>
      <c r="F24" s="20" t="s">
        <v>67</v>
      </c>
      <c r="G24" s="21">
        <v>20</v>
      </c>
      <c r="H24" s="20" t="s">
        <v>68</v>
      </c>
      <c r="I24" s="22">
        <v>10000070</v>
      </c>
      <c r="J24" s="95" t="s">
        <v>69</v>
      </c>
      <c r="K24" s="30" t="s">
        <v>25</v>
      </c>
      <c r="L24" s="25">
        <f>VLOOKUP(B24,'[1]DONG GOI'!$A$4:$X$148,20,0)</f>
        <v>5</v>
      </c>
      <c r="M24" s="25" t="s">
        <v>26</v>
      </c>
      <c r="N24" s="26" t="s">
        <v>27</v>
      </c>
      <c r="O24" s="27">
        <f>VLOOKUP(J24,'[1]TOP SPBC'!$B$3:$J$153,9,0)</f>
        <v>1</v>
      </c>
      <c r="P24" s="28">
        <f>VLOOKUP(B24,[1]Price!$A$4:$AH$149,30,0)</f>
        <v>500</v>
      </c>
      <c r="Q24" s="29" t="s">
        <v>28</v>
      </c>
      <c r="R24" s="29" t="s">
        <v>70</v>
      </c>
      <c r="S24" s="87">
        <v>8000</v>
      </c>
      <c r="T24" s="93">
        <f t="shared" si="3"/>
        <v>16000</v>
      </c>
      <c r="U24" s="9">
        <v>5</v>
      </c>
      <c r="V24" s="9">
        <f t="shared" si="17"/>
        <v>2.5</v>
      </c>
      <c r="W24" s="9">
        <v>5</v>
      </c>
      <c r="X24" s="97">
        <f t="shared" si="1"/>
        <v>2.5</v>
      </c>
      <c r="Y24" s="9">
        <v>4</v>
      </c>
      <c r="Z24" s="97">
        <f t="shared" si="4"/>
        <v>2</v>
      </c>
      <c r="AA24" s="9"/>
      <c r="AB24" s="97">
        <f t="shared" si="5"/>
        <v>0</v>
      </c>
      <c r="AC24" s="9">
        <v>4</v>
      </c>
      <c r="AD24" s="97">
        <f t="shared" si="6"/>
        <v>2</v>
      </c>
      <c r="AE24" s="9">
        <v>4</v>
      </c>
      <c r="AF24" s="97">
        <f t="shared" si="7"/>
        <v>2</v>
      </c>
      <c r="AG24" s="69">
        <v>500</v>
      </c>
      <c r="AH24" s="9">
        <v>5</v>
      </c>
      <c r="AI24" s="97">
        <f t="shared" si="8"/>
        <v>2.5</v>
      </c>
      <c r="AJ24" s="9">
        <v>4</v>
      </c>
      <c r="AK24" s="97">
        <f t="shared" si="9"/>
        <v>2</v>
      </c>
      <c r="AL24" s="9">
        <v>6</v>
      </c>
      <c r="AM24" s="97">
        <f t="shared" si="10"/>
        <v>3</v>
      </c>
      <c r="AN24" s="9">
        <v>6</v>
      </c>
      <c r="AO24" s="97">
        <f t="shared" si="11"/>
        <v>3</v>
      </c>
      <c r="AP24" s="9">
        <v>6</v>
      </c>
      <c r="AQ24" s="97">
        <f t="shared" si="12"/>
        <v>3</v>
      </c>
      <c r="AR24" s="9">
        <v>4</v>
      </c>
      <c r="AS24" s="97">
        <f t="shared" si="13"/>
        <v>2</v>
      </c>
      <c r="AT24" s="9">
        <v>4</v>
      </c>
      <c r="AU24" s="97">
        <f t="shared" si="14"/>
        <v>2</v>
      </c>
      <c r="AV24" s="69">
        <v>500</v>
      </c>
      <c r="AW24" s="9">
        <v>4</v>
      </c>
      <c r="AX24" s="97">
        <f t="shared" si="15"/>
        <v>2</v>
      </c>
      <c r="AY24" s="9">
        <v>4</v>
      </c>
      <c r="AZ24" s="97">
        <f t="shared" si="2"/>
        <v>2</v>
      </c>
      <c r="BA24" s="9">
        <v>4</v>
      </c>
      <c r="BB24" s="97">
        <f t="shared" si="16"/>
        <v>2</v>
      </c>
    </row>
    <row r="25" spans="1:54">
      <c r="A25" s="72">
        <v>22</v>
      </c>
      <c r="B25" s="10" t="str">
        <f t="shared" si="0"/>
        <v>1132410000080</v>
      </c>
      <c r="C25" s="2" t="s">
        <v>21</v>
      </c>
      <c r="D25" s="2">
        <v>11</v>
      </c>
      <c r="E25" s="19">
        <v>3</v>
      </c>
      <c r="F25" s="20" t="s">
        <v>67</v>
      </c>
      <c r="G25" s="21">
        <v>24</v>
      </c>
      <c r="H25" s="20" t="s">
        <v>71</v>
      </c>
      <c r="I25" s="22">
        <v>10000080</v>
      </c>
      <c r="J25" s="23" t="s">
        <v>72</v>
      </c>
      <c r="K25" s="30" t="s">
        <v>25</v>
      </c>
      <c r="L25" s="25">
        <f>VLOOKUP(B25,'[1]DONG GOI'!$A$4:$X$148,20,0)</f>
        <v>5</v>
      </c>
      <c r="M25" s="25" t="s">
        <v>26</v>
      </c>
      <c r="N25" s="26" t="s">
        <v>27</v>
      </c>
      <c r="O25" s="27">
        <f>VLOOKUP(J25,'[1]TOP SPBC'!$B$3:$J$153,9,0)</f>
        <v>2</v>
      </c>
      <c r="P25" s="28">
        <f>VLOOKUP(B25,[1]Price!$A$4:$AH$149,30,0)</f>
        <v>400</v>
      </c>
      <c r="Q25" s="29" t="s">
        <v>73</v>
      </c>
      <c r="R25" s="29" t="s">
        <v>60</v>
      </c>
      <c r="S25" s="87">
        <v>12000</v>
      </c>
      <c r="T25" s="93">
        <f t="shared" si="3"/>
        <v>30000</v>
      </c>
      <c r="U25" s="9">
        <v>5</v>
      </c>
      <c r="V25" s="9">
        <f t="shared" si="17"/>
        <v>2</v>
      </c>
      <c r="W25" s="9">
        <v>5</v>
      </c>
      <c r="X25" s="97">
        <f t="shared" si="1"/>
        <v>2</v>
      </c>
      <c r="Y25" s="9">
        <v>4</v>
      </c>
      <c r="Z25" s="97">
        <f t="shared" si="4"/>
        <v>1.6</v>
      </c>
      <c r="AA25" s="9">
        <v>4</v>
      </c>
      <c r="AB25" s="97">
        <f t="shared" si="5"/>
        <v>1.6</v>
      </c>
      <c r="AC25" s="9">
        <v>4</v>
      </c>
      <c r="AD25" s="97">
        <f t="shared" si="6"/>
        <v>1.6</v>
      </c>
      <c r="AE25" s="9">
        <v>6</v>
      </c>
      <c r="AF25" s="97">
        <f t="shared" si="7"/>
        <v>2.4</v>
      </c>
      <c r="AG25" s="69">
        <v>400</v>
      </c>
      <c r="AH25" s="9">
        <v>6</v>
      </c>
      <c r="AI25" s="97">
        <f t="shared" si="8"/>
        <v>2.4</v>
      </c>
      <c r="AJ25" s="9">
        <v>4</v>
      </c>
      <c r="AK25" s="97">
        <f t="shared" si="9"/>
        <v>1.6</v>
      </c>
      <c r="AL25" s="9">
        <v>4</v>
      </c>
      <c r="AM25" s="97">
        <f t="shared" si="10"/>
        <v>1.6</v>
      </c>
      <c r="AN25" s="9">
        <v>2</v>
      </c>
      <c r="AO25" s="97">
        <f t="shared" si="11"/>
        <v>0.8</v>
      </c>
      <c r="AP25" s="9">
        <v>2</v>
      </c>
      <c r="AQ25" s="97">
        <f t="shared" si="12"/>
        <v>0.8</v>
      </c>
      <c r="AR25" s="9">
        <v>2</v>
      </c>
      <c r="AS25" s="97">
        <f t="shared" si="13"/>
        <v>0.8</v>
      </c>
      <c r="AT25" s="9">
        <v>1</v>
      </c>
      <c r="AU25" s="97">
        <f t="shared" si="14"/>
        <v>0.4</v>
      </c>
      <c r="AV25" s="69">
        <v>400</v>
      </c>
      <c r="AW25" s="9">
        <v>2</v>
      </c>
      <c r="AX25" s="97">
        <f t="shared" si="15"/>
        <v>0.8</v>
      </c>
      <c r="AY25" s="9">
        <v>3</v>
      </c>
      <c r="AZ25" s="97">
        <f t="shared" si="2"/>
        <v>1.2</v>
      </c>
      <c r="BA25" s="9">
        <v>2</v>
      </c>
      <c r="BB25" s="97">
        <f t="shared" si="16"/>
        <v>0.8</v>
      </c>
    </row>
    <row r="26" spans="1:54" s="58" customFormat="1" ht="14.1" hidden="1" customHeight="1">
      <c r="A26" s="73">
        <v>23</v>
      </c>
      <c r="B26" s="58" t="str">
        <f t="shared" si="0"/>
        <v>1132710000089</v>
      </c>
      <c r="C26" s="74" t="s">
        <v>21</v>
      </c>
      <c r="D26" s="74">
        <v>11</v>
      </c>
      <c r="E26" s="75">
        <v>3</v>
      </c>
      <c r="F26" s="76" t="s">
        <v>67</v>
      </c>
      <c r="G26" s="77">
        <v>27</v>
      </c>
      <c r="H26" s="76" t="s">
        <v>74</v>
      </c>
      <c r="I26" s="78">
        <v>10000089</v>
      </c>
      <c r="J26" s="79" t="s">
        <v>75</v>
      </c>
      <c r="K26" s="80" t="s">
        <v>25</v>
      </c>
      <c r="L26" s="81">
        <f>VLOOKUP(B26,'[1]DONG GOI'!$A$4:$X$148,20,0)</f>
        <v>7</v>
      </c>
      <c r="M26" s="81" t="s">
        <v>26</v>
      </c>
      <c r="N26" s="81" t="s">
        <v>76</v>
      </c>
      <c r="O26" s="82">
        <f>VLOOKUP(J26,'[1]TOP SPBC'!$B$3:$J$153,9,0)</f>
        <v>3</v>
      </c>
      <c r="P26" s="83">
        <f>VLOOKUP(B26,[1]Price!$A$4:$AH$149,30,0)</f>
        <v>1000</v>
      </c>
      <c r="Q26" s="84" t="s">
        <v>28</v>
      </c>
      <c r="R26" s="85" t="s">
        <v>77</v>
      </c>
      <c r="S26" s="91">
        <v>30000</v>
      </c>
      <c r="T26" s="93">
        <f t="shared" si="3"/>
        <v>30000</v>
      </c>
      <c r="U26" s="86"/>
      <c r="V26" s="9">
        <f t="shared" si="17"/>
        <v>0</v>
      </c>
      <c r="W26" s="86"/>
      <c r="X26" s="97">
        <f t="shared" si="1"/>
        <v>0</v>
      </c>
      <c r="Y26" s="86"/>
      <c r="Z26" s="97">
        <f t="shared" si="4"/>
        <v>0</v>
      </c>
      <c r="AA26" s="86"/>
      <c r="AB26" s="97">
        <f t="shared" si="5"/>
        <v>0</v>
      </c>
      <c r="AC26" s="86"/>
      <c r="AD26" s="97">
        <f t="shared" si="6"/>
        <v>0</v>
      </c>
      <c r="AE26" s="86"/>
      <c r="AF26" s="97">
        <f t="shared" si="7"/>
        <v>0</v>
      </c>
      <c r="AG26" s="83">
        <v>1000</v>
      </c>
      <c r="AH26" s="86"/>
      <c r="AI26" s="97">
        <f t="shared" si="8"/>
        <v>0</v>
      </c>
      <c r="AJ26" s="86"/>
      <c r="AK26" s="97">
        <f t="shared" si="9"/>
        <v>0</v>
      </c>
      <c r="AL26" s="86"/>
      <c r="AM26" s="97">
        <f t="shared" si="10"/>
        <v>0</v>
      </c>
      <c r="AN26" s="86"/>
      <c r="AO26" s="97">
        <f t="shared" si="11"/>
        <v>0</v>
      </c>
      <c r="AP26" s="86"/>
      <c r="AQ26" s="97">
        <f t="shared" si="12"/>
        <v>0</v>
      </c>
      <c r="AR26" s="86"/>
      <c r="AS26" s="97">
        <f t="shared" si="13"/>
        <v>0</v>
      </c>
      <c r="AT26" s="86"/>
      <c r="AU26" s="97">
        <f t="shared" si="14"/>
        <v>0</v>
      </c>
      <c r="AV26" s="83">
        <v>1000</v>
      </c>
      <c r="AW26" s="86"/>
      <c r="AX26" s="97">
        <f t="shared" si="15"/>
        <v>0</v>
      </c>
      <c r="AY26" s="86"/>
      <c r="AZ26" s="97">
        <f t="shared" si="2"/>
        <v>0</v>
      </c>
      <c r="BA26" s="86"/>
      <c r="BB26" s="97">
        <f t="shared" si="16"/>
        <v>0</v>
      </c>
    </row>
    <row r="27" spans="1:54" s="58" customFormat="1" ht="14.1" hidden="1" customHeight="1">
      <c r="A27" s="73">
        <v>24</v>
      </c>
      <c r="B27" s="58" t="str">
        <f t="shared" si="0"/>
        <v>1132710000090</v>
      </c>
      <c r="C27" s="74" t="s">
        <v>21</v>
      </c>
      <c r="D27" s="74">
        <v>11</v>
      </c>
      <c r="E27" s="75">
        <v>3</v>
      </c>
      <c r="F27" s="76" t="s">
        <v>67</v>
      </c>
      <c r="G27" s="77">
        <v>27</v>
      </c>
      <c r="H27" s="76" t="s">
        <v>74</v>
      </c>
      <c r="I27" s="78">
        <v>10000090</v>
      </c>
      <c r="J27" s="79" t="s">
        <v>78</v>
      </c>
      <c r="K27" s="80" t="s">
        <v>25</v>
      </c>
      <c r="L27" s="81">
        <f>VLOOKUP(B27,'[1]DONG GOI'!$A$4:$X$148,20,0)</f>
        <v>7</v>
      </c>
      <c r="M27" s="81" t="s">
        <v>26</v>
      </c>
      <c r="N27" s="81" t="s">
        <v>76</v>
      </c>
      <c r="O27" s="82">
        <f>VLOOKUP(J27,'[1]TOP SPBC'!$B$3:$J$153,9,0)</f>
        <v>4</v>
      </c>
      <c r="P27" s="83">
        <f>VLOOKUP(B27,[1]Price!$A$4:$AH$149,30,0)</f>
        <v>1000</v>
      </c>
      <c r="Q27" s="84" t="s">
        <v>28</v>
      </c>
      <c r="R27" s="85" t="s">
        <v>77</v>
      </c>
      <c r="S27" s="91">
        <v>25000</v>
      </c>
      <c r="T27" s="93">
        <f t="shared" si="3"/>
        <v>25000</v>
      </c>
      <c r="U27" s="86"/>
      <c r="V27" s="9">
        <f t="shared" si="17"/>
        <v>0</v>
      </c>
      <c r="W27" s="86"/>
      <c r="X27" s="97">
        <f t="shared" si="1"/>
        <v>0</v>
      </c>
      <c r="Y27" s="86"/>
      <c r="Z27" s="97">
        <f t="shared" si="4"/>
        <v>0</v>
      </c>
      <c r="AA27" s="86"/>
      <c r="AB27" s="97">
        <f t="shared" si="5"/>
        <v>0</v>
      </c>
      <c r="AC27" s="86"/>
      <c r="AD27" s="97">
        <f t="shared" si="6"/>
        <v>0</v>
      </c>
      <c r="AE27" s="86"/>
      <c r="AF27" s="97">
        <f t="shared" si="7"/>
        <v>0</v>
      </c>
      <c r="AG27" s="83">
        <v>1000</v>
      </c>
      <c r="AH27" s="86"/>
      <c r="AI27" s="97">
        <f t="shared" si="8"/>
        <v>0</v>
      </c>
      <c r="AJ27" s="86"/>
      <c r="AK27" s="97">
        <f t="shared" si="9"/>
        <v>0</v>
      </c>
      <c r="AL27" s="86"/>
      <c r="AM27" s="97">
        <f t="shared" si="10"/>
        <v>0</v>
      </c>
      <c r="AN27" s="86"/>
      <c r="AO27" s="97">
        <f t="shared" si="11"/>
        <v>0</v>
      </c>
      <c r="AP27" s="86"/>
      <c r="AQ27" s="97">
        <f t="shared" si="12"/>
        <v>0</v>
      </c>
      <c r="AR27" s="86"/>
      <c r="AS27" s="97">
        <f t="shared" si="13"/>
        <v>0</v>
      </c>
      <c r="AT27" s="86"/>
      <c r="AU27" s="97">
        <f t="shared" si="14"/>
        <v>0</v>
      </c>
      <c r="AV27" s="83">
        <v>1000</v>
      </c>
      <c r="AW27" s="86"/>
      <c r="AX27" s="97">
        <f t="shared" si="15"/>
        <v>0</v>
      </c>
      <c r="AY27" s="86"/>
      <c r="AZ27" s="97">
        <f t="shared" si="2"/>
        <v>0</v>
      </c>
      <c r="BA27" s="86"/>
      <c r="BB27" s="97">
        <f t="shared" si="16"/>
        <v>0</v>
      </c>
    </row>
    <row r="28" spans="1:54">
      <c r="A28" s="72">
        <v>25</v>
      </c>
      <c r="B28" s="10" t="str">
        <f t="shared" si="0"/>
        <v>1132110000076</v>
      </c>
      <c r="C28" s="2" t="s">
        <v>21</v>
      </c>
      <c r="D28" s="2">
        <v>11</v>
      </c>
      <c r="E28" s="19">
        <v>3</v>
      </c>
      <c r="F28" s="20" t="s">
        <v>67</v>
      </c>
      <c r="G28" s="21">
        <v>21</v>
      </c>
      <c r="H28" s="20" t="s">
        <v>79</v>
      </c>
      <c r="I28" s="22">
        <v>10000076</v>
      </c>
      <c r="J28" s="23" t="s">
        <v>80</v>
      </c>
      <c r="K28" s="30" t="s">
        <v>25</v>
      </c>
      <c r="L28" s="25">
        <f>VLOOKUP(B28,'[1]DONG GOI'!$A$4:$X$148,20,0)</f>
        <v>3</v>
      </c>
      <c r="M28" s="25" t="s">
        <v>26</v>
      </c>
      <c r="N28" s="26" t="s">
        <v>27</v>
      </c>
      <c r="O28" s="27">
        <f>VLOOKUP(J28,'[1]TOP SPBC'!$B$3:$J$153,9,0)</f>
        <v>5</v>
      </c>
      <c r="P28" s="28">
        <f>VLOOKUP(B28,[1]Price!$A$4:$AH$149,30,0)</f>
        <v>300</v>
      </c>
      <c r="Q28" s="29" t="s">
        <v>81</v>
      </c>
      <c r="R28" s="29" t="s">
        <v>82</v>
      </c>
      <c r="S28" s="87">
        <v>8000</v>
      </c>
      <c r="T28" s="93">
        <f t="shared" si="3"/>
        <v>26666.666666666668</v>
      </c>
      <c r="U28" s="9">
        <v>5</v>
      </c>
      <c r="V28" s="9">
        <f t="shared" si="17"/>
        <v>1.5</v>
      </c>
      <c r="W28" s="9">
        <v>5</v>
      </c>
      <c r="X28" s="97">
        <f t="shared" si="1"/>
        <v>1.5</v>
      </c>
      <c r="Y28" s="9">
        <v>4</v>
      </c>
      <c r="Z28" s="97">
        <f t="shared" si="4"/>
        <v>1.2</v>
      </c>
      <c r="AA28" s="9">
        <v>4</v>
      </c>
      <c r="AB28" s="97">
        <f t="shared" si="5"/>
        <v>1.2</v>
      </c>
      <c r="AC28" s="9">
        <v>4</v>
      </c>
      <c r="AD28" s="97">
        <f t="shared" si="6"/>
        <v>1.2</v>
      </c>
      <c r="AE28" s="9">
        <v>6</v>
      </c>
      <c r="AF28" s="97">
        <f t="shared" si="7"/>
        <v>1.8</v>
      </c>
      <c r="AG28" s="69">
        <v>500</v>
      </c>
      <c r="AH28" s="9">
        <v>6</v>
      </c>
      <c r="AI28" s="97">
        <f t="shared" si="8"/>
        <v>3</v>
      </c>
      <c r="AJ28" s="9">
        <v>5</v>
      </c>
      <c r="AK28" s="97">
        <f t="shared" si="9"/>
        <v>2.5</v>
      </c>
      <c r="AL28" s="9">
        <v>5</v>
      </c>
      <c r="AM28" s="97">
        <f t="shared" si="10"/>
        <v>2.5</v>
      </c>
      <c r="AN28" s="9">
        <v>5</v>
      </c>
      <c r="AO28" s="97">
        <f t="shared" si="11"/>
        <v>2.5</v>
      </c>
      <c r="AP28" s="9">
        <v>5</v>
      </c>
      <c r="AQ28" s="97">
        <f t="shared" si="12"/>
        <v>2.5</v>
      </c>
      <c r="AR28" s="9">
        <v>4</v>
      </c>
      <c r="AS28" s="97">
        <f t="shared" si="13"/>
        <v>2</v>
      </c>
      <c r="AT28" s="9">
        <v>4</v>
      </c>
      <c r="AU28" s="97">
        <f t="shared" si="14"/>
        <v>2</v>
      </c>
      <c r="AV28" s="69">
        <v>500</v>
      </c>
      <c r="AW28" s="9">
        <v>4</v>
      </c>
      <c r="AX28" s="97">
        <f t="shared" si="15"/>
        <v>2</v>
      </c>
      <c r="AY28" s="9">
        <v>4</v>
      </c>
      <c r="AZ28" s="97">
        <f t="shared" si="2"/>
        <v>2</v>
      </c>
      <c r="BA28" s="9">
        <v>3</v>
      </c>
      <c r="BB28" s="97">
        <f t="shared" si="16"/>
        <v>1.5</v>
      </c>
    </row>
    <row r="29" spans="1:54" ht="14.1" hidden="1" customHeight="1">
      <c r="A29" s="72">
        <v>26</v>
      </c>
      <c r="B29" s="10" t="str">
        <f t="shared" si="0"/>
        <v>1131410000053</v>
      </c>
      <c r="C29" s="2" t="s">
        <v>21</v>
      </c>
      <c r="D29" s="2">
        <v>11</v>
      </c>
      <c r="E29" s="19">
        <v>3</v>
      </c>
      <c r="F29" s="20" t="s">
        <v>67</v>
      </c>
      <c r="G29" s="21">
        <v>14</v>
      </c>
      <c r="H29" s="20" t="s">
        <v>83</v>
      </c>
      <c r="I29" s="22">
        <v>10000053</v>
      </c>
      <c r="J29" s="23" t="s">
        <v>83</v>
      </c>
      <c r="K29" s="30" t="s">
        <v>25</v>
      </c>
      <c r="L29" s="25">
        <f>VLOOKUP(B29,'[1]DONG GOI'!$A$4:$X$148,20,0)</f>
        <v>5</v>
      </c>
      <c r="M29" s="25" t="s">
        <v>26</v>
      </c>
      <c r="N29" s="26" t="s">
        <v>27</v>
      </c>
      <c r="O29" s="27">
        <f>VLOOKUP(J29,'[1]TOP SPBC'!$B$3:$J$153,9,0)</f>
        <v>6</v>
      </c>
      <c r="P29" s="28">
        <f>VLOOKUP(B29,[1]Price!$A$4:$AH$149,30,0)</f>
        <v>400</v>
      </c>
      <c r="Q29" s="29"/>
      <c r="R29" s="29" t="s">
        <v>84</v>
      </c>
      <c r="S29" s="87">
        <v>9000</v>
      </c>
      <c r="T29" s="93">
        <f t="shared" si="3"/>
        <v>22500</v>
      </c>
      <c r="U29" s="9"/>
      <c r="V29" s="9">
        <f t="shared" si="17"/>
        <v>0</v>
      </c>
      <c r="W29" s="9"/>
      <c r="X29" s="97">
        <f t="shared" si="1"/>
        <v>0</v>
      </c>
      <c r="Y29" s="9"/>
      <c r="Z29" s="97">
        <f t="shared" si="4"/>
        <v>0</v>
      </c>
      <c r="AA29" s="9"/>
      <c r="AB29" s="97">
        <f t="shared" si="5"/>
        <v>0</v>
      </c>
      <c r="AC29" s="9"/>
      <c r="AD29" s="97">
        <f t="shared" si="6"/>
        <v>0</v>
      </c>
      <c r="AE29" s="9"/>
      <c r="AF29" s="97">
        <f t="shared" si="7"/>
        <v>0</v>
      </c>
      <c r="AG29" s="69">
        <v>400</v>
      </c>
      <c r="AH29" s="9"/>
      <c r="AI29" s="97">
        <f t="shared" si="8"/>
        <v>0</v>
      </c>
      <c r="AJ29" s="9"/>
      <c r="AK29" s="97">
        <f t="shared" si="9"/>
        <v>0</v>
      </c>
      <c r="AL29" s="9"/>
      <c r="AM29" s="97">
        <f t="shared" si="10"/>
        <v>0</v>
      </c>
      <c r="AN29" s="9"/>
      <c r="AO29" s="97">
        <f t="shared" si="11"/>
        <v>0</v>
      </c>
      <c r="AP29" s="9"/>
      <c r="AQ29" s="97">
        <f t="shared" si="12"/>
        <v>0</v>
      </c>
      <c r="AR29" s="9"/>
      <c r="AS29" s="97">
        <f t="shared" si="13"/>
        <v>0</v>
      </c>
      <c r="AT29" s="9"/>
      <c r="AU29" s="97">
        <f t="shared" si="14"/>
        <v>0</v>
      </c>
      <c r="AV29" s="69">
        <v>400</v>
      </c>
      <c r="AW29" s="9"/>
      <c r="AX29" s="97">
        <f t="shared" si="15"/>
        <v>0</v>
      </c>
      <c r="AY29" s="9"/>
      <c r="AZ29" s="97">
        <f t="shared" si="2"/>
        <v>0</v>
      </c>
      <c r="BA29" s="9"/>
      <c r="BB29" s="97">
        <f t="shared" si="16"/>
        <v>0</v>
      </c>
    </row>
    <row r="30" spans="1:54">
      <c r="A30" s="72">
        <v>27</v>
      </c>
      <c r="B30" s="10" t="str">
        <f t="shared" si="0"/>
        <v>1131710000060</v>
      </c>
      <c r="C30" s="2" t="s">
        <v>21</v>
      </c>
      <c r="D30" s="2">
        <v>11</v>
      </c>
      <c r="E30" s="19">
        <v>3</v>
      </c>
      <c r="F30" s="20" t="s">
        <v>67</v>
      </c>
      <c r="G30" s="21">
        <v>17</v>
      </c>
      <c r="H30" s="20" t="s">
        <v>85</v>
      </c>
      <c r="I30" s="22">
        <v>10000060</v>
      </c>
      <c r="J30" s="95" t="s">
        <v>86</v>
      </c>
      <c r="K30" s="30" t="s">
        <v>25</v>
      </c>
      <c r="L30" s="25">
        <f>VLOOKUP(B30,'[1]DONG GOI'!$A$4:$X$148,20,0)</f>
        <v>7</v>
      </c>
      <c r="M30" s="25" t="s">
        <v>26</v>
      </c>
      <c r="N30" s="26" t="s">
        <v>27</v>
      </c>
      <c r="O30" s="27">
        <f>VLOOKUP(J30,'[1]TOP SPBC'!$B$3:$J$153,9,0)</f>
        <v>7</v>
      </c>
      <c r="P30" s="28">
        <f>VLOOKUP(B30,[1]Price!$A$4:$AH$149,30,0)</f>
        <v>500</v>
      </c>
      <c r="Q30" s="29"/>
      <c r="R30" s="29" t="s">
        <v>84</v>
      </c>
      <c r="S30" s="87">
        <v>6000</v>
      </c>
      <c r="T30" s="93">
        <f t="shared" si="3"/>
        <v>12000</v>
      </c>
      <c r="U30" s="9">
        <v>10</v>
      </c>
      <c r="V30" s="9">
        <f t="shared" si="17"/>
        <v>5</v>
      </c>
      <c r="W30" s="9">
        <v>8</v>
      </c>
      <c r="X30" s="97">
        <f t="shared" si="1"/>
        <v>4</v>
      </c>
      <c r="Y30" s="9">
        <v>4</v>
      </c>
      <c r="Z30" s="97">
        <f t="shared" si="4"/>
        <v>2</v>
      </c>
      <c r="AA30" s="9">
        <v>3</v>
      </c>
      <c r="AB30" s="97">
        <f t="shared" si="5"/>
        <v>1.5</v>
      </c>
      <c r="AC30" s="9">
        <v>6</v>
      </c>
      <c r="AD30" s="97">
        <f t="shared" si="6"/>
        <v>3</v>
      </c>
      <c r="AE30" s="9">
        <v>5</v>
      </c>
      <c r="AF30" s="97">
        <f t="shared" si="7"/>
        <v>2.5</v>
      </c>
      <c r="AG30" s="69">
        <v>600</v>
      </c>
      <c r="AH30" s="9">
        <v>5</v>
      </c>
      <c r="AI30" s="97">
        <f t="shared" si="8"/>
        <v>3</v>
      </c>
      <c r="AJ30" s="9">
        <v>5</v>
      </c>
      <c r="AK30" s="97">
        <f t="shared" si="9"/>
        <v>3</v>
      </c>
      <c r="AL30" s="9">
        <v>5</v>
      </c>
      <c r="AM30" s="97">
        <f t="shared" si="10"/>
        <v>3</v>
      </c>
      <c r="AN30" s="9">
        <v>6</v>
      </c>
      <c r="AO30" s="97">
        <f t="shared" si="11"/>
        <v>3.6</v>
      </c>
      <c r="AP30" s="9">
        <v>6</v>
      </c>
      <c r="AQ30" s="97">
        <f t="shared" si="12"/>
        <v>3.6</v>
      </c>
      <c r="AR30" s="9">
        <v>0</v>
      </c>
      <c r="AS30" s="97">
        <f t="shared" si="13"/>
        <v>0</v>
      </c>
      <c r="AT30" s="9">
        <v>0</v>
      </c>
      <c r="AU30" s="97">
        <f t="shared" si="14"/>
        <v>0</v>
      </c>
      <c r="AV30" s="69">
        <v>600</v>
      </c>
      <c r="AW30" s="9">
        <v>4</v>
      </c>
      <c r="AX30" s="97">
        <f t="shared" si="15"/>
        <v>2.4</v>
      </c>
      <c r="AY30" s="9">
        <v>4</v>
      </c>
      <c r="AZ30" s="97">
        <f t="shared" si="2"/>
        <v>2.4</v>
      </c>
      <c r="BA30" s="9">
        <v>4</v>
      </c>
      <c r="BB30" s="97">
        <f t="shared" si="16"/>
        <v>2.4</v>
      </c>
    </row>
    <row r="31" spans="1:54" ht="14.1" hidden="1" customHeight="1">
      <c r="A31" s="72">
        <v>28</v>
      </c>
      <c r="B31" s="10" t="str">
        <f t="shared" si="0"/>
        <v>1131910000062</v>
      </c>
      <c r="C31" s="2" t="s">
        <v>21</v>
      </c>
      <c r="D31" s="2">
        <v>11</v>
      </c>
      <c r="E31" s="19">
        <v>3</v>
      </c>
      <c r="F31" s="20" t="s">
        <v>67</v>
      </c>
      <c r="G31" s="21">
        <v>19</v>
      </c>
      <c r="H31" s="20" t="s">
        <v>87</v>
      </c>
      <c r="I31" s="22">
        <v>10000062</v>
      </c>
      <c r="J31" s="23" t="s">
        <v>88</v>
      </c>
      <c r="K31" s="30" t="s">
        <v>25</v>
      </c>
      <c r="L31" s="25">
        <f>VLOOKUP(B31,'[1]DONG GOI'!$A$4:$X$148,20,0)</f>
        <v>5</v>
      </c>
      <c r="M31" s="26" t="s">
        <v>26</v>
      </c>
      <c r="N31" s="26" t="s">
        <v>27</v>
      </c>
      <c r="O31" s="27">
        <f>VLOOKUP(J31,'[1]TOP SPBC'!$B$3:$J$153,9,0)</f>
        <v>8</v>
      </c>
      <c r="P31" s="28">
        <f>VLOOKUP(B31,[1]Price!$A$4:$AH$149,30,0)</f>
        <v>250</v>
      </c>
      <c r="Q31" s="29" t="s">
        <v>73</v>
      </c>
      <c r="R31" s="29" t="s">
        <v>35</v>
      </c>
      <c r="S31" s="87">
        <v>15000</v>
      </c>
      <c r="T31" s="93">
        <f t="shared" si="3"/>
        <v>60000</v>
      </c>
      <c r="U31" s="9"/>
      <c r="V31" s="9">
        <f t="shared" si="17"/>
        <v>0</v>
      </c>
      <c r="W31" s="9"/>
      <c r="X31" s="97">
        <f t="shared" si="1"/>
        <v>0</v>
      </c>
      <c r="Y31" s="9"/>
      <c r="Z31" s="97">
        <f t="shared" si="4"/>
        <v>0</v>
      </c>
      <c r="AA31" s="9"/>
      <c r="AB31" s="97">
        <f t="shared" si="5"/>
        <v>0</v>
      </c>
      <c r="AC31" s="9"/>
      <c r="AD31" s="97">
        <f t="shared" si="6"/>
        <v>0</v>
      </c>
      <c r="AE31" s="9"/>
      <c r="AF31" s="97">
        <f t="shared" si="7"/>
        <v>0</v>
      </c>
      <c r="AG31" s="69">
        <v>250</v>
      </c>
      <c r="AH31" s="9"/>
      <c r="AI31" s="97">
        <f t="shared" si="8"/>
        <v>0</v>
      </c>
      <c r="AJ31" s="9"/>
      <c r="AK31" s="97">
        <f t="shared" si="9"/>
        <v>0</v>
      </c>
      <c r="AL31" s="9"/>
      <c r="AM31" s="97">
        <f t="shared" si="10"/>
        <v>0</v>
      </c>
      <c r="AN31" s="9"/>
      <c r="AO31" s="97">
        <f t="shared" si="11"/>
        <v>0</v>
      </c>
      <c r="AP31" s="9"/>
      <c r="AQ31" s="97">
        <f t="shared" si="12"/>
        <v>0</v>
      </c>
      <c r="AR31" s="9"/>
      <c r="AS31" s="97">
        <f t="shared" si="13"/>
        <v>0</v>
      </c>
      <c r="AT31" s="9"/>
      <c r="AU31" s="97">
        <f t="shared" si="14"/>
        <v>0</v>
      </c>
      <c r="AV31" s="69">
        <v>250</v>
      </c>
      <c r="AW31" s="9"/>
      <c r="AX31" s="97">
        <f t="shared" si="15"/>
        <v>0</v>
      </c>
      <c r="AY31" s="9"/>
      <c r="AZ31" s="97">
        <f t="shared" si="2"/>
        <v>0</v>
      </c>
      <c r="BA31" s="9"/>
      <c r="BB31" s="97">
        <f t="shared" si="16"/>
        <v>0</v>
      </c>
    </row>
    <row r="32" spans="1:54" ht="14.1" hidden="1" customHeight="1">
      <c r="A32" s="72">
        <v>29</v>
      </c>
      <c r="B32" s="10" t="str">
        <f t="shared" si="0"/>
        <v>1132510000084</v>
      </c>
      <c r="C32" s="2" t="s">
        <v>21</v>
      </c>
      <c r="D32" s="2">
        <v>11</v>
      </c>
      <c r="E32" s="19">
        <v>3</v>
      </c>
      <c r="F32" s="20" t="s">
        <v>67</v>
      </c>
      <c r="G32" s="21">
        <v>25</v>
      </c>
      <c r="H32" s="20" t="s">
        <v>89</v>
      </c>
      <c r="I32" s="22">
        <v>10000084</v>
      </c>
      <c r="J32" s="23" t="s">
        <v>90</v>
      </c>
      <c r="K32" s="30" t="s">
        <v>25</v>
      </c>
      <c r="L32" s="25">
        <f>VLOOKUP(B32,'[1]DONG GOI'!$A$4:$X$148,20,0)</f>
        <v>5</v>
      </c>
      <c r="M32" s="25" t="s">
        <v>26</v>
      </c>
      <c r="N32" s="26" t="s">
        <v>27</v>
      </c>
      <c r="O32" s="27">
        <f>VLOOKUP(J32,'[1]TOP SPBC'!$B$3:$J$153,9,0)</f>
        <v>10</v>
      </c>
      <c r="P32" s="28">
        <f>VLOOKUP(B32,[1]Price!$A$4:$AH$149,30,0)</f>
        <v>300</v>
      </c>
      <c r="Q32" s="29" t="s">
        <v>28</v>
      </c>
      <c r="R32" s="29" t="s">
        <v>49</v>
      </c>
      <c r="S32" s="87">
        <v>10000</v>
      </c>
      <c r="T32" s="93">
        <f t="shared" si="3"/>
        <v>33333.333333333336</v>
      </c>
      <c r="U32" s="9"/>
      <c r="V32" s="9">
        <f t="shared" si="17"/>
        <v>0</v>
      </c>
      <c r="W32" s="9"/>
      <c r="X32" s="97">
        <f t="shared" si="1"/>
        <v>0</v>
      </c>
      <c r="Y32" s="9"/>
      <c r="Z32" s="97">
        <f t="shared" si="4"/>
        <v>0</v>
      </c>
      <c r="AA32" s="9"/>
      <c r="AB32" s="97">
        <f t="shared" si="5"/>
        <v>0</v>
      </c>
      <c r="AC32" s="9"/>
      <c r="AD32" s="97">
        <f t="shared" si="6"/>
        <v>0</v>
      </c>
      <c r="AE32" s="9"/>
      <c r="AF32" s="97">
        <f t="shared" si="7"/>
        <v>0</v>
      </c>
      <c r="AG32" s="69">
        <v>300</v>
      </c>
      <c r="AH32" s="9"/>
      <c r="AI32" s="97">
        <f t="shared" si="8"/>
        <v>0</v>
      </c>
      <c r="AJ32" s="9"/>
      <c r="AK32" s="97">
        <f t="shared" si="9"/>
        <v>0</v>
      </c>
      <c r="AL32" s="9"/>
      <c r="AM32" s="97">
        <f t="shared" si="10"/>
        <v>0</v>
      </c>
      <c r="AN32" s="9"/>
      <c r="AO32" s="97">
        <f t="shared" si="11"/>
        <v>0</v>
      </c>
      <c r="AP32" s="9"/>
      <c r="AQ32" s="97">
        <f t="shared" si="12"/>
        <v>0</v>
      </c>
      <c r="AR32" s="9"/>
      <c r="AS32" s="97">
        <f t="shared" si="13"/>
        <v>0</v>
      </c>
      <c r="AT32" s="9"/>
      <c r="AU32" s="97">
        <f t="shared" si="14"/>
        <v>0</v>
      </c>
      <c r="AV32" s="69">
        <v>300</v>
      </c>
      <c r="AW32" s="9"/>
      <c r="AX32" s="97">
        <f t="shared" si="15"/>
        <v>0</v>
      </c>
      <c r="AY32" s="9"/>
      <c r="AZ32" s="97">
        <f t="shared" si="2"/>
        <v>0</v>
      </c>
      <c r="BA32" s="9"/>
      <c r="BB32" s="97">
        <f t="shared" si="16"/>
        <v>0</v>
      </c>
    </row>
    <row r="33" spans="1:54">
      <c r="A33" s="72">
        <v>30</v>
      </c>
      <c r="B33" s="10" t="str">
        <f t="shared" si="0"/>
        <v>1132610000088</v>
      </c>
      <c r="C33" s="2" t="s">
        <v>21</v>
      </c>
      <c r="D33" s="2">
        <v>11</v>
      </c>
      <c r="E33" s="19">
        <v>3</v>
      </c>
      <c r="F33" s="20" t="s">
        <v>67</v>
      </c>
      <c r="G33" s="21">
        <v>26</v>
      </c>
      <c r="H33" s="20" t="s">
        <v>23</v>
      </c>
      <c r="I33" s="22">
        <v>10000088</v>
      </c>
      <c r="J33" s="95" t="s">
        <v>91</v>
      </c>
      <c r="K33" s="30" t="s">
        <v>25</v>
      </c>
      <c r="L33" s="25">
        <f>VLOOKUP(B33,'[1]DONG GOI'!$A$4:$X$148,20,0)</f>
        <v>7</v>
      </c>
      <c r="M33" s="25" t="s">
        <v>26</v>
      </c>
      <c r="N33" s="26" t="s">
        <v>76</v>
      </c>
      <c r="O33" s="27">
        <f>VLOOKUP(J33,'[1]TOP SPBC'!$B$3:$J$153,9,0)</f>
        <v>12</v>
      </c>
      <c r="P33" s="28">
        <f>VLOOKUP(B33,[1]Price!$A$4:$AH$149,30,0)</f>
        <v>500</v>
      </c>
      <c r="Q33" s="29"/>
      <c r="R33" s="29" t="s">
        <v>70</v>
      </c>
      <c r="S33" s="87">
        <v>15000</v>
      </c>
      <c r="T33" s="93">
        <f t="shared" si="3"/>
        <v>30000</v>
      </c>
      <c r="U33" s="9">
        <v>10</v>
      </c>
      <c r="V33" s="9">
        <f t="shared" si="17"/>
        <v>5</v>
      </c>
      <c r="W33" s="9">
        <v>10</v>
      </c>
      <c r="X33" s="97">
        <f t="shared" si="1"/>
        <v>5</v>
      </c>
      <c r="Y33" s="9">
        <v>10</v>
      </c>
      <c r="Z33" s="97">
        <f t="shared" si="4"/>
        <v>5</v>
      </c>
      <c r="AA33" s="9">
        <v>4</v>
      </c>
      <c r="AB33" s="97">
        <f t="shared" si="5"/>
        <v>2</v>
      </c>
      <c r="AC33" s="9">
        <v>3</v>
      </c>
      <c r="AD33" s="97">
        <f t="shared" si="6"/>
        <v>1.5</v>
      </c>
      <c r="AE33" s="9">
        <v>6</v>
      </c>
      <c r="AF33" s="97">
        <f t="shared" si="7"/>
        <v>3</v>
      </c>
      <c r="AG33" s="69">
        <v>500</v>
      </c>
      <c r="AH33" s="9">
        <v>8</v>
      </c>
      <c r="AI33" s="97">
        <f t="shared" si="8"/>
        <v>4</v>
      </c>
      <c r="AJ33" s="9">
        <v>5</v>
      </c>
      <c r="AK33" s="97">
        <f t="shared" si="9"/>
        <v>2.5</v>
      </c>
      <c r="AL33" s="9">
        <v>5</v>
      </c>
      <c r="AM33" s="97">
        <f t="shared" si="10"/>
        <v>2.5</v>
      </c>
      <c r="AN33" s="9">
        <v>4</v>
      </c>
      <c r="AO33" s="97">
        <f t="shared" si="11"/>
        <v>2</v>
      </c>
      <c r="AP33" s="9">
        <v>2</v>
      </c>
      <c r="AQ33" s="97">
        <f t="shared" si="12"/>
        <v>1</v>
      </c>
      <c r="AR33" s="9">
        <v>0</v>
      </c>
      <c r="AS33" s="97">
        <f t="shared" si="13"/>
        <v>0</v>
      </c>
      <c r="AT33" s="9">
        <v>0</v>
      </c>
      <c r="AU33" s="97">
        <f t="shared" si="14"/>
        <v>0</v>
      </c>
      <c r="AV33" s="69">
        <v>500</v>
      </c>
      <c r="AW33" s="9">
        <v>0</v>
      </c>
      <c r="AX33" s="97">
        <f t="shared" si="15"/>
        <v>0</v>
      </c>
      <c r="AY33" s="9">
        <v>4</v>
      </c>
      <c r="AZ33" s="97">
        <f t="shared" si="2"/>
        <v>2</v>
      </c>
      <c r="BA33" s="9">
        <v>4</v>
      </c>
      <c r="BB33" s="97">
        <f t="shared" si="16"/>
        <v>2</v>
      </c>
    </row>
    <row r="34" spans="1:54" ht="14.1" hidden="1" customHeight="1">
      <c r="A34" s="72">
        <v>31</v>
      </c>
      <c r="B34" s="10" t="str">
        <f t="shared" si="0"/>
        <v>1132810000097</v>
      </c>
      <c r="C34" s="2" t="s">
        <v>21</v>
      </c>
      <c r="D34" s="2">
        <v>11</v>
      </c>
      <c r="E34" s="19">
        <v>3</v>
      </c>
      <c r="F34" s="20" t="s">
        <v>67</v>
      </c>
      <c r="G34" s="21">
        <v>28</v>
      </c>
      <c r="H34" s="20" t="s">
        <v>92</v>
      </c>
      <c r="I34" s="22">
        <v>10000097</v>
      </c>
      <c r="J34" s="23" t="s">
        <v>92</v>
      </c>
      <c r="K34" s="30" t="s">
        <v>25</v>
      </c>
      <c r="L34" s="25">
        <f>VLOOKUP(B34,'[1]DONG GOI'!$A$4:$X$148,20,0)</f>
        <v>7</v>
      </c>
      <c r="M34" s="25" t="s">
        <v>26</v>
      </c>
      <c r="N34" s="26" t="s">
        <v>27</v>
      </c>
      <c r="O34" s="27">
        <f>VLOOKUP(J34,'[1]TOP SPBC'!$B$3:$J$153,9,0)</f>
        <v>13</v>
      </c>
      <c r="P34" s="28">
        <f>VLOOKUP(B34,[1]Price!$A$4:$AH$149,30,0)</f>
        <v>350</v>
      </c>
      <c r="Q34" s="29" t="s">
        <v>32</v>
      </c>
      <c r="R34" s="45" t="s">
        <v>55</v>
      </c>
      <c r="S34" s="87">
        <v>9000</v>
      </c>
      <c r="T34" s="93">
        <f t="shared" si="3"/>
        <v>25714.285714285714</v>
      </c>
      <c r="U34" s="9"/>
      <c r="V34" s="9">
        <f t="shared" si="17"/>
        <v>0</v>
      </c>
      <c r="W34" s="9"/>
      <c r="X34" s="97">
        <f t="shared" si="1"/>
        <v>0</v>
      </c>
      <c r="Y34" s="9"/>
      <c r="Z34" s="97">
        <f t="shared" si="4"/>
        <v>0</v>
      </c>
      <c r="AA34" s="9"/>
      <c r="AB34" s="97">
        <f t="shared" si="5"/>
        <v>0</v>
      </c>
      <c r="AC34" s="9"/>
      <c r="AD34" s="97">
        <f t="shared" si="6"/>
        <v>0</v>
      </c>
      <c r="AE34" s="9"/>
      <c r="AF34" s="97">
        <f t="shared" si="7"/>
        <v>0</v>
      </c>
      <c r="AG34" s="69">
        <v>350</v>
      </c>
      <c r="AH34" s="9"/>
      <c r="AI34" s="97">
        <f t="shared" si="8"/>
        <v>0</v>
      </c>
      <c r="AJ34" s="9"/>
      <c r="AK34" s="97">
        <f t="shared" si="9"/>
        <v>0</v>
      </c>
      <c r="AL34" s="9"/>
      <c r="AM34" s="97">
        <f t="shared" si="10"/>
        <v>0</v>
      </c>
      <c r="AN34" s="9"/>
      <c r="AO34" s="97">
        <f t="shared" si="11"/>
        <v>0</v>
      </c>
      <c r="AP34" s="9"/>
      <c r="AQ34" s="97">
        <f t="shared" si="12"/>
        <v>0</v>
      </c>
      <c r="AR34" s="9"/>
      <c r="AS34" s="97">
        <f t="shared" si="13"/>
        <v>0</v>
      </c>
      <c r="AT34" s="9"/>
      <c r="AU34" s="97">
        <f t="shared" si="14"/>
        <v>0</v>
      </c>
      <c r="AV34" s="69">
        <v>350</v>
      </c>
      <c r="AW34" s="9"/>
      <c r="AX34" s="97">
        <f t="shared" si="15"/>
        <v>0</v>
      </c>
      <c r="AY34" s="9"/>
      <c r="AZ34" s="97">
        <f t="shared" si="2"/>
        <v>0</v>
      </c>
      <c r="BA34" s="9"/>
      <c r="BB34" s="97">
        <f t="shared" si="16"/>
        <v>0</v>
      </c>
    </row>
    <row r="35" spans="1:54">
      <c r="A35" s="72">
        <v>32</v>
      </c>
      <c r="B35" s="10" t="str">
        <f t="shared" si="0"/>
        <v>1132110000075</v>
      </c>
      <c r="C35" s="2" t="s">
        <v>21</v>
      </c>
      <c r="D35" s="2">
        <v>11</v>
      </c>
      <c r="E35" s="19">
        <v>3</v>
      </c>
      <c r="F35" s="20" t="s">
        <v>67</v>
      </c>
      <c r="G35" s="21">
        <v>21</v>
      </c>
      <c r="H35" s="20" t="s">
        <v>79</v>
      </c>
      <c r="I35" s="22">
        <v>10000075</v>
      </c>
      <c r="J35" s="95" t="s">
        <v>93</v>
      </c>
      <c r="K35" s="30" t="s">
        <v>25</v>
      </c>
      <c r="L35" s="25">
        <f>VLOOKUP(B35,'[1]DONG GOI'!$A$4:$X$148,20,0)</f>
        <v>3</v>
      </c>
      <c r="M35" s="25" t="s">
        <v>57</v>
      </c>
      <c r="N35" s="26" t="s">
        <v>27</v>
      </c>
      <c r="O35" s="27">
        <f>VLOOKUP(J35,'[1]TOP SPBC'!$B$3:$J$153,9,0)</f>
        <v>14</v>
      </c>
      <c r="P35" s="28">
        <f>VLOOKUP(B35,[1]Price!$A$4:$AH$149,30,0)</f>
        <v>350</v>
      </c>
      <c r="Q35" s="29" t="s">
        <v>32</v>
      </c>
      <c r="R35" s="29" t="s">
        <v>94</v>
      </c>
      <c r="S35" s="87">
        <v>11000</v>
      </c>
      <c r="T35" s="93">
        <f t="shared" si="3"/>
        <v>31428.571428571428</v>
      </c>
      <c r="U35" s="9">
        <v>6</v>
      </c>
      <c r="V35" s="9">
        <f t="shared" si="17"/>
        <v>2.1</v>
      </c>
      <c r="W35" s="9">
        <v>6</v>
      </c>
      <c r="X35" s="97">
        <f t="shared" si="1"/>
        <v>2.1</v>
      </c>
      <c r="Y35" s="9">
        <v>4</v>
      </c>
      <c r="Z35" s="97">
        <f t="shared" si="4"/>
        <v>1.4</v>
      </c>
      <c r="AA35" s="9">
        <v>4</v>
      </c>
      <c r="AB35" s="97">
        <f t="shared" si="5"/>
        <v>1.4</v>
      </c>
      <c r="AC35" s="9">
        <v>4</v>
      </c>
      <c r="AD35" s="97">
        <f t="shared" si="6"/>
        <v>1.4</v>
      </c>
      <c r="AE35" s="9">
        <v>5</v>
      </c>
      <c r="AF35" s="97">
        <f t="shared" si="7"/>
        <v>1.75</v>
      </c>
      <c r="AG35" s="69">
        <v>350</v>
      </c>
      <c r="AH35" s="9">
        <v>5</v>
      </c>
      <c r="AI35" s="97">
        <f t="shared" si="8"/>
        <v>1.75</v>
      </c>
      <c r="AJ35" s="9">
        <v>4</v>
      </c>
      <c r="AK35" s="97">
        <f t="shared" si="9"/>
        <v>1.4</v>
      </c>
      <c r="AL35" s="9">
        <v>4</v>
      </c>
      <c r="AM35" s="97">
        <f t="shared" si="10"/>
        <v>1.4</v>
      </c>
      <c r="AN35" s="9">
        <v>5</v>
      </c>
      <c r="AO35" s="97">
        <f t="shared" si="11"/>
        <v>1.75</v>
      </c>
      <c r="AP35" s="9">
        <v>5</v>
      </c>
      <c r="AQ35" s="97">
        <f t="shared" si="12"/>
        <v>1.75</v>
      </c>
      <c r="AR35" s="9">
        <v>4</v>
      </c>
      <c r="AS35" s="97">
        <f t="shared" si="13"/>
        <v>1.4</v>
      </c>
      <c r="AT35" s="9">
        <v>4</v>
      </c>
      <c r="AU35" s="97">
        <f t="shared" si="14"/>
        <v>1.4</v>
      </c>
      <c r="AV35" s="69">
        <v>350</v>
      </c>
      <c r="AW35" s="9">
        <v>3</v>
      </c>
      <c r="AX35" s="97">
        <f t="shared" si="15"/>
        <v>1.05</v>
      </c>
      <c r="AY35" s="9">
        <v>4</v>
      </c>
      <c r="AZ35" s="97">
        <f t="shared" si="2"/>
        <v>1.4</v>
      </c>
      <c r="BA35" s="9">
        <v>4</v>
      </c>
      <c r="BB35" s="97">
        <f t="shared" si="16"/>
        <v>1.4</v>
      </c>
    </row>
    <row r="36" spans="1:54" ht="14.1" hidden="1" customHeight="1">
      <c r="A36" s="72">
        <v>33</v>
      </c>
      <c r="B36" s="10" t="str">
        <f t="shared" si="0"/>
        <v>1132910000099</v>
      </c>
      <c r="C36" s="2" t="s">
        <v>21</v>
      </c>
      <c r="D36" s="2">
        <v>11</v>
      </c>
      <c r="E36" s="19">
        <v>3</v>
      </c>
      <c r="F36" s="20" t="s">
        <v>67</v>
      </c>
      <c r="G36" s="21">
        <v>29</v>
      </c>
      <c r="H36" s="20" t="s">
        <v>95</v>
      </c>
      <c r="I36" s="22">
        <v>10000099</v>
      </c>
      <c r="J36" s="23" t="s">
        <v>96</v>
      </c>
      <c r="K36" s="30" t="s">
        <v>25</v>
      </c>
      <c r="L36" s="25">
        <f>VLOOKUP(B36,'[1]DONG GOI'!$A$4:$X$148,20,0)</f>
        <v>5</v>
      </c>
      <c r="M36" s="25" t="s">
        <v>26</v>
      </c>
      <c r="N36" s="26" t="s">
        <v>27</v>
      </c>
      <c r="O36" s="27">
        <f>VLOOKUP(J36,'[1]TOP SPBC'!$B$3:$J$153,9,0)</f>
        <v>15</v>
      </c>
      <c r="P36" s="28">
        <f>VLOOKUP(B36,[1]Price!$A$4:$AH$149,30,0)</f>
        <v>250</v>
      </c>
      <c r="Q36" s="29"/>
      <c r="R36" s="29" t="s">
        <v>84</v>
      </c>
      <c r="S36" s="87">
        <v>6000</v>
      </c>
      <c r="T36" s="93">
        <f t="shared" si="3"/>
        <v>24000</v>
      </c>
      <c r="U36" s="9"/>
      <c r="V36" s="9">
        <f t="shared" si="17"/>
        <v>0</v>
      </c>
      <c r="W36" s="9"/>
      <c r="X36" s="97">
        <f t="shared" si="1"/>
        <v>0</v>
      </c>
      <c r="Y36" s="9"/>
      <c r="Z36" s="97">
        <f t="shared" si="4"/>
        <v>0</v>
      </c>
      <c r="AA36" s="9"/>
      <c r="AB36" s="97">
        <f t="shared" si="5"/>
        <v>0</v>
      </c>
      <c r="AC36" s="9"/>
      <c r="AD36" s="97">
        <f t="shared" si="6"/>
        <v>0</v>
      </c>
      <c r="AE36" s="9"/>
      <c r="AF36" s="97">
        <f t="shared" si="7"/>
        <v>0</v>
      </c>
      <c r="AG36" s="69">
        <v>250</v>
      </c>
      <c r="AH36" s="9"/>
      <c r="AI36" s="97">
        <f t="shared" si="8"/>
        <v>0</v>
      </c>
      <c r="AJ36" s="9"/>
      <c r="AK36" s="97">
        <f t="shared" si="9"/>
        <v>0</v>
      </c>
      <c r="AL36" s="9"/>
      <c r="AM36" s="97">
        <f t="shared" si="10"/>
        <v>0</v>
      </c>
      <c r="AN36" s="9"/>
      <c r="AO36" s="97">
        <f t="shared" si="11"/>
        <v>0</v>
      </c>
      <c r="AP36" s="9"/>
      <c r="AQ36" s="97">
        <f t="shared" si="12"/>
        <v>0</v>
      </c>
      <c r="AR36" s="9"/>
      <c r="AS36" s="97">
        <f t="shared" si="13"/>
        <v>0</v>
      </c>
      <c r="AT36" s="9"/>
      <c r="AU36" s="97">
        <f t="shared" si="14"/>
        <v>0</v>
      </c>
      <c r="AV36" s="69">
        <v>250</v>
      </c>
      <c r="AW36" s="9"/>
      <c r="AX36" s="97">
        <f t="shared" si="15"/>
        <v>0</v>
      </c>
      <c r="AY36" s="9"/>
      <c r="AZ36" s="97">
        <f t="shared" si="2"/>
        <v>0</v>
      </c>
      <c r="BA36" s="9"/>
      <c r="BB36" s="97">
        <f t="shared" si="16"/>
        <v>0</v>
      </c>
    </row>
    <row r="37" spans="1:54" ht="14.1" hidden="1" customHeight="1">
      <c r="A37" s="72">
        <v>34</v>
      </c>
      <c r="B37" s="10" t="str">
        <f t="shared" ref="B37:B62" si="18">D37&amp;E37&amp;G37&amp;I37</f>
        <v>1131510000058</v>
      </c>
      <c r="C37" s="2" t="s">
        <v>21</v>
      </c>
      <c r="D37" s="2">
        <v>11</v>
      </c>
      <c r="E37" s="19">
        <v>3</v>
      </c>
      <c r="F37" s="20" t="s">
        <v>67</v>
      </c>
      <c r="G37" s="21">
        <v>15</v>
      </c>
      <c r="H37" s="20" t="s">
        <v>97</v>
      </c>
      <c r="I37" s="22">
        <v>10000058</v>
      </c>
      <c r="J37" s="23" t="s">
        <v>98</v>
      </c>
      <c r="K37" s="30" t="s">
        <v>25</v>
      </c>
      <c r="L37" s="25">
        <f>VLOOKUP(B37,'[1]DONG GOI'!$A$4:$X$148,20,0)</f>
        <v>7</v>
      </c>
      <c r="M37" s="25" t="s">
        <v>37</v>
      </c>
      <c r="N37" s="26" t="s">
        <v>27</v>
      </c>
      <c r="O37" s="27">
        <f>VLOOKUP(J37,'[1]TOP SPBC'!$B$3:$J$153,9,0)</f>
        <v>16</v>
      </c>
      <c r="P37" s="28">
        <f>VLOOKUP(B37,[1]Price!$A$4:$AH$149,30,0)</f>
        <v>350</v>
      </c>
      <c r="Q37" s="29"/>
      <c r="R37" s="29" t="s">
        <v>84</v>
      </c>
      <c r="S37" s="87">
        <v>10000</v>
      </c>
      <c r="T37" s="93">
        <f t="shared" si="3"/>
        <v>28571.428571428572</v>
      </c>
      <c r="U37" s="9"/>
      <c r="V37" s="9">
        <f t="shared" si="17"/>
        <v>0</v>
      </c>
      <c r="W37" s="9"/>
      <c r="X37" s="97">
        <f t="shared" si="1"/>
        <v>0</v>
      </c>
      <c r="Y37" s="9"/>
      <c r="Z37" s="97">
        <f t="shared" si="4"/>
        <v>0</v>
      </c>
      <c r="AA37" s="9"/>
      <c r="AB37" s="97">
        <f t="shared" si="5"/>
        <v>0</v>
      </c>
      <c r="AC37" s="9"/>
      <c r="AD37" s="97">
        <f t="shared" si="6"/>
        <v>0</v>
      </c>
      <c r="AE37" s="9"/>
      <c r="AF37" s="97">
        <f t="shared" si="7"/>
        <v>0</v>
      </c>
      <c r="AG37" s="69">
        <v>350</v>
      </c>
      <c r="AH37" s="9"/>
      <c r="AI37" s="97">
        <f t="shared" si="8"/>
        <v>0</v>
      </c>
      <c r="AJ37" s="9"/>
      <c r="AK37" s="97">
        <f t="shared" si="9"/>
        <v>0</v>
      </c>
      <c r="AL37" s="9"/>
      <c r="AM37" s="97">
        <f t="shared" si="10"/>
        <v>0</v>
      </c>
      <c r="AN37" s="9"/>
      <c r="AO37" s="97">
        <f t="shared" si="11"/>
        <v>0</v>
      </c>
      <c r="AP37" s="9"/>
      <c r="AQ37" s="97">
        <f t="shared" si="12"/>
        <v>0</v>
      </c>
      <c r="AR37" s="9"/>
      <c r="AS37" s="97">
        <f t="shared" si="13"/>
        <v>0</v>
      </c>
      <c r="AT37" s="9"/>
      <c r="AU37" s="97">
        <f t="shared" si="14"/>
        <v>0</v>
      </c>
      <c r="AV37" s="69">
        <v>350</v>
      </c>
      <c r="AW37" s="9"/>
      <c r="AX37" s="97">
        <f t="shared" si="15"/>
        <v>0</v>
      </c>
      <c r="AY37" s="9"/>
      <c r="AZ37" s="97">
        <f t="shared" si="2"/>
        <v>0</v>
      </c>
      <c r="BA37" s="9"/>
      <c r="BB37" s="97">
        <f t="shared" si="16"/>
        <v>0</v>
      </c>
    </row>
    <row r="38" spans="1:54" ht="14.1" hidden="1" customHeight="1">
      <c r="A38" s="72">
        <v>35</v>
      </c>
      <c r="B38" s="10" t="str">
        <f t="shared" si="18"/>
        <v>1131910000068</v>
      </c>
      <c r="C38" s="2" t="s">
        <v>21</v>
      </c>
      <c r="D38" s="2">
        <v>11</v>
      </c>
      <c r="E38" s="19">
        <v>3</v>
      </c>
      <c r="F38" s="20" t="s">
        <v>67</v>
      </c>
      <c r="G38" s="21">
        <v>19</v>
      </c>
      <c r="H38" s="20" t="s">
        <v>87</v>
      </c>
      <c r="I38" s="22">
        <v>10000068</v>
      </c>
      <c r="J38" s="23" t="s">
        <v>99</v>
      </c>
      <c r="K38" s="30" t="s">
        <v>25</v>
      </c>
      <c r="L38" s="25">
        <f>VLOOKUP(B38,'[1]DONG GOI'!$A$4:$X$148,20,0)</f>
        <v>5</v>
      </c>
      <c r="M38" s="25" t="s">
        <v>26</v>
      </c>
      <c r="N38" s="26" t="s">
        <v>27</v>
      </c>
      <c r="O38" s="27">
        <f>VLOOKUP(J38,'[1]TOP SPBC'!$B$3:$J$153,9,0)</f>
        <v>17</v>
      </c>
      <c r="P38" s="28">
        <f>VLOOKUP(B38,[1]Price!$A$4:$AH$149,30,0)</f>
        <v>300</v>
      </c>
      <c r="Q38" s="29" t="s">
        <v>73</v>
      </c>
      <c r="R38" s="29" t="s">
        <v>49</v>
      </c>
      <c r="S38" s="87">
        <v>9000</v>
      </c>
      <c r="T38" s="93">
        <f t="shared" si="3"/>
        <v>30000</v>
      </c>
      <c r="U38" s="9"/>
      <c r="V38" s="9">
        <f t="shared" si="17"/>
        <v>0</v>
      </c>
      <c r="W38" s="9"/>
      <c r="X38" s="97">
        <f t="shared" si="1"/>
        <v>0</v>
      </c>
      <c r="Y38" s="9"/>
      <c r="Z38" s="97">
        <f t="shared" si="4"/>
        <v>0</v>
      </c>
      <c r="AA38" s="9"/>
      <c r="AB38" s="97">
        <f t="shared" si="5"/>
        <v>0</v>
      </c>
      <c r="AC38" s="9"/>
      <c r="AD38" s="97">
        <f t="shared" si="6"/>
        <v>0</v>
      </c>
      <c r="AE38" s="9"/>
      <c r="AF38" s="97">
        <f t="shared" si="7"/>
        <v>0</v>
      </c>
      <c r="AG38" s="69">
        <v>300</v>
      </c>
      <c r="AH38" s="9"/>
      <c r="AI38" s="97">
        <f t="shared" si="8"/>
        <v>0</v>
      </c>
      <c r="AJ38" s="9"/>
      <c r="AK38" s="97">
        <f t="shared" si="9"/>
        <v>0</v>
      </c>
      <c r="AL38" s="9"/>
      <c r="AM38" s="97">
        <f t="shared" si="10"/>
        <v>0</v>
      </c>
      <c r="AN38" s="9"/>
      <c r="AO38" s="97">
        <f t="shared" si="11"/>
        <v>0</v>
      </c>
      <c r="AP38" s="9"/>
      <c r="AQ38" s="97">
        <f t="shared" si="12"/>
        <v>0</v>
      </c>
      <c r="AR38" s="9"/>
      <c r="AS38" s="97">
        <f t="shared" si="13"/>
        <v>0</v>
      </c>
      <c r="AT38" s="9"/>
      <c r="AU38" s="97">
        <f t="shared" si="14"/>
        <v>0</v>
      </c>
      <c r="AV38" s="69">
        <v>300</v>
      </c>
      <c r="AW38" s="9"/>
      <c r="AX38" s="97">
        <f t="shared" si="15"/>
        <v>0</v>
      </c>
      <c r="AY38" s="9"/>
      <c r="AZ38" s="97">
        <f t="shared" si="2"/>
        <v>0</v>
      </c>
      <c r="BA38" s="9"/>
      <c r="BB38" s="97">
        <f t="shared" si="16"/>
        <v>0</v>
      </c>
    </row>
    <row r="39" spans="1:54">
      <c r="A39" s="72">
        <v>36</v>
      </c>
      <c r="B39" s="10" t="str">
        <f t="shared" si="18"/>
        <v>1133410000111</v>
      </c>
      <c r="C39" s="2" t="s">
        <v>21</v>
      </c>
      <c r="D39" s="2">
        <v>11</v>
      </c>
      <c r="E39" s="19">
        <v>3</v>
      </c>
      <c r="F39" s="20" t="s">
        <v>67</v>
      </c>
      <c r="G39" s="21">
        <v>34</v>
      </c>
      <c r="H39" s="20" t="s">
        <v>100</v>
      </c>
      <c r="I39" s="22">
        <v>10000111</v>
      </c>
      <c r="J39" s="23" t="s">
        <v>101</v>
      </c>
      <c r="K39" s="46" t="s">
        <v>25</v>
      </c>
      <c r="L39" s="25">
        <f>VLOOKUP(B39,'[1]DONG GOI'!$A$4:$X$148,20,0)</f>
        <v>3</v>
      </c>
      <c r="M39" s="25" t="s">
        <v>57</v>
      </c>
      <c r="N39" s="26" t="s">
        <v>27</v>
      </c>
      <c r="O39" s="27">
        <f>VLOOKUP(J39,'[1]TOP SPBC'!$B$3:$J$153,9,0)</f>
        <v>18</v>
      </c>
      <c r="P39" s="28">
        <f>VLOOKUP(B39,[1]Price!$A$4:$AH$149,30,0)</f>
        <v>300</v>
      </c>
      <c r="Q39" s="29"/>
      <c r="R39" s="29" t="s">
        <v>42</v>
      </c>
      <c r="S39" s="87">
        <v>15000</v>
      </c>
      <c r="T39" s="93">
        <f t="shared" si="3"/>
        <v>50000</v>
      </c>
      <c r="U39" s="9">
        <v>6</v>
      </c>
      <c r="V39" s="9">
        <f t="shared" si="17"/>
        <v>1.8</v>
      </c>
      <c r="W39" s="9">
        <v>5</v>
      </c>
      <c r="X39" s="97">
        <f t="shared" si="1"/>
        <v>1.5</v>
      </c>
      <c r="Y39" s="9">
        <v>5</v>
      </c>
      <c r="Z39" s="97">
        <f t="shared" si="4"/>
        <v>1.5</v>
      </c>
      <c r="AA39" s="9">
        <v>4</v>
      </c>
      <c r="AB39" s="97">
        <f t="shared" si="5"/>
        <v>1.2</v>
      </c>
      <c r="AC39" s="9">
        <v>4</v>
      </c>
      <c r="AD39" s="97">
        <f t="shared" si="6"/>
        <v>1.2</v>
      </c>
      <c r="AE39" s="9">
        <v>4</v>
      </c>
      <c r="AF39" s="97">
        <f t="shared" si="7"/>
        <v>1.2</v>
      </c>
      <c r="AG39" s="69">
        <v>300</v>
      </c>
      <c r="AH39" s="9">
        <v>4</v>
      </c>
      <c r="AI39" s="97">
        <f t="shared" si="8"/>
        <v>1.2</v>
      </c>
      <c r="AJ39" s="9">
        <v>3</v>
      </c>
      <c r="AK39" s="97">
        <f t="shared" si="9"/>
        <v>0.9</v>
      </c>
      <c r="AL39" s="9">
        <v>3</v>
      </c>
      <c r="AM39" s="97">
        <f t="shared" si="10"/>
        <v>0.9</v>
      </c>
      <c r="AN39" s="9">
        <v>3</v>
      </c>
      <c r="AO39" s="97">
        <f t="shared" si="11"/>
        <v>0.9</v>
      </c>
      <c r="AP39" s="9">
        <v>3</v>
      </c>
      <c r="AQ39" s="97">
        <f t="shared" si="12"/>
        <v>0.9</v>
      </c>
      <c r="AR39" s="9">
        <v>2</v>
      </c>
      <c r="AS39" s="97">
        <f t="shared" si="13"/>
        <v>0.6</v>
      </c>
      <c r="AT39" s="9">
        <v>2</v>
      </c>
      <c r="AU39" s="97">
        <f t="shared" si="14"/>
        <v>0.6</v>
      </c>
      <c r="AV39" s="69">
        <v>300</v>
      </c>
      <c r="AW39" s="9">
        <v>3</v>
      </c>
      <c r="AX39" s="97">
        <f t="shared" si="15"/>
        <v>0.9</v>
      </c>
      <c r="AY39" s="9">
        <v>3</v>
      </c>
      <c r="AZ39" s="97">
        <f t="shared" si="2"/>
        <v>0.9</v>
      </c>
      <c r="BA39" s="9">
        <v>3</v>
      </c>
      <c r="BB39" s="97">
        <f t="shared" si="16"/>
        <v>0.9</v>
      </c>
    </row>
    <row r="40" spans="1:54">
      <c r="A40" s="72">
        <v>37</v>
      </c>
      <c r="B40" s="10" t="str">
        <f t="shared" si="18"/>
        <v>1133310000107</v>
      </c>
      <c r="C40" s="2" t="s">
        <v>21</v>
      </c>
      <c r="D40" s="2">
        <v>11</v>
      </c>
      <c r="E40" s="19">
        <v>3</v>
      </c>
      <c r="F40" s="20" t="s">
        <v>67</v>
      </c>
      <c r="G40" s="21">
        <v>33</v>
      </c>
      <c r="H40" s="4" t="s">
        <v>102</v>
      </c>
      <c r="I40" s="22">
        <v>10000107</v>
      </c>
      <c r="J40" s="33" t="s">
        <v>153</v>
      </c>
      <c r="K40" s="46" t="s">
        <v>25</v>
      </c>
      <c r="L40" s="25">
        <f>VLOOKUP(B40,'[1]DONG GOI'!$A$4:$X$148,20,0)</f>
        <v>5</v>
      </c>
      <c r="M40" s="25" t="s">
        <v>26</v>
      </c>
      <c r="N40" s="26" t="s">
        <v>27</v>
      </c>
      <c r="O40" s="27">
        <f>VLOOKUP(J40,'[1]TOP SPBC'!$B$3:$J$153,9,0)</f>
        <v>38</v>
      </c>
      <c r="P40" s="28">
        <f>VLOOKUP(B40,[1]Price!$A$4:$AH$149,30,0)</f>
        <v>500</v>
      </c>
      <c r="Q40" s="29"/>
      <c r="R40" s="29" t="s">
        <v>103</v>
      </c>
      <c r="S40" s="87">
        <v>6000</v>
      </c>
      <c r="T40" s="93">
        <f t="shared" si="3"/>
        <v>12000</v>
      </c>
      <c r="U40" s="9">
        <v>3</v>
      </c>
      <c r="V40" s="9">
        <f t="shared" si="17"/>
        <v>1.5</v>
      </c>
      <c r="W40" s="9">
        <v>3</v>
      </c>
      <c r="X40" s="97">
        <f t="shared" si="1"/>
        <v>1.5</v>
      </c>
      <c r="Y40" s="9">
        <v>2</v>
      </c>
      <c r="Z40" s="97">
        <f t="shared" si="4"/>
        <v>1</v>
      </c>
      <c r="AA40" s="9">
        <v>2</v>
      </c>
      <c r="AB40" s="97">
        <f t="shared" si="5"/>
        <v>1</v>
      </c>
      <c r="AC40" s="9">
        <v>2</v>
      </c>
      <c r="AD40" s="97">
        <f t="shared" si="6"/>
        <v>1</v>
      </c>
      <c r="AE40" s="9">
        <v>2</v>
      </c>
      <c r="AF40" s="97">
        <f t="shared" si="7"/>
        <v>1</v>
      </c>
      <c r="AG40" s="69">
        <v>400</v>
      </c>
      <c r="AH40" s="9">
        <v>2</v>
      </c>
      <c r="AI40" s="97">
        <f t="shared" si="8"/>
        <v>0.8</v>
      </c>
      <c r="AJ40" s="9">
        <v>2</v>
      </c>
      <c r="AK40" s="97">
        <f t="shared" si="9"/>
        <v>0.8</v>
      </c>
      <c r="AL40" s="9">
        <v>2</v>
      </c>
      <c r="AM40" s="97">
        <f t="shared" si="10"/>
        <v>0.8</v>
      </c>
      <c r="AN40" s="9">
        <v>2</v>
      </c>
      <c r="AO40" s="97">
        <f t="shared" si="11"/>
        <v>0.8</v>
      </c>
      <c r="AP40" s="9">
        <v>2</v>
      </c>
      <c r="AQ40" s="97">
        <f t="shared" si="12"/>
        <v>0.8</v>
      </c>
      <c r="AR40" s="9">
        <v>2</v>
      </c>
      <c r="AS40" s="97">
        <f t="shared" si="13"/>
        <v>0.8</v>
      </c>
      <c r="AT40" s="9">
        <v>2</v>
      </c>
      <c r="AU40" s="97">
        <f t="shared" si="14"/>
        <v>0.8</v>
      </c>
      <c r="AV40" s="69">
        <v>400</v>
      </c>
      <c r="AW40" s="9">
        <v>2</v>
      </c>
      <c r="AX40" s="97">
        <f t="shared" si="15"/>
        <v>0.8</v>
      </c>
      <c r="AY40" s="9">
        <v>2</v>
      </c>
      <c r="AZ40" s="97">
        <f t="shared" si="2"/>
        <v>0.8</v>
      </c>
      <c r="BA40" s="9">
        <v>2</v>
      </c>
      <c r="BB40" s="97">
        <f t="shared" si="16"/>
        <v>0.8</v>
      </c>
    </row>
    <row r="41" spans="1:54">
      <c r="A41" s="98">
        <v>38</v>
      </c>
      <c r="B41" s="99" t="str">
        <f t="shared" si="18"/>
        <v>1133510000129</v>
      </c>
      <c r="C41" s="114" t="s">
        <v>21</v>
      </c>
      <c r="D41" s="115">
        <v>11</v>
      </c>
      <c r="E41" s="101">
        <v>3</v>
      </c>
      <c r="F41" s="114" t="s">
        <v>67</v>
      </c>
      <c r="G41" s="114" t="s">
        <v>104</v>
      </c>
      <c r="H41" s="114" t="s">
        <v>105</v>
      </c>
      <c r="I41" s="104">
        <v>10000129</v>
      </c>
      <c r="J41" s="116" t="s">
        <v>106</v>
      </c>
      <c r="K41" s="117" t="s">
        <v>25</v>
      </c>
      <c r="L41" s="107">
        <f>VLOOKUP(B41,'[1]DONG GOI'!$A$4:$X$148,20,0)</f>
        <v>4</v>
      </c>
      <c r="M41" s="107" t="s">
        <v>26</v>
      </c>
      <c r="N41" s="108" t="s">
        <v>27</v>
      </c>
      <c r="O41" s="109">
        <f>VLOOKUP(J41,'[1]TOP SPBC'!$B$3:$J$153,9,0)</f>
        <v>21</v>
      </c>
      <c r="P41" s="110">
        <f>VLOOKUP(B41,[1]Price!$A$4:$AH$149,30,0)</f>
        <v>200</v>
      </c>
      <c r="Q41" s="118" t="s">
        <v>107</v>
      </c>
      <c r="R41" s="118" t="s">
        <v>38</v>
      </c>
      <c r="S41" s="119">
        <v>18000</v>
      </c>
      <c r="T41" s="113">
        <f t="shared" si="3"/>
        <v>90000</v>
      </c>
      <c r="U41" s="44"/>
      <c r="V41" s="9">
        <f t="shared" si="17"/>
        <v>0</v>
      </c>
      <c r="W41" s="44"/>
      <c r="X41" s="97">
        <f t="shared" si="1"/>
        <v>0</v>
      </c>
      <c r="Y41" s="44">
        <v>4</v>
      </c>
      <c r="Z41" s="97">
        <f t="shared" si="4"/>
        <v>0.8</v>
      </c>
      <c r="AA41" s="44"/>
      <c r="AB41" s="97">
        <f t="shared" si="5"/>
        <v>0</v>
      </c>
      <c r="AC41" s="44">
        <v>2</v>
      </c>
      <c r="AD41" s="97">
        <f t="shared" si="6"/>
        <v>0.4</v>
      </c>
      <c r="AE41" s="44"/>
      <c r="AF41" s="97">
        <f t="shared" si="7"/>
        <v>0</v>
      </c>
      <c r="AG41" s="69">
        <v>200</v>
      </c>
      <c r="AH41" s="44"/>
      <c r="AI41" s="97">
        <f t="shared" si="8"/>
        <v>0</v>
      </c>
      <c r="AJ41" s="44"/>
      <c r="AK41" s="97">
        <f t="shared" si="9"/>
        <v>0</v>
      </c>
      <c r="AL41" s="44"/>
      <c r="AM41" s="97">
        <f t="shared" si="10"/>
        <v>0</v>
      </c>
      <c r="AN41" s="44"/>
      <c r="AO41" s="97">
        <f t="shared" si="11"/>
        <v>0</v>
      </c>
      <c r="AP41" s="44"/>
      <c r="AQ41" s="97">
        <f t="shared" si="12"/>
        <v>0</v>
      </c>
      <c r="AR41" s="44"/>
      <c r="AS41" s="97">
        <f t="shared" si="13"/>
        <v>0</v>
      </c>
      <c r="AT41" s="44"/>
      <c r="AU41" s="97">
        <f t="shared" si="14"/>
        <v>0</v>
      </c>
      <c r="AV41" s="69">
        <v>200</v>
      </c>
      <c r="AW41" s="44"/>
      <c r="AX41" s="97">
        <f t="shared" si="15"/>
        <v>0</v>
      </c>
      <c r="AY41" s="44"/>
      <c r="AZ41" s="97">
        <f t="shared" si="2"/>
        <v>0</v>
      </c>
      <c r="BA41" s="44"/>
      <c r="BB41" s="97">
        <f t="shared" si="16"/>
        <v>0</v>
      </c>
    </row>
    <row r="42" spans="1:54" ht="14.1" hidden="1" customHeight="1">
      <c r="A42" s="72">
        <v>39</v>
      </c>
      <c r="B42" s="10" t="str">
        <f t="shared" si="18"/>
        <v>1131510000055</v>
      </c>
      <c r="C42" s="2" t="s">
        <v>21</v>
      </c>
      <c r="D42" s="2">
        <v>11</v>
      </c>
      <c r="E42" s="19">
        <v>3</v>
      </c>
      <c r="F42" s="20" t="s">
        <v>67</v>
      </c>
      <c r="G42" s="21">
        <v>15</v>
      </c>
      <c r="H42" s="20" t="s">
        <v>97</v>
      </c>
      <c r="I42" s="22">
        <v>10000055</v>
      </c>
      <c r="J42" s="23" t="s">
        <v>108</v>
      </c>
      <c r="K42" s="30" t="s">
        <v>25</v>
      </c>
      <c r="L42" s="25">
        <f>VLOOKUP(B42,'[1]DONG GOI'!$A$4:$X$148,20,0)</f>
        <v>10</v>
      </c>
      <c r="M42" s="25" t="s">
        <v>26</v>
      </c>
      <c r="N42" s="26" t="s">
        <v>27</v>
      </c>
      <c r="O42" s="27">
        <f>VLOOKUP(J42,'[1]TOP SPBC'!$B$3:$J$153,9,0)</f>
        <v>22</v>
      </c>
      <c r="P42" s="28">
        <f>VLOOKUP(B42,[1]Price!$A$4:$AH$149,30,0)</f>
        <v>800</v>
      </c>
      <c r="Q42" s="29"/>
      <c r="R42" s="29" t="s">
        <v>84</v>
      </c>
      <c r="S42" s="87">
        <v>14000</v>
      </c>
      <c r="T42" s="93">
        <f t="shared" si="3"/>
        <v>17500</v>
      </c>
      <c r="U42" s="9"/>
      <c r="V42" s="9">
        <f t="shared" si="17"/>
        <v>0</v>
      </c>
      <c r="W42" s="9"/>
      <c r="X42" s="97">
        <f t="shared" si="1"/>
        <v>0</v>
      </c>
      <c r="Y42" s="9"/>
      <c r="Z42" s="97">
        <f t="shared" si="4"/>
        <v>0</v>
      </c>
      <c r="AA42" s="9"/>
      <c r="AB42" s="97">
        <f t="shared" si="5"/>
        <v>0</v>
      </c>
      <c r="AC42" s="9"/>
      <c r="AD42" s="97">
        <f t="shared" si="6"/>
        <v>0</v>
      </c>
      <c r="AE42" s="9"/>
      <c r="AF42" s="97">
        <f t="shared" si="7"/>
        <v>0</v>
      </c>
      <c r="AG42" s="69">
        <v>800</v>
      </c>
      <c r="AH42" s="9"/>
      <c r="AI42" s="97">
        <f t="shared" si="8"/>
        <v>0</v>
      </c>
      <c r="AJ42" s="9"/>
      <c r="AK42" s="97">
        <f t="shared" si="9"/>
        <v>0</v>
      </c>
      <c r="AL42" s="9"/>
      <c r="AM42" s="97">
        <f t="shared" si="10"/>
        <v>0</v>
      </c>
      <c r="AN42" s="9"/>
      <c r="AO42" s="97">
        <f t="shared" si="11"/>
        <v>0</v>
      </c>
      <c r="AP42" s="9"/>
      <c r="AQ42" s="97">
        <f t="shared" si="12"/>
        <v>0</v>
      </c>
      <c r="AR42" s="9"/>
      <c r="AS42" s="97">
        <f t="shared" si="13"/>
        <v>0</v>
      </c>
      <c r="AT42" s="9"/>
      <c r="AU42" s="97">
        <f t="shared" si="14"/>
        <v>0</v>
      </c>
      <c r="AV42" s="69">
        <v>800</v>
      </c>
      <c r="AW42" s="9"/>
      <c r="AX42" s="97">
        <f t="shared" si="15"/>
        <v>0</v>
      </c>
      <c r="AY42" s="9"/>
      <c r="AZ42" s="97">
        <f t="shared" si="2"/>
        <v>0</v>
      </c>
      <c r="BA42" s="9"/>
      <c r="BB42" s="97">
        <f t="shared" si="16"/>
        <v>0</v>
      </c>
    </row>
    <row r="43" spans="1:54" ht="14.1" hidden="1" customHeight="1">
      <c r="A43" s="72">
        <v>40</v>
      </c>
      <c r="B43" s="10" t="str">
        <f t="shared" si="18"/>
        <v>1131510000057</v>
      </c>
      <c r="C43" s="2" t="s">
        <v>21</v>
      </c>
      <c r="D43" s="2">
        <v>11</v>
      </c>
      <c r="E43" s="19">
        <v>3</v>
      </c>
      <c r="F43" s="20" t="s">
        <v>67</v>
      </c>
      <c r="G43" s="21">
        <v>15</v>
      </c>
      <c r="H43" s="20" t="s">
        <v>97</v>
      </c>
      <c r="I43" s="22">
        <v>10000057</v>
      </c>
      <c r="J43" s="23" t="s">
        <v>109</v>
      </c>
      <c r="K43" s="30" t="s">
        <v>25</v>
      </c>
      <c r="L43" s="25">
        <f>VLOOKUP(B43,'[1]DONG GOI'!$A$4:$X$148,20,0)</f>
        <v>5</v>
      </c>
      <c r="M43" s="25" t="s">
        <v>26</v>
      </c>
      <c r="N43" s="26" t="s">
        <v>27</v>
      </c>
      <c r="O43" s="27">
        <f>VLOOKUP(J43,'[1]TOP SPBC'!$B$3:$J$153,9,0)</f>
        <v>23</v>
      </c>
      <c r="P43" s="28">
        <f>VLOOKUP(B43,[1]Price!$A$4:$AH$149,30,0)</f>
        <v>600</v>
      </c>
      <c r="Q43" s="29"/>
      <c r="R43" s="45" t="s">
        <v>110</v>
      </c>
      <c r="S43" s="87">
        <v>12000</v>
      </c>
      <c r="T43" s="93">
        <f t="shared" si="3"/>
        <v>20000</v>
      </c>
      <c r="U43" s="9"/>
      <c r="V43" s="9">
        <f t="shared" si="17"/>
        <v>0</v>
      </c>
      <c r="W43" s="9"/>
      <c r="X43" s="97">
        <f t="shared" si="1"/>
        <v>0</v>
      </c>
      <c r="Y43" s="9"/>
      <c r="Z43" s="97">
        <f t="shared" si="4"/>
        <v>0</v>
      </c>
      <c r="AA43" s="9"/>
      <c r="AB43" s="97">
        <f t="shared" si="5"/>
        <v>0</v>
      </c>
      <c r="AC43" s="9"/>
      <c r="AD43" s="97">
        <f t="shared" si="6"/>
        <v>0</v>
      </c>
      <c r="AE43" s="9"/>
      <c r="AF43" s="97">
        <f t="shared" si="7"/>
        <v>0</v>
      </c>
      <c r="AG43" s="69">
        <v>600</v>
      </c>
      <c r="AH43" s="9"/>
      <c r="AI43" s="97">
        <f t="shared" si="8"/>
        <v>0</v>
      </c>
      <c r="AJ43" s="9"/>
      <c r="AK43" s="97">
        <f t="shared" si="9"/>
        <v>0</v>
      </c>
      <c r="AL43" s="9"/>
      <c r="AM43" s="97">
        <f t="shared" si="10"/>
        <v>0</v>
      </c>
      <c r="AN43" s="9"/>
      <c r="AO43" s="97">
        <f t="shared" si="11"/>
        <v>0</v>
      </c>
      <c r="AP43" s="9"/>
      <c r="AQ43" s="97">
        <f t="shared" si="12"/>
        <v>0</v>
      </c>
      <c r="AR43" s="9"/>
      <c r="AS43" s="97">
        <f t="shared" si="13"/>
        <v>0</v>
      </c>
      <c r="AT43" s="9"/>
      <c r="AU43" s="97">
        <f t="shared" si="14"/>
        <v>0</v>
      </c>
      <c r="AV43" s="69">
        <v>600</v>
      </c>
      <c r="AW43" s="9"/>
      <c r="AX43" s="97">
        <f t="shared" si="15"/>
        <v>0</v>
      </c>
      <c r="AY43" s="9"/>
      <c r="AZ43" s="97">
        <f t="shared" si="2"/>
        <v>0</v>
      </c>
      <c r="BA43" s="9"/>
      <c r="BB43" s="97">
        <f t="shared" si="16"/>
        <v>0</v>
      </c>
    </row>
    <row r="44" spans="1:54">
      <c r="A44" s="72">
        <v>41</v>
      </c>
      <c r="B44" s="10" t="str">
        <f t="shared" si="18"/>
        <v>1132710000092</v>
      </c>
      <c r="C44" s="2" t="s">
        <v>21</v>
      </c>
      <c r="D44" s="2">
        <v>11</v>
      </c>
      <c r="E44" s="19">
        <v>3</v>
      </c>
      <c r="F44" s="20" t="s">
        <v>67</v>
      </c>
      <c r="G44" s="21">
        <v>27</v>
      </c>
      <c r="H44" s="20" t="s">
        <v>74</v>
      </c>
      <c r="I44" s="22">
        <v>10000092</v>
      </c>
      <c r="J44" s="95" t="s">
        <v>111</v>
      </c>
      <c r="K44" s="30" t="s">
        <v>25</v>
      </c>
      <c r="L44" s="25">
        <f>VLOOKUP(B44,'[1]DONG GOI'!$A$4:$X$148,20,0)</f>
        <v>7</v>
      </c>
      <c r="M44" s="25" t="s">
        <v>26</v>
      </c>
      <c r="N44" s="26"/>
      <c r="O44" s="27">
        <f>VLOOKUP(J44,'[1]TOP SPBC'!$B$3:$J$153,9,0)</f>
        <v>24</v>
      </c>
      <c r="P44" s="28">
        <f>VLOOKUP(B44,[1]Price!$A$4:$AH$149,30,0)</f>
        <v>500</v>
      </c>
      <c r="Q44" s="29" t="s">
        <v>28</v>
      </c>
      <c r="R44" s="45" t="s">
        <v>70</v>
      </c>
      <c r="S44" s="87">
        <v>14000</v>
      </c>
      <c r="T44" s="93">
        <f t="shared" si="3"/>
        <v>28000</v>
      </c>
      <c r="U44" s="9">
        <v>6</v>
      </c>
      <c r="V44" s="9">
        <f t="shared" si="17"/>
        <v>3</v>
      </c>
      <c r="W44" s="9">
        <v>5</v>
      </c>
      <c r="X44" s="97">
        <f t="shared" si="1"/>
        <v>2.5</v>
      </c>
      <c r="Y44" s="9">
        <v>3</v>
      </c>
      <c r="Z44" s="97">
        <f t="shared" si="4"/>
        <v>1.5</v>
      </c>
      <c r="AA44" s="9">
        <v>2</v>
      </c>
      <c r="AB44" s="97">
        <f t="shared" si="5"/>
        <v>1</v>
      </c>
      <c r="AC44" s="9">
        <v>3</v>
      </c>
      <c r="AD44" s="97">
        <f t="shared" si="6"/>
        <v>1.5</v>
      </c>
      <c r="AE44" s="9">
        <v>3</v>
      </c>
      <c r="AF44" s="97">
        <f t="shared" si="7"/>
        <v>1.5</v>
      </c>
      <c r="AG44" s="69">
        <v>500</v>
      </c>
      <c r="AH44" s="9">
        <v>5</v>
      </c>
      <c r="AI44" s="97">
        <f t="shared" si="8"/>
        <v>2.5</v>
      </c>
      <c r="AJ44" s="9">
        <v>4</v>
      </c>
      <c r="AK44" s="97">
        <f t="shared" si="9"/>
        <v>2</v>
      </c>
      <c r="AL44" s="9">
        <v>5</v>
      </c>
      <c r="AM44" s="97">
        <f t="shared" si="10"/>
        <v>2.5</v>
      </c>
      <c r="AN44" s="9">
        <v>6</v>
      </c>
      <c r="AO44" s="97">
        <f t="shared" si="11"/>
        <v>3</v>
      </c>
      <c r="AP44" s="9">
        <v>5</v>
      </c>
      <c r="AQ44" s="97">
        <f t="shared" si="12"/>
        <v>2.5</v>
      </c>
      <c r="AR44" s="9">
        <v>3</v>
      </c>
      <c r="AS44" s="97">
        <f t="shared" si="13"/>
        <v>1.5</v>
      </c>
      <c r="AT44" s="9">
        <v>3</v>
      </c>
      <c r="AU44" s="97">
        <f t="shared" si="14"/>
        <v>1.5</v>
      </c>
      <c r="AV44" s="69">
        <v>500</v>
      </c>
      <c r="AW44" s="9">
        <v>3</v>
      </c>
      <c r="AX44" s="97">
        <f t="shared" si="15"/>
        <v>1.5</v>
      </c>
      <c r="AY44" s="9">
        <v>3</v>
      </c>
      <c r="AZ44" s="97">
        <f t="shared" si="2"/>
        <v>1.5</v>
      </c>
      <c r="BA44" s="9">
        <v>3</v>
      </c>
      <c r="BB44" s="97">
        <f t="shared" si="16"/>
        <v>1.5</v>
      </c>
    </row>
    <row r="45" spans="1:54">
      <c r="A45" s="98"/>
      <c r="B45" s="128">
        <v>1132710000093</v>
      </c>
      <c r="C45" s="100" t="s">
        <v>21</v>
      </c>
      <c r="D45" s="100"/>
      <c r="E45" s="101"/>
      <c r="F45" s="102" t="s">
        <v>67</v>
      </c>
      <c r="G45" s="103"/>
      <c r="H45" s="102" t="s">
        <v>74</v>
      </c>
      <c r="I45" s="104"/>
      <c r="J45" s="105" t="s">
        <v>163</v>
      </c>
      <c r="K45" s="106" t="s">
        <v>25</v>
      </c>
      <c r="L45" s="107"/>
      <c r="M45" s="107"/>
      <c r="N45" s="108"/>
      <c r="O45" s="109"/>
      <c r="P45" s="110">
        <v>500</v>
      </c>
      <c r="Q45" s="111" t="s">
        <v>164</v>
      </c>
      <c r="R45" s="129" t="s">
        <v>70</v>
      </c>
      <c r="S45" s="112">
        <v>16000</v>
      </c>
      <c r="T45" s="113">
        <v>32000</v>
      </c>
      <c r="U45" s="9"/>
      <c r="V45" s="9"/>
      <c r="W45" s="9"/>
      <c r="X45" s="97"/>
      <c r="Y45" s="9"/>
      <c r="Z45" s="97">
        <f t="shared" si="4"/>
        <v>0</v>
      </c>
      <c r="AA45" s="9"/>
      <c r="AB45" s="97">
        <f t="shared" si="5"/>
        <v>0</v>
      </c>
      <c r="AC45" s="9"/>
      <c r="AD45" s="97">
        <f t="shared" si="6"/>
        <v>0</v>
      </c>
      <c r="AE45" s="9"/>
      <c r="AF45" s="97">
        <f t="shared" si="7"/>
        <v>0</v>
      </c>
      <c r="AG45" s="69">
        <v>500</v>
      </c>
      <c r="AH45" s="9"/>
      <c r="AI45" s="97">
        <f t="shared" si="8"/>
        <v>0</v>
      </c>
      <c r="AJ45" s="9"/>
      <c r="AK45" s="97">
        <f t="shared" si="9"/>
        <v>0</v>
      </c>
      <c r="AL45" s="9"/>
      <c r="AM45" s="97">
        <f t="shared" si="10"/>
        <v>0</v>
      </c>
      <c r="AN45" s="9"/>
      <c r="AO45" s="97">
        <f t="shared" si="11"/>
        <v>0</v>
      </c>
      <c r="AP45" s="9"/>
      <c r="AQ45" s="97">
        <f t="shared" si="12"/>
        <v>0</v>
      </c>
      <c r="AR45" s="9"/>
      <c r="AS45" s="97">
        <f t="shared" si="13"/>
        <v>0</v>
      </c>
      <c r="AT45" s="9"/>
      <c r="AU45" s="97">
        <f t="shared" si="14"/>
        <v>0</v>
      </c>
      <c r="AV45" s="69">
        <v>500</v>
      </c>
      <c r="AW45" s="9"/>
      <c r="AX45" s="97">
        <f t="shared" si="15"/>
        <v>0</v>
      </c>
      <c r="AY45" s="9"/>
      <c r="AZ45" s="97">
        <f t="shared" si="2"/>
        <v>0</v>
      </c>
      <c r="BA45" s="9"/>
      <c r="BB45" s="97">
        <f t="shared" si="16"/>
        <v>0</v>
      </c>
    </row>
    <row r="46" spans="1:54">
      <c r="A46" s="98">
        <v>42</v>
      </c>
      <c r="B46" s="99" t="str">
        <f>D46&amp;E46&amp;G46&amp;I46</f>
        <v>1131110000048</v>
      </c>
      <c r="C46" s="100" t="s">
        <v>21</v>
      </c>
      <c r="D46" s="100">
        <v>11</v>
      </c>
      <c r="E46" s="101">
        <v>3</v>
      </c>
      <c r="F46" s="102" t="s">
        <v>67</v>
      </c>
      <c r="G46" s="103">
        <v>11</v>
      </c>
      <c r="H46" s="102" t="s">
        <v>112</v>
      </c>
      <c r="I46" s="104">
        <v>10000048</v>
      </c>
      <c r="J46" s="105" t="s">
        <v>113</v>
      </c>
      <c r="K46" s="106" t="s">
        <v>25</v>
      </c>
      <c r="L46" s="107">
        <f>VLOOKUP(B46,'[1]DONG GOI'!$A$4:$X$148,20,0)</f>
        <v>5</v>
      </c>
      <c r="M46" s="107" t="s">
        <v>26</v>
      </c>
      <c r="N46" s="108" t="s">
        <v>27</v>
      </c>
      <c r="O46" s="109">
        <f>VLOOKUP(J46,'[1]TOP SPBC'!$B$3:$J$153,9,0)</f>
        <v>25</v>
      </c>
      <c r="P46" s="110">
        <f>VLOOKUP(B46,[1]Price!$A$4:$AH$149,30,0)</f>
        <v>500</v>
      </c>
      <c r="Q46" s="111"/>
      <c r="R46" s="111" t="s">
        <v>65</v>
      </c>
      <c r="S46" s="112">
        <v>15000</v>
      </c>
      <c r="T46" s="113">
        <f t="shared" si="3"/>
        <v>30000</v>
      </c>
      <c r="U46" s="9"/>
      <c r="V46" s="9">
        <f t="shared" si="17"/>
        <v>0</v>
      </c>
      <c r="W46" s="9"/>
      <c r="X46" s="97">
        <f t="shared" ref="X46:X69" si="19">W46*P46/1000</f>
        <v>0</v>
      </c>
      <c r="Y46" s="9">
        <v>3</v>
      </c>
      <c r="Z46" s="97">
        <f t="shared" si="4"/>
        <v>1.5</v>
      </c>
      <c r="AA46" s="9">
        <v>2</v>
      </c>
      <c r="AB46" s="97">
        <f t="shared" si="5"/>
        <v>1</v>
      </c>
      <c r="AC46" s="9">
        <v>4</v>
      </c>
      <c r="AD46" s="97">
        <f t="shared" si="6"/>
        <v>2</v>
      </c>
      <c r="AE46" s="9">
        <v>6</v>
      </c>
      <c r="AF46" s="97">
        <f t="shared" si="7"/>
        <v>3</v>
      </c>
      <c r="AG46" s="69">
        <v>500</v>
      </c>
      <c r="AH46" s="9">
        <v>8</v>
      </c>
      <c r="AI46" s="97">
        <f t="shared" si="8"/>
        <v>4</v>
      </c>
      <c r="AJ46" s="9">
        <v>7</v>
      </c>
      <c r="AK46" s="97">
        <f t="shared" si="9"/>
        <v>3.5</v>
      </c>
      <c r="AL46" s="9">
        <v>7</v>
      </c>
      <c r="AM46" s="97">
        <f t="shared" si="10"/>
        <v>3.5</v>
      </c>
      <c r="AN46" s="9">
        <v>6</v>
      </c>
      <c r="AO46" s="97">
        <f t="shared" si="11"/>
        <v>3</v>
      </c>
      <c r="AP46" s="9">
        <v>5</v>
      </c>
      <c r="AQ46" s="97">
        <f t="shared" si="12"/>
        <v>2.5</v>
      </c>
      <c r="AR46" s="9">
        <v>4</v>
      </c>
      <c r="AS46" s="97">
        <f t="shared" si="13"/>
        <v>2</v>
      </c>
      <c r="AT46" s="9">
        <v>4</v>
      </c>
      <c r="AU46" s="97">
        <f t="shared" si="14"/>
        <v>2</v>
      </c>
      <c r="AV46" s="69">
        <v>500</v>
      </c>
      <c r="AW46" s="9">
        <v>4</v>
      </c>
      <c r="AX46" s="97">
        <f t="shared" si="15"/>
        <v>2</v>
      </c>
      <c r="AY46" s="9">
        <v>5</v>
      </c>
      <c r="AZ46" s="97">
        <f t="shared" si="2"/>
        <v>2.5</v>
      </c>
      <c r="BA46" s="9">
        <v>4</v>
      </c>
      <c r="BB46" s="97">
        <f t="shared" si="16"/>
        <v>2</v>
      </c>
    </row>
    <row r="47" spans="1:54">
      <c r="A47" s="72">
        <v>43</v>
      </c>
      <c r="B47" s="10" t="str">
        <f t="shared" si="18"/>
        <v>1132210000078</v>
      </c>
      <c r="C47" s="2" t="s">
        <v>21</v>
      </c>
      <c r="D47" s="2">
        <v>11</v>
      </c>
      <c r="E47" s="19">
        <v>3</v>
      </c>
      <c r="F47" s="20" t="s">
        <v>67</v>
      </c>
      <c r="G47" s="21">
        <v>22</v>
      </c>
      <c r="H47" s="20" t="s">
        <v>114</v>
      </c>
      <c r="I47" s="22">
        <v>10000078</v>
      </c>
      <c r="J47" s="95" t="s">
        <v>115</v>
      </c>
      <c r="K47" s="30" t="s">
        <v>25</v>
      </c>
      <c r="L47" s="25">
        <f>VLOOKUP(B47,'[1]DONG GOI'!$A$4:$X$148,20,0)</f>
        <v>3</v>
      </c>
      <c r="M47" s="25" t="s">
        <v>26</v>
      </c>
      <c r="N47" s="26" t="s">
        <v>27</v>
      </c>
      <c r="O47" s="27">
        <f>VLOOKUP(J47,'[1]TOP SPBC'!$B$3:$J$153,9,0)</f>
        <v>26</v>
      </c>
      <c r="P47" s="28">
        <f>VLOOKUP(B47,[1]Price!$A$4:$AH$149,30,0)</f>
        <v>500</v>
      </c>
      <c r="Q47" s="45" t="s">
        <v>116</v>
      </c>
      <c r="R47" s="45" t="s">
        <v>49</v>
      </c>
      <c r="S47" s="87">
        <v>5000</v>
      </c>
      <c r="T47" s="93">
        <f t="shared" si="3"/>
        <v>10000</v>
      </c>
      <c r="U47" s="9">
        <v>8</v>
      </c>
      <c r="V47" s="9">
        <f t="shared" si="17"/>
        <v>4</v>
      </c>
      <c r="W47" s="9">
        <v>5</v>
      </c>
      <c r="X47" s="97">
        <f t="shared" si="19"/>
        <v>2.5</v>
      </c>
      <c r="Y47" s="9">
        <v>5</v>
      </c>
      <c r="Z47" s="97">
        <f t="shared" si="4"/>
        <v>2.5</v>
      </c>
      <c r="AA47" s="9">
        <v>5</v>
      </c>
      <c r="AB47" s="97">
        <f t="shared" si="5"/>
        <v>2.5</v>
      </c>
      <c r="AC47" s="9">
        <v>5</v>
      </c>
      <c r="AD47" s="97">
        <f t="shared" si="6"/>
        <v>2.5</v>
      </c>
      <c r="AE47" s="9">
        <v>6</v>
      </c>
      <c r="AF47" s="97">
        <f t="shared" si="7"/>
        <v>3</v>
      </c>
      <c r="AG47" s="69">
        <v>500</v>
      </c>
      <c r="AH47" s="9">
        <v>8</v>
      </c>
      <c r="AI47" s="97">
        <f t="shared" si="8"/>
        <v>4</v>
      </c>
      <c r="AJ47" s="9">
        <v>6</v>
      </c>
      <c r="AK47" s="97">
        <f t="shared" si="9"/>
        <v>3</v>
      </c>
      <c r="AL47" s="9">
        <v>6</v>
      </c>
      <c r="AM47" s="97">
        <f t="shared" si="10"/>
        <v>3</v>
      </c>
      <c r="AN47" s="9">
        <v>5</v>
      </c>
      <c r="AO47" s="97">
        <f t="shared" si="11"/>
        <v>2.5</v>
      </c>
      <c r="AP47" s="9">
        <v>5</v>
      </c>
      <c r="AQ47" s="97">
        <f t="shared" si="12"/>
        <v>2.5</v>
      </c>
      <c r="AR47" s="9">
        <v>4</v>
      </c>
      <c r="AS47" s="97">
        <f t="shared" si="13"/>
        <v>2</v>
      </c>
      <c r="AT47" s="9">
        <v>4</v>
      </c>
      <c r="AU47" s="97">
        <f t="shared" si="14"/>
        <v>2</v>
      </c>
      <c r="AV47" s="69">
        <v>500</v>
      </c>
      <c r="AW47" s="9">
        <v>4</v>
      </c>
      <c r="AX47" s="97">
        <f t="shared" si="15"/>
        <v>2</v>
      </c>
      <c r="AY47" s="9">
        <v>5</v>
      </c>
      <c r="AZ47" s="97">
        <f t="shared" si="2"/>
        <v>2.5</v>
      </c>
      <c r="BA47" s="9">
        <v>4</v>
      </c>
      <c r="BB47" s="97">
        <f t="shared" si="16"/>
        <v>2</v>
      </c>
    </row>
    <row r="48" spans="1:54">
      <c r="A48" s="98">
        <v>44</v>
      </c>
      <c r="B48" s="99" t="str">
        <f t="shared" si="18"/>
        <v>1131110000138</v>
      </c>
      <c r="C48" s="120" t="s">
        <v>21</v>
      </c>
      <c r="D48" s="120">
        <v>11</v>
      </c>
      <c r="E48" s="121">
        <v>3</v>
      </c>
      <c r="F48" s="122" t="s">
        <v>67</v>
      </c>
      <c r="G48" s="123">
        <v>11</v>
      </c>
      <c r="H48" s="122" t="s">
        <v>112</v>
      </c>
      <c r="I48" s="124">
        <v>10000138</v>
      </c>
      <c r="J48" s="125" t="s">
        <v>117</v>
      </c>
      <c r="K48" s="106" t="s">
        <v>25</v>
      </c>
      <c r="L48" s="107">
        <f>VLOOKUP(B48,'[1]DONG GOI'!$A$4:$X$148,20,0)</f>
        <v>5</v>
      </c>
      <c r="M48" s="107" t="s">
        <v>57</v>
      </c>
      <c r="N48" s="108" t="s">
        <v>27</v>
      </c>
      <c r="O48" s="109">
        <f>VLOOKUP(J48,'[1]TOP SPBC'!$B$3:$J$153,9,0)</f>
        <v>27</v>
      </c>
      <c r="P48" s="110">
        <f>VLOOKUP(B48,[1]Price!$A$4:$AH$149,30,0)</f>
        <v>500</v>
      </c>
      <c r="Q48" s="126"/>
      <c r="R48" s="126" t="s">
        <v>65</v>
      </c>
      <c r="S48" s="127">
        <v>10000</v>
      </c>
      <c r="T48" s="113">
        <f t="shared" si="3"/>
        <v>20000</v>
      </c>
      <c r="U48" s="44"/>
      <c r="V48" s="9">
        <f t="shared" si="17"/>
        <v>0</v>
      </c>
      <c r="W48" s="44"/>
      <c r="X48" s="97">
        <f t="shared" si="19"/>
        <v>0</v>
      </c>
      <c r="Y48" s="44">
        <v>4</v>
      </c>
      <c r="Z48" s="97">
        <f t="shared" si="4"/>
        <v>2</v>
      </c>
      <c r="AA48" s="44">
        <v>2</v>
      </c>
      <c r="AB48" s="97">
        <f t="shared" si="5"/>
        <v>1</v>
      </c>
      <c r="AC48" s="44">
        <v>4</v>
      </c>
      <c r="AD48" s="97">
        <f t="shared" si="6"/>
        <v>2</v>
      </c>
      <c r="AE48" s="44">
        <v>4</v>
      </c>
      <c r="AF48" s="97">
        <f t="shared" si="7"/>
        <v>2</v>
      </c>
      <c r="AG48" s="69">
        <v>500</v>
      </c>
      <c r="AH48" s="44">
        <v>4</v>
      </c>
      <c r="AI48" s="97">
        <f t="shared" si="8"/>
        <v>2</v>
      </c>
      <c r="AJ48" s="44">
        <v>4</v>
      </c>
      <c r="AK48" s="97">
        <f t="shared" si="9"/>
        <v>2</v>
      </c>
      <c r="AL48" s="44">
        <v>4</v>
      </c>
      <c r="AM48" s="97">
        <f t="shared" si="10"/>
        <v>2</v>
      </c>
      <c r="AN48" s="44"/>
      <c r="AO48" s="97">
        <f t="shared" si="11"/>
        <v>0</v>
      </c>
      <c r="AP48" s="44"/>
      <c r="AQ48" s="97">
        <f t="shared" si="12"/>
        <v>0</v>
      </c>
      <c r="AR48" s="44"/>
      <c r="AS48" s="97">
        <f t="shared" si="13"/>
        <v>0</v>
      </c>
      <c r="AT48" s="44"/>
      <c r="AU48" s="97">
        <f t="shared" si="14"/>
        <v>0</v>
      </c>
      <c r="AV48" s="69">
        <v>500</v>
      </c>
      <c r="AW48" s="44"/>
      <c r="AX48" s="97">
        <f t="shared" si="15"/>
        <v>0</v>
      </c>
      <c r="AY48" s="44"/>
      <c r="AZ48" s="97">
        <f t="shared" si="2"/>
        <v>0</v>
      </c>
      <c r="BA48" s="44"/>
      <c r="BB48" s="97">
        <f t="shared" si="16"/>
        <v>0</v>
      </c>
    </row>
    <row r="49" spans="1:54">
      <c r="A49" s="72">
        <v>45</v>
      </c>
      <c r="B49" s="10" t="str">
        <f t="shared" si="18"/>
        <v>1132010000073</v>
      </c>
      <c r="C49" s="2" t="s">
        <v>21</v>
      </c>
      <c r="D49" s="2">
        <v>11</v>
      </c>
      <c r="E49" s="19">
        <v>3</v>
      </c>
      <c r="F49" s="20" t="s">
        <v>67</v>
      </c>
      <c r="G49" s="21">
        <v>20</v>
      </c>
      <c r="H49" s="20" t="s">
        <v>87</v>
      </c>
      <c r="I49" s="22">
        <v>10000073</v>
      </c>
      <c r="J49" s="23" t="s">
        <v>118</v>
      </c>
      <c r="K49" s="30" t="s">
        <v>25</v>
      </c>
      <c r="L49" s="25">
        <f>VLOOKUP(B49,'[1]DONG GOI'!$A$4:$X$148,20,0)</f>
        <v>5</v>
      </c>
      <c r="M49" s="25" t="s">
        <v>37</v>
      </c>
      <c r="N49" s="26" t="s">
        <v>27</v>
      </c>
      <c r="O49" s="27">
        <f>VLOOKUP(J49,'[1]TOP SPBC'!$B$3:$J$153,9,0)</f>
        <v>30</v>
      </c>
      <c r="P49" s="28">
        <f>VLOOKUP(B49,[1]Price!$A$4:$AH$149,30,0)</f>
        <v>250</v>
      </c>
      <c r="Q49" s="29" t="s">
        <v>73</v>
      </c>
      <c r="R49" s="29" t="s">
        <v>35</v>
      </c>
      <c r="S49" s="87">
        <v>15000</v>
      </c>
      <c r="T49" s="93">
        <f t="shared" si="3"/>
        <v>60000</v>
      </c>
      <c r="U49" s="9">
        <v>10</v>
      </c>
      <c r="V49" s="9">
        <f t="shared" si="17"/>
        <v>2.5</v>
      </c>
      <c r="W49" s="9">
        <v>6</v>
      </c>
      <c r="X49" s="97">
        <f t="shared" si="19"/>
        <v>1.5</v>
      </c>
      <c r="Y49" s="9">
        <v>4</v>
      </c>
      <c r="Z49" s="97">
        <f t="shared" si="4"/>
        <v>1</v>
      </c>
      <c r="AA49" s="9">
        <v>3</v>
      </c>
      <c r="AB49" s="97">
        <f t="shared" si="5"/>
        <v>0.75</v>
      </c>
      <c r="AC49" s="9">
        <v>4</v>
      </c>
      <c r="AD49" s="97">
        <f t="shared" si="6"/>
        <v>1</v>
      </c>
      <c r="AE49" s="9">
        <v>4</v>
      </c>
      <c r="AF49" s="97">
        <f t="shared" si="7"/>
        <v>1</v>
      </c>
      <c r="AG49" s="69">
        <v>250</v>
      </c>
      <c r="AH49" s="9">
        <v>2</v>
      </c>
      <c r="AI49" s="97">
        <f t="shared" si="8"/>
        <v>0.5</v>
      </c>
      <c r="AJ49" s="9">
        <v>2</v>
      </c>
      <c r="AK49" s="97">
        <f t="shared" si="9"/>
        <v>0.5</v>
      </c>
      <c r="AL49" s="9">
        <v>2</v>
      </c>
      <c r="AM49" s="97">
        <f t="shared" si="10"/>
        <v>0.5</v>
      </c>
      <c r="AN49" s="9">
        <v>2</v>
      </c>
      <c r="AO49" s="97">
        <f t="shared" si="11"/>
        <v>0.5</v>
      </c>
      <c r="AP49" s="9">
        <v>2</v>
      </c>
      <c r="AQ49" s="97">
        <f t="shared" si="12"/>
        <v>0.5</v>
      </c>
      <c r="AR49" s="9">
        <v>3</v>
      </c>
      <c r="AS49" s="97">
        <f t="shared" si="13"/>
        <v>0.75</v>
      </c>
      <c r="AT49" s="9">
        <v>3</v>
      </c>
      <c r="AU49" s="97">
        <f t="shared" si="14"/>
        <v>0.75</v>
      </c>
      <c r="AV49" s="69">
        <v>250</v>
      </c>
      <c r="AW49" s="9">
        <v>3</v>
      </c>
      <c r="AX49" s="97">
        <f t="shared" si="15"/>
        <v>0.75</v>
      </c>
      <c r="AY49" s="9">
        <v>5</v>
      </c>
      <c r="AZ49" s="97">
        <f t="shared" si="2"/>
        <v>1.25</v>
      </c>
      <c r="BA49" s="9">
        <v>4</v>
      </c>
      <c r="BB49" s="97">
        <f t="shared" si="16"/>
        <v>1</v>
      </c>
    </row>
    <row r="50" spans="1:54">
      <c r="A50" s="72">
        <v>46</v>
      </c>
      <c r="B50" s="10" t="str">
        <f t="shared" si="18"/>
        <v>1132210000077</v>
      </c>
      <c r="C50" s="2" t="s">
        <v>21</v>
      </c>
      <c r="D50" s="2">
        <v>11</v>
      </c>
      <c r="E50" s="19">
        <v>3</v>
      </c>
      <c r="F50" s="20" t="s">
        <v>67</v>
      </c>
      <c r="G50" s="21">
        <v>22</v>
      </c>
      <c r="H50" s="20" t="s">
        <v>114</v>
      </c>
      <c r="I50" s="22">
        <v>10000077</v>
      </c>
      <c r="J50" s="23" t="s">
        <v>119</v>
      </c>
      <c r="K50" s="30" t="s">
        <v>25</v>
      </c>
      <c r="L50" s="25">
        <f>VLOOKUP(B50,'[1]DONG GOI'!$A$4:$X$148,20,0)</f>
        <v>5</v>
      </c>
      <c r="M50" s="25" t="s">
        <v>37</v>
      </c>
      <c r="N50" s="26" t="s">
        <v>27</v>
      </c>
      <c r="O50" s="27">
        <f>VLOOKUP(J50,'[1]TOP SPBC'!$B$3:$J$153,9,0)</f>
        <v>31</v>
      </c>
      <c r="P50" s="28">
        <f>VLOOKUP(B50,[1]Price!$A$4:$AH$149,30,0)</f>
        <v>300</v>
      </c>
      <c r="Q50" s="29" t="s">
        <v>73</v>
      </c>
      <c r="R50" s="29" t="s">
        <v>49</v>
      </c>
      <c r="S50" s="87">
        <v>15000</v>
      </c>
      <c r="T50" s="93">
        <f t="shared" si="3"/>
        <v>50000</v>
      </c>
      <c r="U50" s="9">
        <v>5</v>
      </c>
      <c r="V50" s="9">
        <f t="shared" si="17"/>
        <v>1.5</v>
      </c>
      <c r="W50" s="9">
        <v>5</v>
      </c>
      <c r="X50" s="97">
        <f t="shared" si="19"/>
        <v>1.5</v>
      </c>
      <c r="Y50" s="9"/>
      <c r="Z50" s="97">
        <f t="shared" si="4"/>
        <v>0</v>
      </c>
      <c r="AA50" s="9"/>
      <c r="AB50" s="97">
        <f t="shared" si="5"/>
        <v>0</v>
      </c>
      <c r="AC50" s="9">
        <v>4</v>
      </c>
      <c r="AD50" s="97">
        <f>AC50*P50/1000</f>
        <v>1.2</v>
      </c>
      <c r="AE50" s="9">
        <v>4</v>
      </c>
      <c r="AF50" s="97">
        <f t="shared" si="7"/>
        <v>1.2</v>
      </c>
      <c r="AG50" s="69">
        <v>300</v>
      </c>
      <c r="AH50" s="9">
        <v>2</v>
      </c>
      <c r="AI50" s="97">
        <f t="shared" si="8"/>
        <v>0.6</v>
      </c>
      <c r="AJ50" s="9">
        <v>2</v>
      </c>
      <c r="AK50" s="97">
        <f t="shared" si="9"/>
        <v>0.6</v>
      </c>
      <c r="AL50" s="9">
        <v>2</v>
      </c>
      <c r="AM50" s="97">
        <f t="shared" si="10"/>
        <v>0.6</v>
      </c>
      <c r="AN50" s="9">
        <v>1</v>
      </c>
      <c r="AO50" s="97">
        <f t="shared" si="11"/>
        <v>0.3</v>
      </c>
      <c r="AP50" s="9">
        <v>1</v>
      </c>
      <c r="AQ50" s="97">
        <f t="shared" si="12"/>
        <v>0.3</v>
      </c>
      <c r="AR50" s="9">
        <v>0</v>
      </c>
      <c r="AS50" s="97">
        <f t="shared" si="13"/>
        <v>0</v>
      </c>
      <c r="AT50" s="9">
        <v>0</v>
      </c>
      <c r="AU50" s="97">
        <f t="shared" si="14"/>
        <v>0</v>
      </c>
      <c r="AV50" s="69">
        <v>300</v>
      </c>
      <c r="AW50" s="9">
        <v>1</v>
      </c>
      <c r="AX50" s="97">
        <f t="shared" si="15"/>
        <v>0.3</v>
      </c>
      <c r="AY50" s="9">
        <v>2</v>
      </c>
      <c r="AZ50" s="97">
        <f t="shared" si="2"/>
        <v>0.6</v>
      </c>
      <c r="BA50" s="9">
        <v>2</v>
      </c>
      <c r="BB50" s="97">
        <f t="shared" si="16"/>
        <v>0.6</v>
      </c>
    </row>
    <row r="51" spans="1:54" ht="14.1" hidden="1" customHeight="1">
      <c r="A51" s="72">
        <v>47</v>
      </c>
      <c r="B51" s="10" t="str">
        <f t="shared" si="18"/>
        <v>1132510000085</v>
      </c>
      <c r="C51" s="2" t="s">
        <v>21</v>
      </c>
      <c r="D51" s="2">
        <v>11</v>
      </c>
      <c r="E51" s="19">
        <v>3</v>
      </c>
      <c r="F51" s="20" t="s">
        <v>67</v>
      </c>
      <c r="G51" s="21">
        <v>25</v>
      </c>
      <c r="H51" s="20" t="s">
        <v>89</v>
      </c>
      <c r="I51" s="22">
        <v>10000085</v>
      </c>
      <c r="J51" s="23" t="s">
        <v>120</v>
      </c>
      <c r="K51" s="30" t="s">
        <v>25</v>
      </c>
      <c r="L51" s="25">
        <f>VLOOKUP(B51,'[1]DONG GOI'!$A$4:$X$148,20,0)</f>
        <v>5</v>
      </c>
      <c r="M51" s="25" t="s">
        <v>26</v>
      </c>
      <c r="N51" s="26" t="s">
        <v>27</v>
      </c>
      <c r="O51" s="27">
        <f>VLOOKUP(J51,'[1]TOP SPBC'!$B$3:$J$153,9,0)</f>
        <v>32</v>
      </c>
      <c r="P51" s="28">
        <f>VLOOKUP(B51,[1]Price!$A$4:$AH$149,30,0)</f>
        <v>400</v>
      </c>
      <c r="Q51" s="29" t="s">
        <v>28</v>
      </c>
      <c r="R51" s="29" t="s">
        <v>60</v>
      </c>
      <c r="S51" s="87">
        <v>10000</v>
      </c>
      <c r="T51" s="93">
        <f t="shared" si="3"/>
        <v>25000</v>
      </c>
      <c r="U51" s="9"/>
      <c r="V51" s="9">
        <f t="shared" si="17"/>
        <v>0</v>
      </c>
      <c r="W51" s="9"/>
      <c r="X51" s="97">
        <f t="shared" si="19"/>
        <v>0</v>
      </c>
      <c r="Y51" s="9"/>
      <c r="Z51" s="97">
        <f t="shared" si="4"/>
        <v>0</v>
      </c>
      <c r="AA51" s="9"/>
      <c r="AB51" s="97">
        <f t="shared" si="5"/>
        <v>0</v>
      </c>
      <c r="AC51" s="9"/>
      <c r="AD51" s="97">
        <f t="shared" si="6"/>
        <v>0</v>
      </c>
      <c r="AE51" s="9"/>
      <c r="AF51" s="97">
        <f t="shared" si="7"/>
        <v>0</v>
      </c>
      <c r="AG51" s="69">
        <v>400</v>
      </c>
      <c r="AH51" s="9"/>
      <c r="AI51" s="97">
        <f t="shared" si="8"/>
        <v>0</v>
      </c>
      <c r="AJ51" s="9"/>
      <c r="AK51" s="97">
        <f t="shared" si="9"/>
        <v>0</v>
      </c>
      <c r="AL51" s="9"/>
      <c r="AM51" s="97">
        <f t="shared" si="10"/>
        <v>0</v>
      </c>
      <c r="AN51" s="9"/>
      <c r="AO51" s="97">
        <f t="shared" si="11"/>
        <v>0</v>
      </c>
      <c r="AP51" s="9"/>
      <c r="AQ51" s="97">
        <f t="shared" si="12"/>
        <v>0</v>
      </c>
      <c r="AR51" s="9"/>
      <c r="AS51" s="97">
        <f t="shared" si="13"/>
        <v>0</v>
      </c>
      <c r="AT51" s="9"/>
      <c r="AU51" s="97">
        <f t="shared" si="14"/>
        <v>0</v>
      </c>
      <c r="AV51" s="69">
        <v>400</v>
      </c>
      <c r="AW51" s="9"/>
      <c r="AX51" s="97">
        <f t="shared" si="15"/>
        <v>0</v>
      </c>
      <c r="AY51" s="9"/>
      <c r="AZ51" s="97">
        <f t="shared" si="2"/>
        <v>0</v>
      </c>
      <c r="BA51" s="9"/>
      <c r="BB51" s="97">
        <f t="shared" si="16"/>
        <v>0</v>
      </c>
    </row>
    <row r="52" spans="1:54" ht="14.1" hidden="1" customHeight="1">
      <c r="A52" s="72">
        <v>48</v>
      </c>
      <c r="B52" s="10" t="str">
        <f t="shared" si="18"/>
        <v>1131310000052</v>
      </c>
      <c r="C52" s="2" t="s">
        <v>21</v>
      </c>
      <c r="D52" s="2">
        <v>11</v>
      </c>
      <c r="E52" s="19">
        <v>3</v>
      </c>
      <c r="F52" s="20" t="s">
        <v>67</v>
      </c>
      <c r="G52" s="21">
        <v>13</v>
      </c>
      <c r="H52" s="20" t="s">
        <v>121</v>
      </c>
      <c r="I52" s="22">
        <v>10000052</v>
      </c>
      <c r="J52" s="23" t="s">
        <v>122</v>
      </c>
      <c r="K52" s="30" t="s">
        <v>25</v>
      </c>
      <c r="L52" s="25">
        <f>VLOOKUP(B52,'[1]DONG GOI'!$A$4:$X$148,20,0)</f>
        <v>5</v>
      </c>
      <c r="M52" s="25" t="s">
        <v>26</v>
      </c>
      <c r="N52" s="26" t="s">
        <v>27</v>
      </c>
      <c r="O52" s="27">
        <f>VLOOKUP(J52,'[1]TOP SPBC'!$B$3:$J$153,9,0)</f>
        <v>33</v>
      </c>
      <c r="P52" s="28">
        <f>VLOOKUP(B52,[1]Price!$A$4:$AH$149,30,0)</f>
        <v>600</v>
      </c>
      <c r="Q52" s="29"/>
      <c r="R52" s="29" t="s">
        <v>84</v>
      </c>
      <c r="S52" s="87">
        <v>9000</v>
      </c>
      <c r="T52" s="93">
        <f t="shared" si="3"/>
        <v>15000</v>
      </c>
      <c r="U52" s="9"/>
      <c r="V52" s="9">
        <f t="shared" si="17"/>
        <v>0</v>
      </c>
      <c r="W52" s="9"/>
      <c r="X52" s="97">
        <f t="shared" si="19"/>
        <v>0</v>
      </c>
      <c r="Y52" s="9"/>
      <c r="Z52" s="97">
        <f t="shared" si="4"/>
        <v>0</v>
      </c>
      <c r="AA52" s="9"/>
      <c r="AB52" s="97">
        <f t="shared" si="5"/>
        <v>0</v>
      </c>
      <c r="AC52" s="9"/>
      <c r="AD52" s="97">
        <f t="shared" si="6"/>
        <v>0</v>
      </c>
      <c r="AE52" s="9"/>
      <c r="AF52" s="97">
        <f t="shared" si="7"/>
        <v>0</v>
      </c>
      <c r="AG52" s="69">
        <v>600</v>
      </c>
      <c r="AH52" s="9"/>
      <c r="AI52" s="97">
        <f t="shared" si="8"/>
        <v>0</v>
      </c>
      <c r="AJ52" s="9"/>
      <c r="AK52" s="97">
        <f t="shared" si="9"/>
        <v>0</v>
      </c>
      <c r="AL52" s="9"/>
      <c r="AM52" s="97">
        <f t="shared" si="10"/>
        <v>0</v>
      </c>
      <c r="AN52" s="9"/>
      <c r="AO52" s="97">
        <f t="shared" si="11"/>
        <v>0</v>
      </c>
      <c r="AP52" s="9"/>
      <c r="AQ52" s="97">
        <f t="shared" si="12"/>
        <v>0</v>
      </c>
      <c r="AR52" s="9"/>
      <c r="AS52" s="97">
        <f t="shared" si="13"/>
        <v>0</v>
      </c>
      <c r="AT52" s="9"/>
      <c r="AU52" s="97">
        <f t="shared" si="14"/>
        <v>0</v>
      </c>
      <c r="AV52" s="69">
        <v>600</v>
      </c>
      <c r="AW52" s="9"/>
      <c r="AX52" s="97">
        <f t="shared" si="15"/>
        <v>0</v>
      </c>
      <c r="AY52" s="9"/>
      <c r="AZ52" s="97">
        <f t="shared" si="2"/>
        <v>0</v>
      </c>
      <c r="BA52" s="9"/>
      <c r="BB52" s="97">
        <f t="shared" si="16"/>
        <v>0</v>
      </c>
    </row>
    <row r="53" spans="1:54">
      <c r="A53" s="72">
        <v>49</v>
      </c>
      <c r="B53" s="10" t="str">
        <f t="shared" si="18"/>
        <v>1132310000079</v>
      </c>
      <c r="C53" s="2" t="s">
        <v>21</v>
      </c>
      <c r="D53" s="2">
        <v>11</v>
      </c>
      <c r="E53" s="19">
        <v>3</v>
      </c>
      <c r="F53" s="20" t="s">
        <v>67</v>
      </c>
      <c r="G53" s="21">
        <v>23</v>
      </c>
      <c r="H53" s="20" t="s">
        <v>123</v>
      </c>
      <c r="I53" s="22">
        <v>10000079</v>
      </c>
      <c r="J53" s="95" t="s">
        <v>123</v>
      </c>
      <c r="K53" s="30" t="s">
        <v>25</v>
      </c>
      <c r="L53" s="25">
        <f>VLOOKUP(B53,'[1]DONG GOI'!$A$4:$X$148,20,0)</f>
        <v>5</v>
      </c>
      <c r="M53" s="25" t="s">
        <v>26</v>
      </c>
      <c r="N53" s="26" t="s">
        <v>27</v>
      </c>
      <c r="O53" s="27">
        <f>VLOOKUP(J53,'[1]TOP SPBC'!$B$3:$J$153,9,0)</f>
        <v>34</v>
      </c>
      <c r="P53" s="28">
        <f>VLOOKUP(B53,[1]Price!$A$4:$AH$149,30,0)</f>
        <v>350</v>
      </c>
      <c r="Q53" s="45" t="s">
        <v>32</v>
      </c>
      <c r="R53" s="45" t="s">
        <v>55</v>
      </c>
      <c r="S53" s="87">
        <v>9000</v>
      </c>
      <c r="T53" s="93">
        <f t="shared" si="3"/>
        <v>25714.285714285714</v>
      </c>
      <c r="U53" s="9">
        <v>5</v>
      </c>
      <c r="V53" s="9">
        <f t="shared" si="17"/>
        <v>1.75</v>
      </c>
      <c r="W53" s="9">
        <v>3</v>
      </c>
      <c r="X53" s="97">
        <f t="shared" si="19"/>
        <v>1.05</v>
      </c>
      <c r="Y53" s="9"/>
      <c r="Z53" s="97">
        <f t="shared" si="4"/>
        <v>0</v>
      </c>
      <c r="AA53" s="9"/>
      <c r="AB53" s="97">
        <f t="shared" si="5"/>
        <v>0</v>
      </c>
      <c r="AC53" s="9"/>
      <c r="AD53" s="97">
        <f t="shared" si="6"/>
        <v>0</v>
      </c>
      <c r="AE53" s="9"/>
      <c r="AF53" s="97">
        <f t="shared" si="7"/>
        <v>0</v>
      </c>
      <c r="AG53" s="69">
        <v>350</v>
      </c>
      <c r="AH53" s="9"/>
      <c r="AI53" s="97">
        <f t="shared" si="8"/>
        <v>0</v>
      </c>
      <c r="AJ53" s="9"/>
      <c r="AK53" s="97">
        <f t="shared" si="9"/>
        <v>0</v>
      </c>
      <c r="AL53" s="9">
        <v>3</v>
      </c>
      <c r="AM53" s="97">
        <f t="shared" si="10"/>
        <v>1.05</v>
      </c>
      <c r="AN53" s="9">
        <v>2</v>
      </c>
      <c r="AO53" s="97">
        <f t="shared" si="11"/>
        <v>0.7</v>
      </c>
      <c r="AP53" s="9">
        <v>2</v>
      </c>
      <c r="AQ53" s="97">
        <f t="shared" si="12"/>
        <v>0.7</v>
      </c>
      <c r="AR53" s="9">
        <v>2</v>
      </c>
      <c r="AS53" s="97">
        <f t="shared" si="13"/>
        <v>0.7</v>
      </c>
      <c r="AT53" s="9">
        <v>0</v>
      </c>
      <c r="AU53" s="97">
        <f t="shared" si="14"/>
        <v>0</v>
      </c>
      <c r="AV53" s="69">
        <v>350</v>
      </c>
      <c r="AW53" s="9">
        <v>0</v>
      </c>
      <c r="AX53" s="97">
        <f t="shared" si="15"/>
        <v>0</v>
      </c>
      <c r="AY53" s="9">
        <v>2</v>
      </c>
      <c r="AZ53" s="97">
        <f t="shared" si="2"/>
        <v>0.7</v>
      </c>
      <c r="BA53" s="9"/>
      <c r="BB53" s="97">
        <f t="shared" si="16"/>
        <v>0</v>
      </c>
    </row>
    <row r="54" spans="1:54" ht="14.1" hidden="1" customHeight="1">
      <c r="A54" s="72">
        <v>50</v>
      </c>
      <c r="B54" s="10" t="str">
        <f t="shared" si="18"/>
        <v>1131910000069</v>
      </c>
      <c r="C54" s="2" t="s">
        <v>21</v>
      </c>
      <c r="D54" s="2">
        <v>11</v>
      </c>
      <c r="E54" s="19">
        <v>3</v>
      </c>
      <c r="F54" s="20" t="s">
        <v>67</v>
      </c>
      <c r="G54" s="21">
        <v>19</v>
      </c>
      <c r="H54" s="20" t="s">
        <v>87</v>
      </c>
      <c r="I54" s="22">
        <v>10000069</v>
      </c>
      <c r="J54" s="23" t="s">
        <v>124</v>
      </c>
      <c r="K54" s="30" t="s">
        <v>25</v>
      </c>
      <c r="L54" s="25">
        <f>VLOOKUP(B54,'[1]DONG GOI'!$A$4:$X$148,20,0)</f>
        <v>5</v>
      </c>
      <c r="M54" s="25" t="s">
        <v>26</v>
      </c>
      <c r="N54" s="26" t="s">
        <v>27</v>
      </c>
      <c r="O54" s="27">
        <f>VLOOKUP(J54,'[1]TOP SPBC'!$B$3:$J$153,9,0)</f>
        <v>35</v>
      </c>
      <c r="P54" s="28">
        <f>VLOOKUP(B54,[1]Price!$A$4:$AH$149,30,0)</f>
        <v>500</v>
      </c>
      <c r="Q54" s="29" t="s">
        <v>73</v>
      </c>
      <c r="R54" s="29" t="s">
        <v>70</v>
      </c>
      <c r="S54" s="87">
        <v>15000</v>
      </c>
      <c r="T54" s="93">
        <f t="shared" si="3"/>
        <v>30000</v>
      </c>
      <c r="U54" s="9"/>
      <c r="V54" s="9">
        <f t="shared" si="17"/>
        <v>0</v>
      </c>
      <c r="W54" s="9"/>
      <c r="X54" s="97">
        <f t="shared" si="19"/>
        <v>0</v>
      </c>
      <c r="Y54" s="9"/>
      <c r="Z54" s="97">
        <f t="shared" si="4"/>
        <v>0</v>
      </c>
      <c r="AA54" s="9"/>
      <c r="AB54" s="97">
        <f t="shared" si="5"/>
        <v>0</v>
      </c>
      <c r="AC54" s="9"/>
      <c r="AD54" s="97">
        <f t="shared" si="6"/>
        <v>0</v>
      </c>
      <c r="AE54" s="9"/>
      <c r="AF54" s="97">
        <f t="shared" si="7"/>
        <v>0</v>
      </c>
      <c r="AG54" s="69">
        <v>500</v>
      </c>
      <c r="AH54" s="9"/>
      <c r="AI54" s="97">
        <f t="shared" si="8"/>
        <v>0</v>
      </c>
      <c r="AJ54" s="9"/>
      <c r="AK54" s="97">
        <f t="shared" si="9"/>
        <v>0</v>
      </c>
      <c r="AL54" s="9"/>
      <c r="AM54" s="97">
        <f t="shared" si="10"/>
        <v>0</v>
      </c>
      <c r="AN54" s="9"/>
      <c r="AO54" s="97">
        <f t="shared" si="11"/>
        <v>0</v>
      </c>
      <c r="AP54" s="9"/>
      <c r="AQ54" s="97">
        <f t="shared" si="12"/>
        <v>0</v>
      </c>
      <c r="AR54" s="9"/>
      <c r="AS54" s="97">
        <f t="shared" si="13"/>
        <v>0</v>
      </c>
      <c r="AT54" s="9"/>
      <c r="AU54" s="97">
        <f t="shared" si="14"/>
        <v>0</v>
      </c>
      <c r="AV54" s="69">
        <v>500</v>
      </c>
      <c r="AW54" s="9"/>
      <c r="AX54" s="97">
        <f t="shared" si="15"/>
        <v>0</v>
      </c>
      <c r="AY54" s="9"/>
      <c r="AZ54" s="97">
        <f t="shared" si="2"/>
        <v>0</v>
      </c>
      <c r="BA54" s="9"/>
      <c r="BB54" s="97">
        <f t="shared" si="16"/>
        <v>0</v>
      </c>
    </row>
    <row r="55" spans="1:54" ht="14.1" hidden="1" customHeight="1">
      <c r="A55" s="72">
        <v>51</v>
      </c>
      <c r="B55" s="10" t="str">
        <f t="shared" si="18"/>
        <v>1131110000047</v>
      </c>
      <c r="C55" s="2" t="s">
        <v>21</v>
      </c>
      <c r="D55" s="2">
        <v>11</v>
      </c>
      <c r="E55" s="19">
        <v>3</v>
      </c>
      <c r="F55" s="20" t="s">
        <v>67</v>
      </c>
      <c r="G55" s="21">
        <v>11</v>
      </c>
      <c r="H55" s="20" t="s">
        <v>112</v>
      </c>
      <c r="I55" s="22">
        <v>10000047</v>
      </c>
      <c r="J55" s="23" t="s">
        <v>125</v>
      </c>
      <c r="K55" s="30" t="s">
        <v>25</v>
      </c>
      <c r="L55" s="25">
        <f>VLOOKUP(B55,'[1]DONG GOI'!$A$4:$X$148,20,0)</f>
        <v>5</v>
      </c>
      <c r="M55" s="25" t="s">
        <v>26</v>
      </c>
      <c r="N55" s="26" t="s">
        <v>27</v>
      </c>
      <c r="O55" s="27">
        <f>VLOOKUP(J55,'[1]TOP SPBC'!$B$3:$J$153,9,0)</f>
        <v>36</v>
      </c>
      <c r="P55" s="28">
        <f>VLOOKUP(B55,[1]Price!$A$4:$AH$149,30,0)</f>
        <v>500</v>
      </c>
      <c r="Q55" s="29"/>
      <c r="R55" s="29" t="s">
        <v>65</v>
      </c>
      <c r="S55" s="87">
        <v>16000</v>
      </c>
      <c r="T55" s="93">
        <f t="shared" si="3"/>
        <v>32000</v>
      </c>
      <c r="U55" s="9"/>
      <c r="V55" s="9">
        <f t="shared" si="17"/>
        <v>0</v>
      </c>
      <c r="W55" s="9"/>
      <c r="X55" s="97">
        <f t="shared" si="19"/>
        <v>0</v>
      </c>
      <c r="Y55" s="9"/>
      <c r="Z55" s="97">
        <f t="shared" si="4"/>
        <v>0</v>
      </c>
      <c r="AA55" s="9"/>
      <c r="AB55" s="97">
        <f t="shared" si="5"/>
        <v>0</v>
      </c>
      <c r="AC55" s="9"/>
      <c r="AD55" s="97">
        <f t="shared" si="6"/>
        <v>0</v>
      </c>
      <c r="AE55" s="9"/>
      <c r="AF55" s="97">
        <f t="shared" si="7"/>
        <v>0</v>
      </c>
      <c r="AG55" s="69">
        <v>500</v>
      </c>
      <c r="AH55" s="9"/>
      <c r="AI55" s="97">
        <f t="shared" si="8"/>
        <v>0</v>
      </c>
      <c r="AJ55" s="9"/>
      <c r="AK55" s="97">
        <f t="shared" si="9"/>
        <v>0</v>
      </c>
      <c r="AL55" s="9"/>
      <c r="AM55" s="97">
        <f t="shared" si="10"/>
        <v>0</v>
      </c>
      <c r="AN55" s="9"/>
      <c r="AO55" s="97">
        <f t="shared" si="11"/>
        <v>0</v>
      </c>
      <c r="AP55" s="9"/>
      <c r="AQ55" s="97">
        <f t="shared" si="12"/>
        <v>0</v>
      </c>
      <c r="AR55" s="9"/>
      <c r="AS55" s="97">
        <f t="shared" si="13"/>
        <v>0</v>
      </c>
      <c r="AT55" s="9"/>
      <c r="AU55" s="97">
        <f t="shared" si="14"/>
        <v>0</v>
      </c>
      <c r="AV55" s="69">
        <v>500</v>
      </c>
      <c r="AW55" s="9"/>
      <c r="AX55" s="97">
        <f t="shared" si="15"/>
        <v>0</v>
      </c>
      <c r="AY55" s="9"/>
      <c r="AZ55" s="97">
        <f t="shared" si="2"/>
        <v>0</v>
      </c>
      <c r="BA55" s="9"/>
      <c r="BB55" s="97">
        <f t="shared" si="16"/>
        <v>0</v>
      </c>
    </row>
    <row r="56" spans="1:54" ht="14.1" hidden="1" customHeight="1">
      <c r="A56" s="72">
        <v>52</v>
      </c>
      <c r="B56" s="10" t="str">
        <f t="shared" si="18"/>
        <v>1132410000082</v>
      </c>
      <c r="C56" s="2" t="s">
        <v>21</v>
      </c>
      <c r="D56" s="2">
        <v>11</v>
      </c>
      <c r="E56" s="19">
        <v>3</v>
      </c>
      <c r="F56" s="5" t="s">
        <v>67</v>
      </c>
      <c r="G56" s="21">
        <v>24</v>
      </c>
      <c r="H56" s="33" t="s">
        <v>71</v>
      </c>
      <c r="I56" s="22">
        <v>10000082</v>
      </c>
      <c r="J56" s="5" t="s">
        <v>126</v>
      </c>
      <c r="K56" s="30" t="s">
        <v>25</v>
      </c>
      <c r="L56" s="25">
        <f>VLOOKUP(B56,'[1]DONG GOI'!$A$4:$X$148,20,0)</f>
        <v>5</v>
      </c>
      <c r="M56" s="25" t="s">
        <v>26</v>
      </c>
      <c r="N56" s="26" t="s">
        <v>27</v>
      </c>
      <c r="O56" s="27">
        <f>VLOOKUP(J56,'[1]TOP SPBC'!$B$3:$J$153,9,0)</f>
        <v>37</v>
      </c>
      <c r="P56" s="28">
        <f>VLOOKUP(B56,[1]Price!$A$4:$AH$149,30,0)</f>
        <v>350</v>
      </c>
      <c r="Q56" s="29" t="s">
        <v>32</v>
      </c>
      <c r="R56" s="29" t="s">
        <v>127</v>
      </c>
      <c r="S56" s="87">
        <v>9000</v>
      </c>
      <c r="T56" s="93">
        <f t="shared" si="3"/>
        <v>25714.285714285714</v>
      </c>
      <c r="U56" s="9"/>
      <c r="V56" s="9">
        <f t="shared" si="17"/>
        <v>0</v>
      </c>
      <c r="W56" s="9"/>
      <c r="X56" s="97">
        <f t="shared" si="19"/>
        <v>0</v>
      </c>
      <c r="Y56" s="9"/>
      <c r="Z56" s="97">
        <f t="shared" si="4"/>
        <v>0</v>
      </c>
      <c r="AA56" s="9"/>
      <c r="AB56" s="97">
        <f t="shared" si="5"/>
        <v>0</v>
      </c>
      <c r="AC56" s="9"/>
      <c r="AD56" s="97">
        <f t="shared" si="6"/>
        <v>0</v>
      </c>
      <c r="AE56" s="9"/>
      <c r="AF56" s="97">
        <f t="shared" si="7"/>
        <v>0</v>
      </c>
      <c r="AG56" s="69">
        <v>350</v>
      </c>
      <c r="AH56" s="9"/>
      <c r="AI56" s="97">
        <f t="shared" si="8"/>
        <v>0</v>
      </c>
      <c r="AJ56" s="9"/>
      <c r="AK56" s="97">
        <f t="shared" si="9"/>
        <v>0</v>
      </c>
      <c r="AL56" s="9"/>
      <c r="AM56" s="97">
        <f t="shared" si="10"/>
        <v>0</v>
      </c>
      <c r="AN56" s="9"/>
      <c r="AO56" s="97">
        <f t="shared" si="11"/>
        <v>0</v>
      </c>
      <c r="AP56" s="9"/>
      <c r="AQ56" s="97">
        <f t="shared" si="12"/>
        <v>0</v>
      </c>
      <c r="AR56" s="9"/>
      <c r="AS56" s="97">
        <f t="shared" si="13"/>
        <v>0</v>
      </c>
      <c r="AT56" s="9"/>
      <c r="AU56" s="97">
        <f t="shared" si="14"/>
        <v>0</v>
      </c>
      <c r="AV56" s="69">
        <v>350</v>
      </c>
      <c r="AW56" s="9"/>
      <c r="AX56" s="97">
        <f t="shared" si="15"/>
        <v>0</v>
      </c>
      <c r="AY56" s="9"/>
      <c r="AZ56" s="97">
        <f t="shared" si="2"/>
        <v>0</v>
      </c>
      <c r="BA56" s="9"/>
      <c r="BB56" s="97">
        <f t="shared" si="16"/>
        <v>0</v>
      </c>
    </row>
    <row r="57" spans="1:54" ht="14.1" hidden="1" customHeight="1">
      <c r="A57" s="72">
        <v>53</v>
      </c>
      <c r="B57" s="10" t="str">
        <f t="shared" si="18"/>
        <v>1133310000108</v>
      </c>
      <c r="C57" s="2" t="s">
        <v>21</v>
      </c>
      <c r="D57" s="2">
        <v>11</v>
      </c>
      <c r="E57" s="19">
        <v>3</v>
      </c>
      <c r="F57" s="4" t="s">
        <v>67</v>
      </c>
      <c r="G57" s="21">
        <v>33</v>
      </c>
      <c r="H57" s="4" t="s">
        <v>128</v>
      </c>
      <c r="I57" s="22">
        <v>10000108</v>
      </c>
      <c r="J57" s="33" t="s">
        <v>129</v>
      </c>
      <c r="K57" s="46" t="s">
        <v>25</v>
      </c>
      <c r="L57" s="25">
        <f>VLOOKUP(B57,'[1]DONG GOI'!$A$4:$X$148,20,0)</f>
        <v>5</v>
      </c>
      <c r="M57" s="25" t="s">
        <v>37</v>
      </c>
      <c r="N57" s="26" t="s">
        <v>27</v>
      </c>
      <c r="O57" s="27">
        <f>VLOOKUP(J57,'[1]TOP SPBC'!$B$3:$J$153,9,0)</f>
        <v>38</v>
      </c>
      <c r="P57" s="28">
        <f>VLOOKUP(B57,[1]Price!$A$4:$AH$149,30,0)</f>
        <v>300</v>
      </c>
      <c r="Q57" s="29" t="s">
        <v>73</v>
      </c>
      <c r="R57" s="29" t="s">
        <v>49</v>
      </c>
      <c r="S57" s="87">
        <v>10000</v>
      </c>
      <c r="T57" s="93">
        <f t="shared" si="3"/>
        <v>33333.333333333336</v>
      </c>
      <c r="U57" s="9"/>
      <c r="V57" s="9">
        <f t="shared" si="17"/>
        <v>0</v>
      </c>
      <c r="W57" s="9"/>
      <c r="X57" s="97">
        <f t="shared" si="19"/>
        <v>0</v>
      </c>
      <c r="Y57" s="9"/>
      <c r="Z57" s="97">
        <f t="shared" si="4"/>
        <v>0</v>
      </c>
      <c r="AA57" s="9"/>
      <c r="AB57" s="97">
        <f t="shared" si="5"/>
        <v>0</v>
      </c>
      <c r="AC57" s="9"/>
      <c r="AD57" s="97">
        <f t="shared" si="6"/>
        <v>0</v>
      </c>
      <c r="AE57" s="9"/>
      <c r="AF57" s="97">
        <f t="shared" si="7"/>
        <v>0</v>
      </c>
      <c r="AG57" s="69">
        <v>300</v>
      </c>
      <c r="AH57" s="9"/>
      <c r="AI57" s="97">
        <f t="shared" si="8"/>
        <v>0</v>
      </c>
      <c r="AJ57" s="9"/>
      <c r="AK57" s="97">
        <f t="shared" si="9"/>
        <v>0</v>
      </c>
      <c r="AL57" s="9"/>
      <c r="AM57" s="97">
        <f t="shared" si="10"/>
        <v>0</v>
      </c>
      <c r="AN57" s="9"/>
      <c r="AO57" s="97">
        <f t="shared" si="11"/>
        <v>0</v>
      </c>
      <c r="AP57" s="9"/>
      <c r="AQ57" s="97">
        <f t="shared" si="12"/>
        <v>0</v>
      </c>
      <c r="AR57" s="9"/>
      <c r="AS57" s="97">
        <f t="shared" si="13"/>
        <v>0</v>
      </c>
      <c r="AT57" s="9"/>
      <c r="AU57" s="97">
        <f t="shared" si="14"/>
        <v>0</v>
      </c>
      <c r="AV57" s="69">
        <v>300</v>
      </c>
      <c r="AW57" s="9"/>
      <c r="AX57" s="97">
        <f t="shared" si="15"/>
        <v>0</v>
      </c>
      <c r="AY57" s="9"/>
      <c r="AZ57" s="97">
        <f t="shared" si="2"/>
        <v>0</v>
      </c>
      <c r="BA57" s="9"/>
      <c r="BB57" s="97">
        <f t="shared" si="16"/>
        <v>0</v>
      </c>
    </row>
    <row r="58" spans="1:54">
      <c r="A58" s="72">
        <v>54</v>
      </c>
      <c r="B58" s="10" t="str">
        <f t="shared" si="18"/>
        <v>1131110000049</v>
      </c>
      <c r="C58" s="2" t="s">
        <v>21</v>
      </c>
      <c r="D58" s="2">
        <v>11</v>
      </c>
      <c r="E58" s="19">
        <v>3</v>
      </c>
      <c r="F58" s="20" t="s">
        <v>67</v>
      </c>
      <c r="G58" s="21">
        <v>11</v>
      </c>
      <c r="H58" s="20" t="s">
        <v>112</v>
      </c>
      <c r="I58" s="22">
        <v>10000049</v>
      </c>
      <c r="J58" s="23" t="s">
        <v>130</v>
      </c>
      <c r="K58" s="30" t="s">
        <v>25</v>
      </c>
      <c r="L58" s="25">
        <f>VLOOKUP(B58,'[1]DONG GOI'!$A$4:$X$148,20,0)</f>
        <v>5</v>
      </c>
      <c r="M58" s="25" t="s">
        <v>26</v>
      </c>
      <c r="N58" s="26" t="s">
        <v>27</v>
      </c>
      <c r="O58" s="27">
        <f>VLOOKUP(J58,'[1]TOP SPBC'!$B$3:$J$153,9,0)</f>
        <v>44</v>
      </c>
      <c r="P58" s="28">
        <f>VLOOKUP(B58,[1]Price!$A$4:$AH$149,30,0)</f>
        <v>700</v>
      </c>
      <c r="Q58" s="29"/>
      <c r="R58" s="29" t="s">
        <v>65</v>
      </c>
      <c r="S58" s="87">
        <v>22000</v>
      </c>
      <c r="T58" s="93">
        <f t="shared" si="3"/>
        <v>31428.571428571428</v>
      </c>
      <c r="U58" s="9">
        <v>8</v>
      </c>
      <c r="V58" s="9">
        <f t="shared" si="17"/>
        <v>5.6</v>
      </c>
      <c r="W58" s="9">
        <v>6</v>
      </c>
      <c r="X58" s="97">
        <f t="shared" si="19"/>
        <v>4.2</v>
      </c>
      <c r="Y58" s="9"/>
      <c r="Z58" s="97">
        <f t="shared" si="4"/>
        <v>0</v>
      </c>
      <c r="AA58" s="9"/>
      <c r="AB58" s="97">
        <f t="shared" si="5"/>
        <v>0</v>
      </c>
      <c r="AC58" s="9">
        <v>3</v>
      </c>
      <c r="AD58" s="97">
        <f t="shared" si="6"/>
        <v>2.1</v>
      </c>
      <c r="AE58" s="9"/>
      <c r="AF58" s="97">
        <f t="shared" si="7"/>
        <v>0</v>
      </c>
      <c r="AG58" s="69">
        <v>800</v>
      </c>
      <c r="AH58" s="9"/>
      <c r="AI58" s="97">
        <f t="shared" si="8"/>
        <v>0</v>
      </c>
      <c r="AJ58" s="9"/>
      <c r="AK58" s="97">
        <f t="shared" si="9"/>
        <v>0</v>
      </c>
      <c r="AL58" s="9">
        <v>2</v>
      </c>
      <c r="AM58" s="97">
        <f t="shared" si="10"/>
        <v>1.6</v>
      </c>
      <c r="AN58" s="9">
        <v>2</v>
      </c>
      <c r="AO58" s="97">
        <f t="shared" si="11"/>
        <v>1.6</v>
      </c>
      <c r="AP58" s="9">
        <v>0</v>
      </c>
      <c r="AQ58" s="97">
        <f t="shared" si="12"/>
        <v>0</v>
      </c>
      <c r="AR58" s="9">
        <v>2</v>
      </c>
      <c r="AS58" s="97">
        <f t="shared" si="13"/>
        <v>1.6</v>
      </c>
      <c r="AT58" s="9">
        <v>2</v>
      </c>
      <c r="AU58" s="97">
        <f t="shared" si="14"/>
        <v>1.6</v>
      </c>
      <c r="AV58" s="69">
        <v>800</v>
      </c>
      <c r="AW58" s="9">
        <v>2</v>
      </c>
      <c r="AX58" s="97">
        <f t="shared" si="15"/>
        <v>1.6</v>
      </c>
      <c r="AY58" s="9">
        <v>2</v>
      </c>
      <c r="AZ58" s="97">
        <f t="shared" si="2"/>
        <v>1.6</v>
      </c>
      <c r="BA58" s="9">
        <v>2</v>
      </c>
      <c r="BB58" s="97">
        <f t="shared" si="16"/>
        <v>1.6</v>
      </c>
    </row>
    <row r="59" spans="1:54" ht="14.1" hidden="1" customHeight="1">
      <c r="A59" s="72">
        <v>55</v>
      </c>
      <c r="B59" s="10" t="str">
        <f t="shared" si="18"/>
        <v>1132810000098</v>
      </c>
      <c r="C59" s="2" t="s">
        <v>21</v>
      </c>
      <c r="D59" s="2">
        <v>11</v>
      </c>
      <c r="E59" s="19">
        <v>3</v>
      </c>
      <c r="F59" s="20" t="s">
        <v>67</v>
      </c>
      <c r="G59" s="21">
        <v>28</v>
      </c>
      <c r="H59" s="20" t="s">
        <v>92</v>
      </c>
      <c r="I59" s="22">
        <v>10000098</v>
      </c>
      <c r="J59" s="23" t="s">
        <v>131</v>
      </c>
      <c r="K59" s="30" t="s">
        <v>25</v>
      </c>
      <c r="L59" s="25">
        <f>VLOOKUP(B59,'[1]DONG GOI'!$A$4:$X$148,20,0)</f>
        <v>3</v>
      </c>
      <c r="M59" s="25" t="s">
        <v>37</v>
      </c>
      <c r="N59" s="26" t="s">
        <v>27</v>
      </c>
      <c r="O59" s="27">
        <f>VLOOKUP(J59,'[1]TOP SPBC'!$B$3:$J$153,9,0)</f>
        <v>45</v>
      </c>
      <c r="P59" s="28">
        <f>VLOOKUP(B59,[1]Price!$A$4:$AH$149,30,0)</f>
        <v>200</v>
      </c>
      <c r="Q59" s="29" t="s">
        <v>73</v>
      </c>
      <c r="R59" s="29" t="s">
        <v>38</v>
      </c>
      <c r="S59" s="87">
        <v>11000</v>
      </c>
      <c r="T59" s="93">
        <f t="shared" si="3"/>
        <v>55000</v>
      </c>
      <c r="U59" s="9"/>
      <c r="V59" s="9">
        <f t="shared" si="17"/>
        <v>0</v>
      </c>
      <c r="W59" s="9"/>
      <c r="X59" s="97">
        <f t="shared" si="19"/>
        <v>0</v>
      </c>
      <c r="Y59" s="9"/>
      <c r="Z59" s="97">
        <f t="shared" si="4"/>
        <v>0</v>
      </c>
      <c r="AA59" s="9"/>
      <c r="AB59" s="97">
        <f t="shared" si="5"/>
        <v>0</v>
      </c>
      <c r="AC59" s="9"/>
      <c r="AD59" s="97">
        <f t="shared" si="6"/>
        <v>0</v>
      </c>
      <c r="AE59" s="9"/>
      <c r="AF59" s="97">
        <f t="shared" si="7"/>
        <v>0</v>
      </c>
      <c r="AG59" s="69">
        <v>200</v>
      </c>
      <c r="AH59" s="9"/>
      <c r="AI59" s="97">
        <f t="shared" si="8"/>
        <v>0</v>
      </c>
      <c r="AJ59" s="9"/>
      <c r="AK59" s="97">
        <f t="shared" si="9"/>
        <v>0</v>
      </c>
      <c r="AL59" s="9"/>
      <c r="AM59" s="97">
        <f t="shared" si="10"/>
        <v>0</v>
      </c>
      <c r="AN59" s="9"/>
      <c r="AO59" s="97">
        <f t="shared" si="11"/>
        <v>0</v>
      </c>
      <c r="AP59" s="9"/>
      <c r="AQ59" s="97">
        <f t="shared" si="12"/>
        <v>0</v>
      </c>
      <c r="AR59" s="9"/>
      <c r="AS59" s="97">
        <f t="shared" si="13"/>
        <v>0</v>
      </c>
      <c r="AT59" s="9"/>
      <c r="AU59" s="97">
        <f t="shared" si="14"/>
        <v>0</v>
      </c>
      <c r="AV59" s="69">
        <v>200</v>
      </c>
      <c r="AW59" s="9"/>
      <c r="AX59" s="97">
        <f t="shared" si="15"/>
        <v>0</v>
      </c>
      <c r="AY59" s="9"/>
      <c r="AZ59" s="97">
        <f t="shared" si="2"/>
        <v>0</v>
      </c>
      <c r="BA59" s="9"/>
      <c r="BB59" s="97">
        <f t="shared" si="16"/>
        <v>0</v>
      </c>
    </row>
    <row r="60" spans="1:54">
      <c r="A60" s="72">
        <v>56</v>
      </c>
      <c r="B60" s="10" t="str">
        <f t="shared" si="18"/>
        <v>1132010000122</v>
      </c>
      <c r="C60" s="36" t="s">
        <v>21</v>
      </c>
      <c r="D60" s="36">
        <v>11</v>
      </c>
      <c r="E60" s="37">
        <v>3</v>
      </c>
      <c r="F60" s="38" t="s">
        <v>67</v>
      </c>
      <c r="G60" s="39">
        <v>20</v>
      </c>
      <c r="H60" s="38" t="s">
        <v>68</v>
      </c>
      <c r="I60" s="47">
        <v>10000122</v>
      </c>
      <c r="J60" s="41" t="s">
        <v>132</v>
      </c>
      <c r="K60" s="30" t="s">
        <v>25</v>
      </c>
      <c r="L60" s="25">
        <f>VLOOKUP(B60,'[1]DONG GOI'!$A$4:$X$148,20,0)</f>
        <v>5</v>
      </c>
      <c r="M60" s="25" t="s">
        <v>26</v>
      </c>
      <c r="N60" s="26" t="s">
        <v>27</v>
      </c>
      <c r="O60" s="27">
        <f>VLOOKUP(J60,'[1]TOP SPBC'!$B$3:$J$153,9,0)</f>
        <v>46</v>
      </c>
      <c r="P60" s="28">
        <f>VLOOKUP(B60,[1]Price!$A$4:$AH$149,30,0)</f>
        <v>650</v>
      </c>
      <c r="Q60" s="42" t="s">
        <v>32</v>
      </c>
      <c r="R60" s="43" t="s">
        <v>70</v>
      </c>
      <c r="S60" s="92">
        <v>20000</v>
      </c>
      <c r="T60" s="93">
        <f t="shared" si="3"/>
        <v>30769.23076923077</v>
      </c>
      <c r="U60" s="48">
        <v>2</v>
      </c>
      <c r="V60" s="9">
        <f t="shared" si="17"/>
        <v>1.3</v>
      </c>
      <c r="W60" s="48">
        <v>2</v>
      </c>
      <c r="X60" s="97">
        <f t="shared" si="19"/>
        <v>1.3</v>
      </c>
      <c r="Y60" s="48">
        <v>4</v>
      </c>
      <c r="Z60" s="97">
        <f t="shared" si="4"/>
        <v>2.6</v>
      </c>
      <c r="AA60" s="48">
        <v>2</v>
      </c>
      <c r="AB60" s="97">
        <f t="shared" si="5"/>
        <v>1.3</v>
      </c>
      <c r="AC60" s="48">
        <v>3</v>
      </c>
      <c r="AD60" s="97">
        <f t="shared" si="6"/>
        <v>1.95</v>
      </c>
      <c r="AE60" s="48">
        <v>3</v>
      </c>
      <c r="AF60" s="97">
        <f t="shared" si="7"/>
        <v>1.95</v>
      </c>
      <c r="AG60" s="69">
        <v>650</v>
      </c>
      <c r="AH60" s="48">
        <v>2</v>
      </c>
      <c r="AI60" s="97">
        <f t="shared" si="8"/>
        <v>1.3</v>
      </c>
      <c r="AJ60" s="48">
        <v>1</v>
      </c>
      <c r="AK60" s="97">
        <f t="shared" si="9"/>
        <v>0.65</v>
      </c>
      <c r="AL60" s="48">
        <v>2</v>
      </c>
      <c r="AM60" s="97">
        <f t="shared" si="10"/>
        <v>1.3</v>
      </c>
      <c r="AN60" s="48">
        <v>2</v>
      </c>
      <c r="AO60" s="97">
        <f t="shared" si="11"/>
        <v>1.3</v>
      </c>
      <c r="AP60" s="48">
        <v>3</v>
      </c>
      <c r="AQ60" s="97">
        <f t="shared" si="12"/>
        <v>1.95</v>
      </c>
      <c r="AR60" s="48">
        <v>3</v>
      </c>
      <c r="AS60" s="97">
        <f t="shared" si="13"/>
        <v>1.95</v>
      </c>
      <c r="AT60" s="48">
        <v>3</v>
      </c>
      <c r="AU60" s="97">
        <f t="shared" si="14"/>
        <v>1.95</v>
      </c>
      <c r="AV60" s="69">
        <v>650</v>
      </c>
      <c r="AW60" s="48">
        <v>3</v>
      </c>
      <c r="AX60" s="97">
        <f t="shared" si="15"/>
        <v>1.95</v>
      </c>
      <c r="AY60" s="48">
        <v>3</v>
      </c>
      <c r="AZ60" s="97">
        <f t="shared" si="2"/>
        <v>1.95</v>
      </c>
      <c r="BA60" s="48">
        <v>3</v>
      </c>
      <c r="BB60" s="97">
        <f t="shared" si="16"/>
        <v>1.95</v>
      </c>
    </row>
    <row r="61" spans="1:54">
      <c r="A61" s="72">
        <v>57</v>
      </c>
      <c r="B61" s="10" t="str">
        <f t="shared" si="18"/>
        <v>1132010000071</v>
      </c>
      <c r="C61" s="2" t="s">
        <v>21</v>
      </c>
      <c r="D61" s="2">
        <v>11</v>
      </c>
      <c r="E61" s="19">
        <v>3</v>
      </c>
      <c r="F61" s="20" t="s">
        <v>67</v>
      </c>
      <c r="G61" s="21">
        <v>20</v>
      </c>
      <c r="H61" s="20" t="s">
        <v>68</v>
      </c>
      <c r="I61" s="22">
        <v>10000071</v>
      </c>
      <c r="J61" s="23" t="s">
        <v>133</v>
      </c>
      <c r="K61" s="30" t="s">
        <v>25</v>
      </c>
      <c r="L61" s="25">
        <f>VLOOKUP(B61,'[1]DONG GOI'!$A$4:$X$148,20,0)</f>
        <v>5</v>
      </c>
      <c r="M61" s="25" t="s">
        <v>26</v>
      </c>
      <c r="N61" s="26" t="s">
        <v>27</v>
      </c>
      <c r="O61" s="27">
        <f>VLOOKUP(J61,'[1]TOP SPBC'!$B$3:$J$153,9,0)</f>
        <v>51</v>
      </c>
      <c r="P61" s="28">
        <f>VLOOKUP(B61,[1]Price!$A$4:$AH$149,30,0)</f>
        <v>750</v>
      </c>
      <c r="Q61" s="29" t="s">
        <v>32</v>
      </c>
      <c r="R61" s="29" t="s">
        <v>33</v>
      </c>
      <c r="S61" s="87">
        <v>26000</v>
      </c>
      <c r="T61" s="93">
        <f t="shared" si="3"/>
        <v>34666.666666666664</v>
      </c>
      <c r="U61" s="9">
        <v>4</v>
      </c>
      <c r="V61" s="9">
        <f t="shared" si="17"/>
        <v>3</v>
      </c>
      <c r="W61" s="9">
        <v>5</v>
      </c>
      <c r="X61" s="97">
        <f t="shared" si="19"/>
        <v>3.75</v>
      </c>
      <c r="Y61" s="9">
        <v>4</v>
      </c>
      <c r="Z61" s="97">
        <f t="shared" si="4"/>
        <v>3</v>
      </c>
      <c r="AA61" s="9">
        <v>4</v>
      </c>
      <c r="AB61" s="97">
        <f t="shared" si="5"/>
        <v>3</v>
      </c>
      <c r="AC61" s="9">
        <v>6</v>
      </c>
      <c r="AD61" s="97">
        <f t="shared" si="6"/>
        <v>4.5</v>
      </c>
      <c r="AE61" s="9">
        <v>5</v>
      </c>
      <c r="AF61" s="97">
        <f t="shared" si="7"/>
        <v>3.75</v>
      </c>
      <c r="AG61" s="69">
        <v>750</v>
      </c>
      <c r="AH61" s="9">
        <v>2</v>
      </c>
      <c r="AI61" s="97">
        <f t="shared" si="8"/>
        <v>1.5</v>
      </c>
      <c r="AJ61" s="9">
        <v>2</v>
      </c>
      <c r="AK61" s="97">
        <f t="shared" si="9"/>
        <v>1.5</v>
      </c>
      <c r="AL61" s="9">
        <v>2</v>
      </c>
      <c r="AM61" s="97">
        <f t="shared" si="10"/>
        <v>1.5</v>
      </c>
      <c r="AN61" s="9">
        <v>2</v>
      </c>
      <c r="AO61" s="97">
        <f t="shared" si="11"/>
        <v>1.5</v>
      </c>
      <c r="AP61" s="9">
        <v>3</v>
      </c>
      <c r="AQ61" s="97">
        <f t="shared" si="12"/>
        <v>2.25</v>
      </c>
      <c r="AR61" s="9">
        <v>3</v>
      </c>
      <c r="AS61" s="97">
        <f t="shared" si="13"/>
        <v>2.25</v>
      </c>
      <c r="AT61" s="9">
        <v>3</v>
      </c>
      <c r="AU61" s="97">
        <f t="shared" si="14"/>
        <v>2.25</v>
      </c>
      <c r="AV61" s="69">
        <v>750</v>
      </c>
      <c r="AW61" s="9">
        <v>3</v>
      </c>
      <c r="AX61" s="97">
        <f t="shared" si="15"/>
        <v>2.25</v>
      </c>
      <c r="AY61" s="9">
        <v>3</v>
      </c>
      <c r="AZ61" s="97">
        <f t="shared" si="2"/>
        <v>2.25</v>
      </c>
      <c r="BA61" s="9">
        <v>3</v>
      </c>
      <c r="BB61" s="97">
        <f t="shared" si="16"/>
        <v>2.25</v>
      </c>
    </row>
    <row r="62" spans="1:54" ht="14.1" hidden="1" customHeight="1">
      <c r="A62" s="72">
        <v>58</v>
      </c>
      <c r="B62" s="10" t="str">
        <f t="shared" si="18"/>
        <v>1132110000074</v>
      </c>
      <c r="C62" s="2" t="s">
        <v>21</v>
      </c>
      <c r="D62" s="2">
        <v>11</v>
      </c>
      <c r="E62" s="19">
        <v>3</v>
      </c>
      <c r="F62" s="5" t="s">
        <v>67</v>
      </c>
      <c r="G62" s="21">
        <v>21</v>
      </c>
      <c r="H62" s="33" t="s">
        <v>79</v>
      </c>
      <c r="I62" s="22">
        <v>10000074</v>
      </c>
      <c r="J62" s="5" t="s">
        <v>134</v>
      </c>
      <c r="K62" s="30" t="s">
        <v>25</v>
      </c>
      <c r="L62" s="25">
        <f>VLOOKUP(B62,'[1]DONG GOI'!$A$4:$X$148,20,0)</f>
        <v>5</v>
      </c>
      <c r="M62" s="25" t="s">
        <v>57</v>
      </c>
      <c r="N62" s="26" t="s">
        <v>27</v>
      </c>
      <c r="O62" s="27" t="e">
        <f>VLOOKUP(J62,'[1]TOP SPBC'!$B$3:$J$153,9,0)</f>
        <v>#N/A</v>
      </c>
      <c r="P62" s="28">
        <f>VLOOKUP(B62,[1]Price!$A$4:$AH$149,30,0)</f>
        <v>300</v>
      </c>
      <c r="Q62" s="29" t="s">
        <v>32</v>
      </c>
      <c r="R62" s="29" t="s">
        <v>49</v>
      </c>
      <c r="S62" s="87">
        <v>23000</v>
      </c>
      <c r="T62" s="93">
        <f t="shared" si="3"/>
        <v>76666.666666666672</v>
      </c>
      <c r="U62" s="9"/>
      <c r="V62" s="9">
        <f t="shared" si="17"/>
        <v>0</v>
      </c>
      <c r="W62" s="9"/>
      <c r="X62" s="97">
        <f t="shared" si="19"/>
        <v>0</v>
      </c>
      <c r="Y62" s="9"/>
      <c r="Z62" s="97">
        <f t="shared" si="4"/>
        <v>0</v>
      </c>
      <c r="AA62" s="9"/>
      <c r="AB62" s="97">
        <f t="shared" si="5"/>
        <v>0</v>
      </c>
      <c r="AC62" s="9"/>
      <c r="AD62" s="97">
        <f t="shared" si="6"/>
        <v>0</v>
      </c>
      <c r="AE62" s="9"/>
      <c r="AF62" s="97">
        <f t="shared" si="7"/>
        <v>0</v>
      </c>
      <c r="AG62" s="69">
        <v>300</v>
      </c>
      <c r="AH62" s="9"/>
      <c r="AI62" s="97">
        <f t="shared" si="8"/>
        <v>0</v>
      </c>
      <c r="AJ62" s="9"/>
      <c r="AK62" s="97">
        <f t="shared" si="9"/>
        <v>0</v>
      </c>
      <c r="AL62" s="9"/>
      <c r="AM62" s="97">
        <f t="shared" si="10"/>
        <v>0</v>
      </c>
      <c r="AN62" s="9"/>
      <c r="AO62" s="97">
        <f t="shared" si="11"/>
        <v>0</v>
      </c>
      <c r="AP62" s="9"/>
      <c r="AQ62" s="97">
        <f t="shared" si="12"/>
        <v>0</v>
      </c>
      <c r="AR62" s="9"/>
      <c r="AS62" s="97">
        <f t="shared" si="13"/>
        <v>0</v>
      </c>
      <c r="AT62" s="9"/>
      <c r="AU62" s="97">
        <f t="shared" si="14"/>
        <v>0</v>
      </c>
      <c r="AV62" s="69">
        <v>300</v>
      </c>
      <c r="AW62" s="9"/>
      <c r="AX62" s="97">
        <f t="shared" si="15"/>
        <v>0</v>
      </c>
      <c r="AY62" s="9"/>
      <c r="AZ62" s="97">
        <f t="shared" si="2"/>
        <v>0</v>
      </c>
      <c r="BA62" s="9"/>
      <c r="BB62" s="97">
        <f t="shared" si="16"/>
        <v>0</v>
      </c>
    </row>
    <row r="63" spans="1:54" ht="14.1" hidden="1" customHeight="1">
      <c r="A63" s="72">
        <v>59</v>
      </c>
      <c r="B63" s="10" t="s">
        <v>136</v>
      </c>
      <c r="C63" s="49" t="s">
        <v>21</v>
      </c>
      <c r="D63" s="49">
        <v>11</v>
      </c>
      <c r="E63" s="50">
        <v>4</v>
      </c>
      <c r="F63" s="51" t="s">
        <v>135</v>
      </c>
      <c r="G63" s="52">
        <v>13</v>
      </c>
      <c r="H63" s="20" t="s">
        <v>137</v>
      </c>
      <c r="I63" s="22">
        <v>10000124</v>
      </c>
      <c r="J63" s="23" t="s">
        <v>138</v>
      </c>
      <c r="K63" s="46" t="s">
        <v>25</v>
      </c>
      <c r="L63" s="25">
        <f>VLOOKUP(B63,'[1]DONG GOI'!$A$4:$X$148,20,0)</f>
        <v>5</v>
      </c>
      <c r="M63" s="25" t="s">
        <v>26</v>
      </c>
      <c r="N63" s="26" t="s">
        <v>76</v>
      </c>
      <c r="O63" s="27" t="e">
        <f>VLOOKUP(J63,'[1]TOP SPBC'!$B$3:$J$153,9,0)</f>
        <v>#N/A</v>
      </c>
      <c r="P63" s="28">
        <f>VLOOKUP(B63,[1]Price!$A$4:$AH$149,30,0)</f>
        <v>500</v>
      </c>
      <c r="Q63" s="45" t="s">
        <v>139</v>
      </c>
      <c r="R63" s="29" t="s">
        <v>66</v>
      </c>
      <c r="S63" s="87">
        <v>20000</v>
      </c>
      <c r="T63" s="93">
        <f t="shared" si="3"/>
        <v>40000</v>
      </c>
      <c r="U63" s="53"/>
      <c r="V63" s="9">
        <f t="shared" si="17"/>
        <v>0</v>
      </c>
      <c r="W63" s="53"/>
      <c r="X63" s="97">
        <f t="shared" si="19"/>
        <v>0</v>
      </c>
      <c r="Y63" s="53"/>
      <c r="Z63" s="97">
        <f t="shared" si="4"/>
        <v>0</v>
      </c>
      <c r="AA63" s="53"/>
      <c r="AB63" s="97">
        <f t="shared" si="5"/>
        <v>0</v>
      </c>
      <c r="AC63" s="53"/>
      <c r="AD63" s="97">
        <f t="shared" si="6"/>
        <v>0</v>
      </c>
      <c r="AE63" s="53"/>
      <c r="AF63" s="97">
        <f t="shared" si="7"/>
        <v>0</v>
      </c>
      <c r="AG63" s="69">
        <v>500</v>
      </c>
      <c r="AH63" s="53"/>
      <c r="AI63" s="97">
        <f t="shared" si="8"/>
        <v>0</v>
      </c>
      <c r="AJ63" s="53"/>
      <c r="AK63" s="97">
        <f t="shared" si="9"/>
        <v>0</v>
      </c>
      <c r="AL63" s="53"/>
      <c r="AM63" s="97">
        <f t="shared" si="10"/>
        <v>0</v>
      </c>
      <c r="AN63" s="53"/>
      <c r="AO63" s="97">
        <f t="shared" si="11"/>
        <v>0</v>
      </c>
      <c r="AP63" s="53"/>
      <c r="AQ63" s="97">
        <f t="shared" si="12"/>
        <v>0</v>
      </c>
      <c r="AR63" s="53"/>
      <c r="AS63" s="97">
        <f t="shared" si="13"/>
        <v>0</v>
      </c>
      <c r="AT63" s="53"/>
      <c r="AU63" s="97">
        <f t="shared" si="14"/>
        <v>0</v>
      </c>
      <c r="AV63" s="69">
        <v>500</v>
      </c>
      <c r="AW63" s="53"/>
      <c r="AX63" s="97">
        <f t="shared" si="15"/>
        <v>0</v>
      </c>
      <c r="AY63" s="53"/>
      <c r="AZ63" s="97">
        <f t="shared" si="2"/>
        <v>0</v>
      </c>
      <c r="BA63" s="53"/>
      <c r="BB63" s="97">
        <f t="shared" si="16"/>
        <v>0</v>
      </c>
    </row>
    <row r="64" spans="1:54" ht="14.1" hidden="1" customHeight="1">
      <c r="A64" s="72">
        <v>60</v>
      </c>
      <c r="B64" s="10" t="s">
        <v>140</v>
      </c>
      <c r="C64" s="49" t="s">
        <v>21</v>
      </c>
      <c r="D64" s="49">
        <v>11</v>
      </c>
      <c r="E64" s="50">
        <v>4</v>
      </c>
      <c r="F64" s="51" t="s">
        <v>135</v>
      </c>
      <c r="G64" s="52">
        <v>13</v>
      </c>
      <c r="H64" s="20" t="s">
        <v>137</v>
      </c>
      <c r="I64" s="22">
        <v>10000124</v>
      </c>
      <c r="J64" s="23" t="s">
        <v>141</v>
      </c>
      <c r="K64" s="46" t="s">
        <v>25</v>
      </c>
      <c r="L64" s="25">
        <f>VLOOKUP(B64,'[1]DONG GOI'!$A$4:$X$148,20,0)</f>
        <v>5</v>
      </c>
      <c r="M64" s="25" t="s">
        <v>26</v>
      </c>
      <c r="N64" s="26" t="s">
        <v>76</v>
      </c>
      <c r="O64" s="27" t="e">
        <f>VLOOKUP(J64,'[1]TOP SPBC'!$B$3:$J$153,9,0)</f>
        <v>#N/A</v>
      </c>
      <c r="P64" s="28">
        <f>VLOOKUP(B64,[1]Price!$A$4:$AH$149,30,0)</f>
        <v>1000</v>
      </c>
      <c r="Q64" s="45" t="s">
        <v>139</v>
      </c>
      <c r="R64" s="29" t="s">
        <v>66</v>
      </c>
      <c r="S64" s="87">
        <v>20000</v>
      </c>
      <c r="T64" s="93">
        <f t="shared" si="3"/>
        <v>20000</v>
      </c>
      <c r="U64" s="53"/>
      <c r="V64" s="9">
        <f t="shared" si="17"/>
        <v>0</v>
      </c>
      <c r="W64" s="53"/>
      <c r="X64" s="97">
        <f t="shared" si="19"/>
        <v>0</v>
      </c>
      <c r="Y64" s="53"/>
      <c r="Z64" s="97">
        <f t="shared" si="4"/>
        <v>0</v>
      </c>
      <c r="AA64" s="53"/>
      <c r="AB64" s="97">
        <f t="shared" si="5"/>
        <v>0</v>
      </c>
      <c r="AC64" s="53"/>
      <c r="AD64" s="97">
        <f t="shared" si="6"/>
        <v>0</v>
      </c>
      <c r="AE64" s="53"/>
      <c r="AF64" s="97">
        <f t="shared" si="7"/>
        <v>0</v>
      </c>
      <c r="AG64" s="69">
        <v>1000</v>
      </c>
      <c r="AH64" s="53"/>
      <c r="AI64" s="97">
        <f t="shared" si="8"/>
        <v>0</v>
      </c>
      <c r="AJ64" s="53"/>
      <c r="AK64" s="97">
        <f t="shared" si="9"/>
        <v>0</v>
      </c>
      <c r="AL64" s="53"/>
      <c r="AM64" s="97">
        <f t="shared" si="10"/>
        <v>0</v>
      </c>
      <c r="AN64" s="53"/>
      <c r="AO64" s="97">
        <f t="shared" si="11"/>
        <v>0</v>
      </c>
      <c r="AP64" s="53"/>
      <c r="AQ64" s="97">
        <f t="shared" si="12"/>
        <v>0</v>
      </c>
      <c r="AR64" s="53"/>
      <c r="AS64" s="97">
        <f t="shared" si="13"/>
        <v>0</v>
      </c>
      <c r="AT64" s="53"/>
      <c r="AU64" s="97">
        <f t="shared" si="14"/>
        <v>0</v>
      </c>
      <c r="AV64" s="69">
        <v>1000</v>
      </c>
      <c r="AW64" s="53"/>
      <c r="AX64" s="97">
        <f t="shared" si="15"/>
        <v>0</v>
      </c>
      <c r="AY64" s="53"/>
      <c r="AZ64" s="97">
        <f t="shared" si="2"/>
        <v>0</v>
      </c>
      <c r="BA64" s="53"/>
      <c r="BB64" s="97">
        <f t="shared" si="16"/>
        <v>0</v>
      </c>
    </row>
    <row r="65" spans="1:54" ht="14.1" hidden="1" customHeight="1">
      <c r="A65" s="72">
        <v>61</v>
      </c>
      <c r="B65" s="10" t="s">
        <v>142</v>
      </c>
      <c r="C65" s="49" t="s">
        <v>21</v>
      </c>
      <c r="D65" s="49">
        <v>11</v>
      </c>
      <c r="E65" s="50">
        <v>4</v>
      </c>
      <c r="F65" s="51" t="s">
        <v>135</v>
      </c>
      <c r="G65" s="52">
        <v>13</v>
      </c>
      <c r="H65" s="20" t="s">
        <v>137</v>
      </c>
      <c r="I65" s="22">
        <v>10000124</v>
      </c>
      <c r="J65" s="23" t="s">
        <v>143</v>
      </c>
      <c r="K65" s="46" t="s">
        <v>25</v>
      </c>
      <c r="L65" s="25">
        <f>VLOOKUP(B65,'[1]DONG GOI'!$A$4:$X$148,20,0)</f>
        <v>5</v>
      </c>
      <c r="M65" s="25" t="s">
        <v>26</v>
      </c>
      <c r="N65" s="26" t="s">
        <v>76</v>
      </c>
      <c r="O65" s="27" t="e">
        <f>VLOOKUP(J65,'[1]TOP SPBC'!$B$3:$J$153,9,0)</f>
        <v>#N/A</v>
      </c>
      <c r="P65" s="28">
        <f>VLOOKUP(B65,[1]Price!$A$4:$AH$149,30,0)</f>
        <v>1500</v>
      </c>
      <c r="Q65" s="45" t="s">
        <v>139</v>
      </c>
      <c r="R65" s="29" t="s">
        <v>66</v>
      </c>
      <c r="S65" s="87">
        <v>20000</v>
      </c>
      <c r="T65" s="93">
        <f t="shared" si="3"/>
        <v>13333.333333333334</v>
      </c>
      <c r="U65" s="53"/>
      <c r="V65" s="9">
        <f t="shared" si="17"/>
        <v>0</v>
      </c>
      <c r="W65" s="53"/>
      <c r="X65" s="97">
        <f t="shared" si="19"/>
        <v>0</v>
      </c>
      <c r="Y65" s="53"/>
      <c r="Z65" s="97">
        <f t="shared" si="4"/>
        <v>0</v>
      </c>
      <c r="AA65" s="53"/>
      <c r="AB65" s="97">
        <f t="shared" si="5"/>
        <v>0</v>
      </c>
      <c r="AC65" s="53"/>
      <c r="AD65" s="97">
        <f t="shared" si="6"/>
        <v>0</v>
      </c>
      <c r="AE65" s="53"/>
      <c r="AF65" s="97">
        <f t="shared" si="7"/>
        <v>0</v>
      </c>
      <c r="AG65" s="69">
        <v>1500</v>
      </c>
      <c r="AH65" s="53"/>
      <c r="AI65" s="97">
        <f t="shared" si="8"/>
        <v>0</v>
      </c>
      <c r="AJ65" s="53"/>
      <c r="AK65" s="97">
        <f t="shared" si="9"/>
        <v>0</v>
      </c>
      <c r="AL65" s="53"/>
      <c r="AM65" s="97">
        <f t="shared" si="10"/>
        <v>0</v>
      </c>
      <c r="AN65" s="53"/>
      <c r="AO65" s="97">
        <f t="shared" si="11"/>
        <v>0</v>
      </c>
      <c r="AP65" s="53"/>
      <c r="AQ65" s="97">
        <f t="shared" si="12"/>
        <v>0</v>
      </c>
      <c r="AR65" s="53"/>
      <c r="AS65" s="97">
        <f t="shared" si="13"/>
        <v>0</v>
      </c>
      <c r="AT65" s="53"/>
      <c r="AU65" s="97">
        <f t="shared" si="14"/>
        <v>0</v>
      </c>
      <c r="AV65" s="69">
        <v>1500</v>
      </c>
      <c r="AW65" s="53"/>
      <c r="AX65" s="97">
        <f t="shared" si="15"/>
        <v>0</v>
      </c>
      <c r="AY65" s="53"/>
      <c r="AZ65" s="97">
        <f t="shared" si="2"/>
        <v>0</v>
      </c>
      <c r="BA65" s="53"/>
      <c r="BB65" s="97">
        <f t="shared" si="16"/>
        <v>0</v>
      </c>
    </row>
    <row r="66" spans="1:54" ht="14.1" hidden="1" customHeight="1">
      <c r="A66" s="72">
        <v>62</v>
      </c>
      <c r="B66" s="10" t="s">
        <v>144</v>
      </c>
      <c r="C66" s="49" t="s">
        <v>21</v>
      </c>
      <c r="D66" s="49">
        <v>11</v>
      </c>
      <c r="E66" s="50">
        <v>4</v>
      </c>
      <c r="F66" s="51" t="s">
        <v>135</v>
      </c>
      <c r="G66" s="52">
        <v>13</v>
      </c>
      <c r="H66" s="20" t="s">
        <v>137</v>
      </c>
      <c r="I66" s="22">
        <v>10000132</v>
      </c>
      <c r="J66" s="23" t="s">
        <v>145</v>
      </c>
      <c r="K66" s="46" t="s">
        <v>25</v>
      </c>
      <c r="L66" s="25">
        <f>VLOOKUP(B66,'[1]DONG GOI'!$A$4:$X$148,20,0)</f>
        <v>5</v>
      </c>
      <c r="M66" s="25" t="s">
        <v>26</v>
      </c>
      <c r="N66" s="26" t="s">
        <v>76</v>
      </c>
      <c r="O66" s="27" t="e">
        <f>VLOOKUP(J66,'[1]TOP SPBC'!$B$3:$J$153,9,0)</f>
        <v>#N/A</v>
      </c>
      <c r="P66" s="28">
        <v>500</v>
      </c>
      <c r="Q66" s="45" t="s">
        <v>139</v>
      </c>
      <c r="R66" s="29" t="s">
        <v>66</v>
      </c>
      <c r="S66" s="87">
        <v>10000</v>
      </c>
      <c r="T66" s="93">
        <f>S66*1000/P66</f>
        <v>20000</v>
      </c>
      <c r="U66" s="9"/>
      <c r="V66" s="9">
        <f t="shared" si="17"/>
        <v>0</v>
      </c>
      <c r="W66" s="9"/>
      <c r="X66" s="97">
        <f t="shared" si="19"/>
        <v>0</v>
      </c>
      <c r="Y66" s="9"/>
      <c r="Z66" s="97">
        <f t="shared" si="4"/>
        <v>0</v>
      </c>
      <c r="AA66" s="9"/>
      <c r="AB66" s="97">
        <f t="shared" si="5"/>
        <v>0</v>
      </c>
      <c r="AC66" s="9"/>
      <c r="AD66" s="97">
        <f t="shared" si="6"/>
        <v>0</v>
      </c>
      <c r="AE66" s="9"/>
      <c r="AF66" s="97">
        <f t="shared" si="7"/>
        <v>0</v>
      </c>
      <c r="AG66" s="69">
        <v>500</v>
      </c>
      <c r="AH66" s="9"/>
      <c r="AI66" s="97">
        <f t="shared" si="8"/>
        <v>0</v>
      </c>
      <c r="AJ66" s="9"/>
      <c r="AK66" s="97">
        <f t="shared" si="9"/>
        <v>0</v>
      </c>
      <c r="AL66" s="9"/>
      <c r="AM66" s="97">
        <f t="shared" si="10"/>
        <v>0</v>
      </c>
      <c r="AN66" s="9"/>
      <c r="AO66" s="97">
        <f t="shared" si="11"/>
        <v>0</v>
      </c>
      <c r="AP66" s="9"/>
      <c r="AQ66" s="97">
        <f t="shared" si="12"/>
        <v>0</v>
      </c>
      <c r="AR66" s="9"/>
      <c r="AS66" s="97">
        <f t="shared" si="13"/>
        <v>0</v>
      </c>
      <c r="AT66" s="9"/>
      <c r="AU66" s="97">
        <f t="shared" si="14"/>
        <v>0</v>
      </c>
      <c r="AV66" s="69">
        <v>500</v>
      </c>
      <c r="AW66" s="9"/>
      <c r="AX66" s="97">
        <f t="shared" si="15"/>
        <v>0</v>
      </c>
      <c r="AY66" s="9"/>
      <c r="AZ66" s="97">
        <f t="shared" si="2"/>
        <v>0</v>
      </c>
      <c r="BA66" s="9"/>
      <c r="BB66" s="97">
        <f t="shared" si="16"/>
        <v>0</v>
      </c>
    </row>
    <row r="67" spans="1:54">
      <c r="A67" s="72">
        <v>63</v>
      </c>
      <c r="B67" s="10" t="s">
        <v>146</v>
      </c>
      <c r="C67" s="49" t="s">
        <v>21</v>
      </c>
      <c r="D67" s="49">
        <v>11</v>
      </c>
      <c r="E67" s="50">
        <v>4</v>
      </c>
      <c r="F67" s="51" t="s">
        <v>135</v>
      </c>
      <c r="G67" s="52">
        <v>13</v>
      </c>
      <c r="H67" s="20" t="s">
        <v>137</v>
      </c>
      <c r="I67" s="22">
        <v>10000132</v>
      </c>
      <c r="J67" s="95" t="s">
        <v>147</v>
      </c>
      <c r="K67" s="46" t="s">
        <v>25</v>
      </c>
      <c r="L67" s="25">
        <f>VLOOKUP(B67,'[1]DONG GOI'!$A$4:$X$148,20,0)</f>
        <v>5</v>
      </c>
      <c r="M67" s="25" t="s">
        <v>26</v>
      </c>
      <c r="N67" s="26" t="s">
        <v>76</v>
      </c>
      <c r="O67" s="27" t="e">
        <f>VLOOKUP(J67,'[1]TOP SPBC'!$B$3:$J$153,9,0)</f>
        <v>#N/A</v>
      </c>
      <c r="P67" s="28">
        <v>1000</v>
      </c>
      <c r="Q67" s="45" t="s">
        <v>139</v>
      </c>
      <c r="R67" s="29" t="s">
        <v>66</v>
      </c>
      <c r="S67" s="87">
        <v>20000</v>
      </c>
      <c r="T67" s="93">
        <f>S67*1000/P67</f>
        <v>20000</v>
      </c>
      <c r="U67" s="9">
        <v>4</v>
      </c>
      <c r="V67" s="9">
        <f t="shared" si="17"/>
        <v>4</v>
      </c>
      <c r="W67" s="9">
        <v>4</v>
      </c>
      <c r="X67" s="97">
        <f t="shared" si="19"/>
        <v>4</v>
      </c>
      <c r="Y67" s="9">
        <v>2</v>
      </c>
      <c r="Z67" s="97">
        <f t="shared" si="4"/>
        <v>2</v>
      </c>
      <c r="AA67" s="9">
        <v>2</v>
      </c>
      <c r="AB67" s="97">
        <f t="shared" si="5"/>
        <v>2</v>
      </c>
      <c r="AC67" s="9">
        <v>3</v>
      </c>
      <c r="AD67" s="97">
        <f t="shared" si="6"/>
        <v>3</v>
      </c>
      <c r="AE67" s="9"/>
      <c r="AF67" s="97">
        <f t="shared" si="7"/>
        <v>0</v>
      </c>
      <c r="AG67" s="69">
        <v>1000</v>
      </c>
      <c r="AH67" s="9"/>
      <c r="AI67" s="97">
        <f t="shared" si="8"/>
        <v>0</v>
      </c>
      <c r="AJ67" s="9"/>
      <c r="AK67" s="97">
        <f t="shared" si="9"/>
        <v>0</v>
      </c>
      <c r="AL67" s="9"/>
      <c r="AM67" s="97">
        <f t="shared" si="10"/>
        <v>0</v>
      </c>
      <c r="AN67" s="9"/>
      <c r="AO67" s="97">
        <f t="shared" si="11"/>
        <v>0</v>
      </c>
      <c r="AP67" s="9"/>
      <c r="AQ67" s="97">
        <f t="shared" si="12"/>
        <v>0</v>
      </c>
      <c r="AR67" s="9"/>
      <c r="AS67" s="97">
        <f t="shared" si="13"/>
        <v>0</v>
      </c>
      <c r="AT67" s="9"/>
      <c r="AU67" s="97">
        <f t="shared" si="14"/>
        <v>0</v>
      </c>
      <c r="AV67" s="69">
        <v>1000</v>
      </c>
      <c r="AW67" s="9"/>
      <c r="AX67" s="97">
        <f t="shared" si="15"/>
        <v>0</v>
      </c>
      <c r="AY67" s="9"/>
      <c r="AZ67" s="97">
        <f t="shared" si="2"/>
        <v>0</v>
      </c>
      <c r="BA67" s="9"/>
      <c r="BB67" s="97">
        <f t="shared" si="16"/>
        <v>0</v>
      </c>
    </row>
    <row r="68" spans="1:54" ht="14.1" hidden="1" customHeight="1">
      <c r="A68" s="72">
        <v>64</v>
      </c>
      <c r="B68" s="10" t="s">
        <v>148</v>
      </c>
      <c r="C68" s="49" t="s">
        <v>21</v>
      </c>
      <c r="D68" s="49">
        <v>11</v>
      </c>
      <c r="E68" s="50">
        <v>4</v>
      </c>
      <c r="F68" s="51" t="s">
        <v>135</v>
      </c>
      <c r="G68" s="52">
        <v>13</v>
      </c>
      <c r="H68" s="20" t="s">
        <v>137</v>
      </c>
      <c r="I68" s="22">
        <v>10000132</v>
      </c>
      <c r="J68" s="23" t="s">
        <v>149</v>
      </c>
      <c r="K68" s="46" t="s">
        <v>25</v>
      </c>
      <c r="L68" s="25">
        <f>VLOOKUP(B68,'[1]DONG GOI'!$A$4:$X$148,20,0)</f>
        <v>5</v>
      </c>
      <c r="M68" s="25" t="s">
        <v>26</v>
      </c>
      <c r="N68" s="26" t="s">
        <v>76</v>
      </c>
      <c r="O68" s="27" t="e">
        <f>VLOOKUP(J68,'[1]TOP SPBC'!$B$3:$J$153,9,0)</f>
        <v>#N/A</v>
      </c>
      <c r="P68" s="28">
        <v>1500</v>
      </c>
      <c r="Q68" s="45" t="s">
        <v>139</v>
      </c>
      <c r="R68" s="29" t="s">
        <v>66</v>
      </c>
      <c r="S68" s="87">
        <v>30000</v>
      </c>
      <c r="T68" s="93">
        <v>20000</v>
      </c>
      <c r="U68" s="9"/>
      <c r="V68" s="9">
        <f t="shared" si="17"/>
        <v>0</v>
      </c>
      <c r="W68" s="9"/>
      <c r="X68" s="97">
        <f t="shared" si="19"/>
        <v>0</v>
      </c>
      <c r="Y68" s="9"/>
      <c r="Z68" s="97">
        <f t="shared" si="4"/>
        <v>0</v>
      </c>
      <c r="AA68" s="9"/>
      <c r="AB68" s="97">
        <f t="shared" si="5"/>
        <v>0</v>
      </c>
      <c r="AC68" s="9"/>
      <c r="AD68" s="97">
        <f t="shared" si="6"/>
        <v>0</v>
      </c>
      <c r="AE68" s="9"/>
      <c r="AF68" s="97">
        <f t="shared" si="7"/>
        <v>0</v>
      </c>
      <c r="AG68" s="69">
        <v>1500</v>
      </c>
      <c r="AH68" s="9"/>
      <c r="AI68" s="97">
        <f t="shared" si="8"/>
        <v>0</v>
      </c>
      <c r="AJ68" s="9"/>
      <c r="AK68" s="97">
        <f t="shared" si="9"/>
        <v>0</v>
      </c>
      <c r="AL68" s="9"/>
      <c r="AM68" s="97">
        <f t="shared" si="10"/>
        <v>0</v>
      </c>
      <c r="AN68" s="9"/>
      <c r="AO68" s="97">
        <f t="shared" si="11"/>
        <v>0</v>
      </c>
      <c r="AP68" s="9"/>
      <c r="AQ68" s="97">
        <f t="shared" si="12"/>
        <v>0</v>
      </c>
      <c r="AR68" s="9"/>
      <c r="AS68" s="97">
        <f t="shared" si="13"/>
        <v>0</v>
      </c>
      <c r="AT68" s="9"/>
      <c r="AU68" s="97">
        <f t="shared" si="14"/>
        <v>0</v>
      </c>
      <c r="AV68" s="69">
        <v>1500</v>
      </c>
      <c r="AW68" s="9"/>
      <c r="AX68" s="97">
        <f t="shared" si="15"/>
        <v>0</v>
      </c>
      <c r="AY68" s="9"/>
      <c r="AZ68" s="97">
        <f t="shared" ref="AZ68:AZ70" si="20">AY68*AV68/1000</f>
        <v>0</v>
      </c>
      <c r="BA68" s="9"/>
      <c r="BB68" s="97">
        <f t="shared" si="16"/>
        <v>0</v>
      </c>
    </row>
    <row r="69" spans="1:54">
      <c r="A69" s="72">
        <v>65</v>
      </c>
      <c r="B69" s="10" t="str">
        <f t="shared" ref="B69" si="21">D69&amp;E69&amp;G69&amp;I69</f>
        <v>1141510000120</v>
      </c>
      <c r="C69" s="2" t="s">
        <v>21</v>
      </c>
      <c r="D69" s="2">
        <v>11</v>
      </c>
      <c r="E69" s="19">
        <v>4</v>
      </c>
      <c r="F69" s="20" t="s">
        <v>135</v>
      </c>
      <c r="G69" s="21">
        <v>15</v>
      </c>
      <c r="H69" s="20" t="s">
        <v>150</v>
      </c>
      <c r="I69" s="22">
        <v>10000120</v>
      </c>
      <c r="J69" s="95" t="s">
        <v>151</v>
      </c>
      <c r="K69" s="46" t="s">
        <v>25</v>
      </c>
      <c r="L69" s="25">
        <f>VLOOKUP(B69,'[1]DONG GOI'!$A$4:$X$148,20,0)</f>
        <v>7</v>
      </c>
      <c r="M69" s="25" t="s">
        <v>26</v>
      </c>
      <c r="N69" s="26" t="s">
        <v>27</v>
      </c>
      <c r="O69" s="27" t="e">
        <f>VLOOKUP(J69,'[1]TOP SPBC'!$B$3:$J$153,9,0)</f>
        <v>#N/A</v>
      </c>
      <c r="P69" s="28">
        <f>VLOOKUP(B69,[1]Price!$A$4:$AH$149,30,0)</f>
        <v>400</v>
      </c>
      <c r="Q69" s="29" t="s">
        <v>28</v>
      </c>
      <c r="R69" s="29" t="s">
        <v>33</v>
      </c>
      <c r="S69" s="87">
        <v>16000</v>
      </c>
      <c r="T69" s="93">
        <f t="shared" si="3"/>
        <v>40000</v>
      </c>
      <c r="U69" s="9">
        <v>4</v>
      </c>
      <c r="V69" s="9">
        <f t="shared" si="17"/>
        <v>1.6</v>
      </c>
      <c r="W69" s="9">
        <v>5</v>
      </c>
      <c r="X69" s="97">
        <f t="shared" si="19"/>
        <v>2</v>
      </c>
      <c r="Y69" s="9"/>
      <c r="Z69" s="97">
        <f t="shared" ref="Z69:Z70" si="22">Y69*P69/1000</f>
        <v>0</v>
      </c>
      <c r="AA69" s="9">
        <v>4</v>
      </c>
      <c r="AB69" s="97">
        <f t="shared" ref="AB69:AB70" si="23">AA69*P69/1000</f>
        <v>1.6</v>
      </c>
      <c r="AC69" s="9">
        <v>4</v>
      </c>
      <c r="AD69" s="97">
        <f t="shared" ref="AD69:AD70" si="24">AC69*P69/1000</f>
        <v>1.6</v>
      </c>
      <c r="AE69" s="9">
        <v>5</v>
      </c>
      <c r="AF69" s="97">
        <f t="shared" ref="AF69:AF70" si="25">AE69*P69/1000</f>
        <v>2</v>
      </c>
      <c r="AG69" s="69">
        <v>400</v>
      </c>
      <c r="AH69" s="9">
        <v>4</v>
      </c>
      <c r="AI69" s="97">
        <f t="shared" ref="AI69:AI70" si="26">AG69*AH69/1000</f>
        <v>1.6</v>
      </c>
      <c r="AJ69" s="9">
        <v>3</v>
      </c>
      <c r="AK69" s="97">
        <f t="shared" ref="AK69:AK70" si="27">AJ69*AG69/1000</f>
        <v>1.2</v>
      </c>
      <c r="AL69" s="9">
        <v>3</v>
      </c>
      <c r="AM69" s="97">
        <f t="shared" ref="AM69:AM70" si="28">AL69*AG69/1000</f>
        <v>1.2</v>
      </c>
      <c r="AN69" s="9">
        <v>3</v>
      </c>
      <c r="AO69" s="97">
        <f t="shared" ref="AO69:AO70" si="29">AN69*AG69/1000</f>
        <v>1.2</v>
      </c>
      <c r="AP69" s="9">
        <v>3</v>
      </c>
      <c r="AQ69" s="97">
        <f t="shared" ref="AQ69:AQ70" si="30">AP69*AG69/1000</f>
        <v>1.2</v>
      </c>
      <c r="AR69" s="9">
        <v>3</v>
      </c>
      <c r="AS69" s="97">
        <f t="shared" ref="AS69:AS70" si="31">AR69*AG69/1000</f>
        <v>1.2</v>
      </c>
      <c r="AT69" s="9">
        <v>3</v>
      </c>
      <c r="AU69" s="97">
        <f t="shared" ref="AU69:AU70" si="32">AT69*AG69/1000</f>
        <v>1.2</v>
      </c>
      <c r="AV69" s="69">
        <v>400</v>
      </c>
      <c r="AW69" s="9">
        <v>2</v>
      </c>
      <c r="AX69" s="97">
        <f t="shared" ref="AX69:AX70" si="33">AW69*AV69/1000</f>
        <v>0.8</v>
      </c>
      <c r="AY69" s="9">
        <v>3</v>
      </c>
      <c r="AZ69" s="97">
        <f t="shared" si="20"/>
        <v>1.2</v>
      </c>
      <c r="BA69" s="9">
        <v>3</v>
      </c>
      <c r="BB69" s="97">
        <f t="shared" ref="BB69:BB72" si="34">BA69*AV69/1000</f>
        <v>1.2</v>
      </c>
    </row>
    <row r="70" spans="1:54">
      <c r="A70" s="73">
        <v>66</v>
      </c>
      <c r="B70" s="58" t="str">
        <f>D70&amp;E70&amp;G70&amp;I70</f>
        <v>1132610000087</v>
      </c>
      <c r="C70" s="59" t="s">
        <v>21</v>
      </c>
      <c r="D70" s="59">
        <v>11</v>
      </c>
      <c r="E70" s="60">
        <v>3</v>
      </c>
      <c r="F70" s="61" t="s">
        <v>67</v>
      </c>
      <c r="G70" s="62">
        <v>26</v>
      </c>
      <c r="H70" s="61" t="s">
        <v>23</v>
      </c>
      <c r="I70" s="63">
        <v>10000087</v>
      </c>
      <c r="J70" s="64" t="s">
        <v>161</v>
      </c>
      <c r="K70" s="141" t="s">
        <v>25</v>
      </c>
      <c r="L70" s="66">
        <f>VLOOKUP(B70,'[1]DONG GOI'!$A$4:$X$148,20,0)</f>
        <v>4</v>
      </c>
      <c r="M70" s="66" t="s">
        <v>26</v>
      </c>
      <c r="N70" s="67" t="s">
        <v>27</v>
      </c>
      <c r="O70" s="162">
        <v>29</v>
      </c>
      <c r="P70" s="163">
        <v>250</v>
      </c>
      <c r="Q70" s="164"/>
      <c r="R70" s="165" t="s">
        <v>162</v>
      </c>
      <c r="S70" s="166">
        <v>8000</v>
      </c>
      <c r="T70" s="167">
        <f t="shared" si="3"/>
        <v>32000</v>
      </c>
      <c r="Y70" s="10">
        <v>8</v>
      </c>
      <c r="Z70" s="97">
        <f t="shared" si="22"/>
        <v>2</v>
      </c>
      <c r="AA70" s="10">
        <v>5</v>
      </c>
      <c r="AB70" s="97">
        <f t="shared" si="23"/>
        <v>1.25</v>
      </c>
      <c r="AC70" s="10">
        <v>5</v>
      </c>
      <c r="AD70" s="97">
        <f t="shared" si="24"/>
        <v>1.25</v>
      </c>
      <c r="AE70" s="10">
        <v>5</v>
      </c>
      <c r="AF70" s="97">
        <f t="shared" si="25"/>
        <v>1.25</v>
      </c>
      <c r="AG70" s="69">
        <v>250</v>
      </c>
      <c r="AH70" s="138">
        <v>3</v>
      </c>
      <c r="AI70" s="97">
        <f t="shared" si="26"/>
        <v>0.75</v>
      </c>
      <c r="AJ70" s="138">
        <v>3</v>
      </c>
      <c r="AK70" s="97">
        <f t="shared" si="27"/>
        <v>0.75</v>
      </c>
      <c r="AL70" s="138">
        <v>3</v>
      </c>
      <c r="AM70" s="97">
        <f t="shared" si="28"/>
        <v>0.75</v>
      </c>
      <c r="AN70" s="138">
        <v>3</v>
      </c>
      <c r="AO70" s="97">
        <f t="shared" si="29"/>
        <v>0.75</v>
      </c>
      <c r="AP70" s="138">
        <v>3</v>
      </c>
      <c r="AQ70" s="97">
        <f t="shared" si="30"/>
        <v>0.75</v>
      </c>
      <c r="AR70" s="138">
        <v>3</v>
      </c>
      <c r="AS70" s="97">
        <f t="shared" si="31"/>
        <v>0.75</v>
      </c>
      <c r="AT70" s="138">
        <v>3</v>
      </c>
      <c r="AU70" s="97">
        <f t="shared" si="32"/>
        <v>0.75</v>
      </c>
      <c r="AV70" s="69">
        <v>250</v>
      </c>
      <c r="AW70" s="138">
        <v>3</v>
      </c>
      <c r="AX70" s="97">
        <f t="shared" si="33"/>
        <v>0.75</v>
      </c>
      <c r="AY70" s="138">
        <v>4</v>
      </c>
      <c r="AZ70" s="97">
        <f t="shared" si="20"/>
        <v>1</v>
      </c>
      <c r="BA70" s="138">
        <v>3</v>
      </c>
      <c r="BB70" s="97">
        <f t="shared" si="34"/>
        <v>0.75</v>
      </c>
    </row>
    <row r="71" spans="1:54">
      <c r="A71" s="73">
        <v>67</v>
      </c>
      <c r="B71" s="143">
        <v>1133110000101</v>
      </c>
      <c r="C71" s="144" t="s">
        <v>21</v>
      </c>
      <c r="D71" s="144"/>
      <c r="E71" s="145"/>
      <c r="F71" s="146" t="s">
        <v>67</v>
      </c>
      <c r="G71" s="147"/>
      <c r="H71" s="146" t="s">
        <v>180</v>
      </c>
      <c r="I71" s="148"/>
      <c r="J71" s="149" t="s">
        <v>181</v>
      </c>
      <c r="K71" s="149" t="s">
        <v>25</v>
      </c>
      <c r="L71" s="150">
        <v>2</v>
      </c>
      <c r="M71" s="151" t="s">
        <v>182</v>
      </c>
      <c r="N71" s="152" t="s">
        <v>27</v>
      </c>
      <c r="O71" s="168"/>
      <c r="P71" s="169">
        <v>250</v>
      </c>
      <c r="Q71" s="93" t="s">
        <v>183</v>
      </c>
      <c r="R71" s="142" t="s">
        <v>184</v>
      </c>
      <c r="S71" s="170">
        <v>16000</v>
      </c>
      <c r="T71" s="142">
        <f t="shared" si="3"/>
        <v>64000</v>
      </c>
      <c r="Z71" s="97"/>
      <c r="AB71" s="97"/>
      <c r="AD71" s="97"/>
      <c r="AF71" s="97"/>
      <c r="AG71" s="171">
        <v>250</v>
      </c>
      <c r="AH71" s="138"/>
      <c r="AI71" s="97"/>
      <c r="AJ71" s="138"/>
      <c r="AK71" s="97"/>
      <c r="AL71" s="138"/>
      <c r="AM71" s="97"/>
      <c r="AN71" s="138"/>
      <c r="AO71" s="97"/>
      <c r="AP71" s="138"/>
      <c r="AQ71" s="97"/>
      <c r="AR71" s="138"/>
      <c r="AS71" s="97"/>
      <c r="AT71" s="138"/>
      <c r="AU71" s="97"/>
      <c r="AV71" s="171">
        <v>250</v>
      </c>
      <c r="AW71" s="138"/>
      <c r="AX71" s="97"/>
      <c r="AY71" s="138">
        <v>3</v>
      </c>
      <c r="AZ71" s="97">
        <f>AY71*AV71/1000</f>
        <v>0.75</v>
      </c>
      <c r="BA71" s="138">
        <v>2</v>
      </c>
      <c r="BB71" s="97">
        <f t="shared" si="34"/>
        <v>0.5</v>
      </c>
    </row>
    <row r="72" spans="1:54">
      <c r="A72" s="73">
        <v>68</v>
      </c>
      <c r="B72" s="143" t="s">
        <v>185</v>
      </c>
      <c r="C72" s="153" t="s">
        <v>21</v>
      </c>
      <c r="D72" s="153"/>
      <c r="E72" s="154"/>
      <c r="F72" s="155" t="s">
        <v>186</v>
      </c>
      <c r="G72" s="156"/>
      <c r="H72" s="155" t="s">
        <v>180</v>
      </c>
      <c r="I72" s="157"/>
      <c r="J72" s="158" t="s">
        <v>187</v>
      </c>
      <c r="K72" s="158" t="s">
        <v>25</v>
      </c>
      <c r="L72" s="159">
        <v>2</v>
      </c>
      <c r="M72" s="160" t="s">
        <v>182</v>
      </c>
      <c r="N72" s="161" t="s">
        <v>27</v>
      </c>
      <c r="O72" s="168"/>
      <c r="P72" s="169">
        <v>230</v>
      </c>
      <c r="Q72" s="93" t="s">
        <v>183</v>
      </c>
      <c r="R72" s="142" t="s">
        <v>184</v>
      </c>
      <c r="S72" s="170">
        <v>12000</v>
      </c>
      <c r="T72" s="142">
        <f t="shared" si="3"/>
        <v>52173.913043478264</v>
      </c>
      <c r="Z72" s="97"/>
      <c r="AB72" s="97"/>
      <c r="AD72" s="97"/>
      <c r="AF72" s="97"/>
      <c r="AG72" s="169">
        <v>230</v>
      </c>
      <c r="AH72" s="138"/>
      <c r="AI72" s="97"/>
      <c r="AJ72" s="138"/>
      <c r="AK72" s="97"/>
      <c r="AL72" s="138"/>
      <c r="AM72" s="97"/>
      <c r="AN72" s="138"/>
      <c r="AO72" s="97"/>
      <c r="AP72" s="138"/>
      <c r="AQ72" s="97"/>
      <c r="AR72" s="138"/>
      <c r="AS72" s="97"/>
      <c r="AT72" s="138"/>
      <c r="AU72" s="97"/>
      <c r="AV72" s="169">
        <v>230</v>
      </c>
      <c r="AW72" s="138"/>
      <c r="AX72" s="97"/>
      <c r="AY72" s="138">
        <v>3</v>
      </c>
      <c r="AZ72" s="97">
        <f>AY72*AV72/1000</f>
        <v>0.69</v>
      </c>
      <c r="BA72" s="138">
        <v>2</v>
      </c>
      <c r="BB72" s="97">
        <f t="shared" si="34"/>
        <v>0.46</v>
      </c>
    </row>
    <row r="73" spans="1:54" s="131" customFormat="1">
      <c r="A73" s="130"/>
      <c r="C73" s="132"/>
      <c r="D73" s="132"/>
      <c r="E73" s="133"/>
      <c r="F73" s="133"/>
      <c r="G73" s="133"/>
      <c r="H73" s="133"/>
      <c r="I73" s="133"/>
      <c r="J73" s="134"/>
      <c r="K73" s="134"/>
      <c r="L73" s="134"/>
      <c r="M73" s="134"/>
      <c r="N73" s="134"/>
      <c r="O73" s="135"/>
      <c r="P73" s="132"/>
      <c r="Q73" s="132"/>
      <c r="R73" s="132"/>
      <c r="S73" s="136"/>
      <c r="T73" s="132"/>
      <c r="U73" s="132">
        <f>SUM(U4:U69)</f>
        <v>202</v>
      </c>
      <c r="V73" s="132">
        <f>SUM(V4:V69)</f>
        <v>68.829999999999984</v>
      </c>
      <c r="W73" s="132">
        <f>SUM(W4:W69)</f>
        <v>160</v>
      </c>
      <c r="X73" s="132">
        <f>SUM(X4:X69)</f>
        <v>58.33</v>
      </c>
      <c r="Y73" s="132">
        <f t="shared" ref="Y73:AF73" si="35">SUM(Y4:Y70)</f>
        <v>139</v>
      </c>
      <c r="Z73" s="137">
        <f t="shared" si="35"/>
        <v>46.27</v>
      </c>
      <c r="AA73" s="132">
        <f t="shared" si="35"/>
        <v>101</v>
      </c>
      <c r="AB73" s="137">
        <f t="shared" si="35"/>
        <v>34.14</v>
      </c>
      <c r="AC73" s="132">
        <f t="shared" si="35"/>
        <v>142</v>
      </c>
      <c r="AD73" s="137">
        <f t="shared" si="35"/>
        <v>49.45</v>
      </c>
      <c r="AE73" s="132">
        <f t="shared" si="35"/>
        <v>142</v>
      </c>
      <c r="AF73" s="137">
        <f t="shared" si="35"/>
        <v>48.100000000000009</v>
      </c>
      <c r="AG73" s="137"/>
      <c r="AH73" s="132">
        <f>SUM(AH4:AH70)</f>
        <v>142</v>
      </c>
      <c r="AI73" s="137"/>
      <c r="AJ73" s="132">
        <f>SUM(AJ4:AJ70)</f>
        <v>120</v>
      </c>
      <c r="AK73" s="137"/>
      <c r="AL73" s="132">
        <f>SUM(AL4:AL70)</f>
        <v>123</v>
      </c>
      <c r="AM73" s="137"/>
      <c r="AN73" s="132">
        <f>SUM(AN4:AN70)</f>
        <v>116</v>
      </c>
      <c r="AO73" s="137"/>
      <c r="AP73" s="132">
        <f>SUM(AP4:AP70)</f>
        <v>110</v>
      </c>
      <c r="AQ73" s="137"/>
      <c r="AR73" s="132">
        <f>SUM(AR4:AR70)</f>
        <v>91</v>
      </c>
      <c r="AS73" s="137"/>
      <c r="AT73" s="132">
        <f>SUM(AT4:AT70)</f>
        <v>89</v>
      </c>
      <c r="AU73" s="137"/>
      <c r="AV73" s="137"/>
      <c r="AW73" s="132">
        <f>SUM(AW4:AW70)</f>
        <v>103</v>
      </c>
      <c r="AX73" s="137"/>
      <c r="AY73" s="132">
        <f>SUM(AY4:AY72)</f>
        <v>135</v>
      </c>
      <c r="AZ73" s="137"/>
      <c r="BA73" s="132">
        <f>SUM(BA4:BA72)</f>
        <v>119</v>
      </c>
      <c r="BB73" s="137"/>
    </row>
    <row r="74" spans="1:54">
      <c r="C74" s="9"/>
      <c r="D74" s="9"/>
      <c r="E74" s="35"/>
      <c r="F74" s="35"/>
      <c r="G74" s="35"/>
      <c r="H74" s="35"/>
      <c r="I74" s="35"/>
      <c r="J74" s="54"/>
      <c r="K74" s="54"/>
      <c r="L74" s="54"/>
      <c r="M74" s="54"/>
      <c r="N74" s="54"/>
      <c r="O74" s="56"/>
      <c r="P74" s="9"/>
      <c r="Q74" s="9"/>
      <c r="R74" s="9"/>
      <c r="S74" s="55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</row>
    <row r="75" spans="1:54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55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1:54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55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</row>
    <row r="77" spans="1:54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55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</row>
    <row r="78" spans="1:54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55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</row>
    <row r="79" spans="1:54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55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</row>
    <row r="80" spans="1:54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55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</row>
    <row r="81" spans="3:54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55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</row>
    <row r="82" spans="3:54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55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</row>
    <row r="83" spans="3:54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55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</row>
    <row r="84" spans="3:5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55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</row>
    <row r="85" spans="3:54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55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</row>
    <row r="86" spans="3:54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55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</row>
    <row r="87" spans="3:54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55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</row>
    <row r="88" spans="3:54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55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</row>
    <row r="89" spans="3:54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55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</row>
    <row r="90" spans="3:54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55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</row>
    <row r="91" spans="3:54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55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</row>
    <row r="92" spans="3:54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55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</row>
    <row r="93" spans="3:54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55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</row>
    <row r="94" spans="3:5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55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</row>
    <row r="95" spans="3:54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55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</row>
    <row r="96" spans="3:54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55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</row>
    <row r="97" spans="3:54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55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8" spans="3:54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55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</row>
    <row r="99" spans="3:54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55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</row>
    <row r="100" spans="3:54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55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</row>
    <row r="101" spans="3:54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55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</row>
    <row r="102" spans="3:54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55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</row>
    <row r="103" spans="3:54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55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</row>
    <row r="104" spans="3:5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55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</row>
    <row r="105" spans="3:54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55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</row>
    <row r="106" spans="3:54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55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</row>
    <row r="107" spans="3:54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55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</row>
    <row r="108" spans="3:54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55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</row>
    <row r="109" spans="3:54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55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</row>
    <row r="110" spans="3:54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55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</row>
    <row r="111" spans="3:54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55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</row>
    <row r="112" spans="3:54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55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</row>
    <row r="113" spans="3:54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55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</row>
    <row r="114" spans="3:5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55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</row>
    <row r="115" spans="3:54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55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</row>
    <row r="116" spans="3:54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55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</row>
    <row r="117" spans="3:54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55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</row>
    <row r="118" spans="3:54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55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</row>
    <row r="119" spans="3:54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55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</row>
    <row r="120" spans="3:54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55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</row>
    <row r="121" spans="3:54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55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</row>
    <row r="122" spans="3:54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55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</row>
    <row r="123" spans="3:54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55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</row>
    <row r="124" spans="3:5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55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</row>
    <row r="125" spans="3:54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55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</row>
    <row r="126" spans="3:54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55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</row>
    <row r="127" spans="3:54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55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</row>
    <row r="128" spans="3:54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55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</row>
    <row r="129" spans="3:54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55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</row>
    <row r="130" spans="3:54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55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</row>
    <row r="131" spans="3:54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55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</row>
    <row r="132" spans="3:54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55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</row>
    <row r="133" spans="3:54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55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</row>
    <row r="134" spans="3:5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55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</row>
    <row r="135" spans="3:54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55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</row>
    <row r="136" spans="3:54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55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</row>
    <row r="137" spans="3:54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55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</row>
    <row r="138" spans="3:54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55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</row>
    <row r="139" spans="3:54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55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</row>
    <row r="140" spans="3:54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55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 spans="3:54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55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</row>
    <row r="142" spans="3:54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55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</row>
    <row r="143" spans="3:54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55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</row>
    <row r="144" spans="3:5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55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</row>
    <row r="145" spans="3:54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55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</row>
    <row r="146" spans="3:54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55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</row>
    <row r="147" spans="3:54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55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</row>
    <row r="148" spans="3:54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55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</row>
    <row r="149" spans="3:54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55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</row>
    <row r="150" spans="3:54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55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</row>
    <row r="151" spans="3:54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55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</row>
    <row r="152" spans="3:54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55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</row>
    <row r="153" spans="3:54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55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</row>
    <row r="154" spans="3:5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55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</row>
    <row r="155" spans="3:54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55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</row>
    <row r="156" spans="3:54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55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</row>
    <row r="157" spans="3:54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55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</row>
    <row r="158" spans="3:54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55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</row>
    <row r="159" spans="3:54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55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</row>
    <row r="160" spans="3:54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55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</row>
    <row r="161" spans="3:54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55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</row>
    <row r="162" spans="3:54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55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</row>
    <row r="163" spans="3:54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55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</row>
    <row r="164" spans="3:5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55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</row>
    <row r="165" spans="3:54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55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</row>
    <row r="166" spans="3:54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55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</row>
    <row r="167" spans="3:54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55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</row>
    <row r="168" spans="3:54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55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</row>
    <row r="169" spans="3:54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55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</row>
    <row r="170" spans="3:54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55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</row>
    <row r="171" spans="3:54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55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</row>
    <row r="172" spans="3:54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55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</row>
    <row r="173" spans="3:54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55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</row>
    <row r="174" spans="3:5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55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</row>
    <row r="175" spans="3:54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55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</row>
    <row r="176" spans="3:54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55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</row>
    <row r="177" spans="3:54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55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</row>
    <row r="178" spans="3:54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55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  <row r="179" spans="3:54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55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</row>
    <row r="180" spans="3:54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55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</row>
    <row r="181" spans="3:54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55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</row>
    <row r="182" spans="3:54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55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</row>
    <row r="183" spans="3:54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55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</row>
    <row r="184" spans="3:5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55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</row>
    <row r="185" spans="3:54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55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</row>
    <row r="186" spans="3:54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55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</row>
    <row r="187" spans="3:54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55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</row>
    <row r="188" spans="3:54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55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</row>
    <row r="189" spans="3:54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55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</row>
    <row r="190" spans="3:54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55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</row>
    <row r="191" spans="3:54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55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</row>
    <row r="192" spans="3:54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55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</row>
    <row r="193" spans="3:54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55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</row>
    <row r="194" spans="3:5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55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</row>
    <row r="195" spans="3:54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55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</row>
    <row r="196" spans="3:54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55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</row>
    <row r="197" spans="3:54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55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</row>
    <row r="198" spans="3:54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55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</row>
    <row r="199" spans="3:54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55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</row>
    <row r="200" spans="3:54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55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</row>
    <row r="201" spans="3:54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55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</row>
    <row r="202" spans="3:54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55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</row>
    <row r="203" spans="3:54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55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</row>
    <row r="204" spans="3:5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55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</row>
    <row r="205" spans="3:54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55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</row>
    <row r="206" spans="3:54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55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</row>
    <row r="207" spans="3:54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55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</row>
    <row r="208" spans="3:54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55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</row>
    <row r="209" spans="3:54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55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</row>
    <row r="210" spans="3:54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55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</row>
    <row r="211" spans="3:54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55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</row>
    <row r="212" spans="3:54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55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</row>
    <row r="213" spans="3:54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55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</row>
    <row r="214" spans="3:5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55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</row>
    <row r="215" spans="3:54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55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</row>
    <row r="216" spans="3:54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55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</row>
    <row r="217" spans="3:54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55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</row>
    <row r="218" spans="3:54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55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</row>
    <row r="219" spans="3:54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55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</row>
    <row r="220" spans="3:54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55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</row>
    <row r="221" spans="3:54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55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</row>
    <row r="222" spans="3:54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55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</row>
    <row r="223" spans="3:54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55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</row>
    <row r="224" spans="3:5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55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</row>
    <row r="225" spans="3:54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55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</row>
    <row r="226" spans="3:54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55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</row>
    <row r="227" spans="3:54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55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</row>
    <row r="228" spans="3:54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55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</row>
    <row r="229" spans="3:54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55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</row>
    <row r="230" spans="3:54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55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</row>
    <row r="231" spans="3:54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55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</row>
    <row r="232" spans="3:54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55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</row>
    <row r="233" spans="3:54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55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</row>
    <row r="234" spans="3:5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55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</row>
    <row r="235" spans="3:54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55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</row>
    <row r="236" spans="3:54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55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</row>
    <row r="237" spans="3:54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55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</row>
    <row r="238" spans="3:54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55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</row>
    <row r="239" spans="3:54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55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</row>
    <row r="240" spans="3:54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55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</row>
    <row r="241" spans="3:54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55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</row>
    <row r="242" spans="3:54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55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</row>
    <row r="243" spans="3:54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55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</row>
    <row r="244" spans="3:5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55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</row>
    <row r="245" spans="3:54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55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</row>
    <row r="246" spans="3:54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55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</row>
    <row r="247" spans="3:54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55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</row>
    <row r="248" spans="3:54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55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</row>
    <row r="249" spans="3:54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55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</row>
    <row r="250" spans="3:54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55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</row>
    <row r="251" spans="3:54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55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</row>
    <row r="252" spans="3:54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55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</row>
    <row r="253" spans="3:54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55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</row>
    <row r="254" spans="3:5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55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</row>
    <row r="255" spans="3:54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55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</row>
    <row r="256" spans="3:54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55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</row>
    <row r="257" spans="3:54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55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</row>
    <row r="258" spans="3:54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55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</row>
    <row r="259" spans="3:54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55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</row>
    <row r="260" spans="3:54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55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</row>
    <row r="261" spans="3:54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55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</row>
    <row r="262" spans="3:54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55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</row>
    <row r="263" spans="3:54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55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</row>
    <row r="264" spans="3:5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55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</row>
    <row r="265" spans="3:54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55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</row>
    <row r="266" spans="3:54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55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</row>
    <row r="267" spans="3:54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55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</row>
    <row r="268" spans="3:54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55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</row>
    <row r="269" spans="3:54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55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</row>
    <row r="270" spans="3:54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55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</row>
    <row r="271" spans="3:54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55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</row>
    <row r="272" spans="3:54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55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</row>
    <row r="273" spans="3:54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55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</row>
    <row r="274" spans="3:5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55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</row>
    <row r="275" spans="3:54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55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</row>
    <row r="276" spans="3:54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55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</row>
    <row r="277" spans="3:54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55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</row>
    <row r="278" spans="3:54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55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</row>
    <row r="279" spans="3:54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55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</row>
    <row r="280" spans="3:54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55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</row>
    <row r="281" spans="3:54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55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3:54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55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3:54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55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</row>
    <row r="284" spans="3:5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55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</row>
    <row r="285" spans="3:54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55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3:54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55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3:54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55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3:54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55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3:54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55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3:54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55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3:54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55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2" spans="3:54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55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</row>
    <row r="293" spans="3:54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55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</row>
    <row r="294" spans="3:5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55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</row>
    <row r="295" spans="3:54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55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</row>
    <row r="296" spans="3:54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55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</row>
    <row r="297" spans="3:54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55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</row>
    <row r="298" spans="3:54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55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</row>
    <row r="299" spans="3:54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55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</row>
    <row r="300" spans="3:54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55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</row>
    <row r="301" spans="3:54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55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</row>
    <row r="302" spans="3:54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55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</row>
    <row r="303" spans="3:54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55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</row>
    <row r="304" spans="3:5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55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</row>
    <row r="305" spans="3:54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55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</row>
    <row r="306" spans="3:54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55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</row>
    <row r="307" spans="3:54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55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</row>
    <row r="308" spans="3:54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55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</row>
    <row r="309" spans="3:54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55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</row>
    <row r="310" spans="3:54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55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</row>
    <row r="311" spans="3:54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55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</row>
    <row r="312" spans="3:54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55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</row>
    <row r="313" spans="3:54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55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</row>
    <row r="314" spans="3:5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55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</row>
    <row r="315" spans="3:54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55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</row>
    <row r="316" spans="3:54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55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</row>
    <row r="317" spans="3:54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55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</row>
    <row r="318" spans="3:54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55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</row>
    <row r="319" spans="3:54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55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</row>
    <row r="320" spans="3:54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55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</row>
    <row r="321" spans="3:54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55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</row>
    <row r="322" spans="3:54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55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</row>
    <row r="323" spans="3:54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55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</row>
    <row r="324" spans="3:5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55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</row>
    <row r="325" spans="3:54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55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</row>
    <row r="326" spans="3:54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55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</row>
    <row r="327" spans="3:54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55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</row>
    <row r="328" spans="3:54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55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</row>
    <row r="329" spans="3:54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55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</row>
    <row r="330" spans="3:54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55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</row>
    <row r="331" spans="3:54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55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</row>
    <row r="332" spans="3:54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55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</row>
    <row r="333" spans="3:54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55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</row>
    <row r="334" spans="3:5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55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</row>
    <row r="335" spans="3:54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55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</row>
    <row r="336" spans="3:54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55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</row>
    <row r="337" spans="3:54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55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</row>
    <row r="338" spans="3:54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55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</row>
    <row r="339" spans="3:54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55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</row>
    <row r="340" spans="3:54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55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</row>
    <row r="341" spans="3:54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55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</row>
    <row r="342" spans="3:54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55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</row>
    <row r="343" spans="3:54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55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</row>
    <row r="344" spans="3:5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55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</row>
    <row r="345" spans="3:54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55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</row>
    <row r="346" spans="3:54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55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</row>
    <row r="347" spans="3:54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55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</row>
    <row r="348" spans="3:54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55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</row>
    <row r="349" spans="3:54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55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</row>
    <row r="350" spans="3:54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55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</row>
    <row r="351" spans="3:54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55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</row>
    <row r="352" spans="3:54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55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</row>
    <row r="353" spans="3:54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55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</row>
    <row r="354" spans="3:5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55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</row>
    <row r="355" spans="3:54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55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</row>
    <row r="356" spans="3:54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55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</row>
    <row r="357" spans="3:54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55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</row>
    <row r="358" spans="3:54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55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</row>
    <row r="359" spans="3:54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55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</row>
    <row r="360" spans="3:54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55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</row>
    <row r="361" spans="3:54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55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</row>
    <row r="362" spans="3:54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55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</row>
    <row r="363" spans="3:54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55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</row>
    <row r="364" spans="3:5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55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</row>
    <row r="365" spans="3:54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55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</row>
    <row r="366" spans="3:54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55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</row>
    <row r="367" spans="3:54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55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</row>
    <row r="368" spans="3:54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55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</row>
    <row r="369" spans="3:54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55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</row>
    <row r="370" spans="3:54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55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</row>
    <row r="371" spans="3:54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55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</row>
    <row r="372" spans="3:54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55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</row>
    <row r="373" spans="3:54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55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</row>
    <row r="374" spans="3:5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55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</row>
    <row r="375" spans="3:54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55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</row>
    <row r="376" spans="3:54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55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</row>
    <row r="377" spans="3:54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55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</row>
    <row r="378" spans="3:54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55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</row>
    <row r="379" spans="3:54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55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</row>
    <row r="380" spans="3:54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55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</row>
    <row r="381" spans="3:54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55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</row>
    <row r="382" spans="3:54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55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</row>
    <row r="383" spans="3:54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55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</row>
    <row r="384" spans="3:5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55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</row>
    <row r="385" spans="3:54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55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</row>
    <row r="386" spans="3:54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55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</row>
    <row r="387" spans="3:54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55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</row>
    <row r="388" spans="3:54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55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</row>
    <row r="389" spans="3:54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55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</row>
    <row r="390" spans="3:54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55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</row>
    <row r="391" spans="3:54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55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</row>
    <row r="392" spans="3:54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55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</row>
    <row r="393" spans="3:54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55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</row>
    <row r="394" spans="3:5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55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</row>
    <row r="395" spans="3:54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55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</row>
    <row r="396" spans="3:54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55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</row>
    <row r="397" spans="3:54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55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</row>
    <row r="398" spans="3:54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55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</row>
    <row r="399" spans="3:54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55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</row>
    <row r="400" spans="3:54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55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</row>
    <row r="401" spans="3:54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55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</row>
    <row r="402" spans="3:54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55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</row>
    <row r="403" spans="3:54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55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</row>
    <row r="404" spans="3:5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55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</row>
    <row r="405" spans="3:54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55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</row>
    <row r="406" spans="3:54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55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</row>
    <row r="407" spans="3:54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55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</row>
    <row r="408" spans="3:54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55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</row>
    <row r="409" spans="3:54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55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</row>
    <row r="410" spans="3:54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55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</row>
    <row r="411" spans="3:54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55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</row>
    <row r="412" spans="3:54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55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</row>
    <row r="413" spans="3:54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55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</row>
    <row r="414" spans="3:5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55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</row>
    <row r="415" spans="3:54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55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</row>
    <row r="416" spans="3:54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55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</row>
    <row r="417" spans="3:54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55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</row>
    <row r="418" spans="3:54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55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</row>
    <row r="419" spans="3:54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55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</row>
    <row r="420" spans="3:54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55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</row>
    <row r="421" spans="3:54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55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</row>
    <row r="422" spans="3:54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55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</row>
    <row r="423" spans="3:54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55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</row>
    <row r="424" spans="3:5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55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</row>
    <row r="425" spans="3:54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55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</row>
    <row r="426" spans="3:54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55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</row>
    <row r="427" spans="3:54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55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</row>
    <row r="428" spans="3:54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55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</row>
    <row r="429" spans="3:54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55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</row>
    <row r="430" spans="3:54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55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</row>
    <row r="431" spans="3:54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55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</row>
    <row r="432" spans="3:54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55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</row>
    <row r="433" spans="3:54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55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</row>
    <row r="434" spans="3:5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55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</row>
    <row r="435" spans="3:54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55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</row>
    <row r="436" spans="3:54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55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</row>
    <row r="437" spans="3:54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55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</row>
    <row r="438" spans="3:54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55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</row>
    <row r="439" spans="3:54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55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</row>
    <row r="440" spans="3:54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55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</row>
    <row r="441" spans="3:54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55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</row>
    <row r="442" spans="3:54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55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</row>
    <row r="443" spans="3:54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55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</row>
    <row r="444" spans="3:5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55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</row>
    <row r="445" spans="3:54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55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</row>
    <row r="446" spans="3:54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55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</row>
    <row r="447" spans="3:54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55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</row>
    <row r="448" spans="3:54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55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</row>
    <row r="449" spans="3:54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55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</row>
    <row r="450" spans="3:54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55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</row>
    <row r="451" spans="3:54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55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</row>
    <row r="452" spans="3:54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55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</row>
    <row r="453" spans="3:54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55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</row>
    <row r="454" spans="3:5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55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</row>
    <row r="455" spans="3:54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55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</row>
    <row r="456" spans="3:54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55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</row>
    <row r="457" spans="3:54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55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</row>
    <row r="458" spans="3:54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55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</row>
    <row r="459" spans="3:54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55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</row>
    <row r="460" spans="3:54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55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</row>
    <row r="461" spans="3:54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55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</row>
    <row r="462" spans="3:54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55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</row>
    <row r="463" spans="3:54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55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</row>
    <row r="464" spans="3:5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55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</row>
    <row r="465" spans="3:54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55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</row>
    <row r="466" spans="3:54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55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</row>
    <row r="467" spans="3:54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55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</row>
    <row r="468" spans="3:54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55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</row>
    <row r="469" spans="3:54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55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</row>
    <row r="470" spans="3:54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55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</row>
    <row r="471" spans="3:54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55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</row>
    <row r="472" spans="3:54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55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</row>
    <row r="473" spans="3:54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55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</row>
    <row r="474" spans="3:5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55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</row>
    <row r="475" spans="3:54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55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</row>
    <row r="476" spans="3:54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55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</row>
    <row r="477" spans="3:54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55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</row>
    <row r="478" spans="3:54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55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</row>
    <row r="479" spans="3:54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55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</row>
    <row r="480" spans="3:54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55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</row>
    <row r="481" spans="3:54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55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</row>
    <row r="482" spans="3:54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55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</row>
    <row r="483" spans="3:54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55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</row>
    <row r="484" spans="3:5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55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</row>
    <row r="485" spans="3:54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55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</row>
    <row r="486" spans="3:54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55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</row>
    <row r="487" spans="3:54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55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</row>
    <row r="488" spans="3:54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55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</row>
    <row r="489" spans="3:54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55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</row>
    <row r="490" spans="3:54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55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</row>
    <row r="491" spans="3:54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55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</row>
    <row r="492" spans="3:54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55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</row>
    <row r="493" spans="3:54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55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</row>
    <row r="494" spans="3:5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55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</row>
    <row r="495" spans="3:54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55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</row>
    <row r="496" spans="3:54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55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</row>
    <row r="497" spans="3:54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55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</row>
    <row r="498" spans="3:54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55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</row>
    <row r="499" spans="3:54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55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</row>
    <row r="500" spans="3:54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55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</row>
    <row r="501" spans="3:54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55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</row>
    <row r="502" spans="3:54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55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</row>
    <row r="503" spans="3:54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55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</row>
    <row r="504" spans="3:5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55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</row>
    <row r="505" spans="3:54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55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</row>
    <row r="506" spans="3:54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55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</row>
    <row r="507" spans="3:54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55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</row>
    <row r="508" spans="3:54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55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</row>
    <row r="509" spans="3:54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55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</row>
    <row r="510" spans="3:54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55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</row>
    <row r="511" spans="3:54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55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</row>
    <row r="512" spans="3:54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55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</row>
    <row r="513" spans="3:54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55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</row>
    <row r="514" spans="3:5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55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</row>
    <row r="515" spans="3:54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55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</row>
    <row r="516" spans="3:54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55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</row>
    <row r="517" spans="3:54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55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</row>
    <row r="518" spans="3:54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55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</row>
    <row r="519" spans="3:54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55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</row>
    <row r="520" spans="3:54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55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</row>
    <row r="521" spans="3:54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55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</row>
    <row r="522" spans="3:54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55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</row>
    <row r="523" spans="3:54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55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</row>
    <row r="524" spans="3:5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55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</row>
    <row r="525" spans="3:54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55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</row>
    <row r="526" spans="3:54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55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</row>
    <row r="527" spans="3:54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55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</row>
    <row r="528" spans="3:54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55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</row>
    <row r="529" spans="3:54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55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</row>
    <row r="530" spans="3:54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55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</row>
    <row r="531" spans="3:54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55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</row>
    <row r="532" spans="3:54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55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</row>
    <row r="533" spans="3:54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55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</row>
    <row r="534" spans="3:5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55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</row>
    <row r="535" spans="3:54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55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</row>
    <row r="536" spans="3:54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55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</row>
    <row r="537" spans="3:54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55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</row>
    <row r="538" spans="3:54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55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</row>
    <row r="539" spans="3:54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55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</row>
    <row r="540" spans="3:54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55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</row>
    <row r="541" spans="3:54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55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</row>
    <row r="542" spans="3:54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55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</row>
    <row r="543" spans="3:54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55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</row>
    <row r="544" spans="3:5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55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</row>
    <row r="545" spans="3:54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55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</row>
    <row r="546" spans="3:54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55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</row>
    <row r="547" spans="3:54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55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</row>
    <row r="548" spans="3:54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55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</row>
    <row r="549" spans="3:54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55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</row>
    <row r="550" spans="3:54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55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</row>
    <row r="551" spans="3:54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55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</row>
    <row r="552" spans="3:54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55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</row>
    <row r="553" spans="3:54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55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</row>
    <row r="554" spans="3:5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55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</row>
    <row r="555" spans="3:54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55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</row>
    <row r="556" spans="3:54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55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</row>
    <row r="557" spans="3:54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55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</row>
    <row r="558" spans="3:54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55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</row>
    <row r="559" spans="3:54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55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</row>
    <row r="560" spans="3:54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55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</row>
    <row r="561" spans="3:54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55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</row>
    <row r="562" spans="3:54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55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</row>
    <row r="563" spans="3:54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55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</row>
    <row r="564" spans="3:5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55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</row>
    <row r="565" spans="3:54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55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</row>
    <row r="566" spans="3:54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55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</row>
    <row r="567" spans="3:54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55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</row>
    <row r="568" spans="3:54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55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</row>
    <row r="569" spans="3:54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55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</row>
    <row r="570" spans="3:54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55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</row>
    <row r="571" spans="3:54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55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</row>
    <row r="572" spans="3:54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55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</row>
    <row r="573" spans="3:54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55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</row>
    <row r="574" spans="3:5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55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</row>
    <row r="575" spans="3:54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55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</row>
    <row r="576" spans="3:54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55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</row>
    <row r="577" spans="3:54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55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</row>
    <row r="578" spans="3:54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55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</row>
    <row r="579" spans="3:54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55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</row>
    <row r="580" spans="3:54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55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</row>
    <row r="581" spans="3:54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55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</row>
    <row r="582" spans="3:54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55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</row>
    <row r="583" spans="3:54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55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</row>
    <row r="584" spans="3:5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55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</row>
    <row r="585" spans="3:54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55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</row>
    <row r="586" spans="3:54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55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</row>
    <row r="587" spans="3:54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55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</row>
    <row r="588" spans="3:54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55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</row>
    <row r="589" spans="3:54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55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</row>
    <row r="590" spans="3:54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55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</row>
    <row r="591" spans="3:54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55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</row>
    <row r="592" spans="3:54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55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</row>
    <row r="593" spans="3:54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55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</row>
    <row r="594" spans="3:5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55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</row>
    <row r="595" spans="3:54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55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</row>
    <row r="596" spans="3:54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55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</row>
    <row r="597" spans="3:54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55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</row>
    <row r="598" spans="3:54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55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</row>
    <row r="599" spans="3:54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55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</row>
    <row r="600" spans="3:54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55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</row>
    <row r="601" spans="3:54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55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</row>
    <row r="602" spans="3:54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55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</row>
    <row r="603" spans="3:54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55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</row>
    <row r="604" spans="3:5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55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</row>
    <row r="605" spans="3:54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55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</row>
    <row r="606" spans="3:54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55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</row>
    <row r="607" spans="3:54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55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</row>
    <row r="608" spans="3:54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55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</row>
    <row r="609" spans="3:54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55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</row>
    <row r="610" spans="3:54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55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</row>
    <row r="611" spans="3:54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55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</row>
    <row r="612" spans="3:54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55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</row>
    <row r="613" spans="3:54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55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</row>
    <row r="614" spans="3:5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55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</row>
    <row r="615" spans="3:54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55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</row>
    <row r="616" spans="3:54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55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</row>
    <row r="617" spans="3:54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55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</row>
    <row r="618" spans="3:54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55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</row>
    <row r="619" spans="3:54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55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</row>
    <row r="620" spans="3:54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55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</row>
    <row r="621" spans="3:54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55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</row>
    <row r="622" spans="3:54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55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</row>
    <row r="623" spans="3:54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55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</row>
    <row r="624" spans="3:5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55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</row>
    <row r="625" spans="3:54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55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</row>
    <row r="626" spans="3:54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55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</row>
    <row r="627" spans="3:54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55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</row>
    <row r="628" spans="3:54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55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</row>
    <row r="629" spans="3:54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55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</row>
    <row r="630" spans="3:54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55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</row>
    <row r="631" spans="3:54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55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</row>
    <row r="632" spans="3:54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55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</row>
    <row r="633" spans="3:54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55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</row>
    <row r="634" spans="3:5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55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</row>
    <row r="635" spans="3:54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55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</row>
    <row r="636" spans="3:54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55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</row>
    <row r="637" spans="3:54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55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</row>
    <row r="638" spans="3:54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55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</row>
    <row r="639" spans="3:54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55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</row>
    <row r="640" spans="3:54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55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</row>
    <row r="641" spans="3:54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55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</row>
    <row r="642" spans="3:54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55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</row>
    <row r="643" spans="3:54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55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</row>
    <row r="644" spans="3:5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55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</row>
    <row r="645" spans="3:54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55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</row>
    <row r="646" spans="3:54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55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</row>
    <row r="647" spans="3:54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55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</row>
    <row r="648" spans="3:54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55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</row>
    <row r="649" spans="3:54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55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</row>
    <row r="650" spans="3:54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55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</row>
    <row r="651" spans="3:54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55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</row>
    <row r="652" spans="3:54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55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</row>
    <row r="653" spans="3:54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55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</row>
    <row r="654" spans="3:5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55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</row>
    <row r="655" spans="3:54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55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</row>
    <row r="656" spans="3:54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55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</row>
    <row r="657" spans="3:54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55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</row>
    <row r="658" spans="3:54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55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</row>
    <row r="659" spans="3:54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55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</row>
    <row r="660" spans="3:54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55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</row>
    <row r="661" spans="3:54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55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</row>
    <row r="662" spans="3:54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55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</row>
    <row r="663" spans="3:54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55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</row>
    <row r="664" spans="3:5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55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</row>
    <row r="665" spans="3:54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55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</row>
    <row r="666" spans="3:54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55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</row>
    <row r="667" spans="3:54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55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</row>
    <row r="668" spans="3:54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55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</row>
    <row r="669" spans="3:54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55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</row>
    <row r="670" spans="3:54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55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</row>
    <row r="671" spans="3:54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55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</row>
    <row r="672" spans="3:54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55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</row>
    <row r="673" spans="3:54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55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</row>
    <row r="674" spans="3:5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55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</row>
    <row r="675" spans="3:54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55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</row>
    <row r="676" spans="3:54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55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</row>
    <row r="677" spans="3:54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55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</row>
    <row r="678" spans="3:54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55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</row>
    <row r="679" spans="3:54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55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</row>
    <row r="680" spans="3:54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55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</row>
    <row r="681" spans="3:54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55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</row>
    <row r="682" spans="3:54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55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</row>
    <row r="683" spans="3:54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55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</row>
    <row r="684" spans="3:5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55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</row>
    <row r="685" spans="3:54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55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</row>
    <row r="686" spans="3:54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55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</row>
    <row r="687" spans="3:54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55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</row>
    <row r="688" spans="3:54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55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</row>
    <row r="689" spans="3:54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55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</row>
    <row r="690" spans="3:54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55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</row>
    <row r="691" spans="3:54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55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</row>
    <row r="692" spans="3:54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55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</row>
    <row r="693" spans="3:54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55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</row>
    <row r="694" spans="3:5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55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</row>
    <row r="695" spans="3:54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55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</row>
    <row r="696" spans="3:54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55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</row>
    <row r="697" spans="3:54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55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</row>
    <row r="698" spans="3:54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55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</row>
    <row r="699" spans="3:54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55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</row>
    <row r="700" spans="3:54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55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</row>
    <row r="701" spans="3:54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55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</row>
    <row r="702" spans="3:54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55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</row>
    <row r="703" spans="3:54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55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</row>
    <row r="704" spans="3:5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55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</row>
    <row r="705" spans="3:54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55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</row>
    <row r="706" spans="3:54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55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</row>
    <row r="707" spans="3:54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55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</row>
    <row r="708" spans="3:54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55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</row>
    <row r="709" spans="3:54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55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</row>
    <row r="710" spans="3:54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55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</row>
    <row r="711" spans="3:54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55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</row>
    <row r="712" spans="3:54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55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</row>
    <row r="713" spans="3:54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55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</row>
    <row r="714" spans="3:5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55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</row>
    <row r="715" spans="3:54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55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</row>
    <row r="716" spans="3:54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55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</row>
    <row r="717" spans="3:54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55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</row>
    <row r="718" spans="3:54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55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</row>
    <row r="719" spans="3:54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55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</row>
    <row r="720" spans="3:54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55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</row>
    <row r="721" spans="3:54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55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</row>
    <row r="722" spans="3:54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55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</row>
    <row r="723" spans="3:54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55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</row>
    <row r="724" spans="3:5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55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</row>
    <row r="725" spans="3:54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55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</row>
    <row r="726" spans="3:54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55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</row>
    <row r="727" spans="3:54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55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</row>
    <row r="728" spans="3:54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55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</row>
    <row r="729" spans="3:54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55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</row>
    <row r="730" spans="3:54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55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</row>
    <row r="731" spans="3:54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55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</row>
    <row r="732" spans="3:54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55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</row>
    <row r="733" spans="3:54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55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</row>
    <row r="734" spans="3:5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55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</row>
    <row r="735" spans="3:54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55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</row>
    <row r="736" spans="3:54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55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</row>
    <row r="737" spans="3:54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55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</row>
    <row r="738" spans="3:54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55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</row>
    <row r="739" spans="3:54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55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</row>
    <row r="740" spans="3:54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55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</row>
    <row r="741" spans="3:54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55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</row>
    <row r="742" spans="3:54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55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</row>
    <row r="743" spans="3:54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55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</row>
    <row r="744" spans="3:5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55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</row>
    <row r="745" spans="3:54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55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</row>
    <row r="746" spans="3:54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55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</row>
    <row r="747" spans="3:54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55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</row>
    <row r="748" spans="3:54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55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</row>
    <row r="749" spans="3:54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55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</row>
    <row r="750" spans="3:54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55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</row>
    <row r="751" spans="3:54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55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</row>
    <row r="752" spans="3:54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55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</row>
    <row r="753" spans="3:54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55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</row>
    <row r="754" spans="3:5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55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</row>
    <row r="755" spans="3:54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55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</row>
    <row r="756" spans="3:54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55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</row>
    <row r="757" spans="3:54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55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</row>
    <row r="758" spans="3:54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55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</row>
    <row r="759" spans="3:54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55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</row>
    <row r="760" spans="3:54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55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</row>
    <row r="761" spans="3:54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55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</row>
    <row r="762" spans="3:54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55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</row>
    <row r="763" spans="3:54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55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</row>
    <row r="764" spans="3:5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55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</row>
    <row r="765" spans="3:54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55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</row>
    <row r="766" spans="3:54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55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</row>
    <row r="767" spans="3:54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55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</row>
    <row r="768" spans="3:54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55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</row>
    <row r="769" spans="3:54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55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</row>
    <row r="770" spans="3:54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55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</row>
    <row r="771" spans="3:54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55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</row>
    <row r="772" spans="3:54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55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</row>
    <row r="773" spans="3:54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55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</row>
    <row r="774" spans="3:5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55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</row>
    <row r="775" spans="3:54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55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</row>
    <row r="776" spans="3:54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55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</row>
    <row r="777" spans="3:54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55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</row>
    <row r="778" spans="3:54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55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</row>
    <row r="779" spans="3:54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55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</row>
    <row r="780" spans="3:54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55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</row>
    <row r="781" spans="3:54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55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</row>
    <row r="782" spans="3:54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55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</row>
    <row r="783" spans="3:54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55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</row>
    <row r="784" spans="3:5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55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</row>
    <row r="785" spans="3:54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55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</row>
    <row r="786" spans="3:54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55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</row>
    <row r="787" spans="3:54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55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</row>
    <row r="788" spans="3:54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55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</row>
    <row r="789" spans="3:54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55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</row>
    <row r="790" spans="3:54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55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</row>
    <row r="791" spans="3:54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55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</row>
    <row r="792" spans="3:54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55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</row>
    <row r="793" spans="3:54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55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</row>
    <row r="794" spans="3:5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55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</row>
    <row r="795" spans="3:54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55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</row>
    <row r="796" spans="3:54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55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</row>
    <row r="797" spans="3:54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55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</row>
    <row r="798" spans="3:54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55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</row>
    <row r="799" spans="3:54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55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</row>
    <row r="800" spans="3:54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55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</row>
    <row r="801" spans="3:54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55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</row>
    <row r="802" spans="3:54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55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</row>
    <row r="803" spans="3:54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55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</row>
    <row r="804" spans="3:5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55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</row>
    <row r="805" spans="3:54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55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</row>
    <row r="806" spans="3:54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55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</row>
    <row r="807" spans="3:54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55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</row>
    <row r="808" spans="3:54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55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</row>
    <row r="809" spans="3:54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55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</row>
    <row r="810" spans="3:54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55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</row>
    <row r="811" spans="3:54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55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</row>
    <row r="812" spans="3:54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55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</row>
    <row r="813" spans="3:54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55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</row>
    <row r="814" spans="3:5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55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</row>
    <row r="815" spans="3:54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55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</row>
    <row r="816" spans="3:54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55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</row>
    <row r="817" spans="3:54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55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</row>
    <row r="818" spans="3:54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55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</row>
    <row r="819" spans="3:54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55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</row>
    <row r="820" spans="3:54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55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</row>
    <row r="821" spans="3:54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55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</row>
    <row r="822" spans="3:54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55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</row>
    <row r="823" spans="3:54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55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</row>
    <row r="824" spans="3:5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55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</row>
    <row r="825" spans="3:54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55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</row>
    <row r="826" spans="3:54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55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</row>
    <row r="827" spans="3:54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55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</row>
    <row r="828" spans="3:54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55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</row>
    <row r="829" spans="3:54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55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</row>
    <row r="830" spans="3:54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55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</row>
    <row r="831" spans="3:54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55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</row>
    <row r="832" spans="3:54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55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</row>
    <row r="833" spans="3:54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55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</row>
    <row r="834" spans="3:5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55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</row>
    <row r="835" spans="3:54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55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</row>
    <row r="836" spans="3:54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55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</row>
    <row r="837" spans="3:54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55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</row>
    <row r="838" spans="3:54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55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</row>
    <row r="839" spans="3:54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55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</row>
    <row r="840" spans="3:54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55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</row>
    <row r="841" spans="3:54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55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</row>
    <row r="842" spans="3:54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55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</row>
    <row r="843" spans="3:54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55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</row>
    <row r="844" spans="3:5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55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</row>
    <row r="845" spans="3:54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55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</row>
    <row r="846" spans="3:54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55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</row>
    <row r="847" spans="3:54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55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</row>
    <row r="848" spans="3:54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55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</row>
    <row r="849" spans="3:54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55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</row>
    <row r="850" spans="3:54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55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</row>
    <row r="851" spans="3:54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55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</row>
    <row r="852" spans="3:54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55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</row>
    <row r="853" spans="3:54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55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</row>
    <row r="854" spans="3:5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55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</row>
    <row r="855" spans="3:54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55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</row>
    <row r="856" spans="3:54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55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</row>
    <row r="857" spans="3:54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55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</row>
    <row r="858" spans="3:54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55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</row>
    <row r="859" spans="3:54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55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</row>
    <row r="860" spans="3:54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55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</row>
    <row r="861" spans="3:54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55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</row>
    <row r="862" spans="3:54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55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</row>
    <row r="863" spans="3:54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55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</row>
    <row r="864" spans="3:5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55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</row>
    <row r="865" spans="3:54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55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</row>
    <row r="866" spans="3:54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55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</row>
    <row r="867" spans="3:54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55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</row>
    <row r="868" spans="3:54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55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</row>
    <row r="869" spans="3:54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55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</row>
    <row r="870" spans="3:54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55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</row>
    <row r="871" spans="3:54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55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</row>
    <row r="872" spans="3:54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55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</row>
    <row r="873" spans="3:54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55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</row>
    <row r="874" spans="3:5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55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</row>
    <row r="875" spans="3:54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55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</row>
    <row r="876" spans="3:54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55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</row>
    <row r="877" spans="3:54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55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</row>
    <row r="878" spans="3:54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55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</row>
    <row r="879" spans="3:54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55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</row>
    <row r="880" spans="3:54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55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</row>
    <row r="881" spans="3:54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55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</row>
    <row r="882" spans="3:54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55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</row>
    <row r="883" spans="3:54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55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</row>
    <row r="884" spans="3:5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55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</row>
    <row r="885" spans="3:54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55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</row>
    <row r="886" spans="3:54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55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</row>
    <row r="887" spans="3:54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55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</row>
    <row r="888" spans="3:54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55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</row>
    <row r="889" spans="3:54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55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</row>
    <row r="890" spans="3:54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55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</row>
    <row r="891" spans="3:54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55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</row>
    <row r="892" spans="3:54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55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</row>
    <row r="893" spans="3:54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55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</row>
    <row r="894" spans="3:5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55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</row>
    <row r="895" spans="3:54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55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</row>
    <row r="896" spans="3:54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55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</row>
    <row r="897" spans="3:54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55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</row>
    <row r="898" spans="3:54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55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</row>
    <row r="899" spans="3:54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55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</row>
    <row r="900" spans="3:54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55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</row>
    <row r="901" spans="3:54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55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</row>
    <row r="902" spans="3:54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55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</row>
    <row r="903" spans="3:54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55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</row>
    <row r="904" spans="3:5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55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</row>
    <row r="905" spans="3:54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55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</row>
    <row r="906" spans="3:54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55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</row>
    <row r="907" spans="3:54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55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</row>
    <row r="908" spans="3:54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55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</row>
    <row r="909" spans="3:54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55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</row>
    <row r="910" spans="3:54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55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</row>
    <row r="911" spans="3:54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55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</row>
    <row r="912" spans="3:54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55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</row>
    <row r="913" spans="3:54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55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</row>
    <row r="914" spans="3:5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55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</row>
    <row r="915" spans="3:54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55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</row>
    <row r="916" spans="3:54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55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</row>
    <row r="917" spans="3:54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55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</row>
    <row r="918" spans="3:54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55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</row>
    <row r="919" spans="3:54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55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</row>
    <row r="920" spans="3:54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55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</row>
    <row r="921" spans="3:54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55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</row>
    <row r="922" spans="3:54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55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</row>
    <row r="923" spans="3:54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55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</row>
    <row r="924" spans="3:5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55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</row>
    <row r="925" spans="3:54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55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</row>
    <row r="926" spans="3:54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55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</row>
    <row r="927" spans="3:54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55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</row>
    <row r="928" spans="3:54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55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</row>
    <row r="929" spans="3:54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55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</row>
    <row r="930" spans="3:54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55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</row>
    <row r="931" spans="3:54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55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</row>
    <row r="932" spans="3:54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55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</row>
    <row r="933" spans="3:54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55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</row>
  </sheetData>
  <mergeCells count="34">
    <mergeCell ref="AL1:AM1"/>
    <mergeCell ref="AL2:AM2"/>
    <mergeCell ref="A1:A3"/>
    <mergeCell ref="T2:T3"/>
    <mergeCell ref="B1:B2"/>
    <mergeCell ref="P2:P3"/>
    <mergeCell ref="Q2:R2"/>
    <mergeCell ref="S2:S3"/>
    <mergeCell ref="AW1:AX1"/>
    <mergeCell ref="AW2:AX2"/>
    <mergeCell ref="AT1:AU1"/>
    <mergeCell ref="AT2:AU2"/>
    <mergeCell ref="AN1:AO1"/>
    <mergeCell ref="AN2:AO2"/>
    <mergeCell ref="AR1:AS1"/>
    <mergeCell ref="AR2:AS2"/>
    <mergeCell ref="AP1:AQ1"/>
    <mergeCell ref="AP2:AQ2"/>
    <mergeCell ref="AE1:AF1"/>
    <mergeCell ref="AE2:AF2"/>
    <mergeCell ref="BA1:BB1"/>
    <mergeCell ref="BA2:BB2"/>
    <mergeCell ref="U2:V2"/>
    <mergeCell ref="AC1:AD1"/>
    <mergeCell ref="AC2:AD2"/>
    <mergeCell ref="Y2:Z2"/>
    <mergeCell ref="AA2:AB2"/>
    <mergeCell ref="W2:X2"/>
    <mergeCell ref="AH1:AI1"/>
    <mergeCell ref="AH2:AI2"/>
    <mergeCell ref="AJ1:AK1"/>
    <mergeCell ref="AJ2:AK2"/>
    <mergeCell ref="AY1:AZ1"/>
    <mergeCell ref="AY2:AZ2"/>
  </mergeCell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hoanganh25991</cp:lastModifiedBy>
  <dcterms:created xsi:type="dcterms:W3CDTF">2016-08-17T10:56:38Z</dcterms:created>
  <dcterms:modified xsi:type="dcterms:W3CDTF">2016-09-18T12:50:01Z</dcterms:modified>
</cp:coreProperties>
</file>