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Tadvfsw1.at.advantest.net\V09\DI_design_folder\K_drive\HiFix資料\社外秘\ロジック-PB&amp;SB&amp;PC\T2000_RECT680\Intel\T105882-INTEL()ITTO-620-0162 Comet Lake S10\To_Intel\20190404_BRD_PINLIST(穴追加)\"/>
    </mc:Choice>
  </mc:AlternateContent>
  <xr:revisionPtr revIDLastSave="28" documentId="13_ncr:1_{C9BCD056-DE40-41A2-A425-0350E1D2D645}" xr6:coauthVersionLast="47" xr6:coauthVersionMax="47" xr10:uidLastSave="{223922CE-8455-488A-9047-8BC48D1456CA}"/>
  <bookViews>
    <workbookView xWindow="7530" yWindow="2490" windowWidth="17310" windowHeight="12435" tabRatio="734" firstSheet="2" activeTab="1" xr2:uid="{00000000-000D-0000-FFFF-FFFF00000000}"/>
  </bookViews>
  <sheets>
    <sheet name="Revision" sheetId="18" r:id="rId1"/>
    <sheet name="SITE1" sheetId="13" r:id="rId2"/>
    <sheet name="SITE3" sheetId="28" r:id="rId3"/>
    <sheet name="CLAssign" sheetId="6" r:id="rId4"/>
    <sheet name="TD-DDR" sheetId="33" r:id="rId5"/>
    <sheet name="M01" sheetId="20" r:id="rId6"/>
    <sheet name="M02,03,04,37" sheetId="21" r:id="rId7"/>
    <sheet name="M05,09,10" sheetId="22" r:id="rId8"/>
    <sheet name="M06,16,17,38-42" sheetId="24" r:id="rId9"/>
    <sheet name="M07,08,DDR(M18-36)" sheetId="23" r:id="rId10"/>
    <sheet name="DP" sheetId="12" r:id="rId11"/>
    <sheet name="TDAU,MATCH LOOP,SENSE" sheetId="25" r:id="rId12"/>
    <sheet name="HIMONI" sheetId="26" r:id="rId13"/>
    <sheet name="COUPON" sheetId="30" r:id="rId14"/>
    <sheet name="POWER" sheetId="17" r:id="rId15"/>
    <sheet name="RELAY" sheetId="31" r:id="rId16"/>
    <sheet name="TRG" sheetId="32" r:id="rId17"/>
  </sheets>
  <externalReferences>
    <externalReference r:id="rId18"/>
  </externalReferences>
  <definedNames>
    <definedName name="_xlnm._FilterDatabase" localSheetId="6" hidden="1">'M02,03,04,37'!$A$9:$AB$9</definedName>
    <definedName name="_xlnm._FilterDatabase" localSheetId="2" hidden="1">SITE3!$A$3:$BD$3</definedName>
    <definedName name="_xlnm._FilterDatabase" localSheetId="9" hidden="1">'M07,08,DDR(M18-36)'!$B$1:$S$213</definedName>
    <definedName name="_xlnm._FilterDatabase" localSheetId="1" hidden="1">SITE1!$A$3:$K$1227</definedName>
    <definedName name="Diff_">[1]set_validations_!$A$2:$A$801</definedName>
    <definedName name="gang_">[1]set_validations_!$D$2:$D$801</definedName>
    <definedName name="Loop_back">[1]set_validations_!$E$2:$E$801</definedName>
    <definedName name="Match_">[1]set_validations_!$B$2:$B$801</definedName>
    <definedName name="_xlnm.Print_Area" localSheetId="12">HIMONI!$A$1:$I$34</definedName>
    <definedName name="_xlnm.Print_Area" localSheetId="5">'M01'!$A$1:$W$46</definedName>
    <definedName name="_xlnm.Print_Area" localSheetId="6">'M02,03,04,37'!$A$1:$AB$50</definedName>
    <definedName name="_xlnm.Print_Area" localSheetId="7">'M05,09,10'!$A:$AF</definedName>
    <definedName name="_xlnm.Print_Area" localSheetId="8">'M06,16,17,38-42'!$A:$V</definedName>
    <definedName name="_xlnm.Print_Area" localSheetId="9">'M07,08,DDR(M18-36)'!$A:$S</definedName>
    <definedName name="_xlnm.Print_Area" localSheetId="11">'TDAU,MATCH LOOP,SENSE'!$A$1:$W$54</definedName>
    <definedName name="Share_">[1]set_validations_!$C$2:$C$801</definedName>
    <definedName name="Time_Domain">[1]set_validations_!$F$2:$F$10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6" l="1"/>
  <c r="D13" i="26"/>
  <c r="D16" i="26"/>
  <c r="D19" i="26"/>
  <c r="D23" i="26"/>
  <c r="D26" i="26"/>
  <c r="D29" i="26"/>
  <c r="D32" i="26"/>
  <c r="N64" i="24"/>
  <c r="AA154" i="6"/>
  <c r="AA153" i="6"/>
  <c r="AA152" i="6"/>
  <c r="AA151" i="6"/>
  <c r="AA150" i="6"/>
  <c r="AA149" i="6"/>
  <c r="AA148" i="6"/>
  <c r="AA147" i="6"/>
  <c r="AA145" i="6"/>
  <c r="AA144" i="6"/>
  <c r="AA143" i="6"/>
  <c r="AA142" i="6"/>
  <c r="AA141" i="6"/>
  <c r="AA140" i="6"/>
  <c r="AA139" i="6"/>
  <c r="AA138" i="6"/>
  <c r="BF169" i="33"/>
  <c r="BF166" i="33"/>
  <c r="BE165" i="33"/>
  <c r="BE168" i="33"/>
  <c r="BF168" i="33"/>
  <c r="BA169" i="33"/>
  <c r="BA166" i="33"/>
  <c r="AZ165" i="33"/>
  <c r="AZ168" i="33"/>
  <c r="BA168" i="33"/>
  <c r="AV169" i="33"/>
  <c r="AV166" i="33"/>
  <c r="AU165" i="33"/>
  <c r="AU168" i="33"/>
  <c r="AV168" i="33"/>
  <c r="AQ169" i="33"/>
  <c r="AQ166" i="33"/>
  <c r="AP165" i="33"/>
  <c r="AP168" i="33"/>
  <c r="AQ168" i="33"/>
  <c r="AL169" i="33"/>
  <c r="AL166" i="33"/>
  <c r="AK165" i="33"/>
  <c r="AK168" i="33"/>
  <c r="AL168" i="33"/>
  <c r="AG169" i="33"/>
  <c r="AG166" i="33"/>
  <c r="AF165" i="33"/>
  <c r="AF168" i="33"/>
  <c r="AG168" i="33"/>
  <c r="AB169" i="33"/>
  <c r="AB166" i="33"/>
  <c r="AA165" i="33"/>
  <c r="W169" i="33"/>
  <c r="W166" i="33"/>
  <c r="V165" i="33"/>
  <c r="V168" i="33"/>
  <c r="W168" i="33"/>
  <c r="R169" i="33"/>
  <c r="R166" i="33"/>
  <c r="Q165" i="33"/>
  <c r="Q168" i="33"/>
  <c r="R168" i="33"/>
  <c r="M169" i="33"/>
  <c r="M166" i="33"/>
  <c r="L165" i="33"/>
  <c r="L168" i="33"/>
  <c r="M168" i="33"/>
  <c r="H169" i="33"/>
  <c r="H166" i="33"/>
  <c r="G165" i="33"/>
  <c r="G168" i="33"/>
  <c r="H168" i="33"/>
  <c r="C169" i="33"/>
  <c r="C166" i="33"/>
  <c r="AA168" i="33"/>
  <c r="AB168" i="33"/>
  <c r="AB165" i="33"/>
  <c r="BF165" i="33"/>
  <c r="BA165" i="33"/>
  <c r="AV165" i="33"/>
  <c r="AQ165" i="33"/>
  <c r="AL165" i="33"/>
  <c r="AG165" i="33"/>
  <c r="W165" i="33"/>
  <c r="R165" i="33"/>
  <c r="M165" i="33"/>
  <c r="H165" i="33"/>
  <c r="B165" i="33"/>
  <c r="C165" i="33"/>
  <c r="B168" i="33"/>
  <c r="C168" i="33"/>
  <c r="H13" i="30"/>
  <c r="H11" i="30"/>
  <c r="L14" i="30"/>
  <c r="L12" i="30"/>
  <c r="L11" i="30"/>
  <c r="B20" i="26"/>
  <c r="B33" i="26"/>
  <c r="B19" i="26"/>
  <c r="B32" i="26"/>
  <c r="B17" i="26"/>
  <c r="B30" i="26"/>
  <c r="B16" i="26"/>
  <c r="B29" i="26"/>
  <c r="B27" i="26"/>
  <c r="B26" i="26"/>
  <c r="B24" i="26"/>
  <c r="B23" i="26"/>
  <c r="M11" i="30"/>
  <c r="L13" i="30"/>
  <c r="M13" i="30"/>
  <c r="V51" i="25"/>
  <c r="V46" i="25"/>
  <c r="V41" i="25"/>
  <c r="T38" i="25"/>
  <c r="E19" i="26"/>
  <c r="E13" i="26"/>
  <c r="E10" i="26"/>
  <c r="E16" i="26"/>
  <c r="E23" i="26"/>
  <c r="V27" i="25"/>
  <c r="T24" i="25"/>
  <c r="E26" i="26"/>
  <c r="E32" i="26"/>
  <c r="U25" i="25"/>
  <c r="U26" i="25"/>
  <c r="V13" i="25"/>
  <c r="U12" i="25"/>
  <c r="U11" i="25"/>
  <c r="T10" i="25"/>
  <c r="U13" i="25"/>
  <c r="E29" i="26"/>
  <c r="U27" i="25"/>
  <c r="M5" i="12"/>
  <c r="S207" i="23"/>
  <c r="Q204" i="23"/>
  <c r="S197" i="23"/>
  <c r="Q194" i="23"/>
  <c r="S187" i="23"/>
  <c r="Q184" i="23"/>
  <c r="S177" i="23"/>
  <c r="Q174" i="23"/>
  <c r="S167" i="23"/>
  <c r="Q164" i="23"/>
  <c r="S157" i="23"/>
  <c r="Q154" i="23"/>
  <c r="S147" i="23"/>
  <c r="Q144" i="23"/>
  <c r="S137" i="23"/>
  <c r="Q134" i="23"/>
  <c r="S127" i="23"/>
  <c r="Q124" i="23"/>
  <c r="S117" i="23"/>
  <c r="Q114" i="23"/>
  <c r="S107" i="23"/>
  <c r="Q104" i="23"/>
  <c r="S97" i="23"/>
  <c r="Q94" i="23"/>
  <c r="S87" i="23"/>
  <c r="Q84" i="23"/>
  <c r="S77" i="23"/>
  <c r="Q74" i="23"/>
  <c r="S67" i="23"/>
  <c r="Q64" i="23"/>
  <c r="S57" i="23"/>
  <c r="Q54" i="23"/>
  <c r="S47" i="23"/>
  <c r="Q44" i="23"/>
  <c r="S37" i="23"/>
  <c r="Q34" i="23"/>
  <c r="S23" i="23"/>
  <c r="Q20" i="23"/>
  <c r="S13" i="23"/>
  <c r="Q10" i="23"/>
  <c r="N7" i="23"/>
  <c r="S149" i="24"/>
  <c r="V149" i="24"/>
  <c r="S139" i="24"/>
  <c r="Q136" i="24"/>
  <c r="S133" i="24"/>
  <c r="Q130" i="24"/>
  <c r="S127" i="24"/>
  <c r="Q124" i="24"/>
  <c r="S119" i="24"/>
  <c r="V119" i="24"/>
  <c r="S70" i="24"/>
  <c r="Q67" i="24"/>
  <c r="N15" i="24"/>
  <c r="Q18" i="24"/>
  <c r="S21" i="24"/>
  <c r="S13" i="24"/>
  <c r="V13" i="24"/>
  <c r="AF24" i="22"/>
  <c r="AF19" i="22"/>
  <c r="U6" i="21"/>
  <c r="AB43" i="21"/>
  <c r="Z40" i="21"/>
  <c r="AB33" i="21"/>
  <c r="Z30" i="21"/>
  <c r="AB23" i="21"/>
  <c r="Z20" i="21"/>
  <c r="Z10" i="21"/>
  <c r="AB13" i="21"/>
  <c r="V14" i="25"/>
  <c r="V28" i="25"/>
  <c r="AF5" i="22"/>
  <c r="AF81" i="22"/>
  <c r="AF76" i="22"/>
  <c r="AD72" i="22"/>
  <c r="AF44" i="22"/>
  <c r="AF39" i="22"/>
  <c r="AD35" i="22"/>
  <c r="AF14" i="22"/>
  <c r="AD10" i="22"/>
  <c r="L154" i="6"/>
  <c r="M154" i="6"/>
  <c r="L153" i="6"/>
  <c r="M153" i="6"/>
  <c r="L152" i="6"/>
  <c r="M152" i="6"/>
  <c r="L151" i="6"/>
  <c r="M151" i="6"/>
  <c r="L150" i="6"/>
  <c r="M150" i="6"/>
  <c r="L149" i="6"/>
  <c r="L148" i="6"/>
  <c r="M148" i="6"/>
  <c r="L147" i="6"/>
  <c r="L145" i="6"/>
  <c r="M145" i="6"/>
  <c r="L144" i="6"/>
  <c r="M144" i="6"/>
  <c r="L143" i="6"/>
  <c r="M143" i="6"/>
  <c r="L142" i="6"/>
  <c r="M142" i="6"/>
  <c r="L141" i="6"/>
  <c r="L140" i="6"/>
  <c r="L139" i="6"/>
  <c r="M139" i="6"/>
  <c r="L138" i="6"/>
  <c r="AK154" i="6"/>
  <c r="AK153" i="6"/>
  <c r="AK152" i="6"/>
  <c r="AK151" i="6"/>
  <c r="AL151" i="6"/>
  <c r="AK150" i="6"/>
  <c r="AL150" i="6"/>
  <c r="AK149" i="6"/>
  <c r="AK148" i="6"/>
  <c r="AL148" i="6"/>
  <c r="AK147" i="6"/>
  <c r="AL147" i="6"/>
  <c r="AK145" i="6"/>
  <c r="AK144" i="6"/>
  <c r="AK143" i="6"/>
  <c r="AL143" i="6"/>
  <c r="AK142" i="6"/>
  <c r="AL142" i="6"/>
  <c r="AK141" i="6"/>
  <c r="AL141" i="6"/>
  <c r="AK140" i="6"/>
  <c r="AL140" i="6"/>
  <c r="AK139" i="6"/>
  <c r="AL139" i="6"/>
  <c r="AK138" i="6"/>
  <c r="AL138" i="6"/>
  <c r="AF154" i="6"/>
  <c r="AG154" i="6"/>
  <c r="AF153" i="6"/>
  <c r="AG153" i="6"/>
  <c r="AF152" i="6"/>
  <c r="AG152" i="6"/>
  <c r="AF151" i="6"/>
  <c r="AG151" i="6"/>
  <c r="AF150" i="6"/>
  <c r="AF149" i="6"/>
  <c r="AF148" i="6"/>
  <c r="AF147" i="6"/>
  <c r="AF145" i="6"/>
  <c r="AF144" i="6"/>
  <c r="AG144" i="6"/>
  <c r="AF143" i="6"/>
  <c r="AG143" i="6"/>
  <c r="AF142" i="6"/>
  <c r="AG142" i="6"/>
  <c r="AF141" i="6"/>
  <c r="AG141" i="6"/>
  <c r="AF140" i="6"/>
  <c r="AG140" i="6"/>
  <c r="AF139" i="6"/>
  <c r="AG139" i="6"/>
  <c r="AF138" i="6"/>
  <c r="AG138" i="6"/>
  <c r="BE154" i="6"/>
  <c r="BF154" i="6"/>
  <c r="BE153" i="6"/>
  <c r="BF153" i="6"/>
  <c r="BE152" i="6"/>
  <c r="BF152" i="6"/>
  <c r="BE151" i="6"/>
  <c r="BF151" i="6"/>
  <c r="BE150" i="6"/>
  <c r="BF150" i="6"/>
  <c r="BE149" i="6"/>
  <c r="BF149" i="6"/>
  <c r="BE148" i="6"/>
  <c r="BF148" i="6"/>
  <c r="BE147" i="6"/>
  <c r="BF147" i="6"/>
  <c r="BE145" i="6"/>
  <c r="BE144" i="6"/>
  <c r="BE143" i="6"/>
  <c r="BF143" i="6"/>
  <c r="BE142" i="6"/>
  <c r="BF142" i="6"/>
  <c r="BE141" i="6"/>
  <c r="BF141" i="6"/>
  <c r="BE140" i="6"/>
  <c r="BF140" i="6"/>
  <c r="BE139" i="6"/>
  <c r="BF139" i="6"/>
  <c r="BE138" i="6"/>
  <c r="BF138" i="6"/>
  <c r="AZ154" i="6"/>
  <c r="BA154" i="6"/>
  <c r="AZ153" i="6"/>
  <c r="BA153" i="6"/>
  <c r="AZ152" i="6"/>
  <c r="BA152" i="6"/>
  <c r="AZ151" i="6"/>
  <c r="BA151" i="6"/>
  <c r="AZ150" i="6"/>
  <c r="BA150" i="6"/>
  <c r="AZ149" i="6"/>
  <c r="AZ148" i="6"/>
  <c r="BA148" i="6"/>
  <c r="AZ147" i="6"/>
  <c r="BA147" i="6"/>
  <c r="AZ145" i="6"/>
  <c r="AZ144" i="6"/>
  <c r="AZ143" i="6"/>
  <c r="BA143" i="6"/>
  <c r="AZ142" i="6"/>
  <c r="BA142" i="6"/>
  <c r="AZ141" i="6"/>
  <c r="BA141" i="6"/>
  <c r="AZ140" i="6"/>
  <c r="BA140" i="6"/>
  <c r="AZ139" i="6"/>
  <c r="BA139" i="6"/>
  <c r="AZ138" i="6"/>
  <c r="BA138" i="6"/>
  <c r="AB154" i="6"/>
  <c r="AB153" i="6"/>
  <c r="AB152" i="6"/>
  <c r="AB150" i="6"/>
  <c r="AB149" i="6"/>
  <c r="AB148" i="6"/>
  <c r="AB147" i="6"/>
  <c r="AB145" i="6"/>
  <c r="AB144" i="6"/>
  <c r="AB143" i="6"/>
  <c r="AB141" i="6"/>
  <c r="AB140" i="6"/>
  <c r="AB139" i="6"/>
  <c r="AB138" i="6"/>
  <c r="BF145" i="6"/>
  <c r="BF144" i="6"/>
  <c r="BA149" i="6"/>
  <c r="BA145" i="6"/>
  <c r="BA144" i="6"/>
  <c r="AU154" i="6"/>
  <c r="AV154" i="6"/>
  <c r="AU153" i="6"/>
  <c r="AV153" i="6"/>
  <c r="AU152" i="6"/>
  <c r="AV152" i="6"/>
  <c r="AU151" i="6"/>
  <c r="AV151" i="6"/>
  <c r="AU150" i="6"/>
  <c r="AV150" i="6"/>
  <c r="AU149" i="6"/>
  <c r="AV149" i="6"/>
  <c r="AU148" i="6"/>
  <c r="AV148" i="6"/>
  <c r="AU147" i="6"/>
  <c r="AV147" i="6"/>
  <c r="AU145" i="6"/>
  <c r="AV145" i="6"/>
  <c r="AU144" i="6"/>
  <c r="AV144" i="6"/>
  <c r="AU143" i="6"/>
  <c r="AV143" i="6"/>
  <c r="AU142" i="6"/>
  <c r="AV142" i="6"/>
  <c r="AU141" i="6"/>
  <c r="AV141" i="6"/>
  <c r="AU140" i="6"/>
  <c r="AV140" i="6"/>
  <c r="AU139" i="6"/>
  <c r="AV139" i="6"/>
  <c r="AU138" i="6"/>
  <c r="AV138" i="6"/>
  <c r="AP154" i="6"/>
  <c r="AQ154" i="6"/>
  <c r="AP153" i="6"/>
  <c r="AQ153" i="6"/>
  <c r="AP152" i="6"/>
  <c r="AQ152" i="6"/>
  <c r="AP151" i="6"/>
  <c r="AQ151" i="6"/>
  <c r="AP150" i="6"/>
  <c r="AQ150" i="6"/>
  <c r="AP149" i="6"/>
  <c r="AQ149" i="6"/>
  <c r="AP148" i="6"/>
  <c r="AQ148" i="6"/>
  <c r="AP147" i="6"/>
  <c r="AQ147" i="6"/>
  <c r="AP145" i="6"/>
  <c r="AQ145" i="6"/>
  <c r="AP144" i="6"/>
  <c r="AQ144" i="6"/>
  <c r="AP143" i="6"/>
  <c r="AQ143" i="6"/>
  <c r="AP142" i="6"/>
  <c r="AQ142" i="6"/>
  <c r="AP141" i="6"/>
  <c r="AQ141" i="6"/>
  <c r="AP140" i="6"/>
  <c r="AQ140" i="6"/>
  <c r="AP139" i="6"/>
  <c r="AQ139" i="6"/>
  <c r="AP138" i="6"/>
  <c r="AQ138" i="6"/>
  <c r="AL154" i="6"/>
  <c r="AL153" i="6"/>
  <c r="AL152" i="6"/>
  <c r="AL149" i="6"/>
  <c r="AL145" i="6"/>
  <c r="AL144" i="6"/>
  <c r="AG150" i="6"/>
  <c r="AG149" i="6"/>
  <c r="AG148" i="6"/>
  <c r="AG147" i="6"/>
  <c r="AG145" i="6"/>
  <c r="AB151" i="6"/>
  <c r="AB142" i="6"/>
  <c r="V154" i="6"/>
  <c r="W154" i="6"/>
  <c r="V153" i="6"/>
  <c r="W153" i="6"/>
  <c r="V152" i="6"/>
  <c r="W152" i="6"/>
  <c r="V151" i="6"/>
  <c r="W151" i="6"/>
  <c r="V150" i="6"/>
  <c r="W150" i="6"/>
  <c r="V149" i="6"/>
  <c r="W149" i="6"/>
  <c r="V148" i="6"/>
  <c r="W148" i="6"/>
  <c r="V147" i="6"/>
  <c r="W147" i="6"/>
  <c r="V145" i="6"/>
  <c r="W145" i="6"/>
  <c r="V144" i="6"/>
  <c r="W144" i="6"/>
  <c r="V143" i="6"/>
  <c r="W143" i="6"/>
  <c r="V142" i="6"/>
  <c r="W142" i="6"/>
  <c r="V141" i="6"/>
  <c r="W141" i="6"/>
  <c r="V140" i="6"/>
  <c r="W140" i="6"/>
  <c r="V139" i="6"/>
  <c r="W139" i="6"/>
  <c r="V138" i="6"/>
  <c r="W138" i="6"/>
  <c r="Q154" i="6"/>
  <c r="R154" i="6"/>
  <c r="Q153" i="6"/>
  <c r="R153" i="6"/>
  <c r="Q152" i="6"/>
  <c r="R152" i="6"/>
  <c r="Q151" i="6"/>
  <c r="R151" i="6"/>
  <c r="Q150" i="6"/>
  <c r="R150" i="6"/>
  <c r="Q149" i="6"/>
  <c r="R149" i="6"/>
  <c r="Q148" i="6"/>
  <c r="R148" i="6"/>
  <c r="Q147" i="6"/>
  <c r="R147" i="6"/>
  <c r="Q145" i="6"/>
  <c r="R145" i="6"/>
  <c r="Q144" i="6"/>
  <c r="R144" i="6"/>
  <c r="Q143" i="6"/>
  <c r="R143" i="6"/>
  <c r="Q142" i="6"/>
  <c r="R142" i="6"/>
  <c r="Q141" i="6"/>
  <c r="R141" i="6"/>
  <c r="Q140" i="6"/>
  <c r="R140" i="6"/>
  <c r="Q139" i="6"/>
  <c r="R139" i="6"/>
  <c r="Q138" i="6"/>
  <c r="R138" i="6"/>
  <c r="M149" i="6"/>
  <c r="M147" i="6"/>
  <c r="M141" i="6"/>
  <c r="M140" i="6"/>
  <c r="M138" i="6"/>
  <c r="G154" i="6"/>
  <c r="H154" i="6"/>
  <c r="G153" i="6"/>
  <c r="H153" i="6"/>
  <c r="G152" i="6"/>
  <c r="H152" i="6"/>
  <c r="G151" i="6"/>
  <c r="H151" i="6"/>
  <c r="G150" i="6"/>
  <c r="H150" i="6"/>
  <c r="G149" i="6"/>
  <c r="H149" i="6"/>
  <c r="G148" i="6"/>
  <c r="H148" i="6"/>
  <c r="G147" i="6"/>
  <c r="H147" i="6"/>
  <c r="G145" i="6"/>
  <c r="H145" i="6"/>
  <c r="G144" i="6"/>
  <c r="H144" i="6"/>
  <c r="G143" i="6"/>
  <c r="H143" i="6"/>
  <c r="G142" i="6"/>
  <c r="H142" i="6"/>
  <c r="G141" i="6"/>
  <c r="H141" i="6"/>
  <c r="G140" i="6"/>
  <c r="H140" i="6"/>
  <c r="G139" i="6"/>
  <c r="H139" i="6"/>
  <c r="G138" i="6"/>
  <c r="H138" i="6"/>
  <c r="B154" i="6"/>
  <c r="C154" i="6"/>
  <c r="B153" i="6"/>
  <c r="C153" i="6"/>
  <c r="B152" i="6"/>
  <c r="C152" i="6"/>
  <c r="B151" i="6"/>
  <c r="C151" i="6"/>
  <c r="B150" i="6"/>
  <c r="C150" i="6"/>
  <c r="B149" i="6"/>
  <c r="C149" i="6"/>
  <c r="B148" i="6"/>
  <c r="C148" i="6"/>
  <c r="B147" i="6"/>
  <c r="C147" i="6"/>
  <c r="G5" i="26"/>
  <c r="P29" i="20"/>
  <c r="H37" i="25"/>
  <c r="Q20" i="21"/>
  <c r="X27" i="21"/>
  <c r="Q31" i="21"/>
  <c r="X37" i="21"/>
  <c r="X45" i="21"/>
  <c r="X47" i="21"/>
  <c r="R48" i="21"/>
  <c r="R49" i="21"/>
  <c r="R10" i="21"/>
  <c r="V14" i="20"/>
  <c r="V21" i="20"/>
  <c r="V28" i="20"/>
  <c r="B140" i="6"/>
  <c r="C140" i="6"/>
  <c r="B141" i="6"/>
  <c r="C141" i="6"/>
  <c r="B142" i="6"/>
  <c r="C142" i="6"/>
  <c r="B143" i="6"/>
  <c r="C143" i="6"/>
  <c r="B144" i="6"/>
  <c r="C144" i="6"/>
  <c r="B145" i="6"/>
  <c r="C145" i="6"/>
  <c r="B139" i="6"/>
  <c r="C139" i="6"/>
  <c r="B138" i="6"/>
  <c r="C138" i="6"/>
  <c r="X17" i="21"/>
  <c r="Q48" i="21"/>
  <c r="X46" i="21"/>
  <c r="X16" i="21"/>
  <c r="X35" i="21"/>
  <c r="Q11" i="21"/>
  <c r="X24" i="21"/>
  <c r="X26" i="21"/>
  <c r="R11" i="21"/>
  <c r="X12" i="21"/>
  <c r="X18" i="21"/>
  <c r="X29" i="21"/>
  <c r="X34" i="21"/>
  <c r="Q21" i="21"/>
  <c r="R31" i="21"/>
  <c r="R20" i="21"/>
  <c r="X43" i="21"/>
  <c r="R21" i="21"/>
  <c r="X33" i="21"/>
  <c r="N204" i="23"/>
  <c r="R14" i="21"/>
  <c r="X32" i="21"/>
  <c r="X13" i="21"/>
  <c r="N194" i="23"/>
  <c r="M194" i="23"/>
  <c r="R35" i="21"/>
  <c r="Q12" i="21"/>
  <c r="X42" i="21"/>
  <c r="M25" i="22"/>
  <c r="M204" i="23"/>
  <c r="N34" i="23"/>
  <c r="P48" i="25"/>
  <c r="N37" i="22"/>
  <c r="Q44" i="25"/>
  <c r="M69" i="24"/>
  <c r="U11" i="24"/>
  <c r="M24" i="24"/>
  <c r="N20" i="24"/>
  <c r="N73" i="24"/>
  <c r="N22" i="24"/>
  <c r="M22" i="24"/>
  <c r="M71" i="24"/>
  <c r="N18" i="24"/>
  <c r="M21" i="22"/>
  <c r="N96" i="22"/>
  <c r="M184" i="23"/>
  <c r="N67" i="24"/>
  <c r="X98" i="22"/>
  <c r="M59" i="22"/>
  <c r="W20" i="22"/>
  <c r="W86" i="22"/>
  <c r="X103" i="22"/>
  <c r="M47" i="22"/>
  <c r="W77" i="22"/>
  <c r="M53" i="22"/>
  <c r="X89" i="22"/>
  <c r="W41" i="22"/>
  <c r="N59" i="22"/>
  <c r="W60" i="22"/>
  <c r="W63" i="22"/>
  <c r="W95" i="22"/>
  <c r="X80" i="22"/>
  <c r="W78" i="22"/>
  <c r="X54" i="22"/>
  <c r="W48" i="22"/>
  <c r="M35" i="22"/>
  <c r="W84" i="22"/>
  <c r="X78" i="22"/>
  <c r="X26" i="22"/>
  <c r="X77" i="22"/>
  <c r="W65" i="22"/>
  <c r="M55" i="22"/>
  <c r="W58" i="22"/>
  <c r="W92" i="22"/>
  <c r="X92" i="22"/>
  <c r="X97" i="22"/>
  <c r="W26" i="22"/>
  <c r="W101" i="22"/>
  <c r="W64" i="22"/>
  <c r="X16" i="22"/>
  <c r="M23" i="22"/>
  <c r="W91" i="22"/>
  <c r="W75" i="22"/>
  <c r="Q33" i="21"/>
  <c r="R33" i="21"/>
  <c r="R12" i="21"/>
  <c r="R34" i="21"/>
  <c r="Q29" i="21"/>
  <c r="R16" i="21"/>
  <c r="X44" i="21"/>
  <c r="R13" i="21"/>
  <c r="Q35" i="21"/>
  <c r="R29" i="21"/>
  <c r="X20" i="22"/>
  <c r="N84" i="23"/>
  <c r="N80" i="22"/>
  <c r="M12" i="22"/>
  <c r="N102" i="22"/>
  <c r="X84" i="22"/>
  <c r="N124" i="23"/>
  <c r="Q26" i="21"/>
  <c r="M65" i="22"/>
  <c r="W44" i="22"/>
  <c r="W99" i="22"/>
  <c r="U48" i="21"/>
  <c r="X63" i="22"/>
  <c r="N14" i="22"/>
  <c r="N47" i="22"/>
  <c r="U20" i="21"/>
  <c r="X91" i="22"/>
  <c r="N90" i="22"/>
  <c r="W102" i="22"/>
  <c r="W89" i="22"/>
  <c r="M92" i="22"/>
  <c r="N98" i="22"/>
  <c r="Q34" i="21"/>
  <c r="Q16" i="21"/>
  <c r="X23" i="21"/>
  <c r="N134" i="23"/>
  <c r="X22" i="21"/>
  <c r="M10" i="23"/>
  <c r="N114" i="23"/>
  <c r="Q49" i="21"/>
  <c r="X39" i="21"/>
  <c r="N144" i="23"/>
  <c r="Q10" i="21"/>
  <c r="M20" i="23"/>
  <c r="N44" i="23"/>
  <c r="X79" i="22"/>
  <c r="W45" i="22"/>
  <c r="X45" i="22"/>
  <c r="X87" i="22"/>
  <c r="X81" i="22"/>
  <c r="W50" i="22"/>
  <c r="X50" i="22"/>
  <c r="Q40" i="21"/>
  <c r="R40" i="21"/>
  <c r="W53" i="22"/>
  <c r="X53" i="22"/>
  <c r="W12" i="22"/>
  <c r="R42" i="21"/>
  <c r="Q24" i="21"/>
  <c r="R24" i="21"/>
  <c r="P45" i="25"/>
  <c r="Q18" i="21"/>
  <c r="X99" i="22"/>
  <c r="X44" i="22"/>
  <c r="Q43" i="21"/>
  <c r="R17" i="21"/>
  <c r="Q17" i="21"/>
  <c r="X102" i="22"/>
  <c r="W22" i="22"/>
  <c r="X22" i="22"/>
  <c r="X51" i="22"/>
  <c r="W51" i="22"/>
  <c r="X82" i="22"/>
  <c r="Q49" i="25"/>
  <c r="P49" i="25"/>
  <c r="U10" i="21"/>
  <c r="W14" i="22"/>
  <c r="X14" i="22"/>
  <c r="X36" i="22"/>
  <c r="X61" i="22"/>
  <c r="W15" i="22"/>
  <c r="X15" i="22"/>
  <c r="X10" i="22"/>
  <c r="T20" i="21"/>
  <c r="X76" i="22"/>
  <c r="W46" i="22"/>
  <c r="W56" i="22"/>
  <c r="X56" i="22"/>
  <c r="X38" i="22"/>
  <c r="W81" i="22"/>
  <c r="W62" i="22"/>
  <c r="W100" i="22"/>
  <c r="M84" i="22"/>
  <c r="M14" i="22"/>
  <c r="N92" i="22"/>
  <c r="M45" i="22"/>
  <c r="M54" i="23"/>
  <c r="N104" i="23"/>
  <c r="M104" i="23"/>
  <c r="M154" i="23"/>
  <c r="N154" i="23"/>
  <c r="X15" i="21"/>
  <c r="X25" i="21"/>
  <c r="M74" i="23"/>
  <c r="N74" i="23"/>
  <c r="X36" i="21"/>
  <c r="R30" i="21"/>
  <c r="Q30" i="21"/>
  <c r="W23" i="22"/>
  <c r="M34" i="23"/>
  <c r="X38" i="21"/>
  <c r="N164" i="23"/>
  <c r="M44" i="23"/>
  <c r="R22" i="21"/>
  <c r="M64" i="23"/>
  <c r="N184" i="23"/>
  <c r="T48" i="21"/>
  <c r="U30" i="21"/>
  <c r="W57" i="22"/>
  <c r="X58" i="22"/>
  <c r="X101" i="22"/>
  <c r="M57" i="22"/>
  <c r="M144" i="23"/>
  <c r="N10" i="23"/>
  <c r="Q32" i="21"/>
  <c r="W97" i="22"/>
  <c r="L12" i="12"/>
  <c r="N49" i="22"/>
  <c r="M10" i="12"/>
  <c r="L10" i="12"/>
  <c r="X11" i="22"/>
  <c r="N76" i="22"/>
  <c r="W11" i="22"/>
  <c r="Q42" i="21"/>
  <c r="M12" i="12"/>
  <c r="L8" i="12"/>
  <c r="X75" i="22"/>
  <c r="X59" i="22"/>
  <c r="W37" i="22"/>
  <c r="W103" i="22"/>
  <c r="X96" i="22"/>
  <c r="R44" i="21"/>
  <c r="N82" i="22"/>
  <c r="N174" i="23"/>
  <c r="M14" i="12"/>
  <c r="Q13" i="21"/>
  <c r="L14" i="12"/>
  <c r="R41" i="21"/>
  <c r="Q41" i="21"/>
  <c r="M8" i="12"/>
  <c r="Q48" i="25"/>
  <c r="W82" i="22"/>
  <c r="Z63" i="22"/>
  <c r="N69" i="24"/>
  <c r="W19" i="22"/>
  <c r="M63" i="22"/>
  <c r="R65" i="23"/>
  <c r="Q45" i="25"/>
  <c r="R56" i="23"/>
  <c r="R22" i="23"/>
  <c r="W49" i="22"/>
  <c r="X55" i="22"/>
  <c r="R126" i="24"/>
  <c r="N57" i="22"/>
  <c r="N39" i="22"/>
  <c r="X24" i="22"/>
  <c r="W61" i="22"/>
  <c r="X42" i="22"/>
  <c r="R106" i="23"/>
  <c r="R19" i="21"/>
  <c r="R186" i="23"/>
  <c r="W87" i="22"/>
  <c r="X57" i="22"/>
  <c r="N64" i="23"/>
  <c r="M82" i="22"/>
  <c r="W54" i="22"/>
  <c r="W55" i="22"/>
  <c r="R26" i="21"/>
  <c r="R205" i="23"/>
  <c r="R206" i="23"/>
  <c r="R195" i="23"/>
  <c r="T34" i="21"/>
  <c r="P50" i="25"/>
  <c r="U12" i="21"/>
  <c r="M174" i="23"/>
  <c r="R175" i="23"/>
  <c r="R176" i="23"/>
  <c r="T30" i="21"/>
  <c r="M94" i="23"/>
  <c r="R95" i="23"/>
  <c r="R96" i="23"/>
  <c r="N20" i="23"/>
  <c r="R28" i="21"/>
  <c r="M49" i="22"/>
  <c r="X86" i="22"/>
  <c r="N71" i="24"/>
  <c r="R132" i="24"/>
  <c r="R131" i="24"/>
  <c r="R21" i="23"/>
  <c r="R36" i="23"/>
  <c r="R105" i="23"/>
  <c r="M84" i="23"/>
  <c r="R86" i="23"/>
  <c r="R85" i="23"/>
  <c r="M114" i="23"/>
  <c r="R115" i="23"/>
  <c r="R116" i="23"/>
  <c r="R55" i="23"/>
  <c r="R66" i="23"/>
  <c r="W36" i="22"/>
  <c r="T10" i="21"/>
  <c r="M134" i="23"/>
  <c r="R135" i="23"/>
  <c r="R136" i="23"/>
  <c r="R145" i="23"/>
  <c r="R185" i="23"/>
  <c r="U148" i="24"/>
  <c r="U147" i="24"/>
  <c r="M20" i="24"/>
  <c r="R146" i="23"/>
  <c r="R196" i="23"/>
  <c r="R12" i="23"/>
  <c r="M164" i="23"/>
  <c r="R165" i="23"/>
  <c r="R166" i="23"/>
  <c r="M124" i="23"/>
  <c r="R126" i="23"/>
  <c r="R125" i="23"/>
  <c r="R155" i="23"/>
  <c r="R75" i="23"/>
  <c r="R11" i="23"/>
  <c r="P44" i="25"/>
  <c r="R45" i="23"/>
  <c r="R156" i="23"/>
  <c r="R76" i="23"/>
  <c r="R137" i="24"/>
  <c r="R138" i="24"/>
  <c r="X49" i="22"/>
  <c r="W88" i="22"/>
  <c r="R147" i="24"/>
  <c r="R148" i="24"/>
  <c r="Q50" i="25"/>
  <c r="R46" i="23"/>
  <c r="R35" i="23"/>
  <c r="Q42" i="25"/>
  <c r="P42" i="25"/>
  <c r="Q41" i="25"/>
  <c r="P41" i="25"/>
  <c r="R68" i="24"/>
  <c r="R69" i="24"/>
  <c r="U117" i="24"/>
  <c r="U118" i="24"/>
  <c r="R118" i="24"/>
  <c r="R117" i="24"/>
  <c r="R125" i="24"/>
  <c r="M73" i="24"/>
  <c r="M67" i="24"/>
  <c r="N24" i="24"/>
  <c r="R20" i="24"/>
  <c r="R19" i="24"/>
  <c r="U12" i="24"/>
  <c r="U13" i="24"/>
  <c r="V14" i="24"/>
  <c r="M18" i="24"/>
  <c r="R12" i="24"/>
  <c r="R11" i="24"/>
  <c r="N12" i="22"/>
  <c r="M37" i="22"/>
  <c r="Z45" i="22"/>
  <c r="U34" i="21"/>
  <c r="N25" i="22"/>
  <c r="N86" i="22"/>
  <c r="X23" i="22"/>
  <c r="M10" i="22"/>
  <c r="N100" i="22"/>
  <c r="T32" i="21"/>
  <c r="AE75" i="22"/>
  <c r="AE74" i="22"/>
  <c r="M102" i="22"/>
  <c r="W35" i="22"/>
  <c r="AE37" i="22"/>
  <c r="AE38" i="22"/>
  <c r="W38" i="22"/>
  <c r="M19" i="22"/>
  <c r="X35" i="22"/>
  <c r="AA78" i="22"/>
  <c r="M76" i="22"/>
  <c r="W25" i="22"/>
  <c r="N78" i="22"/>
  <c r="U13" i="20"/>
  <c r="U12" i="20"/>
  <c r="AA10" i="22"/>
  <c r="M41" i="22"/>
  <c r="W24" i="22"/>
  <c r="AE12" i="22"/>
  <c r="AA80" i="22"/>
  <c r="T16" i="21"/>
  <c r="X100" i="22"/>
  <c r="W79" i="22"/>
  <c r="X25" i="22"/>
  <c r="AE13" i="22"/>
  <c r="W10" i="22"/>
  <c r="W96" i="22"/>
  <c r="N35" i="22"/>
  <c r="N74" i="22"/>
  <c r="M39" i="22"/>
  <c r="W17" i="22"/>
  <c r="W94" i="22"/>
  <c r="W42" i="22"/>
  <c r="N53" i="22"/>
  <c r="X74" i="22"/>
  <c r="W83" i="22"/>
  <c r="X66" i="22"/>
  <c r="W66" i="22"/>
  <c r="N55" i="22"/>
  <c r="X41" i="22"/>
  <c r="AA98" i="22"/>
  <c r="X40" i="22"/>
  <c r="W40" i="22"/>
  <c r="X48" i="22"/>
  <c r="W76" i="22"/>
  <c r="X64" i="22"/>
  <c r="AA53" i="22"/>
  <c r="N10" i="22"/>
  <c r="M16" i="22"/>
  <c r="M61" i="22"/>
  <c r="M88" i="22"/>
  <c r="M100" i="22"/>
  <c r="N23" i="22"/>
  <c r="Z100" i="22"/>
  <c r="W80" i="22"/>
  <c r="M78" i="22"/>
  <c r="M96" i="22"/>
  <c r="N21" i="22"/>
  <c r="X12" i="22"/>
  <c r="M86" i="22"/>
  <c r="M94" i="22"/>
  <c r="X46" i="22"/>
  <c r="N45" i="22"/>
  <c r="M43" i="22"/>
  <c r="W43" i="22"/>
  <c r="W13" i="22"/>
  <c r="X47" i="22"/>
  <c r="X94" i="22"/>
  <c r="N94" i="22"/>
  <c r="W98" i="22"/>
  <c r="M98" i="22"/>
  <c r="W47" i="22"/>
  <c r="X37" i="22"/>
  <c r="X88" i="22"/>
  <c r="N88" i="22"/>
  <c r="W16" i="22"/>
  <c r="X95" i="22"/>
  <c r="N61" i="22"/>
  <c r="X62" i="22"/>
  <c r="N41" i="22"/>
  <c r="X13" i="22"/>
  <c r="X17" i="22"/>
  <c r="N63" i="22"/>
  <c r="M80" i="22"/>
  <c r="R32" i="21"/>
  <c r="Q27" i="21"/>
  <c r="R27" i="21"/>
  <c r="Q19" i="21"/>
  <c r="X19" i="21"/>
  <c r="Q45" i="21"/>
  <c r="R45" i="21"/>
  <c r="Q14" i="21"/>
  <c r="X14" i="21"/>
  <c r="Q44" i="21"/>
  <c r="Q28" i="21"/>
  <c r="X28" i="21"/>
  <c r="R43" i="21"/>
  <c r="R18" i="21"/>
  <c r="U16" i="21"/>
  <c r="W21" i="22"/>
  <c r="N54" i="23"/>
  <c r="AA14" i="22"/>
  <c r="W74" i="22"/>
  <c r="M74" i="22"/>
  <c r="Q38" i="21"/>
  <c r="R38" i="21"/>
  <c r="R23" i="21"/>
  <c r="Q23" i="21"/>
  <c r="N16" i="22"/>
  <c r="N43" i="22"/>
  <c r="N65" i="22"/>
  <c r="R47" i="21"/>
  <c r="Q47" i="21"/>
  <c r="W39" i="22"/>
  <c r="X39" i="22"/>
  <c r="M90" i="22"/>
  <c r="Q39" i="21"/>
  <c r="R39" i="21"/>
  <c r="Q22" i="21"/>
  <c r="X90" i="22"/>
  <c r="Z14" i="22"/>
  <c r="R37" i="21"/>
  <c r="Q37" i="21"/>
  <c r="AA76" i="22"/>
  <c r="W93" i="22"/>
  <c r="X93" i="22"/>
  <c r="X19" i="22"/>
  <c r="N19" i="22"/>
  <c r="W52" i="22"/>
  <c r="M51" i="22"/>
  <c r="R36" i="21"/>
  <c r="Q36" i="21"/>
  <c r="W85" i="22"/>
  <c r="X52" i="22"/>
  <c r="N51" i="22"/>
  <c r="N72" i="22"/>
  <c r="N84" i="22"/>
  <c r="N94" i="23"/>
  <c r="R15" i="21"/>
  <c r="Q15" i="21"/>
  <c r="AA102" i="22"/>
  <c r="Q16" i="20"/>
  <c r="W73" i="22"/>
  <c r="X73" i="22"/>
  <c r="R25" i="21"/>
  <c r="Q25" i="21"/>
  <c r="M72" i="22"/>
  <c r="Q10" i="20"/>
  <c r="R46" i="21"/>
  <c r="Q46" i="21"/>
  <c r="Z57" i="22"/>
  <c r="Z12" i="22"/>
  <c r="Z41" i="22"/>
  <c r="Z80" i="22"/>
  <c r="Z94" i="22"/>
  <c r="Z86" i="22"/>
  <c r="AA90" i="22"/>
  <c r="Z21" i="22"/>
  <c r="AA25" i="22"/>
  <c r="AA49" i="22"/>
  <c r="Z102" i="22"/>
  <c r="AA51" i="22"/>
  <c r="AA88" i="22"/>
  <c r="AA37" i="22"/>
  <c r="AA45" i="22"/>
  <c r="Z78" i="22"/>
  <c r="Z25" i="22"/>
  <c r="Z43" i="22"/>
  <c r="AA19" i="22"/>
  <c r="Z84" i="22"/>
  <c r="Z47" i="22"/>
  <c r="AA100" i="22"/>
  <c r="Z61" i="22"/>
  <c r="Z65" i="22"/>
  <c r="Z96" i="22"/>
  <c r="AA57" i="22"/>
  <c r="Z49" i="22"/>
  <c r="AA92" i="22"/>
  <c r="AA16" i="22"/>
  <c r="Z98" i="22"/>
  <c r="Z55" i="22"/>
  <c r="Z19" i="22"/>
  <c r="AA96" i="22"/>
  <c r="Z76" i="22"/>
  <c r="Z51" i="22"/>
  <c r="Z92" i="22"/>
  <c r="Z74" i="22"/>
  <c r="AA86" i="22"/>
  <c r="Z53" i="22"/>
  <c r="AA35" i="22"/>
  <c r="AA61" i="22"/>
  <c r="AA63" i="22"/>
  <c r="Z23" i="22"/>
  <c r="Z88" i="22"/>
  <c r="AA55" i="22"/>
  <c r="T42" i="21"/>
  <c r="U22" i="21"/>
  <c r="U42" i="21"/>
  <c r="T26" i="21"/>
  <c r="U40" i="21"/>
  <c r="U32" i="21"/>
  <c r="T12" i="21"/>
  <c r="U14" i="21"/>
  <c r="T28" i="21"/>
  <c r="T40" i="21"/>
  <c r="T24" i="21"/>
  <c r="U28" i="21"/>
  <c r="U24" i="21"/>
  <c r="T18" i="21"/>
  <c r="W59" i="22"/>
  <c r="Z37" i="22"/>
  <c r="X83" i="22"/>
  <c r="R107" i="23"/>
  <c r="S108" i="23"/>
  <c r="AA74" i="22"/>
  <c r="R57" i="23"/>
  <c r="S58" i="23"/>
  <c r="X60" i="22"/>
  <c r="X21" i="22"/>
  <c r="M4" i="12"/>
  <c r="N5" i="12"/>
  <c r="Z82" i="22"/>
  <c r="U44" i="21"/>
  <c r="U26" i="21"/>
  <c r="R67" i="23"/>
  <c r="S68" i="23"/>
  <c r="AA23" i="22"/>
  <c r="R127" i="24"/>
  <c r="S128" i="24"/>
  <c r="AA41" i="22"/>
  <c r="AA39" i="22"/>
  <c r="Z16" i="22"/>
  <c r="AA12" i="22"/>
  <c r="U50" i="25"/>
  <c r="R13" i="23"/>
  <c r="S14" i="23"/>
  <c r="R117" i="23"/>
  <c r="S118" i="23"/>
  <c r="R23" i="23"/>
  <c r="S24" i="23"/>
  <c r="R137" i="23"/>
  <c r="S138" i="23"/>
  <c r="U18" i="21"/>
  <c r="U46" i="21"/>
  <c r="R37" i="23"/>
  <c r="S38" i="23"/>
  <c r="R207" i="23"/>
  <c r="S208" i="23"/>
  <c r="AA11" i="21"/>
  <c r="R187" i="23"/>
  <c r="S188" i="23"/>
  <c r="AA21" i="21"/>
  <c r="R133" i="24"/>
  <c r="S134" i="24"/>
  <c r="X43" i="22"/>
  <c r="R197" i="23"/>
  <c r="S198" i="23"/>
  <c r="R139" i="24"/>
  <c r="S140" i="24"/>
  <c r="N6" i="23"/>
  <c r="O7" i="23"/>
  <c r="U49" i="25"/>
  <c r="Z35" i="22"/>
  <c r="U36" i="21"/>
  <c r="U14" i="20"/>
  <c r="U45" i="25"/>
  <c r="U44" i="25"/>
  <c r="U40" i="25"/>
  <c r="U39" i="25"/>
  <c r="R149" i="24"/>
  <c r="S150" i="24"/>
  <c r="AA41" i="21"/>
  <c r="AA47" i="22"/>
  <c r="AA22" i="21"/>
  <c r="R127" i="23"/>
  <c r="S128" i="23"/>
  <c r="AE17" i="22"/>
  <c r="AE18" i="22"/>
  <c r="AA42" i="21"/>
  <c r="U149" i="24"/>
  <c r="V150" i="24"/>
  <c r="AA31" i="21"/>
  <c r="R167" i="23"/>
  <c r="S168" i="23"/>
  <c r="AA12" i="21"/>
  <c r="AA32" i="21"/>
  <c r="T14" i="21"/>
  <c r="R87" i="23"/>
  <c r="S88" i="23"/>
  <c r="R70" i="24"/>
  <c r="S71" i="24"/>
  <c r="R77" i="23"/>
  <c r="S78" i="23"/>
  <c r="R47" i="23"/>
  <c r="S48" i="23"/>
  <c r="R157" i="23"/>
  <c r="S158" i="23"/>
  <c r="R147" i="23"/>
  <c r="S148" i="23"/>
  <c r="R97" i="23"/>
  <c r="S98" i="23"/>
  <c r="R177" i="23"/>
  <c r="S178" i="23"/>
  <c r="R119" i="24"/>
  <c r="S120" i="24"/>
  <c r="U119" i="24"/>
  <c r="V120" i="24"/>
  <c r="R13" i="24"/>
  <c r="S14" i="24"/>
  <c r="N63" i="24"/>
  <c r="O64" i="24"/>
  <c r="R21" i="24"/>
  <c r="S22" i="24"/>
  <c r="N14" i="24"/>
  <c r="O15" i="24"/>
  <c r="AE39" i="22"/>
  <c r="AF40" i="22"/>
  <c r="AE76" i="22"/>
  <c r="AF77" i="22"/>
  <c r="Z10" i="22"/>
  <c r="P16" i="20"/>
  <c r="P10" i="20"/>
  <c r="AE6" i="22"/>
  <c r="AF6" i="22"/>
  <c r="Z39" i="22"/>
  <c r="AE14" i="22"/>
  <c r="AF15" i="22"/>
  <c r="X65" i="22"/>
  <c r="AA94" i="22"/>
  <c r="T44" i="21"/>
  <c r="U38" i="21"/>
  <c r="T36" i="21"/>
  <c r="T38" i="21"/>
  <c r="T46" i="21"/>
  <c r="T22" i="21"/>
  <c r="W90" i="22"/>
  <c r="P12" i="20"/>
  <c r="Q12" i="20"/>
  <c r="X72" i="22"/>
  <c r="Q13" i="20"/>
  <c r="P13" i="20"/>
  <c r="Q19" i="20"/>
  <c r="P19" i="20"/>
  <c r="Q17" i="20"/>
  <c r="P17" i="20"/>
  <c r="Q11" i="20"/>
  <c r="P11" i="20"/>
  <c r="X85" i="22"/>
  <c r="W72" i="22"/>
  <c r="Q18" i="20"/>
  <c r="P18" i="20"/>
  <c r="P20" i="20"/>
  <c r="Q20" i="20"/>
  <c r="P14" i="20"/>
  <c r="Q14" i="20"/>
  <c r="AA21" i="22"/>
  <c r="AE23" i="22"/>
  <c r="AA59" i="22"/>
  <c r="AA84" i="22"/>
  <c r="Z90" i="22"/>
  <c r="AA43" i="22"/>
  <c r="AE22" i="22"/>
  <c r="AA82" i="22"/>
  <c r="AA72" i="22"/>
  <c r="Z59" i="22"/>
  <c r="AA65" i="22"/>
  <c r="U51" i="25"/>
  <c r="AA13" i="21"/>
  <c r="AB14" i="21"/>
  <c r="AA23" i="21"/>
  <c r="AB24" i="21"/>
  <c r="AA33" i="21"/>
  <c r="AB34" i="21"/>
  <c r="AE19" i="22"/>
  <c r="AF20" i="22"/>
  <c r="U5" i="21"/>
  <c r="V6" i="21"/>
  <c r="U41" i="25"/>
  <c r="U46" i="25"/>
  <c r="AA43" i="21"/>
  <c r="AB44" i="21"/>
  <c r="Z72" i="22"/>
  <c r="AE79" i="22"/>
  <c r="AE80" i="22"/>
  <c r="AE42" i="22"/>
  <c r="AE43" i="22"/>
  <c r="U19" i="20"/>
  <c r="U20" i="20"/>
  <c r="U27" i="20"/>
  <c r="U26" i="20"/>
  <c r="V15" i="20"/>
  <c r="V52" i="25"/>
  <c r="V47" i="25"/>
  <c r="V42" i="25"/>
  <c r="AE24" i="22"/>
  <c r="AF25" i="22"/>
  <c r="AE7" i="22"/>
  <c r="AF7" i="22"/>
  <c r="U28" i="20"/>
  <c r="V29" i="20"/>
  <c r="U21" i="20"/>
  <c r="V22" i="20"/>
  <c r="AE44" i="22"/>
  <c r="AF45" i="22"/>
  <c r="AE81" i="22"/>
  <c r="AF82" i="22"/>
  <c r="S151" i="6"/>
  <c r="S149" i="6"/>
  <c r="S140" i="6"/>
  <c r="I151" i="6"/>
  <c r="S139" i="6"/>
  <c r="I138" i="6"/>
  <c r="I152" i="6"/>
  <c r="S147" i="6"/>
  <c r="I141" i="6"/>
  <c r="S144" i="6"/>
  <c r="I143" i="6"/>
  <c r="I139" i="6"/>
  <c r="I148" i="6"/>
  <c r="S150" i="6"/>
  <c r="I142" i="6"/>
  <c r="S138" i="6"/>
  <c r="S153" i="6"/>
  <c r="S154" i="6"/>
  <c r="S145" i="6"/>
  <c r="I144" i="6"/>
  <c r="I153" i="6"/>
  <c r="I154" i="6"/>
  <c r="S152" i="6"/>
  <c r="S143" i="6"/>
  <c r="S148" i="6"/>
  <c r="I150" i="6"/>
  <c r="I149" i="6"/>
  <c r="I145" i="6"/>
  <c r="I140" i="6"/>
  <c r="S141" i="6"/>
  <c r="I147" i="6"/>
  <c r="S142" i="6"/>
  <c r="S158" i="6"/>
  <c r="I158" i="6"/>
  <c r="S157" i="6"/>
  <c r="I157" i="6"/>
  <c r="AW142" i="6"/>
  <c r="AW145" i="6"/>
  <c r="AW143" i="6"/>
  <c r="AW154" i="6"/>
  <c r="AW152" i="6"/>
  <c r="AW140" i="6"/>
  <c r="AW138" i="6"/>
  <c r="AW147" i="6"/>
  <c r="AW149" i="6"/>
  <c r="AW153" i="6"/>
  <c r="AW144" i="6"/>
  <c r="AW139" i="6"/>
  <c r="AW141" i="6"/>
  <c r="AW150" i="6"/>
  <c r="AW151" i="6"/>
  <c r="AW148" i="6"/>
  <c r="AW158" i="6"/>
  <c r="AW157" i="6"/>
  <c r="AR147" i="6"/>
  <c r="AR138" i="6"/>
  <c r="N138" i="6"/>
  <c r="N147" i="6"/>
  <c r="AH147" i="6"/>
  <c r="AH138" i="6"/>
  <c r="BG147" i="6"/>
  <c r="BG138" i="6"/>
  <c r="BB147" i="6"/>
  <c r="BB138" i="6"/>
  <c r="AC138" i="6"/>
  <c r="AC147" i="6"/>
  <c r="D138" i="6"/>
  <c r="D147" i="6"/>
  <c r="X147" i="6"/>
  <c r="X138" i="6"/>
  <c r="AM147" i="6"/>
  <c r="AM138" i="6"/>
  <c r="AR148" i="6"/>
  <c r="AR139" i="6"/>
  <c r="N148" i="6"/>
  <c r="N139" i="6"/>
  <c r="AH139" i="6"/>
  <c r="AH148" i="6"/>
  <c r="BG148" i="6"/>
  <c r="BG139" i="6"/>
  <c r="BB148" i="6"/>
  <c r="BB139" i="6"/>
  <c r="AC148" i="6"/>
  <c r="AC139" i="6"/>
  <c r="D139" i="6"/>
  <c r="D148" i="6"/>
  <c r="X148" i="6"/>
  <c r="X139" i="6"/>
  <c r="AM139" i="6"/>
  <c r="AM148" i="6"/>
  <c r="AR140" i="6"/>
  <c r="AR149" i="6"/>
  <c r="BG165" i="33"/>
  <c r="BG168" i="33"/>
  <c r="N149" i="6"/>
  <c r="N140" i="6"/>
  <c r="AH140" i="6"/>
  <c r="AH149" i="6"/>
  <c r="BG149" i="6"/>
  <c r="BG140" i="6"/>
  <c r="BB140" i="6"/>
  <c r="BB149" i="6"/>
  <c r="AC140" i="6"/>
  <c r="AC149" i="6"/>
  <c r="AW165" i="33"/>
  <c r="AW168" i="33"/>
  <c r="AR165" i="33"/>
  <c r="AR168" i="33"/>
  <c r="AM168" i="33"/>
  <c r="AM165" i="33"/>
  <c r="N165" i="33"/>
  <c r="N168" i="33"/>
  <c r="I168" i="33"/>
  <c r="I165" i="33"/>
  <c r="D165" i="33"/>
  <c r="X165" i="33"/>
  <c r="X168" i="33"/>
  <c r="X140" i="6"/>
  <c r="X149" i="6"/>
  <c r="D140" i="6"/>
  <c r="D149" i="6"/>
  <c r="AM149" i="6"/>
  <c r="AM140" i="6"/>
  <c r="BB168" i="33"/>
  <c r="BB165" i="33"/>
  <c r="AH168" i="33"/>
  <c r="AH165" i="33"/>
  <c r="S165" i="33"/>
  <c r="S168" i="33"/>
  <c r="AC168" i="33"/>
  <c r="AC165" i="33"/>
  <c r="D168" i="33"/>
  <c r="AR150" i="6"/>
  <c r="AR141" i="6"/>
  <c r="N150" i="6"/>
  <c r="N141" i="6"/>
  <c r="AH150" i="6"/>
  <c r="AH141" i="6"/>
  <c r="BG150" i="6"/>
  <c r="BG141" i="6"/>
  <c r="BB141" i="6"/>
  <c r="BB150" i="6"/>
  <c r="AC141" i="6"/>
  <c r="AC150" i="6"/>
  <c r="X150" i="6"/>
  <c r="X141" i="6"/>
  <c r="D141" i="6"/>
  <c r="D150" i="6"/>
  <c r="AM141" i="6"/>
  <c r="AM150" i="6"/>
  <c r="AR142" i="6"/>
  <c r="AR151" i="6"/>
  <c r="N151" i="6"/>
  <c r="N142" i="6"/>
  <c r="AH151" i="6"/>
  <c r="AH142" i="6"/>
  <c r="BG151" i="6"/>
  <c r="BG142" i="6"/>
  <c r="BB151" i="6"/>
  <c r="BB142" i="6"/>
  <c r="AC151" i="6"/>
  <c r="AC142" i="6"/>
  <c r="D142" i="6"/>
  <c r="D151" i="6"/>
  <c r="X151" i="6"/>
  <c r="X142" i="6"/>
  <c r="AM151" i="6"/>
  <c r="AM142" i="6"/>
  <c r="AR143" i="6"/>
  <c r="AR152" i="6"/>
  <c r="N152" i="6"/>
  <c r="N143" i="6"/>
  <c r="AH143" i="6"/>
  <c r="AH152" i="6"/>
  <c r="BG152" i="6"/>
  <c r="BG143" i="6"/>
  <c r="BB143" i="6"/>
  <c r="BB152" i="6"/>
  <c r="AC152" i="6"/>
  <c r="AC143" i="6"/>
  <c r="D143" i="6"/>
  <c r="D152" i="6"/>
  <c r="X152" i="6"/>
  <c r="X143" i="6"/>
  <c r="AM152" i="6"/>
  <c r="AM143" i="6"/>
  <c r="AR153" i="6"/>
  <c r="AR144" i="6"/>
  <c r="BG138" i="33"/>
  <c r="BG137" i="33"/>
  <c r="BG148" i="33"/>
  <c r="BG147" i="33"/>
  <c r="BG152" i="33"/>
  <c r="BG150" i="33"/>
  <c r="BG145" i="33"/>
  <c r="BG146" i="33"/>
  <c r="BG151" i="33"/>
  <c r="BG142" i="33"/>
  <c r="BG149" i="33"/>
  <c r="BG141" i="33"/>
  <c r="BG143" i="33"/>
  <c r="BG144" i="33"/>
  <c r="BG140" i="33"/>
  <c r="BG139" i="33"/>
  <c r="BG154" i="33"/>
  <c r="BG153" i="33"/>
  <c r="BG169" i="33"/>
  <c r="BG173" i="33"/>
  <c r="BG166" i="33"/>
  <c r="BG172" i="33"/>
  <c r="N144" i="6"/>
  <c r="N153" i="6"/>
  <c r="AH144" i="6"/>
  <c r="AH153" i="6"/>
  <c r="BG144" i="6"/>
  <c r="BG153" i="6"/>
  <c r="BB153" i="6"/>
  <c r="BB144" i="6"/>
  <c r="AC153" i="6"/>
  <c r="AC144" i="6"/>
  <c r="AM138" i="33"/>
  <c r="AM137" i="33"/>
  <c r="AR137" i="33"/>
  <c r="AR138" i="33"/>
  <c r="X137" i="33"/>
  <c r="X138" i="33"/>
  <c r="D137" i="33"/>
  <c r="D138" i="33"/>
  <c r="I137" i="33"/>
  <c r="I138" i="33"/>
  <c r="N138" i="33"/>
  <c r="N137" i="33"/>
  <c r="AW138" i="33"/>
  <c r="AW137" i="33"/>
  <c r="AW143" i="33"/>
  <c r="AW141" i="33"/>
  <c r="AW153" i="33"/>
  <c r="AW150" i="33"/>
  <c r="AW148" i="33"/>
  <c r="AW151" i="33"/>
  <c r="AW140" i="33"/>
  <c r="AW142" i="33"/>
  <c r="AW146" i="33"/>
  <c r="AW149" i="33"/>
  <c r="AW144" i="33"/>
  <c r="AW145" i="33"/>
  <c r="AW147" i="33"/>
  <c r="AW139" i="33"/>
  <c r="AW154" i="33"/>
  <c r="AW152" i="33"/>
  <c r="AW169" i="33"/>
  <c r="AW173" i="33"/>
  <c r="AW166" i="33"/>
  <c r="AW172" i="33"/>
  <c r="AM169" i="33"/>
  <c r="AM173" i="33"/>
  <c r="AM166" i="33"/>
  <c r="AM172" i="33"/>
  <c r="AR169" i="33"/>
  <c r="AR173" i="33"/>
  <c r="AR166" i="33"/>
  <c r="AR172" i="33"/>
  <c r="I166" i="33"/>
  <c r="I172" i="33"/>
  <c r="I169" i="33"/>
  <c r="N169" i="33"/>
  <c r="N173" i="33"/>
  <c r="N166" i="33"/>
  <c r="X166" i="33"/>
  <c r="X172" i="33"/>
  <c r="X169" i="33"/>
  <c r="AR154" i="33"/>
  <c r="AR140" i="33"/>
  <c r="AR144" i="33"/>
  <c r="AR152" i="33"/>
  <c r="AR148" i="33"/>
  <c r="AR151" i="33"/>
  <c r="AR143" i="33"/>
  <c r="AR142" i="33"/>
  <c r="AR153" i="33"/>
  <c r="AR146" i="33"/>
  <c r="AR145" i="33"/>
  <c r="AR141" i="33"/>
  <c r="AR139" i="33"/>
  <c r="AR150" i="33"/>
  <c r="AR149" i="33"/>
  <c r="AR147" i="33"/>
  <c r="AM145" i="33"/>
  <c r="AM146" i="33"/>
  <c r="AM151" i="33"/>
  <c r="AM152" i="33"/>
  <c r="AM150" i="33"/>
  <c r="AM141" i="33"/>
  <c r="AM144" i="33"/>
  <c r="AM154" i="33"/>
  <c r="AM153" i="33"/>
  <c r="AM140" i="33"/>
  <c r="AM147" i="33"/>
  <c r="AM143" i="33"/>
  <c r="AM148" i="33"/>
  <c r="AM149" i="33"/>
  <c r="AM142" i="33"/>
  <c r="AM139" i="33"/>
  <c r="X142" i="33"/>
  <c r="X141" i="33"/>
  <c r="X154" i="33"/>
  <c r="X145" i="33"/>
  <c r="X144" i="33"/>
  <c r="X146" i="33"/>
  <c r="X150" i="33"/>
  <c r="X151" i="33"/>
  <c r="X139" i="33"/>
  <c r="X153" i="33"/>
  <c r="X143" i="33"/>
  <c r="X148" i="33"/>
  <c r="X147" i="33"/>
  <c r="X140" i="33"/>
  <c r="X149" i="33"/>
  <c r="X152" i="33"/>
  <c r="X173" i="33"/>
  <c r="D140" i="33"/>
  <c r="D139" i="33"/>
  <c r="I140" i="33"/>
  <c r="I139" i="33"/>
  <c r="N140" i="33"/>
  <c r="N139" i="33"/>
  <c r="N143" i="33"/>
  <c r="N145" i="33"/>
  <c r="N152" i="33"/>
  <c r="N141" i="33"/>
  <c r="N144" i="33"/>
  <c r="N142" i="33"/>
  <c r="N149" i="33"/>
  <c r="N153" i="33"/>
  <c r="N146" i="33"/>
  <c r="N154" i="33"/>
  <c r="N148" i="33"/>
  <c r="N151" i="33"/>
  <c r="N147" i="33"/>
  <c r="N150" i="33"/>
  <c r="D153" i="33"/>
  <c r="D144" i="33"/>
  <c r="D141" i="33"/>
  <c r="D142" i="33"/>
  <c r="D146" i="33"/>
  <c r="D148" i="33"/>
  <c r="D151" i="33"/>
  <c r="D154" i="33"/>
  <c r="D147" i="33"/>
  <c r="D143" i="33"/>
  <c r="D150" i="33"/>
  <c r="D152" i="33"/>
  <c r="D149" i="33"/>
  <c r="D145" i="33"/>
  <c r="I141" i="33"/>
  <c r="I147" i="33"/>
  <c r="I154" i="33"/>
  <c r="I144" i="33"/>
  <c r="I149" i="33"/>
  <c r="I148" i="33"/>
  <c r="I143" i="33"/>
  <c r="I152" i="33"/>
  <c r="I145" i="33"/>
  <c r="I142" i="33"/>
  <c r="I146" i="33"/>
  <c r="I151" i="33"/>
  <c r="I150" i="33"/>
  <c r="I153" i="33"/>
  <c r="I173" i="33"/>
  <c r="D169" i="33"/>
  <c r="D173" i="33"/>
  <c r="D166" i="33"/>
  <c r="D172" i="33"/>
  <c r="N172" i="33"/>
  <c r="D144" i="6"/>
  <c r="D153" i="6"/>
  <c r="X144" i="6"/>
  <c r="X153" i="6"/>
  <c r="AM153" i="6"/>
  <c r="AM144" i="6"/>
  <c r="AH138" i="33"/>
  <c r="AH137" i="33"/>
  <c r="S137" i="33"/>
  <c r="S138" i="33"/>
  <c r="AC138" i="33"/>
  <c r="AC137" i="33"/>
  <c r="BB137" i="33"/>
  <c r="BB138" i="33"/>
  <c r="BB150" i="33"/>
  <c r="BB144" i="33"/>
  <c r="BB147" i="33"/>
  <c r="BB141" i="33"/>
  <c r="BB145" i="33"/>
  <c r="BB151" i="33"/>
  <c r="BB149" i="33"/>
  <c r="BB143" i="33"/>
  <c r="BB142" i="33"/>
  <c r="BB154" i="33"/>
  <c r="BB140" i="33"/>
  <c r="BB152" i="33"/>
  <c r="BB153" i="33"/>
  <c r="BB146" i="33"/>
  <c r="BB139" i="33"/>
  <c r="BB148" i="33"/>
  <c r="BB169" i="33"/>
  <c r="BB173" i="33"/>
  <c r="BB166" i="33"/>
  <c r="BB172" i="33"/>
  <c r="AH166" i="33"/>
  <c r="AH172" i="33"/>
  <c r="AH169" i="33"/>
  <c r="AH173" i="33"/>
  <c r="S169" i="33"/>
  <c r="S173" i="33"/>
  <c r="S166" i="33"/>
  <c r="S172" i="33"/>
  <c r="AC169" i="33"/>
  <c r="AC173" i="33"/>
  <c r="AC166" i="33"/>
  <c r="AC172" i="33"/>
  <c r="AC154" i="33"/>
  <c r="AC149" i="33"/>
  <c r="AC143" i="33"/>
  <c r="AC147" i="33"/>
  <c r="AC141" i="33"/>
  <c r="AC140" i="33"/>
  <c r="AC153" i="33"/>
  <c r="AC151" i="33"/>
  <c r="AC145" i="33"/>
  <c r="AC139" i="33"/>
  <c r="AC152" i="33"/>
  <c r="AC150" i="33"/>
  <c r="AC148" i="33"/>
  <c r="AC142" i="33"/>
  <c r="AC146" i="33"/>
  <c r="AC144" i="33"/>
  <c r="S154" i="33"/>
  <c r="S141" i="33"/>
  <c r="S152" i="33"/>
  <c r="S151" i="33"/>
  <c r="S142" i="33"/>
  <c r="S153" i="33"/>
  <c r="S140" i="33"/>
  <c r="S145" i="33"/>
  <c r="S149" i="33"/>
  <c r="S147" i="33"/>
  <c r="S148" i="33"/>
  <c r="S139" i="33"/>
  <c r="S150" i="33"/>
  <c r="S143" i="33"/>
  <c r="S146" i="33"/>
  <c r="S144" i="33"/>
  <c r="AH140" i="33"/>
  <c r="AH139" i="33"/>
  <c r="AH152" i="33"/>
  <c r="AH150" i="33"/>
  <c r="AH142" i="33"/>
  <c r="AH143" i="33"/>
  <c r="AH149" i="33"/>
  <c r="AH145" i="33"/>
  <c r="AH144" i="33"/>
  <c r="AH151" i="33"/>
  <c r="AH148" i="33"/>
  <c r="AH147" i="33"/>
  <c r="AH154" i="33"/>
  <c r="AH141" i="33"/>
  <c r="AH146" i="33"/>
  <c r="AH153" i="33"/>
  <c r="A138" i="33"/>
  <c r="A137" i="33"/>
  <c r="BK173" i="33"/>
  <c r="BL173" i="33"/>
  <c r="BK172" i="33"/>
  <c r="BL172" i="33"/>
  <c r="A139" i="33"/>
  <c r="A148" i="33"/>
  <c r="A147" i="33"/>
  <c r="A149" i="33"/>
  <c r="A145" i="33"/>
  <c r="A140" i="33"/>
  <c r="A153" i="33"/>
  <c r="A142" i="33"/>
  <c r="A144" i="33"/>
  <c r="A151" i="33"/>
  <c r="A146" i="33"/>
  <c r="A152" i="33"/>
  <c r="A143" i="33"/>
  <c r="A141" i="33"/>
  <c r="A150" i="33"/>
  <c r="A154" i="33"/>
  <c r="N154" i="6"/>
  <c r="N158" i="6"/>
  <c r="N145" i="6"/>
  <c r="N157" i="6"/>
  <c r="AR145" i="6"/>
  <c r="AR157" i="6"/>
  <c r="AR154" i="6"/>
  <c r="AR158" i="6"/>
  <c r="AH154" i="6"/>
  <c r="AH158" i="6"/>
  <c r="AH145" i="6"/>
  <c r="AH157" i="6"/>
  <c r="BG145" i="6"/>
  <c r="BG157" i="6"/>
  <c r="BG154" i="6"/>
  <c r="BG158" i="6"/>
  <c r="BB154" i="6"/>
  <c r="BB158" i="6"/>
  <c r="BB145" i="6"/>
  <c r="BB157" i="6"/>
  <c r="AC145" i="6"/>
  <c r="AC157" i="6"/>
  <c r="AC154" i="6"/>
  <c r="AC158" i="6"/>
  <c r="D154" i="6"/>
  <c r="D158" i="6"/>
  <c r="D145" i="6"/>
  <c r="D157" i="6"/>
  <c r="X145" i="6"/>
  <c r="X157" i="6"/>
  <c r="X154" i="6"/>
  <c r="X158" i="6"/>
  <c r="AM154" i="6"/>
  <c r="AM158" i="6"/>
  <c r="AM145" i="6"/>
  <c r="AM157" i="6"/>
  <c r="BK158" i="6"/>
  <c r="BL158" i="6"/>
  <c r="BK157" i="6"/>
  <c r="BL157" i="6"/>
</calcChain>
</file>

<file path=xl/sharedStrings.xml><?xml version="1.0" encoding="utf-8"?>
<sst xmlns="http://schemas.openxmlformats.org/spreadsheetml/2006/main" count="38975" uniqueCount="7192">
  <si>
    <t>Date</t>
  </si>
  <si>
    <t>Revision</t>
  </si>
  <si>
    <t>Author</t>
    <phoneticPr fontId="2"/>
  </si>
  <si>
    <t>Changes</t>
  </si>
  <si>
    <t>Rev0</t>
    <phoneticPr fontId="2"/>
  </si>
  <si>
    <t>Sato Yasunari</t>
    <phoneticPr fontId="2"/>
  </si>
  <si>
    <t>First draft.</t>
    <phoneticPr fontId="2"/>
  </si>
  <si>
    <t>Rev1</t>
  </si>
  <si>
    <t>The trace length has changed due to the addition of the hole.(TAB SITE1; SITE3; M02,03,04,37; M05,09,10)</t>
    <phoneticPr fontId="14"/>
  </si>
  <si>
    <t>ITTO-620-0162 Comet Lake S10</t>
    <phoneticPr fontId="45"/>
  </si>
  <si>
    <t>AV34</t>
  </si>
  <si>
    <t>1C_REFCLK_B_P</t>
  </si>
  <si>
    <t>IO</t>
  </si>
  <si>
    <t>DM800</t>
  </si>
  <si>
    <t>DP01</t>
  </si>
  <si>
    <t>H08</t>
  </si>
  <si>
    <t>refer Special_Connections(ITEM#12), HSCC Specification, and CCV2 Pseudo Netlist</t>
  </si>
  <si>
    <t>Sort</t>
  </si>
  <si>
    <t>Function</t>
  </si>
  <si>
    <t>Land#</t>
  </si>
  <si>
    <t>Channel/Tester No</t>
  </si>
  <si>
    <t>Components</t>
  </si>
  <si>
    <t>Minor Length</t>
  </si>
  <si>
    <t>Major Length</t>
  </si>
  <si>
    <t>Total Length</t>
  </si>
  <si>
    <t>Trace Layer</t>
  </si>
  <si>
    <t>Pin Location</t>
  </si>
  <si>
    <t>Pin Name</t>
  </si>
  <si>
    <t>X-Coord</t>
  </si>
  <si>
    <t>Y-Coord</t>
  </si>
  <si>
    <t>Power, GND
or IO
(Pin Type)</t>
  </si>
  <si>
    <t>Top/Bottom
Pin</t>
  </si>
  <si>
    <t>Interface</t>
  </si>
  <si>
    <t>Channel
link
(CMT
DM250 and
DM800 only)</t>
  </si>
  <si>
    <t>Channel
count</t>
  </si>
  <si>
    <t>Time
Domain</t>
  </si>
  <si>
    <t>Reference</t>
  </si>
  <si>
    <t>Wide
trace
(mm)</t>
  </si>
  <si>
    <t>Spacing
constraint
to
adjacent
net</t>
  </si>
  <si>
    <t>Max
Trace
Length
(mm)</t>
  </si>
  <si>
    <t>Diff
pair
number</t>
  </si>
  <si>
    <t>Diff
phase
tolerance
(+/- mm)</t>
  </si>
  <si>
    <t>Differential
impedance
(Ohm)</t>
  </si>
  <si>
    <t>Match Group</t>
  </si>
  <si>
    <t>Match Group
tolerance
(+/- mm)</t>
  </si>
  <si>
    <t>Customer
provided
EC set</t>
  </si>
  <si>
    <t>Share
channel
(match
required)</t>
  </si>
  <si>
    <t>Share stub
matching
tol
(+/-mm)</t>
  </si>
  <si>
    <t>Ganged
(no match
required)</t>
  </si>
  <si>
    <t>Ganged
/ shared
type</t>
  </si>
  <si>
    <t>Loop
back</t>
  </si>
  <si>
    <t>High Speed
Net</t>
  </si>
  <si>
    <t>Pull
up/down</t>
  </si>
  <si>
    <t>Test
point
needed</t>
  </si>
  <si>
    <t>Extra
Custom
PrefixName</t>
  </si>
  <si>
    <t>Wildcard
Prefix
naming</t>
  </si>
  <si>
    <t>NoConnect
Pins</t>
  </si>
  <si>
    <t>PCB
routing
Instruction</t>
  </si>
  <si>
    <t>D1_TC_TD1__DMI_AMON1</t>
  </si>
  <si>
    <t>E4</t>
  </si>
  <si>
    <t>J1609.BS8</t>
  </si>
  <si>
    <t>J1609.123</t>
  </si>
  <si>
    <t>J1609_PIN123</t>
  </si>
  <si>
    <t/>
  </si>
  <si>
    <t>L34_INT10</t>
  </si>
  <si>
    <t>DMI_AMON1</t>
  </si>
  <si>
    <t>Bottom</t>
  </si>
  <si>
    <t>TD1</t>
  </si>
  <si>
    <t>No matching. 50 ohm trace</t>
  </si>
  <si>
    <t>D1_TC_TD1__DMI_AMON2</t>
  </si>
  <si>
    <t>G4</t>
  </si>
  <si>
    <t>J1609.AS8</t>
  </si>
  <si>
    <t>J1609.124</t>
  </si>
  <si>
    <t>J1609_PIN124</t>
  </si>
  <si>
    <t>DMI_AMON2</t>
  </si>
  <si>
    <t>D1_TC_TD1__DMI_RXN_4</t>
  </si>
  <si>
    <t>AA8</t>
  </si>
  <si>
    <t>J1607.CS1</t>
  </si>
  <si>
    <t>J1607.21</t>
  </si>
  <si>
    <t>J1607_PIN021</t>
  </si>
  <si>
    <t>DMI_RXN[4]</t>
  </si>
  <si>
    <t>D1_TC_TD1__DMI_RXN_5</t>
  </si>
  <si>
    <t>Y7</t>
  </si>
  <si>
    <t>J1607.DS3</t>
  </si>
  <si>
    <t>J1607.18</t>
  </si>
  <si>
    <t>J1607_PIN018</t>
  </si>
  <si>
    <t>DMI_RXN[5]</t>
  </si>
  <si>
    <t>D1_TC_TD1__DMI_RXN_6</t>
  </si>
  <si>
    <t>W6</t>
  </si>
  <si>
    <t>J1608.BS3</t>
  </si>
  <si>
    <t>J1608.69</t>
  </si>
  <si>
    <t>J1608_PIN069</t>
  </si>
  <si>
    <t>DMI_RXN[6]</t>
  </si>
  <si>
    <t>D1_TC_TD1__DMI_RXN_7</t>
  </si>
  <si>
    <t>V5</t>
  </si>
  <si>
    <t>J1608.DS4</t>
  </si>
  <si>
    <t>J1608.60</t>
  </si>
  <si>
    <t>J1608_PIN060</t>
  </si>
  <si>
    <t>DMI_RXN[7]</t>
  </si>
  <si>
    <t>D1_TC_TD1__DMI_RXP_4</t>
  </si>
  <si>
    <t>AA7</t>
  </si>
  <si>
    <t>J1607.CS2</t>
  </si>
  <si>
    <t>J1607.19</t>
  </si>
  <si>
    <t>J1607_PIN019</t>
  </si>
  <si>
    <t>DMI_RXP[4]</t>
  </si>
  <si>
    <t>D1_TC_TD1__DMI_RXP_5</t>
  </si>
  <si>
    <t>Y6</t>
  </si>
  <si>
    <t>J1607.DS4</t>
  </si>
  <si>
    <t>J1607.16</t>
  </si>
  <si>
    <t>J1607_PIN016</t>
  </si>
  <si>
    <t>DMI_RXP[5]</t>
  </si>
  <si>
    <t>D1_TC_TD1__DMI_RXP_6</t>
  </si>
  <si>
    <t>W5</t>
  </si>
  <si>
    <t>J1608.CS4</t>
  </si>
  <si>
    <t>J1608.59</t>
  </si>
  <si>
    <t>J1608_PIN059</t>
  </si>
  <si>
    <t>DMI_RXP[6]</t>
  </si>
  <si>
    <t>D1_TC_TD1__DMI_RXP_7</t>
  </si>
  <si>
    <t>V4</t>
  </si>
  <si>
    <t>J1608.DS3</t>
  </si>
  <si>
    <t>J1608.62</t>
  </si>
  <si>
    <t>J1608_PIN062</t>
  </si>
  <si>
    <t>DMI_RXP[7]</t>
  </si>
  <si>
    <t>D1_TC_TD1__DMI_TXN_4</t>
  </si>
  <si>
    <t>AB3</t>
  </si>
  <si>
    <t>J1608.CS3</t>
  </si>
  <si>
    <t>J1608.61</t>
  </si>
  <si>
    <t>J1608_PIN061</t>
  </si>
  <si>
    <t>L32_INT9</t>
  </si>
  <si>
    <t>DMI_TXN[4]</t>
  </si>
  <si>
    <t>D1_TC_TD1__DMI_TXN_5</t>
  </si>
  <si>
    <t>AA4</t>
  </si>
  <si>
    <t>J1607.DS2</t>
  </si>
  <si>
    <t>J1607.20</t>
  </si>
  <si>
    <t>J1607_PIN020</t>
  </si>
  <si>
    <t>DMI_TXN[5]</t>
  </si>
  <si>
    <t>D1_TC_TD1__DMI_TXN_6</t>
  </si>
  <si>
    <t>Y3</t>
  </si>
  <si>
    <t>J1608.DS2</t>
  </si>
  <si>
    <t>J1608.64</t>
  </si>
  <si>
    <t>J1608_PIN064</t>
  </si>
  <si>
    <t>DMI_TXN[6]</t>
  </si>
  <si>
    <t>D1_TC_TD1__DMI_TXN_7</t>
  </si>
  <si>
    <t>W2</t>
  </si>
  <si>
    <t>J1609.AS3</t>
  </si>
  <si>
    <t>J1609.114</t>
  </si>
  <si>
    <t>J1609_PIN114</t>
  </si>
  <si>
    <t>DMI_TXN[7]</t>
  </si>
  <si>
    <t>D1_TC_TD1__DMI_TXP_4</t>
  </si>
  <si>
    <t>AB4</t>
  </si>
  <si>
    <t>J1608.BS2</t>
  </si>
  <si>
    <t>J1608.67</t>
  </si>
  <si>
    <t>J1608_PIN067</t>
  </si>
  <si>
    <t>DMI_TXP[4]</t>
  </si>
  <si>
    <t>D1_TC_TD1__DMI_TXP_5</t>
  </si>
  <si>
    <t>AA5</t>
  </si>
  <si>
    <t>J1607.DS1</t>
  </si>
  <si>
    <t>J1607.22</t>
  </si>
  <si>
    <t>J1607_PIN022</t>
  </si>
  <si>
    <t>DMI_TXP[5]</t>
  </si>
  <si>
    <t>D1_TC_TD1__DMI_TXP_6</t>
  </si>
  <si>
    <t>Y4</t>
  </si>
  <si>
    <t>J1608.CS2</t>
  </si>
  <si>
    <t>J1608.63</t>
  </si>
  <si>
    <t>J1608_PIN063</t>
  </si>
  <si>
    <t>DMI_TXP[6]</t>
  </si>
  <si>
    <t>D1_TC_TD1__DMI_TXP_7</t>
  </si>
  <si>
    <t>W3</t>
  </si>
  <si>
    <t>J1609.AS2</t>
  </si>
  <si>
    <t>J1609.112</t>
  </si>
  <si>
    <t>J1609_PIN112</t>
  </si>
  <si>
    <t>DMI_TXP[7]</t>
  </si>
  <si>
    <t>D1_TC_TD1__DP_OBS</t>
  </si>
  <si>
    <t>B39</t>
  </si>
  <si>
    <t>J1706.BS4</t>
  </si>
  <si>
    <t>J1706.27</t>
  </si>
  <si>
    <t>J1706_PIN027</t>
  </si>
  <si>
    <t>L26_INT6</t>
  </si>
  <si>
    <t>DP_OBS</t>
  </si>
  <si>
    <t>D1_TC_TD1__H_RTCCLK</t>
  </si>
  <si>
    <t>B15</t>
  </si>
  <si>
    <t>J1608.BS4</t>
  </si>
  <si>
    <t>J1608.71</t>
  </si>
  <si>
    <t>J1608_PIN071</t>
  </si>
  <si>
    <t>H_RTCCLK</t>
  </si>
  <si>
    <t>D1_TC_TD1__PCIEX4_RXN_0</t>
  </si>
  <si>
    <t>J15</t>
  </si>
  <si>
    <t>J1705.CS6</t>
  </si>
  <si>
    <t>J1705.57</t>
  </si>
  <si>
    <t>J1705_PIN057</t>
  </si>
  <si>
    <t>PCIEX4_RXN[0]</t>
  </si>
  <si>
    <t>D1_TC_TD1__PCIEX4_RXN_1</t>
  </si>
  <si>
    <t>F15</t>
  </si>
  <si>
    <t>J1706.DS9</t>
  </si>
  <si>
    <t>J1706.8</t>
  </si>
  <si>
    <t>J1706_PIN008</t>
  </si>
  <si>
    <t>PCIEX4_RXN[1]</t>
  </si>
  <si>
    <t>D1_TC_TD1__PCIEX4_RXN_2</t>
  </si>
  <si>
    <t>H14</t>
  </si>
  <si>
    <t>J1706.BS7</t>
  </si>
  <si>
    <t>J1706.33</t>
  </si>
  <si>
    <t>J1706_PIN033</t>
  </si>
  <si>
    <t>PCIEX4_RXN[2]</t>
  </si>
  <si>
    <t>D1_TC_TD1__PCIEX4_RXN_3</t>
  </si>
  <si>
    <t>G13</t>
  </si>
  <si>
    <t>J1706.AS7</t>
  </si>
  <si>
    <t>J1706.34</t>
  </si>
  <si>
    <t>J1706_PIN034</t>
  </si>
  <si>
    <t>PCIEX4_RXN[3]</t>
  </si>
  <si>
    <t>D1_TC_TD1__PCIEX4_RXP_0</t>
  </si>
  <si>
    <t>H15</t>
  </si>
  <si>
    <t>J1705.CS7</t>
  </si>
  <si>
    <t>J1705.55</t>
  </si>
  <si>
    <t>J1705_PIN055</t>
  </si>
  <si>
    <t>PCIEX4_RXP[0]</t>
  </si>
  <si>
    <t>D1_TC_TD1__PCIEX4_RXP_1</t>
  </si>
  <si>
    <t>E15</t>
  </si>
  <si>
    <t>J1706.DS8</t>
  </si>
  <si>
    <t>J1706.10</t>
  </si>
  <si>
    <t>J1706_PIN010</t>
  </si>
  <si>
    <t>PCIEX4_RXP[1]</t>
  </si>
  <si>
    <t>D1_TC_TD1__PCIEX4_RXP_2</t>
  </si>
  <si>
    <t>G14</t>
  </si>
  <si>
    <t>J1706.CS8</t>
  </si>
  <si>
    <t>J1706.9</t>
  </si>
  <si>
    <t>J1706_PIN009</t>
  </si>
  <si>
    <t>PCIEX4_RXP[2]</t>
  </si>
  <si>
    <t>D1_TC_TD1__PCIEX4_RXP_3</t>
  </si>
  <si>
    <t>F13</t>
  </si>
  <si>
    <t>J1706.AS6</t>
  </si>
  <si>
    <t>J1706.32</t>
  </si>
  <si>
    <t>J1706_PIN032</t>
  </si>
  <si>
    <t>PCIEX4_RXP[3]</t>
  </si>
  <si>
    <t>D1_TC_TD1__PCIEX4_TXN_0</t>
  </si>
  <si>
    <t>B12</t>
  </si>
  <si>
    <t>J1608.AS14</t>
  </si>
  <si>
    <t>J1608.84</t>
  </si>
  <si>
    <t>J1608_PIN084</t>
  </si>
  <si>
    <t>L15_INT2</t>
  </si>
  <si>
    <t>PCIEX4_TXN[0]</t>
  </si>
  <si>
    <t>D1_TC_TD1__PCIEX4_TXN_1</t>
  </si>
  <si>
    <t>C11</t>
  </si>
  <si>
    <t>J1608.DS14</t>
  </si>
  <si>
    <t>J1608.42</t>
  </si>
  <si>
    <t>J1608_PIN042</t>
  </si>
  <si>
    <t>PCIEX4_TXN[1]</t>
  </si>
  <si>
    <t>D1_TC_TD1__PCIEX4_TXN_2</t>
  </si>
  <si>
    <t>D10</t>
  </si>
  <si>
    <t>J1609.BS14</t>
  </si>
  <si>
    <t>J1609.127</t>
  </si>
  <si>
    <t>J1609_PIN127</t>
  </si>
  <si>
    <t>PCIEX4_TXN[2]</t>
  </si>
  <si>
    <t>D1_TC_TD1__PCIEX4_TXN_3</t>
  </si>
  <si>
    <t>C9</t>
  </si>
  <si>
    <t>J1608.CS11</t>
  </si>
  <si>
    <t>J1608.47</t>
  </si>
  <si>
    <t>J1608_PIN047</t>
  </si>
  <si>
    <t>PCIEX4_TXN[3]</t>
  </si>
  <si>
    <t>D1_TC_TD1__PCIEX4_TXP_0</t>
  </si>
  <si>
    <t>A12</t>
  </si>
  <si>
    <t>J1608.BS14</t>
  </si>
  <si>
    <t>J1608.83</t>
  </si>
  <si>
    <t>J1608_PIN083</t>
  </si>
  <si>
    <t>PCIEX4_TXP[0]</t>
  </si>
  <si>
    <t>D1_TC_TD1__PCIEX4_TXP_1</t>
  </si>
  <si>
    <t>B11</t>
  </si>
  <si>
    <t>J1608.CS14</t>
  </si>
  <si>
    <t>J1608.41</t>
  </si>
  <si>
    <t>J1608_PIN041</t>
  </si>
  <si>
    <t>PCIEX4_TXP[1]</t>
  </si>
  <si>
    <t>D1_TC_TD1__PCIEX4_TXP_2</t>
  </si>
  <si>
    <t>C10</t>
  </si>
  <si>
    <t>J1609.AS14</t>
  </si>
  <si>
    <t>J1609.128</t>
  </si>
  <si>
    <t>J1609_PIN128</t>
  </si>
  <si>
    <t>PCIEX4_TXP[2]</t>
  </si>
  <si>
    <t>D1_TC_TD1__PCIEX4_TXP_3</t>
  </si>
  <si>
    <t>B9</t>
  </si>
  <si>
    <t>J1608.DS11</t>
  </si>
  <si>
    <t>J1608.48</t>
  </si>
  <si>
    <t>J1608_PIN048</t>
  </si>
  <si>
    <t>PCIEX4_TXP[3]</t>
  </si>
  <si>
    <t>D1_TC_TD1__PE4_AMON1</t>
  </si>
  <si>
    <t>M8</t>
  </si>
  <si>
    <t>J1609.AS5</t>
  </si>
  <si>
    <t>J1609.118</t>
  </si>
  <si>
    <t>J1609_PIN118</t>
  </si>
  <si>
    <t>PE4_AMON1</t>
  </si>
  <si>
    <t>D1_TC_TD1__PE4_AMON2</t>
  </si>
  <si>
    <t>P8</t>
  </si>
  <si>
    <t>J1609.AS4</t>
  </si>
  <si>
    <t>J1609.116</t>
  </si>
  <si>
    <t>J1609_PIN116</t>
  </si>
  <si>
    <t>PE4_AMON2</t>
  </si>
  <si>
    <t>D1_TC_TD1__VCCIO_1_2_SENSE</t>
  </si>
  <si>
    <t>AE4</t>
  </si>
  <si>
    <t>J1607.BS3</t>
  </si>
  <si>
    <t>J1607.25</t>
  </si>
  <si>
    <t>J1607_PIN025</t>
  </si>
  <si>
    <t>VCCIO_1_2_Sense</t>
  </si>
  <si>
    <t>D1_TC_TD1__VCCFPGM1</t>
  </si>
  <si>
    <t>T5</t>
  </si>
  <si>
    <t>J1609.BS4</t>
  </si>
  <si>
    <t>J1609.115</t>
  </si>
  <si>
    <t>J1609_PIN115</t>
  </si>
  <si>
    <t>VCCFPGM1</t>
  </si>
  <si>
    <t>D1_TC_TD1__VCCFPGM2</t>
  </si>
  <si>
    <t>T6</t>
  </si>
  <si>
    <t>J1609.BS5</t>
  </si>
  <si>
    <t>J1609.117</t>
  </si>
  <si>
    <t>J1609_PIN117</t>
  </si>
  <si>
    <t>VCCFPGM2</t>
  </si>
  <si>
    <t>D1_TC_G03_TD1__VCCIO_1</t>
  </si>
  <si>
    <t>AK25</t>
  </si>
  <si>
    <t>J1607.CS6</t>
  </si>
  <si>
    <t>J1607.13</t>
  </si>
  <si>
    <t>J1607_PIN013</t>
  </si>
  <si>
    <t>VCCIO_1</t>
  </si>
  <si>
    <t>G03</t>
  </si>
  <si>
    <t>case1</t>
  </si>
  <si>
    <t>No matching. 50 ohm trace. Fallback to case2</t>
  </si>
  <si>
    <t>AL12</t>
  </si>
  <si>
    <t>AL24</t>
  </si>
  <si>
    <t>AM12</t>
  </si>
  <si>
    <t>D1_TC_G04_TD1__VCCIO_2</t>
  </si>
  <si>
    <t>AJ9</t>
  </si>
  <si>
    <t>J1607.AS5</t>
  </si>
  <si>
    <t>J1607.30</t>
  </si>
  <si>
    <t>J1607_PIN030</t>
  </si>
  <si>
    <t>VCCIO_2</t>
  </si>
  <si>
    <t>G04</t>
  </si>
  <si>
    <t>AK10</t>
  </si>
  <si>
    <t>AK11</t>
  </si>
  <si>
    <t>AL10</t>
  </si>
  <si>
    <t>AL11</t>
  </si>
  <si>
    <t>A22</t>
  </si>
  <si>
    <t>NC01</t>
  </si>
  <si>
    <t>Float/Loopback</t>
  </si>
  <si>
    <t>NC</t>
  </si>
  <si>
    <t>NOT Connected</t>
  </si>
  <si>
    <t>AA39</t>
  </si>
  <si>
    <t>NC02</t>
  </si>
  <si>
    <t>AA40</t>
  </si>
  <si>
    <t>NC03</t>
  </si>
  <si>
    <t>B19</t>
  </si>
  <si>
    <t>NC04</t>
  </si>
  <si>
    <t>B20</t>
  </si>
  <si>
    <t>NC05</t>
  </si>
  <si>
    <t>B21</t>
  </si>
  <si>
    <t>NC06</t>
  </si>
  <si>
    <t>B22</t>
  </si>
  <si>
    <t>NC07</t>
  </si>
  <si>
    <t>W39</t>
  </si>
  <si>
    <t>NC08</t>
  </si>
  <si>
    <t>W40</t>
  </si>
  <si>
    <t>NC09</t>
  </si>
  <si>
    <t>Y2</t>
  </si>
  <si>
    <t>NC10</t>
  </si>
  <si>
    <t>Y39</t>
  </si>
  <si>
    <t>NC11</t>
  </si>
  <si>
    <t>Y40</t>
  </si>
  <si>
    <t>NC12</t>
  </si>
  <si>
    <t>M16</t>
  </si>
  <si>
    <t>RSVD_M16</t>
  </si>
  <si>
    <t>M33</t>
  </si>
  <si>
    <t>RSVD_M33</t>
  </si>
  <si>
    <t>N4</t>
  </si>
  <si>
    <t>RSVD_N4</t>
  </si>
  <si>
    <t>T33</t>
  </si>
  <si>
    <t>RSVD_T33</t>
  </si>
  <si>
    <t>D1_TC_TD1__VCCCOREG4</t>
  </si>
  <si>
    <t>L33</t>
  </si>
  <si>
    <t>J1705.DS7</t>
  </si>
  <si>
    <t>J1705.56</t>
  </si>
  <si>
    <t>J1705_PIN056</t>
  </si>
  <si>
    <t>VCCCOREG4</t>
  </si>
  <si>
    <t>D1_TC_TD1__VCCCOREG5</t>
  </si>
  <si>
    <t>AL18</t>
  </si>
  <si>
    <t>J1607.BS5</t>
  </si>
  <si>
    <t>J1607.29</t>
  </si>
  <si>
    <t>J1607_PIN029</t>
  </si>
  <si>
    <t>VCCCOREG5</t>
  </si>
  <si>
    <t>D1_TC_TD1__DDR_VREF_CA_0</t>
  </si>
  <si>
    <t>AC40</t>
  </si>
  <si>
    <t>J1705.CS14</t>
  </si>
  <si>
    <t>J1705.41</t>
  </si>
  <si>
    <t>J1705_PIN041</t>
  </si>
  <si>
    <t>DDR_VREF_CA[0]</t>
  </si>
  <si>
    <t>G01</t>
  </si>
  <si>
    <t>D1_TC_TD1__DDR_VREF_CA_1</t>
  </si>
  <si>
    <t>AC38</t>
  </si>
  <si>
    <t>J1705.DS13</t>
  </si>
  <si>
    <t>J1705.44</t>
  </si>
  <si>
    <t>J1705_PIN044</t>
  </si>
  <si>
    <t>DDR_VREF_CA[1]</t>
  </si>
  <si>
    <t>D1_TC_TD1__DDR_VREF_CA_2</t>
  </si>
  <si>
    <t>AC39</t>
  </si>
  <si>
    <t>J1705.CS12</t>
  </si>
  <si>
    <t>J1705.45</t>
  </si>
  <si>
    <t>J1705_PIN045</t>
  </si>
  <si>
    <t>DDR_VREF_CA[2]</t>
  </si>
  <si>
    <t>G02</t>
  </si>
  <si>
    <t>D1_TC_TD1__DDR_VREF_CA_3</t>
  </si>
  <si>
    <t>AB40</t>
  </si>
  <si>
    <t>J1705.CS13</t>
  </si>
  <si>
    <t>J1705.43</t>
  </si>
  <si>
    <t>J1705_PIN043</t>
  </si>
  <si>
    <t>DDR_VREF_CA[3]</t>
  </si>
  <si>
    <t>AM24</t>
  </si>
  <si>
    <t>VCCDDQ_EDGECAP1</t>
  </si>
  <si>
    <t>PLL/sense/PU/PD</t>
  </si>
  <si>
    <t>PD</t>
  </si>
  <si>
    <t>22 uF CAP.   0603 pkg.   Wide &amp; Shortest Length possible.</t>
  </si>
  <si>
    <t>AM13</t>
  </si>
  <si>
    <t>VCCDDQ_EDGECAP2</t>
  </si>
  <si>
    <t>D1_TC_M42_TD2__AUDCLK</t>
  </si>
  <si>
    <t>M9</t>
  </si>
  <si>
    <t>J1606.DS7</t>
  </si>
  <si>
    <t>J1606.100</t>
  </si>
  <si>
    <t>J1606_PIN100</t>
  </si>
  <si>
    <t>L13_INT1</t>
  </si>
  <si>
    <t>AUDCLK</t>
  </si>
  <si>
    <t>TD2</t>
  </si>
  <si>
    <t>M42</t>
  </si>
  <si>
    <t>See TSPEC Chapter 8.4</t>
  </si>
  <si>
    <t>D1_TC_M42_TD2__AUDIN</t>
  </si>
  <si>
    <t>N9</t>
  </si>
  <si>
    <t>J1606.DS6</t>
  </si>
  <si>
    <t>J1606.102</t>
  </si>
  <si>
    <t>J1606_PIN102</t>
  </si>
  <si>
    <t>AUDIN</t>
  </si>
  <si>
    <t>D1_TC_M42_TD2__AUDOUT</t>
  </si>
  <si>
    <t>M10</t>
  </si>
  <si>
    <t>J1606.DS8</t>
  </si>
  <si>
    <t>J1606.98</t>
  </si>
  <si>
    <t>J1606_PIN098</t>
  </si>
  <si>
    <t>AUDOUT</t>
  </si>
  <si>
    <t>D1_TC_DP01_TD1_TP__BCLK_N</t>
  </si>
  <si>
    <t>T1</t>
  </si>
  <si>
    <t>J1608.DS1</t>
  </si>
  <si>
    <t>J1608.66</t>
  </si>
  <si>
    <t>J1608_PIN066</t>
  </si>
  <si>
    <t>TPA41.1</t>
  </si>
  <si>
    <t>BCLK_N</t>
  </si>
  <si>
    <t>Yes</t>
  </si>
  <si>
    <t xml:space="preserve">See TSPEC Chapter 7 </t>
  </si>
  <si>
    <t>D1_TC_DP01_TD1_TP__BCLK_P</t>
  </si>
  <si>
    <t>U1</t>
  </si>
  <si>
    <t>J1608.CS1</t>
  </si>
  <si>
    <t>J1608.65</t>
  </si>
  <si>
    <t>J1608_PIN065</t>
  </si>
  <si>
    <t>TPA42.1</t>
  </si>
  <si>
    <t>BCLK_P</t>
  </si>
  <si>
    <t>D1_TC_TD1__CATERR_N</t>
  </si>
  <si>
    <t>D16</t>
  </si>
  <si>
    <t>J1608.DS7</t>
  </si>
  <si>
    <t>J1608.56</t>
  </si>
  <si>
    <t>J1608_PIN056</t>
  </si>
  <si>
    <t>CATERR_N</t>
  </si>
  <si>
    <t>D1_TC_DP02_TD1_TP__CLK24MHZ_N</t>
  </si>
  <si>
    <t>U7</t>
  </si>
  <si>
    <t>J1608.BS5</t>
  </si>
  <si>
    <t>J1608.73</t>
  </si>
  <si>
    <t>J1608_PIN073</t>
  </si>
  <si>
    <t>TPA43.1</t>
  </si>
  <si>
    <t>CLK24MHZ_N</t>
  </si>
  <si>
    <t>DP02</t>
  </si>
  <si>
    <t>D1_TC_DP02_TD1_TP__CLK24MHZ_P</t>
  </si>
  <si>
    <t>U8</t>
  </si>
  <si>
    <t>J1608.AS5</t>
  </si>
  <si>
    <t>J1608.74</t>
  </si>
  <si>
    <t>J1608_PIN074</t>
  </si>
  <si>
    <t>TPA44.1</t>
  </si>
  <si>
    <t>CLK24MHZ_P</t>
  </si>
  <si>
    <t>D1_TC_TD1__CPU_EDM_0</t>
  </si>
  <si>
    <t>J13</t>
  </si>
  <si>
    <t>J1609.CS11</t>
  </si>
  <si>
    <t>J1609.91</t>
  </si>
  <si>
    <t>J1609_PIN091</t>
  </si>
  <si>
    <t>CPU_EDM[0]</t>
  </si>
  <si>
    <t>D1_TC_TD1__CPU_EDM_1</t>
  </si>
  <si>
    <t>J11</t>
  </si>
  <si>
    <t>J1609.BS9</t>
  </si>
  <si>
    <t>J1609.125</t>
  </si>
  <si>
    <t>J1609_PIN125</t>
  </si>
  <si>
    <t>CPU_EDM[1]</t>
  </si>
  <si>
    <t>D1_TC_M01_SC8_TD1_TP__CPU_JTAG_TCK__TC</t>
  </si>
  <si>
    <t>M40</t>
  </si>
  <si>
    <t>J1609.CS3</t>
  </si>
  <si>
    <t>J1609.105</t>
  </si>
  <si>
    <t>J1609_PIN105</t>
  </si>
  <si>
    <t>UA10.12</t>
  </si>
  <si>
    <t>TPA79.1</t>
  </si>
  <si>
    <t>RA355.2</t>
  </si>
  <si>
    <t>UA10.14</t>
  </si>
  <si>
    <t>RA355.1</t>
  </si>
  <si>
    <t>L17_INT3_HS1/L19_INT4_HS2</t>
  </si>
  <si>
    <t>CPU_JTAG_TCK</t>
  </si>
  <si>
    <t>SC8</t>
  </si>
  <si>
    <t>M01</t>
  </si>
  <si>
    <t xml:space="preserve">See TSPEC Chapter 14 </t>
  </si>
  <si>
    <t>D1_TC_M01_SC8_TD1_TP__CPU_JTAG_TDI__TC</t>
  </si>
  <si>
    <t>N39</t>
  </si>
  <si>
    <t>J1609.BS7</t>
  </si>
  <si>
    <t>J1609.121</t>
  </si>
  <si>
    <t>J1609_PIN121</t>
  </si>
  <si>
    <t>UA10.7</t>
  </si>
  <si>
    <t>TPA80.1</t>
  </si>
  <si>
    <t>RA357.2</t>
  </si>
  <si>
    <t>UA10.5</t>
  </si>
  <si>
    <t>RA357.1</t>
  </si>
  <si>
    <t>CPU_JTAG_TDI</t>
  </si>
  <si>
    <t>D1_TC_M01_SC8_TD1_TP__CPU_JTAG_TDO__TC</t>
  </si>
  <si>
    <t>N40</t>
  </si>
  <si>
    <t>J1609.AS7</t>
  </si>
  <si>
    <t>J1609.122</t>
  </si>
  <si>
    <t>J1609_PIN122</t>
  </si>
  <si>
    <t>UA10.4</t>
  </si>
  <si>
    <t>TPA82.1</t>
  </si>
  <si>
    <t>RA358.2</t>
  </si>
  <si>
    <t>UA10.2</t>
  </si>
  <si>
    <t>RA358.1</t>
  </si>
  <si>
    <t>CPU_JTAG_TDO</t>
  </si>
  <si>
    <t>D1_TC_M01_SC8_TD1_TP__CPU_JTAG_TMS__TC</t>
  </si>
  <si>
    <t>L39</t>
  </si>
  <si>
    <t>J1609.CS4</t>
  </si>
  <si>
    <t>J1609.103</t>
  </si>
  <si>
    <t>J1609_PIN103</t>
  </si>
  <si>
    <t>UA10.9</t>
  </si>
  <si>
    <t>TPA81.1</t>
  </si>
  <si>
    <t>RA356.2</t>
  </si>
  <si>
    <t>UA10.11</t>
  </si>
  <si>
    <t>RA356.1</t>
  </si>
  <si>
    <t>CPU_JTAG_TMS</t>
  </si>
  <si>
    <t>D1_TC_M01_TD1_TP__CPU_JTAG_TRST_N__TC</t>
  </si>
  <si>
    <t>N38</t>
  </si>
  <si>
    <t>J1608.AS2</t>
  </si>
  <si>
    <t>J1608.68</t>
  </si>
  <si>
    <t>J1608_PIN068</t>
  </si>
  <si>
    <t>UA11.4</t>
  </si>
  <si>
    <t>TPA83.1</t>
  </si>
  <si>
    <t>RA361.2</t>
  </si>
  <si>
    <t>UA11.2</t>
  </si>
  <si>
    <t>RA361.1</t>
  </si>
  <si>
    <t>CPU_JTAG_TRST_N</t>
  </si>
  <si>
    <t>D1_TC_TD1__CPU_TRIGGERIN</t>
  </si>
  <si>
    <t>E12</t>
  </si>
  <si>
    <t>J1607.AS2</t>
  </si>
  <si>
    <t>J1607.24</t>
  </si>
  <si>
    <t>J1607_PIN024</t>
  </si>
  <si>
    <t>CPU_TRIGGERIN</t>
  </si>
  <si>
    <t>D1_TC_TD1__CPU_TRIGGEROUT</t>
  </si>
  <si>
    <t>D12</t>
  </si>
  <si>
    <t>J1607.AS4</t>
  </si>
  <si>
    <t>J1607.28</t>
  </si>
  <si>
    <t>J1607_PIN028</t>
  </si>
  <si>
    <t>CPU_TRIGGEROUT</t>
  </si>
  <si>
    <t>D1_TC_TD1__CPUPWRGD</t>
  </si>
  <si>
    <t>D14</t>
  </si>
  <si>
    <t>J1608.AS3</t>
  </si>
  <si>
    <t>J1608.70</t>
  </si>
  <si>
    <t>J1608_PIN070</t>
  </si>
  <si>
    <t>CPUPWRGD</t>
  </si>
  <si>
    <t>D1_TC_M02_DP03_TD1__DDI1_AUXN</t>
  </si>
  <si>
    <t>K38</t>
  </si>
  <si>
    <t>J1705.CS2</t>
  </si>
  <si>
    <t>J1705.63</t>
  </si>
  <si>
    <t>J1705_PIN063</t>
  </si>
  <si>
    <t>DDI1_AUXN</t>
  </si>
  <si>
    <t>DP03</t>
  </si>
  <si>
    <t>M02</t>
  </si>
  <si>
    <t>See TSPEC Chapter 8</t>
  </si>
  <si>
    <t>D1_TC_M02_DP03_TD1__DDI1_AUXP</t>
  </si>
  <si>
    <t>K39</t>
  </si>
  <si>
    <t>J1705.DS2</t>
  </si>
  <si>
    <t>J1705.64</t>
  </si>
  <si>
    <t>J1705_PIN064</t>
  </si>
  <si>
    <t>DDI1_AUXP</t>
  </si>
  <si>
    <t>D1_TC_M02_DP04_TD1__DDI1_TXN_0__TC</t>
  </si>
  <si>
    <t>F38</t>
  </si>
  <si>
    <t>J1706.CS9</t>
  </si>
  <si>
    <t>J1706.7</t>
  </si>
  <si>
    <t>J1706_PIN007</t>
  </si>
  <si>
    <t>LA141.10</t>
  </si>
  <si>
    <t>LA141.9</t>
  </si>
  <si>
    <t>L17_INT3_HS1/L21_INT5</t>
  </si>
  <si>
    <t>DDI1_TXN[0]</t>
  </si>
  <si>
    <t>DP04</t>
  </si>
  <si>
    <t>D1_TC_M02_DP05_TD1__DDI1_TXN_1__TC</t>
  </si>
  <si>
    <t>G39</t>
  </si>
  <si>
    <t>J1706.BS3</t>
  </si>
  <si>
    <t>J1706.25</t>
  </si>
  <si>
    <t>J1706_PIN025</t>
  </si>
  <si>
    <t>LA141.7</t>
  </si>
  <si>
    <t>LA141.8</t>
  </si>
  <si>
    <t>L19_INT4_HS2/L13_INT1</t>
  </si>
  <si>
    <t>DDI1_TXN[1]</t>
  </si>
  <si>
    <t>DP05</t>
  </si>
  <si>
    <t>D1_TC_M02_DP06_TD1__DDI1_TXN_2__TC</t>
  </si>
  <si>
    <t>H39</t>
  </si>
  <si>
    <t>J1706.DS1</t>
  </si>
  <si>
    <t>J1706.22</t>
  </si>
  <si>
    <t>J1706_PIN022</t>
  </si>
  <si>
    <t>LA142.10</t>
  </si>
  <si>
    <t>LA142.9</t>
  </si>
  <si>
    <t>DDI1_TXN[2]</t>
  </si>
  <si>
    <t>DP06</t>
  </si>
  <si>
    <t>D1_TC_M02_DP07_TD1__DDI1_TXN_3__TC</t>
  </si>
  <si>
    <t>J40</t>
  </si>
  <si>
    <t>J1706.DS2</t>
  </si>
  <si>
    <t>J1706.20</t>
  </si>
  <si>
    <t>J1706_PIN020</t>
  </si>
  <si>
    <t>LA142.7</t>
  </si>
  <si>
    <t>LA142.8</t>
  </si>
  <si>
    <t>DDI1_TXN[3]</t>
  </si>
  <si>
    <t>DP07</t>
  </si>
  <si>
    <t>D1_TC_M02_DP04_TD1__DDI1_TXP_0__TC</t>
  </si>
  <si>
    <t>F39</t>
  </si>
  <si>
    <t>J1706.BS8</t>
  </si>
  <si>
    <t>J1706.35</t>
  </si>
  <si>
    <t>J1706_PIN035</t>
  </si>
  <si>
    <t>LA141.1</t>
  </si>
  <si>
    <t>LA141.2</t>
  </si>
  <si>
    <t>DDI1_TXP[0]</t>
  </si>
  <si>
    <t>D1_TC_M02_DP05_TD1__DDI1_TXP_1__TC</t>
  </si>
  <si>
    <t>G40</t>
  </si>
  <si>
    <t>J1706.BS2</t>
  </si>
  <si>
    <t>J1706.23</t>
  </si>
  <si>
    <t>J1706_PIN023</t>
  </si>
  <si>
    <t>LA141.4</t>
  </si>
  <si>
    <t>LA141.3</t>
  </si>
  <si>
    <t>DDI1_TXP[1]</t>
  </si>
  <si>
    <t>D1_TC_M02_DP06_TD1__DDI1_TXP_2__TC</t>
  </si>
  <si>
    <t>H38</t>
  </si>
  <si>
    <t>J1706.CS1</t>
  </si>
  <si>
    <t>J1706.21</t>
  </si>
  <si>
    <t>J1706_PIN021</t>
  </si>
  <si>
    <t>LA142.1</t>
  </si>
  <si>
    <t>LA142.2</t>
  </si>
  <si>
    <t>DDI1_TXP[2]</t>
  </si>
  <si>
    <t>D1_TC_M02_DP07_TD1__DDI1_TXP_3__TC</t>
  </si>
  <si>
    <t>J39</t>
  </si>
  <si>
    <t>J1706.CS2</t>
  </si>
  <si>
    <t>J1706.19</t>
  </si>
  <si>
    <t>J1706_PIN019</t>
  </si>
  <si>
    <t>LA142.4</t>
  </si>
  <si>
    <t>LA142.3</t>
  </si>
  <si>
    <t>DDI1_TXP[3]</t>
  </si>
  <si>
    <t>D1_TC_M03_DP08_TD1__DDI2_AUXN</t>
  </si>
  <si>
    <t>H35</t>
  </si>
  <si>
    <t>J1706.DS6</t>
  </si>
  <si>
    <t>J1706.14</t>
  </si>
  <si>
    <t>J1706_PIN014</t>
  </si>
  <si>
    <t>DDI2_AUXN</t>
  </si>
  <si>
    <t>DP08</t>
  </si>
  <si>
    <t>M03</t>
  </si>
  <si>
    <t>D1_TC_M03_DP08_TD1__DDI2_AUXP</t>
  </si>
  <si>
    <t>H36</t>
  </si>
  <si>
    <t>J1706.DS7</t>
  </si>
  <si>
    <t>J1706.12</t>
  </si>
  <si>
    <t>J1706_PIN012</t>
  </si>
  <si>
    <t>DDI2_AUXP</t>
  </si>
  <si>
    <t>D1_TC_M03_DP09_TD1__DDI2_TXN_0__TC</t>
  </si>
  <si>
    <t>F36</t>
  </si>
  <si>
    <t>J1609.DS1</t>
  </si>
  <si>
    <t>J1609.110</t>
  </si>
  <si>
    <t>J1609_PIN110</t>
  </si>
  <si>
    <t>LA143.10</t>
  </si>
  <si>
    <t>LA143.9</t>
  </si>
  <si>
    <t>DDI2_TXN[0]</t>
  </si>
  <si>
    <t>DP09</t>
  </si>
  <si>
    <t>D1_TC_M03_DP10_TD1__DDI2_TXN_1__TC</t>
  </si>
  <si>
    <t>E37</t>
  </si>
  <si>
    <t>J1609.BS3</t>
  </si>
  <si>
    <t>J1609.113</t>
  </si>
  <si>
    <t>J1609_PIN113</t>
  </si>
  <si>
    <t>LA143.7</t>
  </si>
  <si>
    <t>LA143.8</t>
  </si>
  <si>
    <t>DDI2_TXN[1]</t>
  </si>
  <si>
    <t>DP10</t>
  </si>
  <si>
    <t>D1_TC_M03_DP11_TD1__DDI2_TXN_2__TC</t>
  </si>
  <si>
    <t>D38</t>
  </si>
  <si>
    <t>J1609.DS9</t>
  </si>
  <si>
    <t>J1609.96</t>
  </si>
  <si>
    <t>J1609_PIN096</t>
  </si>
  <si>
    <t>LA144.10</t>
  </si>
  <si>
    <t>LA144.9</t>
  </si>
  <si>
    <t>DDI2_TXN[2]</t>
  </si>
  <si>
    <t>DP11</t>
  </si>
  <si>
    <t>D1_TC_M03_DP12_TD1__DDI2_TXN_3__TC</t>
  </si>
  <si>
    <t>G37</t>
  </si>
  <si>
    <t>J1609.DS4</t>
  </si>
  <si>
    <t>J1609.104</t>
  </si>
  <si>
    <t>J1609_PIN104</t>
  </si>
  <si>
    <t>LA144.7</t>
  </si>
  <si>
    <t>LA144.8</t>
  </si>
  <si>
    <t>DDI2_TXN[3]</t>
  </si>
  <si>
    <t>DP12</t>
  </si>
  <si>
    <t>D1_TC_M03_DP09_TD1__DDI2_TXP_0__TC</t>
  </si>
  <si>
    <t>F35</t>
  </si>
  <si>
    <t>J1609.CS1</t>
  </si>
  <si>
    <t>J1609.109</t>
  </si>
  <si>
    <t>J1609_PIN109</t>
  </si>
  <si>
    <t>LA143.1</t>
  </si>
  <si>
    <t>LA143.2</t>
  </si>
  <si>
    <t>DDI2_TXP[0]</t>
  </si>
  <si>
    <t>D1_TC_M03_DP10_TD1__DDI2_TXP_1__TC</t>
  </si>
  <si>
    <t>E36</t>
  </si>
  <si>
    <t>J1609.BS2</t>
  </si>
  <si>
    <t>J1609.111</t>
  </si>
  <si>
    <t>J1609_PIN111</t>
  </si>
  <si>
    <t>LA143.4</t>
  </si>
  <si>
    <t>LA143.3</t>
  </si>
  <si>
    <t>DDI2_TXP[1]</t>
  </si>
  <si>
    <t>D1_TC_M03_DP11_TD1__DDI2_TXP_2__TC</t>
  </si>
  <si>
    <t>D37</t>
  </si>
  <si>
    <t>J1609.DS8</t>
  </si>
  <si>
    <t>J1609.98</t>
  </si>
  <si>
    <t>J1609_PIN098</t>
  </si>
  <si>
    <t>LA144.1</t>
  </si>
  <si>
    <t>LA144.2</t>
  </si>
  <si>
    <t>DDI2_TXP[2]</t>
  </si>
  <si>
    <t>D1_TC_M03_DP12_TD1__DDI2_TXP_3__TC</t>
  </si>
  <si>
    <t>G36</t>
  </si>
  <si>
    <t>J1609.DS3</t>
  </si>
  <si>
    <t>J1609.106</t>
  </si>
  <si>
    <t>J1609_PIN106</t>
  </si>
  <si>
    <t>LA144.4</t>
  </si>
  <si>
    <t>LA144.3</t>
  </si>
  <si>
    <t>DDI2_TXP[3]</t>
  </si>
  <si>
    <t>D1_TC_M04_DP13_TD1__DDI3_AUXN</t>
  </si>
  <si>
    <t>C36</t>
  </si>
  <si>
    <t>J1706.DS3</t>
  </si>
  <si>
    <t>J1706.18</t>
  </si>
  <si>
    <t>J1706_PIN018</t>
  </si>
  <si>
    <t>DDI3_AUXN</t>
  </si>
  <si>
    <t>DP13</t>
  </si>
  <si>
    <t>M04</t>
  </si>
  <si>
    <t>D1_TC_M04_DP13_TD1__DDI3_AUXP</t>
  </si>
  <si>
    <t>B36</t>
  </si>
  <si>
    <t>J1706.CS3</t>
  </si>
  <si>
    <t>J1706.17</t>
  </si>
  <si>
    <t>J1706_PIN017</t>
  </si>
  <si>
    <t>DDI3_AUXP</t>
  </si>
  <si>
    <t>D1_TC_M04_DP14_TD1__DDI3_TXN_0__TC</t>
  </si>
  <si>
    <t>B37</t>
  </si>
  <si>
    <t>J1609.DS7</t>
  </si>
  <si>
    <t>J1609.100</t>
  </si>
  <si>
    <t>J1609_PIN100</t>
  </si>
  <si>
    <t>LA145.10</t>
  </si>
  <si>
    <t>LA145.9</t>
  </si>
  <si>
    <t>DDI3_TXN[0]</t>
  </si>
  <si>
    <t>DP14</t>
  </si>
  <si>
    <t>D1_TC_M04_DP15_TD1__DDI3_TXN_1__TC</t>
  </si>
  <si>
    <t>B38</t>
  </si>
  <si>
    <t>J1609.DS2</t>
  </si>
  <si>
    <t>J1609.108</t>
  </si>
  <si>
    <t>J1609_PIN108</t>
  </si>
  <si>
    <t>LA145.7</t>
  </si>
  <si>
    <t>LA145.8</t>
  </si>
  <si>
    <t>DDI3_TXN[1]</t>
  </si>
  <si>
    <t>DP15</t>
  </si>
  <si>
    <t>D1_TC_M04_DP16_TD1__DDI3_TXN_2__TC</t>
  </si>
  <si>
    <t>C40</t>
  </si>
  <si>
    <t>J1706.AS8</t>
  </si>
  <si>
    <t>J1706.36</t>
  </si>
  <si>
    <t>J1706_PIN036</t>
  </si>
  <si>
    <t>LA146.10</t>
  </si>
  <si>
    <t>LA146.9</t>
  </si>
  <si>
    <t>DDI3_TXN[2]</t>
  </si>
  <si>
    <t>DP16</t>
  </si>
  <si>
    <t>D1_TC_M04_DP17_TD1__DDI3_TXN_3__TC</t>
  </si>
  <si>
    <t>E40</t>
  </si>
  <si>
    <t>J1706.AS2</t>
  </si>
  <si>
    <t>J1706.24</t>
  </si>
  <si>
    <t>J1706_PIN024</t>
  </si>
  <si>
    <t>LA146.7</t>
  </si>
  <si>
    <t>LA146.8</t>
  </si>
  <si>
    <t>DDI3_TXN[3]</t>
  </si>
  <si>
    <t>DP17</t>
  </si>
  <si>
    <t>D1_TC_M04_DP14_TD1__DDI3_TXP_0__TC</t>
  </si>
  <si>
    <t>A37</t>
  </si>
  <si>
    <t>J1609.DS6</t>
  </si>
  <si>
    <t>J1609.102</t>
  </si>
  <si>
    <t>J1609_PIN102</t>
  </si>
  <si>
    <t>LA145.1</t>
  </si>
  <si>
    <t>LA145.2</t>
  </si>
  <si>
    <t>DDI3_TXP[0]</t>
  </si>
  <si>
    <t>D1_TC_M04_DP15_TD1__DDI3_TXP_1__TC</t>
  </si>
  <si>
    <t>C38</t>
  </si>
  <si>
    <t>J1609.CS2</t>
  </si>
  <si>
    <t>J1609.107</t>
  </si>
  <si>
    <t>J1609_PIN107</t>
  </si>
  <si>
    <t>LA145.4</t>
  </si>
  <si>
    <t>LA145.3</t>
  </si>
  <si>
    <t>DDI3_TXP[1]</t>
  </si>
  <si>
    <t>D1_TC_M04_DP16_TD1__DDI3_TXP_2__TC</t>
  </si>
  <si>
    <t>D40</t>
  </si>
  <si>
    <t>J1706.AS9</t>
  </si>
  <si>
    <t>J1706.38</t>
  </si>
  <si>
    <t>J1706_PIN038</t>
  </si>
  <si>
    <t>LA146.1</t>
  </si>
  <si>
    <t>LA146.2</t>
  </si>
  <si>
    <t>DDI3_TXP[2]</t>
  </si>
  <si>
    <t>D1_TC_M04_DP17_TD1__DDI3_TXP_3__TC</t>
  </si>
  <si>
    <t>E39</t>
  </si>
  <si>
    <t>J1706.AS3</t>
  </si>
  <si>
    <t>J1706.26</t>
  </si>
  <si>
    <t>J1706_PIN026</t>
  </si>
  <si>
    <t>LA146.4</t>
  </si>
  <si>
    <t>LA146.3</t>
  </si>
  <si>
    <t>DDI3_TXP[3]</t>
  </si>
  <si>
    <t>D1_TC_M39_TD1_TP__DDR_VIEW_0</t>
  </si>
  <si>
    <t>AN25</t>
  </si>
  <si>
    <t>J1607.BS4</t>
  </si>
  <si>
    <t>J1607.27</t>
  </si>
  <si>
    <t>J1607_PIN027</t>
  </si>
  <si>
    <t>TPA78.1</t>
  </si>
  <si>
    <t>DDR_VIEW[0]</t>
  </si>
  <si>
    <t>M39</t>
  </si>
  <si>
    <t>See TSPEC Chapter 8.7</t>
  </si>
  <si>
    <t>D1_TC_M39_TD1_TP__DDR_VIEW_1</t>
  </si>
  <si>
    <t>AU32</t>
  </si>
  <si>
    <t>J1607.CS3</t>
  </si>
  <si>
    <t>J1607.17</t>
  </si>
  <si>
    <t>J1607_PIN017</t>
  </si>
  <si>
    <t>TPA77.1</t>
  </si>
  <si>
    <t>DDR_VIEW[1]</t>
  </si>
  <si>
    <t>D1_TC_TD2__DDR_VTT_CNTL</t>
  </si>
  <si>
    <t>AC33</t>
  </si>
  <si>
    <t>J1601.DS14</t>
  </si>
  <si>
    <t>J1601.2</t>
  </si>
  <si>
    <t>J1601_PIN002</t>
  </si>
  <si>
    <t>L17_INT3_HS1</t>
  </si>
  <si>
    <t>DDR_VTT_CNTL</t>
  </si>
  <si>
    <t>D1_TC_M16_TD2__DDR0_ALERT_N</t>
  </si>
  <si>
    <t>AY29</t>
  </si>
  <si>
    <t>J1602.DS9</t>
  </si>
  <si>
    <t>J1602.52</t>
  </si>
  <si>
    <t>J1602_PIN052</t>
  </si>
  <si>
    <t>L28_INT7_HS3</t>
  </si>
  <si>
    <t>DDR0_ALERT_N</t>
  </si>
  <si>
    <t>See TSPEC Chapter 9</t>
  </si>
  <si>
    <t>D1_TC_M16_TD2__DDR0_BA_0</t>
  </si>
  <si>
    <t>AY16</t>
  </si>
  <si>
    <t>J1605.DS11</t>
  </si>
  <si>
    <t>J1605.48</t>
  </si>
  <si>
    <t>J1605_PIN048</t>
  </si>
  <si>
    <t>DDR0_BA[0]</t>
  </si>
  <si>
    <t>D1_TC_M16_TD2__DDR0_BA_1</t>
  </si>
  <si>
    <t>AW17</t>
  </si>
  <si>
    <t>J1605.BS2</t>
  </si>
  <si>
    <t>J1605.67</t>
  </si>
  <si>
    <t>J1605_PIN067</t>
  </si>
  <si>
    <t>DDR0_BA[1]</t>
  </si>
  <si>
    <t>D1_TC_M16_TD2__DDR0_BG0</t>
  </si>
  <si>
    <t>AV29</t>
  </si>
  <si>
    <t>J1602.AS7</t>
  </si>
  <si>
    <t>J1602.78</t>
  </si>
  <si>
    <t>J1602_PIN078</t>
  </si>
  <si>
    <t>L30_INT8_HS4</t>
  </si>
  <si>
    <t>DDR0_BG0</t>
  </si>
  <si>
    <t>D1_TC_M16_TD2__DDR0_CAS_N_MA15</t>
  </si>
  <si>
    <t>AU16</t>
  </si>
  <si>
    <t>J1604.BS14</t>
  </si>
  <si>
    <t>J1604.39</t>
  </si>
  <si>
    <t>J1604_PIN039</t>
  </si>
  <si>
    <t>DDR0_CAS_N_MA15</t>
  </si>
  <si>
    <t>D1_TC_M16_TD2__DDR0_CKE_0</t>
  </si>
  <si>
    <t>AY31</t>
  </si>
  <si>
    <t>J1602.CS9</t>
  </si>
  <si>
    <t>J1602.51</t>
  </si>
  <si>
    <t>J1602_PIN051</t>
  </si>
  <si>
    <t>DDR0_CKE[0]</t>
  </si>
  <si>
    <t>D1_TC_M16_TD2__DDR0_CKE_1</t>
  </si>
  <si>
    <t>AW31</t>
  </si>
  <si>
    <t>J1601.BS2</t>
  </si>
  <si>
    <t>J1601.23</t>
  </si>
  <si>
    <t>J1601_PIN023</t>
  </si>
  <si>
    <t>DDR0_CKE[1]</t>
  </si>
  <si>
    <t>D1_TC_M16_TD2__DDR0_CKE_2</t>
  </si>
  <si>
    <t>AV30</t>
  </si>
  <si>
    <t>J1601.CS3</t>
  </si>
  <si>
    <t>J1601.17</t>
  </si>
  <si>
    <t>J1601_PIN017</t>
  </si>
  <si>
    <t>DDR0_CKE[2]</t>
  </si>
  <si>
    <t>D1_TC_M16_TD2__DDR0_CKE_3</t>
  </si>
  <si>
    <t>AV31</t>
  </si>
  <si>
    <t>J1601.BS3</t>
  </si>
  <si>
    <t>J1601.25</t>
  </si>
  <si>
    <t>J1601_PIN025</t>
  </si>
  <si>
    <t>DDR0_CKE[3]</t>
  </si>
  <si>
    <t>D1_TC_M16_DP18_TD2__DDR0_CLK_N_0</t>
  </si>
  <si>
    <t>AV24</t>
  </si>
  <si>
    <t>J1604.DS1</t>
  </si>
  <si>
    <t>J1604.22</t>
  </si>
  <si>
    <t>J1604_PIN022</t>
  </si>
  <si>
    <t>DDR0_CLK_N[0]</t>
  </si>
  <si>
    <t>DP18</t>
  </si>
  <si>
    <t>D1_TC_M16_DP19_TD2__DDR0_CLK_N_1</t>
  </si>
  <si>
    <t>AW23</t>
  </si>
  <si>
    <t>J1604.DS4</t>
  </si>
  <si>
    <t>J1604.16</t>
  </si>
  <si>
    <t>J1604_PIN016</t>
  </si>
  <si>
    <t>DDR0_CLK_N[1]</t>
  </si>
  <si>
    <t>DP19</t>
  </si>
  <si>
    <t>D1_TC_M16_DP20_TD2__DDR0_CLK_N_2</t>
  </si>
  <si>
    <t>AU19</t>
  </si>
  <si>
    <t>J1605.DS1</t>
  </si>
  <si>
    <t>J1605.66</t>
  </si>
  <si>
    <t>J1605_PIN066</t>
  </si>
  <si>
    <t>DDR0_CLK_N[2]</t>
  </si>
  <si>
    <t>DP20</t>
  </si>
  <si>
    <t>D1_TC_M16_DP21_TD2__DDR0_CLK_N_3</t>
  </si>
  <si>
    <t>AW18</t>
  </si>
  <si>
    <t>J1605.DS4</t>
  </si>
  <si>
    <t>J1605.60</t>
  </si>
  <si>
    <t>J1605_PIN060</t>
  </si>
  <si>
    <t>DDR0_CLK_N[3]</t>
  </si>
  <si>
    <t>DP21</t>
  </si>
  <si>
    <t>D1_TC_M16_DP18_TD2__DDR0_CLK_P_0</t>
  </si>
  <si>
    <t>AU24</t>
  </si>
  <si>
    <t>J1604.CS1</t>
  </si>
  <si>
    <t>J1604.21</t>
  </si>
  <si>
    <t>J1604_PIN021</t>
  </si>
  <si>
    <t>DDR0_CLK_P[0]</t>
  </si>
  <si>
    <t>D1_TC_M16_DP19_TD2__DDR0_CLK_P_1</t>
  </si>
  <si>
    <t>AY23</t>
  </si>
  <si>
    <t>J1604.DS3</t>
  </si>
  <si>
    <t>J1604.18</t>
  </si>
  <si>
    <t>J1604_PIN018</t>
  </si>
  <si>
    <t>DDR0_CLK_P[1]</t>
  </si>
  <si>
    <t>D1_TC_M16_DP20_TD2__DDR0_CLK_P_2</t>
  </si>
  <si>
    <t>AT19</t>
  </si>
  <si>
    <t>J1605.CS1</t>
  </si>
  <si>
    <t>J1605.65</t>
  </si>
  <si>
    <t>J1605_PIN065</t>
  </si>
  <si>
    <t>DDR0_CLK_P[2]</t>
  </si>
  <si>
    <t>D1_TC_M16_DP21_TD2__DDR0_CLK_P_3</t>
  </si>
  <si>
    <t>AY18</t>
  </si>
  <si>
    <t>J1605.DS3</t>
  </si>
  <si>
    <t>J1605.62</t>
  </si>
  <si>
    <t>J1605_PIN062</t>
  </si>
  <si>
    <t>DDR0_CLK_P[3]</t>
  </si>
  <si>
    <t>D1_TC_M16_TD2__DDR0_CS_N_0</t>
  </si>
  <si>
    <t>AY15</t>
  </si>
  <si>
    <t>J1605.DS12</t>
  </si>
  <si>
    <t>J1605.46</t>
  </si>
  <si>
    <t>J1605_PIN046</t>
  </si>
  <si>
    <t>DDR0_CS_N[0]</t>
  </si>
  <si>
    <t>D1_TC_M16_TD2__DDR0_CS_N_1</t>
  </si>
  <si>
    <t>AY13</t>
  </si>
  <si>
    <t>J1605.DS14</t>
  </si>
  <si>
    <t>J1605.42</t>
  </si>
  <si>
    <t>J1605_PIN042</t>
  </si>
  <si>
    <t>DDR0_CS_N[1]</t>
  </si>
  <si>
    <t>D1_TC_M16_TD2__DDR0_CS_N_2</t>
  </si>
  <si>
    <t>AV15</t>
  </si>
  <si>
    <t>J1605.BS14</t>
  </si>
  <si>
    <t>J1605.83</t>
  </si>
  <si>
    <t>J1605_PIN083</t>
  </si>
  <si>
    <t>DDR0_CS_N[2]</t>
  </si>
  <si>
    <t>D1_TC_M16_TD2__DDR0_CS_N_3</t>
  </si>
  <si>
    <t>AV13</t>
  </si>
  <si>
    <t>J1606.DS12</t>
  </si>
  <si>
    <t>J1606.90</t>
  </si>
  <si>
    <t>J1606_PIN090</t>
  </si>
  <si>
    <t>DDR0_CS_N[3]</t>
  </si>
  <si>
    <t>D1_TC_M18_DP22_TD2__DDR0_DQS_N_8</t>
  </si>
  <si>
    <t>AJ31</t>
  </si>
  <si>
    <t>J1601.BS5</t>
  </si>
  <si>
    <t>J1601.29</t>
  </si>
  <si>
    <t>J1601_PIN029</t>
  </si>
  <si>
    <t>L19_INT4_HS2</t>
  </si>
  <si>
    <t>DDR0_DQS_N[8]</t>
  </si>
  <si>
    <t>DP22</t>
  </si>
  <si>
    <t>M18</t>
  </si>
  <si>
    <t>D1_TC_M18_DP22_TD2__DDR0_DQS_P_8</t>
  </si>
  <si>
    <t>AJ30</t>
  </si>
  <si>
    <t>J1601.BS4</t>
  </si>
  <si>
    <t>J1601.27</t>
  </si>
  <si>
    <t>J1601_PIN027</t>
  </si>
  <si>
    <t>DDR0_DQS_P[8]</t>
  </si>
  <si>
    <t>D1_TC_M18_TD2__DDR0_ECC_0</t>
  </si>
  <si>
    <t>AL30</t>
  </si>
  <si>
    <t>J1603.AS9</t>
  </si>
  <si>
    <t>J1603.126</t>
  </si>
  <si>
    <t>J1603_PIN126</t>
  </si>
  <si>
    <t>DDR0_ECC[0]</t>
  </si>
  <si>
    <t>D1_TC_M18_TD2__DDR0_ECC_1</t>
  </si>
  <si>
    <t>AM30</t>
  </si>
  <si>
    <t>J1602.DS8</t>
  </si>
  <si>
    <t>J1602.54</t>
  </si>
  <si>
    <t>J1602_PIN054</t>
  </si>
  <si>
    <t>DDR0_ECC[1]</t>
  </si>
  <si>
    <t>D1_TC_M18_TD2__DDR0_ECC_2</t>
  </si>
  <si>
    <t>AM31</t>
  </si>
  <si>
    <t>J1602.CS8</t>
  </si>
  <si>
    <t>J1602.53</t>
  </si>
  <si>
    <t>J1602_PIN053</t>
  </si>
  <si>
    <t>DDR0_ECC[2]</t>
  </si>
  <si>
    <t>D1_TC_M18_TD2__DDR0_ECC_3</t>
  </si>
  <si>
    <t>AL32</t>
  </si>
  <si>
    <t>J1602.BS8</t>
  </si>
  <si>
    <t>J1602.79</t>
  </si>
  <si>
    <t>J1602_PIN079</t>
  </si>
  <si>
    <t>DDR0_ECC[3]</t>
  </si>
  <si>
    <t>D1_TC_M18_TD2__DDR0_ECC_4</t>
  </si>
  <si>
    <t>AK32</t>
  </si>
  <si>
    <t>J1602.AS8</t>
  </si>
  <si>
    <t>J1602.80</t>
  </si>
  <si>
    <t>J1602_PIN080</t>
  </si>
  <si>
    <t>DDR0_ECC[4]</t>
  </si>
  <si>
    <t>D1_TC_M18_TD2__DDR0_ECC_5</t>
  </si>
  <si>
    <t>AJ32</t>
  </si>
  <si>
    <t>J1601.DS8</t>
  </si>
  <si>
    <t>J1601.10</t>
  </si>
  <si>
    <t>J1601_PIN010</t>
  </si>
  <si>
    <t>DDR0_ECC[5]</t>
  </si>
  <si>
    <t>D1_TC_M18_TD2__DDR0_ECC_6</t>
  </si>
  <si>
    <t>AM32</t>
  </si>
  <si>
    <t>J1602.BS7</t>
  </si>
  <si>
    <t>J1602.77</t>
  </si>
  <si>
    <t>J1602_PIN077</t>
  </si>
  <si>
    <t>DDR0_ECC[6]</t>
  </si>
  <si>
    <t>D1_TC_M18_TD2__DDR0_ECC_7</t>
  </si>
  <si>
    <t>AK30</t>
  </si>
  <si>
    <t>J1603.BS8</t>
  </si>
  <si>
    <t>J1603.123</t>
  </si>
  <si>
    <t>J1603_PIN123</t>
  </si>
  <si>
    <t>DDR0_ECC[7]</t>
  </si>
  <si>
    <t>D1_TC_M16_TD2__DDR0_MA_0</t>
  </si>
  <si>
    <t>AU18</t>
  </si>
  <si>
    <t>J1603.DS13</t>
  </si>
  <si>
    <t>J1603.88</t>
  </si>
  <si>
    <t>J1603_PIN088</t>
  </si>
  <si>
    <t>DDR0_MA[0]</t>
  </si>
  <si>
    <t>D1_TC_M16_TD2__DDR0_MA_1</t>
  </si>
  <si>
    <t>AY25</t>
  </si>
  <si>
    <t>J1603.DS11</t>
  </si>
  <si>
    <t>J1603.92</t>
  </si>
  <si>
    <t>J1603_PIN092</t>
  </si>
  <si>
    <t>DDR0_MA[1]</t>
  </si>
  <si>
    <t>D1_TC_M16_TD2__DDR0_MA_10</t>
  </si>
  <si>
    <t>AU17</t>
  </si>
  <si>
    <t>J1604.AS14</t>
  </si>
  <si>
    <t>J1604.40</t>
  </si>
  <si>
    <t>J1604_PIN040</t>
  </si>
  <si>
    <t>DDR0_MA[10]</t>
  </si>
  <si>
    <t>D1_TC_M16_TD2__DDR0_MA_11</t>
  </si>
  <si>
    <t>AV27</t>
  </si>
  <si>
    <t>J1603.AS14</t>
  </si>
  <si>
    <t>J1603.128</t>
  </si>
  <si>
    <t>J1603_PIN128</t>
  </si>
  <si>
    <t>DDR0_MA[11]</t>
  </si>
  <si>
    <t>D1_TC_M16_TD2__DDR0_MA_12</t>
  </si>
  <si>
    <t>AV28</t>
  </si>
  <si>
    <t>J1602.CS12</t>
  </si>
  <si>
    <t>J1602.45</t>
  </si>
  <si>
    <t>J1602_PIN045</t>
  </si>
  <si>
    <t>DDR0_MA[12]</t>
  </si>
  <si>
    <t>D1_TC_M16_TD2__DDR0_MA_13</t>
  </si>
  <si>
    <t>AW14</t>
  </si>
  <si>
    <t>J1606.CS12</t>
  </si>
  <si>
    <t>J1606.89</t>
  </si>
  <si>
    <t>J1606_PIN089</t>
  </si>
  <si>
    <t>DDR0_MA[13]</t>
  </si>
  <si>
    <t>D1_TC_M16_TD2__DDR0_BG1</t>
  </si>
  <si>
    <t>AW29</t>
  </si>
  <si>
    <t>J1601.DS3</t>
  </si>
  <si>
    <t>J1601.18</t>
  </si>
  <si>
    <t>J1601_PIN018</t>
  </si>
  <si>
    <t>DDR0_BG1</t>
  </si>
  <si>
    <t>D1_TC_M16_TD2__DDR0_ACT_N</t>
  </si>
  <si>
    <t>AY30</t>
  </si>
  <si>
    <t>J1602.CS10</t>
  </si>
  <si>
    <t>J1602.49</t>
  </si>
  <si>
    <t>J1602_PIN049</t>
  </si>
  <si>
    <t>DDR0_ACT_N</t>
  </si>
  <si>
    <t>D1_TC_M16_TD2__DDR0_MA_2</t>
  </si>
  <si>
    <t>AY24</t>
  </si>
  <si>
    <t>J1603.DS12</t>
  </si>
  <si>
    <t>J1603.90</t>
  </si>
  <si>
    <t>J1603_PIN090</t>
  </si>
  <si>
    <t>DDR0_MA[2]</t>
  </si>
  <si>
    <t>D1_TC_M16_TD2__DDR0_MA_3</t>
  </si>
  <si>
    <t>AW25</t>
  </si>
  <si>
    <t>J1604.CS4</t>
  </si>
  <si>
    <t>J1604.15</t>
  </si>
  <si>
    <t>J1604_PIN015</t>
  </si>
  <si>
    <t>DDR0_MA[3]</t>
  </si>
  <si>
    <t>D1_TC_M16_TD2__DDR0_MA_4</t>
  </si>
  <si>
    <t>AV25</t>
  </si>
  <si>
    <t>J1605.AS9</t>
  </si>
  <si>
    <t>J1605.82</t>
  </si>
  <si>
    <t>J1605_PIN082</t>
  </si>
  <si>
    <t>DDR0_MA[4]</t>
  </si>
  <si>
    <t>D1_TC_M16_TD2__DDR0_MA_5</t>
  </si>
  <si>
    <t>AY26</t>
  </si>
  <si>
    <t>J1603.CS12</t>
  </si>
  <si>
    <t>J1603.89</t>
  </si>
  <si>
    <t>J1603_PIN089</t>
  </si>
  <si>
    <t>DDR0_MA[5]</t>
  </si>
  <si>
    <t>D1_TC_M16_TD2__DDR0_MA_6</t>
  </si>
  <si>
    <t>AV26</t>
  </si>
  <si>
    <t>J1603.BS14</t>
  </si>
  <si>
    <t>J1603.127</t>
  </si>
  <si>
    <t>J1603_PIN127</t>
  </si>
  <si>
    <t>DDR0_MA[6]</t>
  </si>
  <si>
    <t>D1_TC_M16_TD2__DDR0_MA_7</t>
  </si>
  <si>
    <t>AY27</t>
  </si>
  <si>
    <t>J1603.BS9</t>
  </si>
  <si>
    <t>J1603.125</t>
  </si>
  <si>
    <t>J1603_PIN125</t>
  </si>
  <si>
    <t>DDR0_MA[7]</t>
  </si>
  <si>
    <t>D1_TC_M16_TD2__DDR0_MA_8</t>
  </si>
  <si>
    <t>AW27</t>
  </si>
  <si>
    <t>J1602.DS12</t>
  </si>
  <si>
    <t>J1602.46</t>
  </si>
  <si>
    <t>J1602_PIN046</t>
  </si>
  <si>
    <t>DDR0_MA[8]</t>
  </si>
  <si>
    <t>D1_TC_M16_TD2__DDR0_MA_9</t>
  </si>
  <si>
    <t>AY28</t>
  </si>
  <si>
    <t>J1602.DS10</t>
  </si>
  <si>
    <t>J1602.50</t>
  </si>
  <si>
    <t>J1602_PIN050</t>
  </si>
  <si>
    <t>DDR0_MA[9]</t>
  </si>
  <si>
    <t>D1_TC_M16_TD2__DDR0_ODT_0</t>
  </si>
  <si>
    <t>AY14</t>
  </si>
  <si>
    <t>J1605.DS13</t>
  </si>
  <si>
    <t>J1605.44</t>
  </si>
  <si>
    <t>J1605_PIN044</t>
  </si>
  <si>
    <t>DDR0_ODT[0]</t>
  </si>
  <si>
    <t>D1_TC_M16_TD2__DDR0_ODT_1</t>
  </si>
  <si>
    <t>AV14</t>
  </si>
  <si>
    <t>J1605.BS9</t>
  </si>
  <si>
    <t>J1605.81</t>
  </si>
  <si>
    <t>J1605_PIN081</t>
  </si>
  <si>
    <t>DDR0_ODT[1]</t>
  </si>
  <si>
    <t>D1_TC_M16_TD2__DDR0_ODT_2</t>
  </si>
  <si>
    <t>AU14</t>
  </si>
  <si>
    <t>J1606.AS2</t>
  </si>
  <si>
    <t>J1606.112</t>
  </si>
  <si>
    <t>J1606_PIN112</t>
  </si>
  <si>
    <t>DDR0_ODT[2]</t>
  </si>
  <si>
    <t>D1_TC_M16_TD2__DDR0_ODT_3</t>
  </si>
  <si>
    <t>AT14</t>
  </si>
  <si>
    <t>J1606.BS2</t>
  </si>
  <si>
    <t>J1606.111</t>
  </si>
  <si>
    <t>J1606_PIN111</t>
  </si>
  <si>
    <t>DDR0_ODT[3]</t>
  </si>
  <si>
    <t>D1_TC_M16_TD2__DDR0_PARITY</t>
  </si>
  <si>
    <t>AV18</t>
  </si>
  <si>
    <t>J1603.DS14</t>
  </si>
  <si>
    <t>J1603.86</t>
  </si>
  <si>
    <t>J1603_PIN086</t>
  </si>
  <si>
    <t>DDR0_PARITY</t>
  </si>
  <si>
    <t>D1_TC_M16_TD2__DDR0_RAS_N_MA16</t>
  </si>
  <si>
    <t>AV16</t>
  </si>
  <si>
    <t>J1605.AS14</t>
  </si>
  <si>
    <t>J1605.84</t>
  </si>
  <si>
    <t>J1605_PIN084</t>
  </si>
  <si>
    <t>DDR0_RAS_N_MA16</t>
  </si>
  <si>
    <t>D1_TC_M16_TD2__DDR0_WE_N_MA14</t>
  </si>
  <si>
    <t>AW16</t>
  </si>
  <si>
    <t>J1605.CS3</t>
  </si>
  <si>
    <t>J1605.61</t>
  </si>
  <si>
    <t>J1605_PIN061</t>
  </si>
  <si>
    <t>DDR0_WE_N_MA14</t>
  </si>
  <si>
    <t>D1_TC_M17_TD2__DDR1_ALERT_N</t>
  </si>
  <si>
    <t>AP24</t>
  </si>
  <si>
    <t>J1604.CS8</t>
  </si>
  <si>
    <t>J1604.9</t>
  </si>
  <si>
    <t>J1604_PIN009</t>
  </si>
  <si>
    <t>DDR1_ALERT_N</t>
  </si>
  <si>
    <t>M17</t>
  </si>
  <si>
    <t>D1_TC_M17_TD2__DDR1_BA_0</t>
  </si>
  <si>
    <t>AP18</t>
  </si>
  <si>
    <t>J1605.DS6</t>
  </si>
  <si>
    <t>J1605.58</t>
  </si>
  <si>
    <t>J1605_PIN058</t>
  </si>
  <si>
    <t>DDR1_BA[0]</t>
  </si>
  <si>
    <t>D1_TC_M17_TD2__DDR1_BA_1</t>
  </si>
  <si>
    <t>AN19</t>
  </si>
  <si>
    <t>J1605.BS6</t>
  </si>
  <si>
    <t>J1605.75</t>
  </si>
  <si>
    <t>J1605_PIN075</t>
  </si>
  <si>
    <t>DDR1_BA[1]</t>
  </si>
  <si>
    <t>D1_TC_M17_TD2__DDR1_BG0</t>
  </si>
  <si>
    <t>AM23</t>
  </si>
  <si>
    <t>J1603.DS10</t>
  </si>
  <si>
    <t>J1603.94</t>
  </si>
  <si>
    <t>J1603_PIN094</t>
  </si>
  <si>
    <t>DDR1_BG0</t>
  </si>
  <si>
    <t>D1_TC_M17_TD2__DDR1_CAS_N_MA15</t>
  </si>
  <si>
    <t>AP16</t>
  </si>
  <si>
    <t>J1606.BS5</t>
  </si>
  <si>
    <t>J1606.117</t>
  </si>
  <si>
    <t>J1606_PIN117</t>
  </si>
  <si>
    <t>DDR1_CAS_N_MA15</t>
  </si>
  <si>
    <t>D1_TC_M17_TD2__DDR1_CKE_0</t>
  </si>
  <si>
    <t>AT25</t>
  </si>
  <si>
    <t>J1604.AS6</t>
  </si>
  <si>
    <t>J1604.32</t>
  </si>
  <si>
    <t>J1604_PIN032</t>
  </si>
  <si>
    <t>DDR1_CKE[0]</t>
  </si>
  <si>
    <t>D1_TC_M17_TD2__DDR1_CKE_1</t>
  </si>
  <si>
    <t>AR26</t>
  </si>
  <si>
    <t>J1603.CS6</t>
  </si>
  <si>
    <t>J1603.101</t>
  </si>
  <si>
    <t>J1603_PIN101</t>
  </si>
  <si>
    <t>DDR1_CKE[1]</t>
  </si>
  <si>
    <t>D1_TC_M17_TD2__DDR1_CKE_2</t>
  </si>
  <si>
    <t>AT26</t>
  </si>
  <si>
    <t>J1603.CS7</t>
  </si>
  <si>
    <t>J1603.99</t>
  </si>
  <si>
    <t>J1603_PIN099</t>
  </si>
  <si>
    <t>DDR1_CKE[2]</t>
  </si>
  <si>
    <t>D1_TC_M17_TD2__DDR1_CKE_3</t>
  </si>
  <si>
    <t>AP26</t>
  </si>
  <si>
    <t>J1602.CS1</t>
  </si>
  <si>
    <t>J1602.65</t>
  </si>
  <si>
    <t>J1602_PIN065</t>
  </si>
  <si>
    <t>DDR1_CKE[3]</t>
  </si>
  <si>
    <t>D1_TC_M17_DP23_TD2__DDR1_CLK_N_0</t>
  </si>
  <si>
    <t>AU23</t>
  </si>
  <si>
    <t>J1603.CS3</t>
  </si>
  <si>
    <t>J1603.105</t>
  </si>
  <si>
    <t>J1603_PIN105</t>
  </si>
  <si>
    <t>DDR1_CLK_N[0]</t>
  </si>
  <si>
    <t>DP23</t>
  </si>
  <si>
    <t>D1_TC_M17_DP24_TD2__DDR1_CLK_N_1</t>
  </si>
  <si>
    <t>AU22</t>
  </si>
  <si>
    <t>J1603.DS4</t>
  </si>
  <si>
    <t>J1603.104</t>
  </si>
  <si>
    <t>J1603_PIN104</t>
  </si>
  <si>
    <t>DDR1_CLK_N[1]</t>
  </si>
  <si>
    <t>DP24</t>
  </si>
  <si>
    <t>D1_TC_M17_DP25_TD2__DDR1_CLK_N_2</t>
  </si>
  <si>
    <t>AU21</t>
  </si>
  <si>
    <t>J1605.AS3</t>
  </si>
  <si>
    <t>J1605.70</t>
  </si>
  <si>
    <t>J1605_PIN070</t>
  </si>
  <si>
    <t>DDR1_CLK_N[2]</t>
  </si>
  <si>
    <t>DP25</t>
  </si>
  <si>
    <t>D1_TC_M17_DP26_TD2__DDR1_CLK_N_3</t>
  </si>
  <si>
    <t>AV20</t>
  </si>
  <si>
    <t>J1604.CS2</t>
  </si>
  <si>
    <t>J1604.19</t>
  </si>
  <si>
    <t>J1604_PIN019</t>
  </si>
  <si>
    <t>DDR1_CLK_N[3]</t>
  </si>
  <si>
    <t>DP26</t>
  </si>
  <si>
    <t>D1_TC_M17_DP23_TD2__DDR1_CLK_P_0</t>
  </si>
  <si>
    <t>AT23</t>
  </si>
  <si>
    <t>J1603.CS2</t>
  </si>
  <si>
    <t>J1603.107</t>
  </si>
  <si>
    <t>J1603_PIN107</t>
  </si>
  <si>
    <t>DDR1_CLK_P[0]</t>
  </si>
  <si>
    <t>D1_TC_M17_DP24_TD2__DDR1_CLK_P_1</t>
  </si>
  <si>
    <t>AV22</t>
  </si>
  <si>
    <t>J1603.CS4</t>
  </si>
  <si>
    <t>J1603.103</t>
  </si>
  <si>
    <t>J1603_PIN103</t>
  </si>
  <si>
    <t>DDR1_CLK_P[1]</t>
  </si>
  <si>
    <t>D1_TC_M17_DP25_TD2__DDR1_CLK_P_2</t>
  </si>
  <si>
    <t>AT21</t>
  </si>
  <si>
    <t>J1605.AS2</t>
  </si>
  <si>
    <t>J1605.68</t>
  </si>
  <si>
    <t>J1605_PIN068</t>
  </si>
  <si>
    <t>DDR1_CLK_P[2]</t>
  </si>
  <si>
    <t>D1_TC_M17_DP26_TD2__DDR1_CLK_P_3</t>
  </si>
  <si>
    <t>AU20</t>
  </si>
  <si>
    <t>J1604.DS2</t>
  </si>
  <si>
    <t>J1604.20</t>
  </si>
  <si>
    <t>J1604_PIN020</t>
  </si>
  <si>
    <t>DDR1_CLK_P[3]</t>
  </si>
  <si>
    <t>D1_TC_M17_TD2__DDR1_CS_N_0</t>
  </si>
  <si>
    <t>AN17</t>
  </si>
  <si>
    <t>J1606.AS6</t>
  </si>
  <si>
    <t>J1606.120</t>
  </si>
  <si>
    <t>J1606_PIN120</t>
  </si>
  <si>
    <t>DDR1_CS_N[0]</t>
  </si>
  <si>
    <t>D1_TC_M17_TD2__DDR1_CS_N_1</t>
  </si>
  <si>
    <t>AN15</t>
  </si>
  <si>
    <t>J1606.CS7</t>
  </si>
  <si>
    <t>J1606.99</t>
  </si>
  <si>
    <t>J1606_PIN099</t>
  </si>
  <si>
    <t>DDR1_CS_N[1]</t>
  </si>
  <si>
    <t>D1_TC_M17_TD2__DDR1_CS_N_2</t>
  </si>
  <si>
    <t>AR16</t>
  </si>
  <si>
    <t>J1606.BS6</t>
  </si>
  <si>
    <t>J1606.119</t>
  </si>
  <si>
    <t>J1606_PIN119</t>
  </si>
  <si>
    <t>DDR1_CS_N[2]</t>
  </si>
  <si>
    <t>D1_TC_M17_TD2__DDR1_CS_N_3</t>
  </si>
  <si>
    <t>AM15</t>
  </si>
  <si>
    <t>J1606.CS8</t>
  </si>
  <si>
    <t>J1606.97</t>
  </si>
  <si>
    <t>J1606_PIN097</t>
  </si>
  <si>
    <t>DDR1_CS_N[3]</t>
  </si>
  <si>
    <t>D1_TC_M20_DP27_TD2__DDR1_DQS_N_8</t>
  </si>
  <si>
    <t>AJ26</t>
  </si>
  <si>
    <t>J1602.BS5</t>
  </si>
  <si>
    <t>J1602.73</t>
  </si>
  <si>
    <t>J1602_PIN073</t>
  </si>
  <si>
    <t>DDR1_DQS_N[8]</t>
  </si>
  <si>
    <t>DP27</t>
  </si>
  <si>
    <t>M20</t>
  </si>
  <si>
    <t>D1_TC_M20_DP27_TD2__DDR1_DQS_P_8</t>
  </si>
  <si>
    <t>AJ27</t>
  </si>
  <si>
    <t>J1602.BS6</t>
  </si>
  <si>
    <t>J1602.75</t>
  </si>
  <si>
    <t>J1602_PIN075</t>
  </si>
  <si>
    <t>DDR1_DQS_P[8]</t>
  </si>
  <si>
    <t>D1_TC_M20_TD2__DDR1_ECC_0</t>
  </si>
  <si>
    <t>AJ28</t>
  </si>
  <si>
    <t>J1602.CS7</t>
  </si>
  <si>
    <t>J1602.55</t>
  </si>
  <si>
    <t>J1602_PIN055</t>
  </si>
  <si>
    <t>DDR1_ECC[0]</t>
  </si>
  <si>
    <t>D1_TC_M20_TD2__DDR1_ECC_1</t>
  </si>
  <si>
    <t>AK26</t>
  </si>
  <si>
    <t>J1603.AS8</t>
  </si>
  <si>
    <t>J1603.124</t>
  </si>
  <si>
    <t>J1603_PIN124</t>
  </si>
  <si>
    <t>DDR1_ECC[1]</t>
  </si>
  <si>
    <t>D1_TC_M20_TD2__DDR1_ECC_2</t>
  </si>
  <si>
    <t>AL26</t>
  </si>
  <si>
    <t>J1603.DS7</t>
  </si>
  <si>
    <t>J1603.100</t>
  </si>
  <si>
    <t>J1603_PIN100</t>
  </si>
  <si>
    <t>DDR1_ECC[2]</t>
  </si>
  <si>
    <t>D1_TC_M20_TD2__DDR1_ECC_3</t>
  </si>
  <si>
    <t>AM28</t>
  </si>
  <si>
    <t>J1603.BS7</t>
  </si>
  <si>
    <t>J1603.121</t>
  </si>
  <si>
    <t>J1603_PIN121</t>
  </si>
  <si>
    <t>DDR1_ECC[3]</t>
  </si>
  <si>
    <t>D1_TC_M20_TD2__DDR1_ECC_4</t>
  </si>
  <si>
    <t>AK28</t>
  </si>
  <si>
    <t>J1602.DS7</t>
  </si>
  <si>
    <t>J1602.56</t>
  </si>
  <si>
    <t>J1602_PIN056</t>
  </si>
  <si>
    <t>DDR1_ECC[4]</t>
  </si>
  <si>
    <t>D1_TC_M20_TD2__DDR1_ECC_5</t>
  </si>
  <si>
    <t>AL28</t>
  </si>
  <si>
    <t>J1603.BS6</t>
  </si>
  <si>
    <t>J1603.119</t>
  </si>
  <si>
    <t>J1603_PIN119</t>
  </si>
  <si>
    <t>DDR1_ECC[5]</t>
  </si>
  <si>
    <t>D1_TC_M20_TD2__DDR1_ECC_6</t>
  </si>
  <si>
    <t>AM27</t>
  </si>
  <si>
    <t>J1603.CS8</t>
  </si>
  <si>
    <t>J1603.97</t>
  </si>
  <si>
    <t>J1603_PIN097</t>
  </si>
  <si>
    <t>DDR1_ECC[6]</t>
  </si>
  <si>
    <t>D1_TC_M20_TD2__DDR1_ECC_7</t>
  </si>
  <si>
    <t>AM26</t>
  </si>
  <si>
    <t>J1603.DS8</t>
  </si>
  <si>
    <t>J1603.98</t>
  </si>
  <si>
    <t>J1603_PIN098</t>
  </si>
  <si>
    <t>DDR1_ECC[7]</t>
  </si>
  <si>
    <t>D1_TC_M17_TD2__DDR1_MA_0</t>
  </si>
  <si>
    <t>AP19</t>
  </si>
  <si>
    <t>J1605.CS7</t>
  </si>
  <si>
    <t>J1605.55</t>
  </si>
  <si>
    <t>J1605_PIN055</t>
  </si>
  <si>
    <t>DDR1_MA[0]</t>
  </si>
  <si>
    <t>D1_TC_M17_TD2__DDR1_MA_1</t>
  </si>
  <si>
    <t>AP20</t>
  </si>
  <si>
    <t>J1605.BS7</t>
  </si>
  <si>
    <t>J1605.77</t>
  </si>
  <si>
    <t>J1605_PIN077</t>
  </si>
  <si>
    <t>DDR1_MA[1]</t>
  </si>
  <si>
    <t>D1_TC_M17_TD2__DDR1_MA_10</t>
  </si>
  <si>
    <t>AR18</t>
  </si>
  <si>
    <t>J1605.DS7</t>
  </si>
  <si>
    <t>J1605.56</t>
  </si>
  <si>
    <t>J1605_PIN056</t>
  </si>
  <si>
    <t>DDR1_MA[10]</t>
  </si>
  <si>
    <t>D1_TC_M17_TD2__DDR1_MA_11</t>
  </si>
  <si>
    <t>AP23</t>
  </si>
  <si>
    <t>J1604.CS7</t>
  </si>
  <si>
    <t>J1604.11</t>
  </si>
  <si>
    <t>J1604_PIN011</t>
  </si>
  <si>
    <t>DDR1_MA[11]</t>
  </si>
  <si>
    <t>D1_TC_M17_TD2__DDR1_MA_12</t>
  </si>
  <si>
    <t>AR24</t>
  </si>
  <si>
    <t>J1604.BS6</t>
  </si>
  <si>
    <t>J1604.31</t>
  </si>
  <si>
    <t>J1604_PIN031</t>
  </si>
  <si>
    <t>DDR1_MA[12]</t>
  </si>
  <si>
    <t>D1_TC_M17_TD2__DDR1_MA_13</t>
  </si>
  <si>
    <t>AP15</t>
  </si>
  <si>
    <t>J1606.BS7</t>
  </si>
  <si>
    <t>J1606.121</t>
  </si>
  <si>
    <t>J1606_PIN121</t>
  </si>
  <si>
    <t>DDR1_MA[13]</t>
  </si>
  <si>
    <t>D1_TC_M17_TD2__DDR1_BG1</t>
  </si>
  <si>
    <t>AM22</t>
  </si>
  <si>
    <t>J1603.DS9</t>
  </si>
  <si>
    <t>J1603.96</t>
  </si>
  <si>
    <t>J1603_PIN096</t>
  </si>
  <si>
    <t>DDR1_BG1</t>
  </si>
  <si>
    <t>D1_TC_M17_TD2__DDR1_ACT_N</t>
  </si>
  <si>
    <t>AP25</t>
  </si>
  <si>
    <t>J1602.DS1</t>
  </si>
  <si>
    <t>J1602.66</t>
  </si>
  <si>
    <t>J1602_PIN066</t>
  </si>
  <si>
    <t>DDR1_ACT_N</t>
  </si>
  <si>
    <t>D1_TC_M17_TD2__DDR1_MA_2</t>
  </si>
  <si>
    <t>AR20</t>
  </si>
  <si>
    <t>J1605.AS7</t>
  </si>
  <si>
    <t>J1605.78</t>
  </si>
  <si>
    <t>J1605_PIN078</t>
  </si>
  <si>
    <t>DDR1_MA[2]</t>
  </si>
  <si>
    <t>D1_TC_M17_TD2__DDR1_MA_3</t>
  </si>
  <si>
    <t>AM20</t>
  </si>
  <si>
    <t>J1604.DS6</t>
  </si>
  <si>
    <t>J1604.14</t>
  </si>
  <si>
    <t>J1604_PIN014</t>
  </si>
  <si>
    <t>DDR1_MA[3]</t>
  </si>
  <si>
    <t>D1_TC_M17_TD2__DDR1_MA_4</t>
  </si>
  <si>
    <t>AP21</t>
  </si>
  <si>
    <t>J1604.DS8</t>
  </si>
  <si>
    <t>J1604.10</t>
  </si>
  <si>
    <t>J1604_PIN010</t>
  </si>
  <si>
    <t>DDR1_MA[4]</t>
  </si>
  <si>
    <t>D1_TC_M17_TD2__DDR1_MA_5</t>
  </si>
  <si>
    <t>AN21</t>
  </si>
  <si>
    <t>J1604.BS5</t>
  </si>
  <si>
    <t>J1604.29</t>
  </si>
  <si>
    <t>J1604_PIN029</t>
  </si>
  <si>
    <t>DDR1_MA[5]</t>
  </si>
  <si>
    <t>D1_TC_M17_TD2__DDR1_MA_6</t>
  </si>
  <si>
    <t>AR22</t>
  </si>
  <si>
    <t>J1604.CS6</t>
  </si>
  <si>
    <t>J1604.13</t>
  </si>
  <si>
    <t>J1604_PIN013</t>
  </si>
  <si>
    <t>DDR1_MA[6]</t>
  </si>
  <si>
    <t>D1_TC_M17_TD2__DDR1_MA_7</t>
  </si>
  <si>
    <t>AM21</t>
  </si>
  <si>
    <t>J1603.CS11</t>
  </si>
  <si>
    <t>J1603.91</t>
  </si>
  <si>
    <t>J1603_PIN091</t>
  </si>
  <si>
    <t>DDR1_MA[7]</t>
  </si>
  <si>
    <t>D1_TC_M17_TD2__DDR1_MA_8</t>
  </si>
  <si>
    <t>AP22</t>
  </si>
  <si>
    <t>J1604.DS7</t>
  </si>
  <si>
    <t>J1604.12</t>
  </si>
  <si>
    <t>J1604_PIN012</t>
  </si>
  <si>
    <t>DDR1_MA[8]</t>
  </si>
  <si>
    <t>D1_TC_M17_TD2__DDR1_MA_9</t>
  </si>
  <si>
    <t>AN23</t>
  </si>
  <si>
    <t>J1604.BS9</t>
  </si>
  <si>
    <t>J1604.37</t>
  </si>
  <si>
    <t>J1604_PIN037</t>
  </si>
  <si>
    <t>DDR1_MA[9]</t>
  </si>
  <si>
    <t>D1_TC_M17_TD2__DDR1_ODT_0</t>
  </si>
  <si>
    <t>AM17</t>
  </si>
  <si>
    <t>J1606.AS5</t>
  </si>
  <si>
    <t>J1606.118</t>
  </si>
  <si>
    <t>J1606_PIN118</t>
  </si>
  <si>
    <t>DDR1_ODT[0]</t>
  </si>
  <si>
    <t>D1_TC_M17_TD2__DDR1_ODT_1</t>
  </si>
  <si>
    <t>AP14</t>
  </si>
  <si>
    <t>J1606.BS3</t>
  </si>
  <si>
    <t>J1606.113</t>
  </si>
  <si>
    <t>J1606_PIN113</t>
  </si>
  <si>
    <t>DDR1_ODT[1]</t>
  </si>
  <si>
    <t>D1_TC_M17_TD2__DDR1_ODT_2</t>
  </si>
  <si>
    <t>AM16</t>
  </si>
  <si>
    <t>J1606.BS4</t>
  </si>
  <si>
    <t>J1606.115</t>
  </si>
  <si>
    <t>J1606_PIN115</t>
  </si>
  <si>
    <t>DDR1_ODT[2]</t>
  </si>
  <si>
    <t>D1_TC_M17_TD2__DDR1_ODT_3</t>
  </si>
  <si>
    <t>AM14</t>
  </si>
  <si>
    <t>J1606.CS6</t>
  </si>
  <si>
    <t>J1606.101</t>
  </si>
  <si>
    <t>J1606_PIN101</t>
  </si>
  <si>
    <t>DDR1_ODT[3]</t>
  </si>
  <si>
    <t>D1_TC_M17_TD2__DDR1_PARITY</t>
  </si>
  <si>
    <t>AM19</t>
  </si>
  <si>
    <t>J1605.CS6</t>
  </si>
  <si>
    <t>J1605.57</t>
  </si>
  <si>
    <t>J1605_PIN057</t>
  </si>
  <si>
    <t>DDR1_PARITY</t>
  </si>
  <si>
    <t>D1_TC_M17_TD2__DDR1_RAS_N_MA16</t>
  </si>
  <si>
    <t>AM18</t>
  </si>
  <si>
    <t>J1605.CS4</t>
  </si>
  <si>
    <t>J1605.59</t>
  </si>
  <si>
    <t>J1605_PIN059</t>
  </si>
  <si>
    <t>DDR1_RAS_N_MA16</t>
  </si>
  <si>
    <t>D1_TC_M17_TD2__DDR1_WE_N_MA14</t>
  </si>
  <si>
    <t>AP17</t>
  </si>
  <si>
    <t>J1606.AS7</t>
  </si>
  <si>
    <t>J1606.122</t>
  </si>
  <si>
    <t>J1606_PIN122</t>
  </si>
  <si>
    <t>DDR1_WE_N_MA14</t>
  </si>
  <si>
    <t>D1_TC_M21_SC2_TD2__DDRDQ_IL00_NIL00_0</t>
  </si>
  <si>
    <t>AE39</t>
  </si>
  <si>
    <t>J1703.CS6</t>
  </si>
  <si>
    <t>J1703.13</t>
  </si>
  <si>
    <t>J1703_PIN013</t>
  </si>
  <si>
    <t>DDRDQ_IL00_NIL00[0]</t>
  </si>
  <si>
    <t>SC2</t>
  </si>
  <si>
    <t>M21</t>
  </si>
  <si>
    <t>D1_TC_M21_SC2_TD2__DDRDQ_IL00_NIL00_1</t>
  </si>
  <si>
    <t>AE38</t>
  </si>
  <si>
    <t>J1703.CS7</t>
  </si>
  <si>
    <t>J1703.11</t>
  </si>
  <si>
    <t>J1703_PIN011</t>
  </si>
  <si>
    <t>DDRDQ_IL00_NIL00[1]</t>
  </si>
  <si>
    <t>D1_TC_M21_SC2_TD2__DDRDQ_IL00_NIL00_2</t>
  </si>
  <si>
    <t>AH39</t>
  </si>
  <si>
    <t>J1702.CS3</t>
  </si>
  <si>
    <t>J1702.61</t>
  </si>
  <si>
    <t>J1702_PIN061</t>
  </si>
  <si>
    <t>DDRDQ_IL00_NIL00[2]</t>
  </si>
  <si>
    <t>D1_TC_M21_SC2_TD2__DDRDQ_IL00_NIL00_3</t>
  </si>
  <si>
    <t>AH38</t>
  </si>
  <si>
    <t>J1702.CS2</t>
  </si>
  <si>
    <t>J1702.63</t>
  </si>
  <si>
    <t>J1702_PIN063</t>
  </si>
  <si>
    <t>DDRDQ_IL00_NIL00[3]</t>
  </si>
  <si>
    <t>D1_TC_M21_SC2_TD2__DDRDQ_IL00_NIL00_4</t>
  </si>
  <si>
    <t>AF40</t>
  </si>
  <si>
    <t>J1703.DS6</t>
  </si>
  <si>
    <t>J1703.14</t>
  </si>
  <si>
    <t>J1703_PIN014</t>
  </si>
  <si>
    <t>DDRDQ_IL00_NIL00[4]</t>
  </si>
  <si>
    <t>D1_TC_M21_SC2_TD2__DDRDQ_IL00_NIL00_5</t>
  </si>
  <si>
    <t>AE40</t>
  </si>
  <si>
    <t>J1703.CS8</t>
  </si>
  <si>
    <t>J1703.9</t>
  </si>
  <si>
    <t>J1703_PIN009</t>
  </si>
  <si>
    <t>DDRDQ_IL00_NIL00[5]</t>
  </si>
  <si>
    <t>D1_TC_M21_SC2_TD2__DDRDQ_IL00_NIL00_6</t>
  </si>
  <si>
    <t>AH40</t>
  </si>
  <si>
    <t>J1703.DS8</t>
  </si>
  <si>
    <t>J1703.10</t>
  </si>
  <si>
    <t>J1703_PIN010</t>
  </si>
  <si>
    <t>DDRDQ_IL00_NIL00[6]</t>
  </si>
  <si>
    <t>D1_TC_M21_SC2_TD2__DDRDQ_IL00_NIL00_7</t>
  </si>
  <si>
    <t>AG40</t>
  </si>
  <si>
    <t>J1703.DS7</t>
  </si>
  <si>
    <t>J1703.12</t>
  </si>
  <si>
    <t>J1703_PIN012</t>
  </si>
  <si>
    <t>DDRDQ_IL00_NIL00[7]</t>
  </si>
  <si>
    <t>D1_TC_M22_SC2_TD2__DDRDQ_IL01_NIL01_0</t>
  </si>
  <si>
    <t>AK39</t>
  </si>
  <si>
    <t>J1702.AS3</t>
  </si>
  <si>
    <t>J1702.70</t>
  </si>
  <si>
    <t>J1702_PIN070</t>
  </si>
  <si>
    <t>DDRDQ_IL01_NIL01[0]</t>
  </si>
  <si>
    <t>M22</t>
  </si>
  <si>
    <t>D1_TC_M22_SC2_TD2__DDRDQ_IL01_NIL01_1</t>
  </si>
  <si>
    <t>AK40</t>
  </si>
  <si>
    <t>J1702.AS2</t>
  </si>
  <si>
    <t>J1702.68</t>
  </si>
  <si>
    <t>J1702_PIN068</t>
  </si>
  <si>
    <t>DDRDQ_IL01_NIL01[1]</t>
  </si>
  <si>
    <t>D1_TC_M22_SC2_TD2__DDRDQ_IL01_NIL01_2</t>
  </si>
  <si>
    <t>AN39</t>
  </si>
  <si>
    <t>J1702.BS3</t>
  </si>
  <si>
    <t>J1702.69</t>
  </si>
  <si>
    <t>J1702_PIN069</t>
  </si>
  <si>
    <t>DDRDQ_IL01_NIL01[2]</t>
  </si>
  <si>
    <t>D1_TC_M22_SC2_TD2__DDRDQ_IL01_NIL01_3</t>
  </si>
  <si>
    <t>AM40</t>
  </si>
  <si>
    <t>J1702.DS1</t>
  </si>
  <si>
    <t>J1702.66</t>
  </si>
  <si>
    <t>J1702_PIN066</t>
  </si>
  <si>
    <t>DDRDQ_IL01_NIL01[3]</t>
  </si>
  <si>
    <t>D1_TC_M22_SC2_TD2__DDRDQ_IL01_NIL01_4</t>
  </si>
  <si>
    <t>AL40</t>
  </si>
  <si>
    <t>J1702.CS1</t>
  </si>
  <si>
    <t>J1702.65</t>
  </si>
  <si>
    <t>J1702_PIN065</t>
  </si>
  <si>
    <t>DDRDQ_IL01_NIL01[4]</t>
  </si>
  <si>
    <t>D1_TC_M22_SC2_TD2__DDRDQ_IL01_NIL01_5</t>
  </si>
  <si>
    <t>AK38</t>
  </si>
  <si>
    <t>J1702.AS4</t>
  </si>
  <si>
    <t>J1702.72</t>
  </si>
  <si>
    <t>J1702_PIN072</t>
  </si>
  <si>
    <t>DDRDQ_IL01_NIL01[5]</t>
  </si>
  <si>
    <t>D1_TC_M22_SC2_TD2__DDRDQ_IL01_NIL01_6</t>
  </si>
  <si>
    <t>AN40</t>
  </si>
  <si>
    <t>J1702.BS2</t>
  </si>
  <si>
    <t>J1702.67</t>
  </si>
  <si>
    <t>J1702_PIN067</t>
  </si>
  <si>
    <t>DDRDQ_IL01_NIL01[6]</t>
  </si>
  <si>
    <t>D1_TC_M22_SC2_TD2__DDRDQ_IL01_NIL01_7</t>
  </si>
  <si>
    <t>AN38</t>
  </si>
  <si>
    <t>J1702.BS4</t>
  </si>
  <si>
    <t>J1702.71</t>
  </si>
  <si>
    <t>J1702_PIN071</t>
  </si>
  <si>
    <t>DDRDQ_IL01_NIL01[7]</t>
  </si>
  <si>
    <t>D1_TC_M23_SC2_TD2__DDRDQ_IL02_NIL04_0</t>
  </si>
  <si>
    <t>AR39</t>
  </si>
  <si>
    <t>J1701.AS6</t>
  </si>
  <si>
    <t>J1701.120</t>
  </si>
  <si>
    <t>J1701_PIN120</t>
  </si>
  <si>
    <t>DDRDQ_IL02_NIL04[0]</t>
  </si>
  <si>
    <t>M23</t>
  </si>
  <si>
    <t>D1_TC_M23_SC2_TD2__DDRDQ_IL02_NIL04_1</t>
  </si>
  <si>
    <t>AR40</t>
  </si>
  <si>
    <t>J1701.CS10</t>
  </si>
  <si>
    <t>J1701.93</t>
  </si>
  <si>
    <t>J1701_PIN093</t>
  </si>
  <si>
    <t>DDRDQ_IL02_NIL04[1]</t>
  </si>
  <si>
    <t>D1_TC_M23_SC2_TD2__DDRDQ_IL02_NIL04_2</t>
  </si>
  <si>
    <t>AV39</t>
  </si>
  <si>
    <t>J1701.DS9</t>
  </si>
  <si>
    <t>J1701.96</t>
  </si>
  <si>
    <t>J1701_PIN096</t>
  </si>
  <si>
    <t>DDRDQ_IL02_NIL04[2]</t>
  </si>
  <si>
    <t>D1_TC_M23_SC2_TD2__DDRDQ_IL02_NIL04_3</t>
  </si>
  <si>
    <t>AU40</t>
  </si>
  <si>
    <t>J1701.CS11</t>
  </si>
  <si>
    <t>J1701.91</t>
  </si>
  <si>
    <t>J1701_PIN091</t>
  </si>
  <si>
    <t>DDRDQ_IL02_NIL04[3]</t>
  </si>
  <si>
    <t>D1_TC_M23_SC2_TD2__DDRDQ_IL02_NIL04_4</t>
  </si>
  <si>
    <t>AR38</t>
  </si>
  <si>
    <t>J1701.AS5</t>
  </si>
  <si>
    <t>J1701.118</t>
  </si>
  <si>
    <t>J1701_PIN118</t>
  </si>
  <si>
    <t>DDRDQ_IL02_NIL04[4]</t>
  </si>
  <si>
    <t>D1_TC_M23_SC2_TD2__DDRDQ_IL02_NIL04_5</t>
  </si>
  <si>
    <t>AT40</t>
  </si>
  <si>
    <t>J1701.CS9</t>
  </si>
  <si>
    <t>J1701.95</t>
  </si>
  <si>
    <t>J1701_PIN095</t>
  </si>
  <si>
    <t>DDRDQ_IL02_NIL04[5]</t>
  </si>
  <si>
    <t>D1_TC_M23_SC2_TD2__DDRDQ_IL02_NIL04_6</t>
  </si>
  <si>
    <t>AW38</t>
  </si>
  <si>
    <t>J1701.DS10</t>
  </si>
  <si>
    <t>J1701.94</t>
  </si>
  <si>
    <t>J1701_PIN094</t>
  </si>
  <si>
    <t>DDRDQ_IL02_NIL04[6]</t>
  </si>
  <si>
    <t>D1_TC_M23_SC2_TD2__DDRDQ_IL02_NIL04_7</t>
  </si>
  <si>
    <t>AV38</t>
  </si>
  <si>
    <t>J1701.DS11</t>
  </si>
  <si>
    <t>J1701.92</t>
  </si>
  <si>
    <t>J1701_PIN092</t>
  </si>
  <si>
    <t>DDRDQ_IL02_NIL04[7]</t>
  </si>
  <si>
    <t>D1_TC_M24_SC2_TD2__DDRDQ_IL03_NIL05_0</t>
  </si>
  <si>
    <t>AV36</t>
  </si>
  <si>
    <t>J1602.AS14</t>
  </si>
  <si>
    <t>J1602.84</t>
  </si>
  <si>
    <t>J1602_PIN084</t>
  </si>
  <si>
    <t>DDRDQ_IL03_NIL05[0]</t>
  </si>
  <si>
    <t>M24</t>
  </si>
  <si>
    <t>D1_TC_M24_SC2_TD2__DDRDQ_IL03_NIL05_1</t>
  </si>
  <si>
    <t>AY36</t>
  </si>
  <si>
    <t>J1602.AS9</t>
  </si>
  <si>
    <t>J1602.82</t>
  </si>
  <si>
    <t>J1602_PIN082</t>
  </si>
  <si>
    <t>DDRDQ_IL03_NIL05[1]</t>
  </si>
  <si>
    <t>D1_TC_M24_SC2_TD2__DDRDQ_IL03_NIL05_2</t>
  </si>
  <si>
    <t>AV33</t>
  </si>
  <si>
    <t>J1603.AS6</t>
  </si>
  <si>
    <t>J1603.120</t>
  </si>
  <si>
    <t>J1603_PIN120</t>
  </si>
  <si>
    <t>DDRDQ_IL03_NIL05[2]</t>
  </si>
  <si>
    <t>D1_TC_M24_SC2_TD2__DDRDQ_IL03_NIL05_3</t>
  </si>
  <si>
    <t>AY34</t>
  </si>
  <si>
    <t>J1602.CS11</t>
  </si>
  <si>
    <t>J1602.47</t>
  </si>
  <si>
    <t>J1602_PIN047</t>
  </si>
  <si>
    <t>DDRDQ_IL03_NIL05[3]</t>
  </si>
  <si>
    <t>D1_TC_M24_SC2_TD2__DDRDQ_IL03_NIL05_4</t>
  </si>
  <si>
    <t>AY35</t>
  </si>
  <si>
    <t>J1602.BS9</t>
  </si>
  <si>
    <t>J1602.81</t>
  </si>
  <si>
    <t>J1602_PIN081</t>
  </si>
  <si>
    <t>DDRDQ_IL03_NIL05[4]</t>
  </si>
  <si>
    <t>D1_TC_M24_SC2_TD2__DDRDQ_IL03_NIL05_5</t>
  </si>
  <si>
    <t>AW36</t>
  </si>
  <si>
    <t>J1602.BS14</t>
  </si>
  <si>
    <t>J1602.83</t>
  </si>
  <si>
    <t>J1602_PIN083</t>
  </si>
  <si>
    <t>DDRDQ_IL03_NIL05[5]</t>
  </si>
  <si>
    <t>D1_TC_M24_SC2_TD2__DDRDQ_IL03_NIL05_6</t>
  </si>
  <si>
    <t>AY33</t>
  </si>
  <si>
    <t>J1602.DS11</t>
  </si>
  <si>
    <t>J1602.48</t>
  </si>
  <si>
    <t>J1602_PIN048</t>
  </si>
  <si>
    <t>DDRDQ_IL03_NIL05[6]</t>
  </si>
  <si>
    <t>D1_TC_M24_SC2_TD2__DDRDQ_IL03_NIL05_7</t>
  </si>
  <si>
    <t>AW33</t>
  </si>
  <si>
    <t>J1603.AS7</t>
  </si>
  <si>
    <t>J1603.122</t>
  </si>
  <si>
    <t>J1603_PIN122</t>
  </si>
  <si>
    <t>DDRDQ_IL03_NIL05[7]</t>
  </si>
  <si>
    <t>D1_TC_M25_SC2_TD2__DDRDQ_IL04_NIL10_0</t>
  </si>
  <si>
    <t>AW11</t>
  </si>
  <si>
    <t>J1605.DS2</t>
  </si>
  <si>
    <t>J1605.64</t>
  </si>
  <si>
    <t>J1605_PIN064</t>
  </si>
  <si>
    <t>DDRDQ_IL04_NIL10[0]</t>
  </si>
  <si>
    <t>M25</t>
  </si>
  <si>
    <t>D1_TC_M25_SC2_TD2__DDRDQ_IL04_NIL10_1</t>
  </si>
  <si>
    <t>AV11</t>
  </si>
  <si>
    <t>J1605.CS2</t>
  </si>
  <si>
    <t>J1605.63</t>
  </si>
  <si>
    <t>J1605_PIN063</t>
  </si>
  <si>
    <t>DDRDQ_IL04_NIL10[1]</t>
  </si>
  <si>
    <t>D1_TC_M25_SC2_TD2__DDRDQ_IL04_NIL10_2</t>
  </si>
  <si>
    <t>AY7</t>
  </si>
  <si>
    <t>J1606.CS1</t>
  </si>
  <si>
    <t>J1606.109</t>
  </si>
  <si>
    <t>J1606_PIN109</t>
  </si>
  <si>
    <t>DDRDQ_IL04_NIL10[2]</t>
  </si>
  <si>
    <t>D1_TC_M25_SC2_TD2__DDRDQ_IL04_NIL10_3</t>
  </si>
  <si>
    <t>AY8</t>
  </si>
  <si>
    <t>J1606.CS2</t>
  </si>
  <si>
    <t>J1606.107</t>
  </si>
  <si>
    <t>J1606_PIN107</t>
  </si>
  <si>
    <t>DDRDQ_IL04_NIL10[3]</t>
  </si>
  <si>
    <t>D1_TC_M25_SC2_TD2__DDRDQ_IL04_NIL10_4</t>
  </si>
  <si>
    <t>AW9</t>
  </si>
  <si>
    <t>J1606.AS3</t>
  </si>
  <si>
    <t>J1606.114</t>
  </si>
  <si>
    <t>J1606_PIN114</t>
  </si>
  <si>
    <t>DDRDQ_IL04_NIL10[4]</t>
  </si>
  <si>
    <t>D1_TC_M25_SC2_TD2__DDRDQ_IL04_NIL10_5</t>
  </si>
  <si>
    <t>AW10</t>
  </si>
  <si>
    <t>J1606.AS4</t>
  </si>
  <si>
    <t>J1606.116</t>
  </si>
  <si>
    <t>J1606_PIN116</t>
  </si>
  <si>
    <t>DDRDQ_IL04_NIL10[5]</t>
  </si>
  <si>
    <t>D1_TC_M25_SC2_TD2__DDRDQ_IL04_NIL10_6</t>
  </si>
  <si>
    <t>AV7</t>
  </si>
  <si>
    <t>J1606.DS1</t>
  </si>
  <si>
    <t>J1606.110</t>
  </si>
  <si>
    <t>J1606_PIN110</t>
  </si>
  <si>
    <t>DDRDQ_IL04_NIL10[6]</t>
  </si>
  <si>
    <t>D1_TC_M25_SC2_TD2__DDRDQ_IL04_NIL10_7</t>
  </si>
  <si>
    <t>AW7</t>
  </si>
  <si>
    <t>J1606.DS2</t>
  </si>
  <si>
    <t>J1606.108</t>
  </si>
  <si>
    <t>J1606_PIN108</t>
  </si>
  <si>
    <t>DDRDQ_IL04_NIL10[7]</t>
  </si>
  <si>
    <t>D1_TC_M26_SC2_TD2__DDRDQ_IL05_NIL11_0</t>
  </si>
  <si>
    <t>AW5</t>
  </si>
  <si>
    <t>J1602.AS2</t>
  </si>
  <si>
    <t>J1602.68</t>
  </si>
  <si>
    <t>J1602_PIN068</t>
  </si>
  <si>
    <t>DDRDQ_IL05_NIL11[0]</t>
  </si>
  <si>
    <t>M26</t>
  </si>
  <si>
    <t>D1_TC_M26_SC2_TD2__DDRDQ_IL05_NIL11_1</t>
  </si>
  <si>
    <t>AY5</t>
  </si>
  <si>
    <t>J1602.AS4</t>
  </si>
  <si>
    <t>J1602.72</t>
  </si>
  <si>
    <t>J1602_PIN072</t>
  </si>
  <si>
    <t>DDRDQ_IL05_NIL11[1]</t>
  </si>
  <si>
    <t>D1_TC_M26_SC2_TD2__DDRDQ_IL05_NIL11_2</t>
  </si>
  <si>
    <t>AW2</t>
  </si>
  <si>
    <t>J1602.DS2</t>
  </si>
  <si>
    <t>J1602.64</t>
  </si>
  <si>
    <t>J1602_PIN064</t>
  </si>
  <si>
    <t>DDRDQ_IL05_NIL11[2]</t>
  </si>
  <si>
    <t>D1_TC_M26_SC2_TD2__DDRDQ_IL05_NIL11_3</t>
  </si>
  <si>
    <t>AW3</t>
  </si>
  <si>
    <t>J1602.CS2</t>
  </si>
  <si>
    <t>J1602.63</t>
  </si>
  <si>
    <t>J1602_PIN063</t>
  </si>
  <si>
    <t>DDRDQ_IL05_NIL11[3]</t>
  </si>
  <si>
    <t>D1_TC_M26_SC2_TD2__DDRDQ_IL05_NIL11_4</t>
  </si>
  <si>
    <t>AY4</t>
  </si>
  <si>
    <t>J1602.BS2</t>
  </si>
  <si>
    <t>J1602.67</t>
  </si>
  <si>
    <t>J1602_PIN067</t>
  </si>
  <si>
    <t>DDRDQ_IL05_NIL11[4]</t>
  </si>
  <si>
    <t>D1_TC_M26_SC2_TD2__DDRDQ_IL05_NIL11_5</t>
  </si>
  <si>
    <t>AV5</t>
  </si>
  <si>
    <t>J1602.AS3</t>
  </si>
  <si>
    <t>J1602.70</t>
  </si>
  <si>
    <t>J1602_PIN070</t>
  </si>
  <si>
    <t>DDRDQ_IL05_NIL11[5]</t>
  </si>
  <si>
    <t>D1_TC_M26_SC2_TD2__DDRDQ_IL05_NIL11_6</t>
  </si>
  <si>
    <t>AV1</t>
  </si>
  <si>
    <t>J1603.BS2</t>
  </si>
  <si>
    <t>J1603.111</t>
  </si>
  <si>
    <t>J1603_PIN111</t>
  </si>
  <si>
    <t>DDRDQ_IL05_NIL11[6]</t>
  </si>
  <si>
    <t>D1_TC_M26_SC2_TD2__DDRDQ_IL05_NIL11_7</t>
  </si>
  <si>
    <t>AV2</t>
  </si>
  <si>
    <t>J1603.AS2</t>
  </si>
  <si>
    <t>J1603.112</t>
  </si>
  <si>
    <t>J1603_PIN112</t>
  </si>
  <si>
    <t>DDRDQ_IL05_NIL11[7]</t>
  </si>
  <si>
    <t>D1_TC_M27_SC2_TD2__DDRDQ_IL06_NIL14_0</t>
  </si>
  <si>
    <t>AT1</t>
  </si>
  <si>
    <t>J1605.AS6</t>
  </si>
  <si>
    <t>J1605.76</t>
  </si>
  <si>
    <t>J1605_PIN076</t>
  </si>
  <si>
    <t>DDRDQ_IL06_NIL14[0]</t>
  </si>
  <si>
    <t>M27</t>
  </si>
  <si>
    <t>D1_TC_M27_SC2_TD2__DDRDQ_IL06_NIL14_1</t>
  </si>
  <si>
    <t>AN1</t>
  </si>
  <si>
    <t>J1605.BS3</t>
  </si>
  <si>
    <t>J1605.69</t>
  </si>
  <si>
    <t>J1605_PIN069</t>
  </si>
  <si>
    <t>DDRDQ_IL06_NIL14[1]</t>
  </si>
  <si>
    <t>D1_TC_M27_SC2_TD2__DDRDQ_IL06_NIL14_2</t>
  </si>
  <si>
    <t>AT3</t>
  </si>
  <si>
    <t>J1604.AS5</t>
  </si>
  <si>
    <t>J1604.30</t>
  </si>
  <si>
    <t>J1604_PIN030</t>
  </si>
  <si>
    <t>DDRDQ_IL06_NIL14[2]</t>
  </si>
  <si>
    <t>D1_TC_M27_SC2_TD2__DDRDQ_IL06_NIL14_3</t>
  </si>
  <si>
    <t>AP1</t>
  </si>
  <si>
    <t>J1605.AS4</t>
  </si>
  <si>
    <t>J1605.72</t>
  </si>
  <si>
    <t>J1605_PIN072</t>
  </si>
  <si>
    <t>DDRDQ_IL06_NIL14[3]</t>
  </si>
  <si>
    <t>D1_TC_M27_SC2_TD2__DDRDQ_IL06_NIL14_4</t>
  </si>
  <si>
    <t>AT2</t>
  </si>
  <si>
    <t>J1604.AS4</t>
  </si>
  <si>
    <t>J1604.28</t>
  </si>
  <si>
    <t>J1604_PIN028</t>
  </si>
  <si>
    <t>DDRDQ_IL06_NIL14[4]</t>
  </si>
  <si>
    <t>D1_TC_M27_SC2_TD2__DDRDQ_IL06_NIL14_5</t>
  </si>
  <si>
    <t>AN3</t>
  </si>
  <si>
    <t>J1605.BS5</t>
  </si>
  <si>
    <t>J1605.73</t>
  </si>
  <si>
    <t>J1605_PIN073</t>
  </si>
  <si>
    <t>DDRDQ_IL06_NIL14[5]</t>
  </si>
  <si>
    <t>D1_TC_M27_SC2_TD2__DDRDQ_IL06_NIL14_6</t>
  </si>
  <si>
    <t>AR1</t>
  </si>
  <si>
    <t>J1605.AS5</t>
  </si>
  <si>
    <t>J1605.74</t>
  </si>
  <si>
    <t>J1605_PIN074</t>
  </si>
  <si>
    <t>DDRDQ_IL06_NIL14[6]</t>
  </si>
  <si>
    <t>D1_TC_M27_SC2_TD2__DDRDQ_IL06_NIL14_7</t>
  </si>
  <si>
    <t>AN2</t>
  </si>
  <si>
    <t>J1605.BS4</t>
  </si>
  <si>
    <t>J1605.71</t>
  </si>
  <si>
    <t>J1605_PIN071</t>
  </si>
  <si>
    <t>DDRDQ_IL06_NIL14[7]</t>
  </si>
  <si>
    <t>D1_TC_M28_SC2_TD2__DDRDQ_IL07_NIL15_0</t>
  </si>
  <si>
    <t>AL2</t>
  </si>
  <si>
    <t>J1605.CS13</t>
  </si>
  <si>
    <t>J1605.43</t>
  </si>
  <si>
    <t>J1605_PIN043</t>
  </si>
  <si>
    <t>DDRDQ_IL07_NIL15[0]</t>
  </si>
  <si>
    <t>M28</t>
  </si>
  <si>
    <t>D1_TC_M28_SC2_TD2__DDRDQ_IL07_NIL15_1</t>
  </si>
  <si>
    <t>AH1</t>
  </si>
  <si>
    <t>J1606.BS14</t>
  </si>
  <si>
    <t>J1606.127</t>
  </si>
  <si>
    <t>J1606_PIN127</t>
  </si>
  <si>
    <t>DDRDQ_IL07_NIL15[1]</t>
  </si>
  <si>
    <t>D1_TC_M28_SC2_TD2__DDRDQ_IL07_NIL15_2</t>
  </si>
  <si>
    <t>AL3</t>
  </si>
  <si>
    <t>J1605.CS14</t>
  </si>
  <si>
    <t>J1605.41</t>
  </si>
  <si>
    <t>J1605_PIN041</t>
  </si>
  <si>
    <t>DDRDQ_IL07_NIL15[2]</t>
  </si>
  <si>
    <t>D1_TC_M28_SC2_TD2__DDRDQ_IL07_NIL15_3</t>
  </si>
  <si>
    <t>AJ1</t>
  </si>
  <si>
    <t>J1606.AS14</t>
  </si>
  <si>
    <t>J1606.128</t>
  </si>
  <si>
    <t>J1606_PIN128</t>
  </si>
  <si>
    <t>DDRDQ_IL07_NIL15[3]</t>
  </si>
  <si>
    <t>D1_TC_M28_SC2_TD2__DDRDQ_IL07_NIL15_4</t>
  </si>
  <si>
    <t>AH3</t>
  </si>
  <si>
    <t>J1606.BS9</t>
  </si>
  <si>
    <t>J1606.125</t>
  </si>
  <si>
    <t>J1606_PIN125</t>
  </si>
  <si>
    <t>DDRDQ_IL07_NIL15[4]</t>
  </si>
  <si>
    <t>D1_TC_M28_SC2_TD2__DDRDQ_IL07_NIL15_5</t>
  </si>
  <si>
    <t>AL1</t>
  </si>
  <si>
    <t>J1605.CS12</t>
  </si>
  <si>
    <t>J1605.45</t>
  </si>
  <si>
    <t>J1605_PIN045</t>
  </si>
  <si>
    <t>DDRDQ_IL07_NIL15[5]</t>
  </si>
  <si>
    <t>D1_TC_M28_SC2_TD2__DDRDQ_IL07_NIL15_6</t>
  </si>
  <si>
    <t>AH2</t>
  </si>
  <si>
    <t>J1606.AS9</t>
  </si>
  <si>
    <t>J1606.126</t>
  </si>
  <si>
    <t>J1606_PIN126</t>
  </si>
  <si>
    <t>DDRDQ_IL07_NIL15[6]</t>
  </si>
  <si>
    <t>D1_TC_M28_SC2_TD2__DDRDQ_IL07_NIL15_7</t>
  </si>
  <si>
    <t>AK1</t>
  </si>
  <si>
    <t>J1605.CS11</t>
  </si>
  <si>
    <t>J1605.47</t>
  </si>
  <si>
    <t>J1605_PIN047</t>
  </si>
  <si>
    <t>DDRDQ_IL07_NIL15[7]</t>
  </si>
  <si>
    <t>D1_TC_M29_SC2_TD2__DDRDQ_IL10_NIL02_0</t>
  </si>
  <si>
    <t>AD34</t>
  </si>
  <si>
    <t>J1703.AS3</t>
  </si>
  <si>
    <t>J1703.26</t>
  </si>
  <si>
    <t>J1703_PIN026</t>
  </si>
  <si>
    <t>L21_INT5</t>
  </si>
  <si>
    <t>DDRDQ_IL10_NIL02[0]</t>
  </si>
  <si>
    <t>M29</t>
  </si>
  <si>
    <t>D1_TC_M29_SC2_TD2__DDRDQ_IL10_NIL02_1</t>
  </si>
  <si>
    <t>AD35</t>
  </si>
  <si>
    <t>J1703.AS2</t>
  </si>
  <si>
    <t>J1703.24</t>
  </si>
  <si>
    <t>J1703_PIN024</t>
  </si>
  <si>
    <t>DDRDQ_IL10_NIL02[1]</t>
  </si>
  <si>
    <t>D1_TC_M29_SC2_TD2__DDRDQ_IL10_NIL02_2</t>
  </si>
  <si>
    <t>AE36</t>
  </si>
  <si>
    <t>J1703.BS3</t>
  </si>
  <si>
    <t>J1703.25</t>
  </si>
  <si>
    <t>J1703_PIN025</t>
  </si>
  <si>
    <t>DDRDQ_IL10_NIL02[2]</t>
  </si>
  <si>
    <t>D1_TC_M29_SC2_TD2__DDRDQ_IL10_NIL02_3</t>
  </si>
  <si>
    <t>AF36</t>
  </si>
  <si>
    <t>J1703.CS1</t>
  </si>
  <si>
    <t>J1703.21</t>
  </si>
  <si>
    <t>J1703_PIN021</t>
  </si>
  <si>
    <t>DDRDQ_IL10_NIL02[3]</t>
  </si>
  <si>
    <t>D1_TC_M29_SC2_TD2__DDRDQ_IL10_NIL02_4</t>
  </si>
  <si>
    <t>AG35</t>
  </si>
  <si>
    <t>J1703.DS1</t>
  </si>
  <si>
    <t>J1703.22</t>
  </si>
  <si>
    <t>J1703_PIN022</t>
  </si>
  <si>
    <t>DDRDQ_IL10_NIL02[4]</t>
  </si>
  <si>
    <t>D1_TC_M29_SC2_TD2__DDRDQ_IL10_NIL02_5</t>
  </si>
  <si>
    <t>AG34</t>
  </si>
  <si>
    <t>J1703.DS2</t>
  </si>
  <si>
    <t>J1703.20</t>
  </si>
  <si>
    <t>J1703_PIN020</t>
  </si>
  <si>
    <t>DDRDQ_IL10_NIL02[5]</t>
  </si>
  <si>
    <t>D1_TC_M29_SC2_TD2__DDRDQ_IL10_NIL02_6</t>
  </si>
  <si>
    <t>AD36</t>
  </si>
  <si>
    <t>J1703.BS2</t>
  </si>
  <si>
    <t>J1703.23</t>
  </si>
  <si>
    <t>J1703_PIN023</t>
  </si>
  <si>
    <t>DDRDQ_IL10_NIL02[6]</t>
  </si>
  <si>
    <t>D1_TC_M29_SC2_TD2__DDRDQ_IL10_NIL02_7</t>
  </si>
  <si>
    <t>AG36</t>
  </si>
  <si>
    <t>J1703.CS2</t>
  </si>
  <si>
    <t>J1703.19</t>
  </si>
  <si>
    <t>J1703_PIN019</t>
  </si>
  <si>
    <t>DDRDQ_IL10_NIL02[7]</t>
  </si>
  <si>
    <t>D1_TC_M30_SC2_TD2__DDRDQ_IL11_NIL03_0</t>
  </si>
  <si>
    <t>AJ36</t>
  </si>
  <si>
    <t>J1703.BS7</t>
  </si>
  <si>
    <t>J1703.33</t>
  </si>
  <si>
    <t>J1703_PIN033</t>
  </si>
  <si>
    <t>DDRDQ_IL11_NIL03[0]</t>
  </si>
  <si>
    <t>M30</t>
  </si>
  <si>
    <t>D1_TC_M30_SC2_TD2__DDRDQ_IL11_NIL03_1</t>
  </si>
  <si>
    <t>AJ35</t>
  </si>
  <si>
    <t>J1703.AS8</t>
  </si>
  <si>
    <t>J1703.36</t>
  </si>
  <si>
    <t>J1703_PIN036</t>
  </si>
  <si>
    <t>DDRDQ_IL11_NIL03[1]</t>
  </si>
  <si>
    <t>D1_TC_M30_SC2_TD2__DDRDQ_IL11_NIL03_2</t>
  </si>
  <si>
    <t>AL36</t>
  </si>
  <si>
    <t>J1703.CS9</t>
  </si>
  <si>
    <t>J1703.7</t>
  </si>
  <si>
    <t>J1703_PIN007</t>
  </si>
  <si>
    <t>DDRDQ_IL11_NIL03[2]</t>
  </si>
  <si>
    <t>D1_TC_M30_SC2_TD2__DDRDQ_IL11_NIL03_3</t>
  </si>
  <si>
    <t>AM35</t>
  </si>
  <si>
    <t>J1702.CS6</t>
  </si>
  <si>
    <t>J1702.57</t>
  </si>
  <si>
    <t>J1702_PIN057</t>
  </si>
  <si>
    <t>DDRDQ_IL11_NIL03[3]</t>
  </si>
  <si>
    <t>D1_TC_M30_SC2_TD2__DDRDQ_IL11_NIL03_4</t>
  </si>
  <si>
    <t>AK36</t>
  </si>
  <si>
    <t>J1703.BS8</t>
  </si>
  <si>
    <t>J1703.35</t>
  </si>
  <si>
    <t>J1703_PIN035</t>
  </si>
  <si>
    <t>DDRDQ_IL11_NIL03[4]</t>
  </si>
  <si>
    <t>D1_TC_M30_SC2_TD2__DDRDQ_IL11_NIL03_5</t>
  </si>
  <si>
    <t>AJ34</t>
  </si>
  <si>
    <t>J1703.AS7</t>
  </si>
  <si>
    <t>J1703.34</t>
  </si>
  <si>
    <t>J1703_PIN034</t>
  </si>
  <si>
    <t>DDRDQ_IL11_NIL03[5]</t>
  </si>
  <si>
    <t>D1_TC_M30_SC2_TD2__DDRDQ_IL11_NIL03_6</t>
  </si>
  <si>
    <t>AM36</t>
  </si>
  <si>
    <t>J1703.DS9</t>
  </si>
  <si>
    <t>J1703.8</t>
  </si>
  <si>
    <t>J1703_PIN008</t>
  </si>
  <si>
    <t>DDRDQ_IL11_NIL03[6]</t>
  </si>
  <si>
    <t>D1_TC_M30_SC2_TD2__DDRDQ_IL11_NIL03_7</t>
  </si>
  <si>
    <t>AM34</t>
  </si>
  <si>
    <t>J1702.CS4</t>
  </si>
  <si>
    <t>J1702.59</t>
  </si>
  <si>
    <t>J1702_PIN059</t>
  </si>
  <si>
    <t>DDRDQ_IL11_NIL03[7]</t>
  </si>
  <si>
    <t>D1_TC_M31_SC2_TD2__DDRDQ_IL12_NIL06_0</t>
  </si>
  <si>
    <t>AT36</t>
  </si>
  <si>
    <t>J1602.AS6</t>
  </si>
  <si>
    <t>J1602.76</t>
  </si>
  <si>
    <t>J1602_PIN076</t>
  </si>
  <si>
    <t>DDRDQ_IL12_NIL06[0]</t>
  </si>
  <si>
    <t>M31</t>
  </si>
  <si>
    <t>D1_TC_M31_SC2_TD2__DDRDQ_IL12_NIL06_1</t>
  </si>
  <si>
    <t>AP36</t>
  </si>
  <si>
    <t>J1601.CS6</t>
  </si>
  <si>
    <t>J1601.13</t>
  </si>
  <si>
    <t>J1601_PIN013</t>
  </si>
  <si>
    <t>DDRDQ_IL12_NIL06[1]</t>
  </si>
  <si>
    <t>D1_TC_M31_SC2_TD2__DDRDQ_IL12_NIL06_2</t>
  </si>
  <si>
    <t>AT34</t>
  </si>
  <si>
    <t>J1602.BS4</t>
  </si>
  <si>
    <t>J1602.71</t>
  </si>
  <si>
    <t>J1602_PIN071</t>
  </si>
  <si>
    <t>DDRDQ_IL12_NIL06[2]</t>
  </si>
  <si>
    <t>D1_TC_M31_SC2_TD2__DDRDQ_IL12_NIL06_3</t>
  </si>
  <si>
    <t>AP33</t>
  </si>
  <si>
    <t>J1602.DS3</t>
  </si>
  <si>
    <t>J1602.62</t>
  </si>
  <si>
    <t>J1602_PIN062</t>
  </si>
  <si>
    <t>DDRDQ_IL12_NIL06[3]</t>
  </si>
  <si>
    <t>D1_TC_M31_SC2_TD2__DDRDQ_IL12_NIL06_4</t>
  </si>
  <si>
    <t>AR36</t>
  </si>
  <si>
    <t>J1601.CS4</t>
  </si>
  <si>
    <t>J1601.15</t>
  </si>
  <si>
    <t>J1601_PIN015</t>
  </si>
  <si>
    <t>DDRDQ_IL12_NIL06[4]</t>
  </si>
  <si>
    <t>D1_TC_M31_SC2_TD2__DDRDQ_IL12_NIL06_5</t>
  </si>
  <si>
    <t>AT35</t>
  </si>
  <si>
    <t>J1602.AS5</t>
  </si>
  <si>
    <t>J1602.74</t>
  </si>
  <si>
    <t>J1602_PIN074</t>
  </si>
  <si>
    <t>DDRDQ_IL12_NIL06[5]</t>
  </si>
  <si>
    <t>D1_TC_M31_SC2_TD2__DDRDQ_IL12_NIL06_6</t>
  </si>
  <si>
    <t>AR33</t>
  </si>
  <si>
    <t>J1602.CS3</t>
  </si>
  <si>
    <t>J1602.61</t>
  </si>
  <si>
    <t>J1602_PIN061</t>
  </si>
  <si>
    <t>DDRDQ_IL12_NIL06[6]</t>
  </si>
  <si>
    <t>D1_TC_M31_SC2_TD2__DDRDQ_IL12_NIL06_7</t>
  </si>
  <si>
    <t>AT33</t>
  </si>
  <si>
    <t>J1602.BS3</t>
  </si>
  <si>
    <t>J1602.69</t>
  </si>
  <si>
    <t>J1602_PIN069</t>
  </si>
  <si>
    <t>DDRDQ_IL12_NIL06[7]</t>
  </si>
  <si>
    <t>D1_TC_M32_SC2_TD2__DDRDQ_IL13_NIL07_0</t>
  </si>
  <si>
    <t>AP31</t>
  </si>
  <si>
    <t>J1701.DS8</t>
  </si>
  <si>
    <t>J1701.98</t>
  </si>
  <si>
    <t>J1701_PIN098</t>
  </si>
  <si>
    <t>DDRDQ_IL13_NIL07[0]</t>
  </si>
  <si>
    <t>M32</t>
  </si>
  <si>
    <t>D1_TC_M32_SC2_TD2__DDRDQ_IL13_NIL07_1</t>
  </si>
  <si>
    <t>AT31</t>
  </si>
  <si>
    <t>J1701.BS3</t>
  </si>
  <si>
    <t>J1701.113</t>
  </si>
  <si>
    <t>J1701_PIN113</t>
  </si>
  <si>
    <t>DDRDQ_IL13_NIL07[1]</t>
  </si>
  <si>
    <t>D1_TC_M32_SC2_TD2__DDRDQ_IL13_NIL07_2</t>
  </si>
  <si>
    <t>AT29</t>
  </si>
  <si>
    <t>J1701.CS2</t>
  </si>
  <si>
    <t>J1701.107</t>
  </si>
  <si>
    <t>J1701_PIN107</t>
  </si>
  <si>
    <t>DDRDQ_IL13_NIL07[2]</t>
  </si>
  <si>
    <t>D1_TC_M32_SC2_TD2__DDRDQ_IL13_NIL07_3</t>
  </si>
  <si>
    <t>AP28</t>
  </si>
  <si>
    <t>J1701.BS6</t>
  </si>
  <si>
    <t>J1701.119</t>
  </si>
  <si>
    <t>J1701_PIN119</t>
  </si>
  <si>
    <t>DDRDQ_IL13_NIL07[3]</t>
  </si>
  <si>
    <t>D1_TC_M32_SC2_TD2__DDRDQ_IL13_NIL07_4</t>
  </si>
  <si>
    <t>AR31</t>
  </si>
  <si>
    <t>J1701.BS4</t>
  </si>
  <si>
    <t>J1701.115</t>
  </si>
  <si>
    <t>J1701_PIN115</t>
  </si>
  <si>
    <t>DDRDQ_IL13_NIL07[4]</t>
  </si>
  <si>
    <t>D1_TC_M32_SC2_TD2__DDRDQ_IL13_NIL07_5</t>
  </si>
  <si>
    <t>AT30</t>
  </si>
  <si>
    <t>J1701.BS5</t>
  </si>
  <si>
    <t>J1701.117</t>
  </si>
  <si>
    <t>J1701_PIN117</t>
  </si>
  <si>
    <t>DDRDQ_IL13_NIL07[5]</t>
  </si>
  <si>
    <t>D1_TC_M32_SC2_TD2__DDRDQ_IL13_NIL07_6</t>
  </si>
  <si>
    <t>AR28</t>
  </si>
  <si>
    <t>J1701.CS4</t>
  </si>
  <si>
    <t>J1701.103</t>
  </si>
  <si>
    <t>J1701_PIN103</t>
  </si>
  <si>
    <t>DDRDQ_IL13_NIL07[6]</t>
  </si>
  <si>
    <t>D1_TC_M32_SC2_TD2__DDRDQ_IL13_NIL07_7</t>
  </si>
  <si>
    <t>AT28</t>
  </si>
  <si>
    <t>J1701.CS3</t>
  </si>
  <si>
    <t>J1701.105</t>
  </si>
  <si>
    <t>J1701_PIN105</t>
  </si>
  <si>
    <t>DDRDQ_IL13_NIL07[7]</t>
  </si>
  <si>
    <t>D1_TC_M33_SC2_TD2__DDRDQ_IL14_NIL12_0</t>
  </si>
  <si>
    <t>AT12</t>
  </si>
  <si>
    <t>J1603.BS4</t>
  </si>
  <si>
    <t>J1603.115</t>
  </si>
  <si>
    <t>J1603_PIN115</t>
  </si>
  <si>
    <t>DDRDQ_IL14_NIL12[0]</t>
  </si>
  <si>
    <t>D1_TC_M33_SC2_TD2__DDRDQ_IL14_NIL12_1</t>
  </si>
  <si>
    <t>AR12</t>
  </si>
  <si>
    <t>J1603.AS5</t>
  </si>
  <si>
    <t>J1603.118</t>
  </si>
  <si>
    <t>J1603_PIN118</t>
  </si>
  <si>
    <t>DDRDQ_IL14_NIL12[1]</t>
  </si>
  <si>
    <t>D1_TC_M33_SC2_TD2__DDRDQ_IL14_NIL12_2</t>
  </si>
  <si>
    <t>AT10</t>
  </si>
  <si>
    <t>J1603.BS5</t>
  </si>
  <si>
    <t>J1603.117</t>
  </si>
  <si>
    <t>J1603_PIN117</t>
  </si>
  <si>
    <t>DDRDQ_IL14_NIL12[2]</t>
  </si>
  <si>
    <t>D1_TC_M33_SC2_TD2__DDRDQ_IL14_NIL12_3</t>
  </si>
  <si>
    <t>AR10</t>
  </si>
  <si>
    <t>J1603.DS2</t>
  </si>
  <si>
    <t>J1603.108</t>
  </si>
  <si>
    <t>J1603_PIN108</t>
  </si>
  <si>
    <t>DDRDQ_IL14_NIL12[3]</t>
  </si>
  <si>
    <t>D1_TC_M33_SC2_TD2__DDRDQ_IL14_NIL12_4</t>
  </si>
  <si>
    <t>AP12</t>
  </si>
  <si>
    <t>J1602.DS6</t>
  </si>
  <si>
    <t>J1602.58</t>
  </si>
  <si>
    <t>J1602_PIN058</t>
  </si>
  <si>
    <t>DDRDQ_IL14_NIL12[4]</t>
  </si>
  <si>
    <t>D1_TC_M33_SC2_TD2__DDRDQ_IL14_NIL12_5</t>
  </si>
  <si>
    <t>AT11</t>
  </si>
  <si>
    <t>J1603.BS3</t>
  </si>
  <si>
    <t>J1603.113</t>
  </si>
  <si>
    <t>J1603_PIN113</t>
  </si>
  <si>
    <t>DDRDQ_IL14_NIL12[5]</t>
  </si>
  <si>
    <t>D1_TC_M33_SC2_TD2__DDRDQ_IL14_NIL12_6</t>
  </si>
  <si>
    <t>AP10</t>
  </si>
  <si>
    <t>J1603.DS3</t>
  </si>
  <si>
    <t>J1603.106</t>
  </si>
  <si>
    <t>J1603_PIN106</t>
  </si>
  <si>
    <t>DDRDQ_IL14_NIL12[6]</t>
  </si>
  <si>
    <t>D1_TC_M33_SC2_TD2__DDRDQ_IL14_NIL12_7</t>
  </si>
  <si>
    <t>AN10</t>
  </si>
  <si>
    <t>J1602.CS6</t>
  </si>
  <si>
    <t>J1602.57</t>
  </si>
  <si>
    <t>J1602_PIN057</t>
  </si>
  <si>
    <t>DDRDQ_IL14_NIL12[7]</t>
  </si>
  <si>
    <t>D1_TC_M34_SC2_TD2__DDRDQ_IL15_NIL13_0</t>
  </si>
  <si>
    <t>AR8</t>
  </si>
  <si>
    <t>J1604.BS2</t>
  </si>
  <si>
    <t>J1604.23</t>
  </si>
  <si>
    <t>J1604_PIN023</t>
  </si>
  <si>
    <t>DDRDQ_IL15_NIL13[0]</t>
  </si>
  <si>
    <t>M34</t>
  </si>
  <si>
    <t>D1_TC_M34_SC2_TD2__DDRDQ_IL15_NIL13_1</t>
  </si>
  <si>
    <t>AT8</t>
  </si>
  <si>
    <t>J1604.BS3</t>
  </si>
  <si>
    <t>J1604.25</t>
  </si>
  <si>
    <t>J1604_PIN025</t>
  </si>
  <si>
    <t>DDRDQ_IL15_NIL13[1]</t>
  </si>
  <si>
    <t>D1_TC_M34_SC2_TD2__DDRDQ_IL15_NIL13_2</t>
  </si>
  <si>
    <t>AT5</t>
  </si>
  <si>
    <t>J1604.CS13</t>
  </si>
  <si>
    <t>J1604.3</t>
  </si>
  <si>
    <t>J1604_PIN003</t>
  </si>
  <si>
    <t>DDRDQ_IL15_NIL13[2]</t>
  </si>
  <si>
    <t>D1_TC_M34_SC2_TD2__DDRDQ_IL15_NIL13_3</t>
  </si>
  <si>
    <t>AT6</t>
  </si>
  <si>
    <t>J1604.CS14</t>
  </si>
  <si>
    <t>J1604.1</t>
  </si>
  <si>
    <t>J1604_PIN001</t>
  </si>
  <si>
    <t>DDRDQ_IL15_NIL13[3]</t>
  </si>
  <si>
    <t>D1_TC_M34_SC2_TD2__DDRDQ_IL15_NIL13_4</t>
  </si>
  <si>
    <t>AP8</t>
  </si>
  <si>
    <t>J1604.BS7</t>
  </si>
  <si>
    <t>J1604.33</t>
  </si>
  <si>
    <t>J1604_PIN033</t>
  </si>
  <si>
    <t>DDRDQ_IL15_NIL13[4]</t>
  </si>
  <si>
    <t>D1_TC_M34_SC2_TD2__DDRDQ_IL15_NIL13_5</t>
  </si>
  <si>
    <t>AT7</t>
  </si>
  <si>
    <t>J1604.BS8</t>
  </si>
  <si>
    <t>J1604.35</t>
  </si>
  <si>
    <t>J1604_PIN035</t>
  </si>
  <si>
    <t>DDRDQ_IL15_NIL13[5]</t>
  </si>
  <si>
    <t>D1_TC_M34_SC2_TD2__DDRDQ_IL15_NIL13_6</t>
  </si>
  <si>
    <t>AP5</t>
  </si>
  <si>
    <t>J1604.DS14</t>
  </si>
  <si>
    <t>J1604.2</t>
  </si>
  <si>
    <t>J1604_PIN002</t>
  </si>
  <si>
    <t>DDRDQ_IL15_NIL13[6]</t>
  </si>
  <si>
    <t>D1_TC_M34_SC2_TD2__DDRDQ_IL15_NIL13_7</t>
  </si>
  <si>
    <t>AR5</t>
  </si>
  <si>
    <t>J1604.DS13</t>
  </si>
  <si>
    <t>J1604.4</t>
  </si>
  <si>
    <t>J1604_PIN004</t>
  </si>
  <si>
    <t>DDRDQ_IL15_NIL13[7]</t>
  </si>
  <si>
    <t>D1_TC_M35_SC2_TD2__DDRDQ_IL16_NIL16_0</t>
  </si>
  <si>
    <t>AM8</t>
  </si>
  <si>
    <t>J1605.AS8</t>
  </si>
  <si>
    <t>J1605.80</t>
  </si>
  <si>
    <t>J1605_PIN080</t>
  </si>
  <si>
    <t>DDRDQ_IL16_NIL16[0]</t>
  </si>
  <si>
    <t>M35</t>
  </si>
  <si>
    <t>D1_TC_M35_SC2_TD2__DDRDQ_IL16_NIL16_1</t>
  </si>
  <si>
    <t>AM7</t>
  </si>
  <si>
    <t>J1605.BS8</t>
  </si>
  <si>
    <t>J1605.79</t>
  </si>
  <si>
    <t>J1605_PIN079</t>
  </si>
  <si>
    <t>DDRDQ_IL16_NIL16[1]</t>
  </si>
  <si>
    <t>D1_TC_M35_SC2_TD2__DDRDQ_IL16_NIL16_2</t>
  </si>
  <si>
    <t>AK6</t>
  </si>
  <si>
    <t>J1604.DS9</t>
  </si>
  <si>
    <t>J1604.8</t>
  </si>
  <si>
    <t>J1604_PIN008</t>
  </si>
  <si>
    <t>DDRDQ_IL16_NIL16[2]</t>
  </si>
  <si>
    <t>D1_TC_M35_SC2_TD2__DDRDQ_IL16_NIL16_3</t>
  </si>
  <si>
    <t>AM5</t>
  </si>
  <si>
    <t>J1605.DS8</t>
  </si>
  <si>
    <t>J1605.54</t>
  </si>
  <si>
    <t>J1605_PIN054</t>
  </si>
  <si>
    <t>DDRDQ_IL16_NIL16[3]</t>
  </si>
  <si>
    <t>D1_TC_M35_SC2_TD2__DDRDQ_IL16_NIL16_4</t>
  </si>
  <si>
    <t>AM6</t>
  </si>
  <si>
    <t>J1605.CS8</t>
  </si>
  <si>
    <t>J1605.53</t>
  </si>
  <si>
    <t>J1605_PIN053</t>
  </si>
  <si>
    <t>DDRDQ_IL16_NIL16[4]</t>
  </si>
  <si>
    <t>D1_TC_M35_SC2_TD2__DDRDQ_IL16_NIL16_5</t>
  </si>
  <si>
    <t>AK7</t>
  </si>
  <si>
    <t>J1604.DS10</t>
  </si>
  <si>
    <t>J1604.6</t>
  </si>
  <si>
    <t>J1604_PIN006</t>
  </si>
  <si>
    <t>DDRDQ_IL16_NIL16[5]</t>
  </si>
  <si>
    <t>D1_TC_M35_SC2_TD2__DDRDQ_IL16_NIL16_6</t>
  </si>
  <si>
    <t>AK5</t>
  </si>
  <si>
    <t>J1606.BS8</t>
  </si>
  <si>
    <t>J1606.123</t>
  </si>
  <si>
    <t>J1606_PIN123</t>
  </si>
  <si>
    <t>DDRDQ_IL16_NIL16[6]</t>
  </si>
  <si>
    <t>D1_TC_M35_SC2_TD2__DDRDQ_IL16_NIL16_7</t>
  </si>
  <si>
    <t>AL5</t>
  </si>
  <si>
    <t>J1606.AS8</t>
  </si>
  <si>
    <t>J1606.124</t>
  </si>
  <si>
    <t>J1606_PIN124</t>
  </si>
  <si>
    <t>DDRDQ_IL16_NIL16[7]</t>
  </si>
  <si>
    <t>D1_TC_M36_SC2_TD2__DDRDQ_IL17_NIL17_0</t>
  </si>
  <si>
    <t>AF7</t>
  </si>
  <si>
    <t>J1606.DS9</t>
  </si>
  <si>
    <t>J1606.96</t>
  </si>
  <si>
    <t>J1606_PIN096</t>
  </si>
  <si>
    <t>DDRDQ_IL17_NIL17[0]</t>
  </si>
  <si>
    <t>M36</t>
  </si>
  <si>
    <t>D1_TC_M36_SC2_TD2__DDRDQ_IL17_NIL17_1</t>
  </si>
  <si>
    <t>AH8</t>
  </si>
  <si>
    <t>J1605.CS10</t>
  </si>
  <si>
    <t>J1605.49</t>
  </si>
  <si>
    <t>J1605_PIN049</t>
  </si>
  <si>
    <t>DDRDQ_IL17_NIL17[1]</t>
  </si>
  <si>
    <t>D1_TC_M36_SC2_TD2__DDRDQ_IL17_NIL17_2</t>
  </si>
  <si>
    <t>AG5</t>
  </si>
  <si>
    <t>J1606.CS11</t>
  </si>
  <si>
    <t>J1606.91</t>
  </si>
  <si>
    <t>J1606_PIN091</t>
  </si>
  <si>
    <t>DDRDQ_IL17_NIL17[2]</t>
  </si>
  <si>
    <t>D1_TC_M36_SC2_TD2__DDRDQ_IL17_NIL17_3</t>
  </si>
  <si>
    <t>AF6</t>
  </si>
  <si>
    <t>J1606.CS9</t>
  </si>
  <si>
    <t>J1606.95</t>
  </si>
  <si>
    <t>J1606_PIN095</t>
  </si>
  <si>
    <t>DDRDQ_IL17_NIL17[3]</t>
  </si>
  <si>
    <t>D1_TC_M36_SC2_TD2__DDRDQ_IL17_NIL17_4</t>
  </si>
  <si>
    <t>AH6</t>
  </si>
  <si>
    <t>J1605.DS9</t>
  </si>
  <si>
    <t>J1605.52</t>
  </si>
  <si>
    <t>J1605_PIN052</t>
  </si>
  <si>
    <t>DDRDQ_IL17_NIL17[4]</t>
  </si>
  <si>
    <t>D1_TC_M36_SC2_TD2__DDRDQ_IL17_NIL17_5</t>
  </si>
  <si>
    <t>AH7</t>
  </si>
  <si>
    <t>J1605.CS9</t>
  </si>
  <si>
    <t>J1605.51</t>
  </si>
  <si>
    <t>J1605_PIN051</t>
  </si>
  <si>
    <t>DDRDQ_IL17_NIL17[5]</t>
  </si>
  <si>
    <t>D1_TC_M36_SC2_TD2__DDRDQ_IL17_NIL17_6</t>
  </si>
  <si>
    <t>AF5</t>
  </si>
  <si>
    <t>J1606.CS10</t>
  </si>
  <si>
    <t>J1606.93</t>
  </si>
  <si>
    <t>J1606_PIN093</t>
  </si>
  <si>
    <t>DDRDQ_IL17_NIL17[6]</t>
  </si>
  <si>
    <t>D1_TC_M36_SC2_TD2__DDRDQ_IL17_NIL17_7</t>
  </si>
  <si>
    <t>AH5</t>
  </si>
  <si>
    <t>J1605.DS10</t>
  </si>
  <si>
    <t>J1605.50</t>
  </si>
  <si>
    <t>J1605_PIN050</t>
  </si>
  <si>
    <t>DDRDQ_IL17_NIL17[7]</t>
  </si>
  <si>
    <t>D1_TC_M21_DP28_SC2_TD2__DDRDQSN_IL00_NIL00</t>
  </si>
  <si>
    <t>AF38</t>
  </si>
  <si>
    <t>J1702.DS3</t>
  </si>
  <si>
    <t>J1702.62</t>
  </si>
  <si>
    <t>J1702_PIN062</t>
  </si>
  <si>
    <t>DDRDQSN_IL00_NIL00</t>
  </si>
  <si>
    <t>DP28</t>
  </si>
  <si>
    <t>D1_TC_M22_DP29_SC2_TD2__DDRDQSN_IL01_NIL01</t>
  </si>
  <si>
    <t>AL38</t>
  </si>
  <si>
    <t>J1701.DS2</t>
  </si>
  <si>
    <t>J1701.108</t>
  </si>
  <si>
    <t>J1701_PIN108</t>
  </si>
  <si>
    <t>DDRDQSN_IL01_NIL01</t>
  </si>
  <si>
    <t>DP29</t>
  </si>
  <si>
    <t>D1_TC_M23_DP30_SC2_TD2__DDRDQSN_IL02_NIL04</t>
  </si>
  <si>
    <t>AT38</t>
  </si>
  <si>
    <t>J1701.DS13</t>
  </si>
  <si>
    <t>J1701.88</t>
  </si>
  <si>
    <t>J1701_PIN088</t>
  </si>
  <si>
    <t>DDRDQSN_IL02_NIL04</t>
  </si>
  <si>
    <t>DP30</t>
  </si>
  <si>
    <t>D1_TC_M24_DP31_SC2_TD2__DDRDQSN_IL03_NIL05</t>
  </si>
  <si>
    <t>AV35</t>
  </si>
  <si>
    <t>J1603.CS9</t>
  </si>
  <si>
    <t>J1603.95</t>
  </si>
  <si>
    <t>J1603_PIN095</t>
  </si>
  <si>
    <t>DDRDQSN_IL03_NIL05</t>
  </si>
  <si>
    <t>DP31</t>
  </si>
  <si>
    <t>D1_TC_M25_DP32_SC2_TD2__DDRDQSN_IL04_NIL10</t>
  </si>
  <si>
    <t>AV9</t>
  </si>
  <si>
    <t>J1606.DS4</t>
  </si>
  <si>
    <t>J1606.104</t>
  </si>
  <si>
    <t>J1606_PIN104</t>
  </si>
  <si>
    <t>DDRDQSN_IL04_NIL10</t>
  </si>
  <si>
    <t>DP32</t>
  </si>
  <si>
    <t>D1_TC_M26_DP33_SC2_TD2__DDRDQSN_IL05_NIL11</t>
  </si>
  <si>
    <t>AV4</t>
  </si>
  <si>
    <t>J1603.DS1</t>
  </si>
  <si>
    <t>J1603.110</t>
  </si>
  <si>
    <t>J1603_PIN110</t>
  </si>
  <si>
    <t>DDRDQSN_IL05_NIL11</t>
  </si>
  <si>
    <t>DP33</t>
  </si>
  <si>
    <t>D1_TC_M27_DP34_SC2_TD2__DDRDQSN_IL06_NIL14</t>
  </si>
  <si>
    <t>AR3</t>
  </si>
  <si>
    <t>J1606.CS4</t>
  </si>
  <si>
    <t>J1606.103</t>
  </si>
  <si>
    <t>J1606_PIN103</t>
  </si>
  <si>
    <t>DDRDQSN_IL06_NIL14</t>
  </si>
  <si>
    <t>DP34</t>
  </si>
  <si>
    <t>D1_TC_M28_DP35_SC2_TD2__DDRDQSN_IL07_NIL15</t>
  </si>
  <si>
    <t>AK3</t>
  </si>
  <si>
    <t>J1606.CS13</t>
  </si>
  <si>
    <t>J1606.87</t>
  </si>
  <si>
    <t>J1606_PIN087</t>
  </si>
  <si>
    <t>DDRDQSN_IL07_NIL15</t>
  </si>
  <si>
    <t>DP35</t>
  </si>
  <si>
    <t>D1_TC_M29_DP36_SC2_TD2__DDRDQSN_IL10_NIL02</t>
  </si>
  <si>
    <t>AE34</t>
  </si>
  <si>
    <t>J1701.AS3</t>
  </si>
  <si>
    <t>J1701.114</t>
  </si>
  <si>
    <t>J1701_PIN114</t>
  </si>
  <si>
    <t>DDRDQSN_IL10_NIL02</t>
  </si>
  <si>
    <t>DP36</t>
  </si>
  <si>
    <t>D1_TC_M30_DP37_SC2_TD2__DDRDQSN_IL11_NIL03</t>
  </si>
  <si>
    <t>AK34</t>
  </si>
  <si>
    <t>J1702.DS7</t>
  </si>
  <si>
    <t>J1702.56</t>
  </si>
  <si>
    <t>J1702_PIN056</t>
  </si>
  <si>
    <t>DDRDQSN_IL11_NIL03</t>
  </si>
  <si>
    <t>DP37</t>
  </si>
  <si>
    <t>D1_TC_M31_DP38_SC2_TD2__DDRDQSN_IL12_NIL06</t>
  </si>
  <si>
    <t>AP35</t>
  </si>
  <si>
    <t>J1603.AS3</t>
  </si>
  <si>
    <t>J1603.114</t>
  </si>
  <si>
    <t>J1603_PIN114</t>
  </si>
  <si>
    <t>DDRDQSN_IL12_NIL06</t>
  </si>
  <si>
    <t>DP38</t>
  </si>
  <si>
    <t>D1_TC_M32_DP39_SC2_TD2__DDRDQSN_IL13_NIL07</t>
  </si>
  <si>
    <t>AP30</t>
  </si>
  <si>
    <t>J1701.DS7</t>
  </si>
  <si>
    <t>J1701.100</t>
  </si>
  <si>
    <t>J1701_PIN100</t>
  </si>
  <si>
    <t>DDRDQSN_IL13_NIL07</t>
  </si>
  <si>
    <t>DP39</t>
  </si>
  <si>
    <t>D1_TC_M33_DP40_SC2_TD2__DDRDQSN_IL14_NIL12</t>
  </si>
  <si>
    <t>AN12</t>
  </si>
  <si>
    <t>J1602.DS4</t>
  </si>
  <si>
    <t>J1602.60</t>
  </si>
  <si>
    <t>J1602_PIN060</t>
  </si>
  <si>
    <t>DDRDQSN_IL14_NIL12</t>
  </si>
  <si>
    <t>DP40</t>
  </si>
  <si>
    <t>D1_TC_M34_DP41_SC2_TD2__DDRDQSN_IL15_NIL13</t>
  </si>
  <si>
    <t>AP7</t>
  </si>
  <si>
    <t>J1604.AS7</t>
  </si>
  <si>
    <t>J1604.34</t>
  </si>
  <si>
    <t>J1604_PIN034</t>
  </si>
  <si>
    <t>DDRDQSN_IL15_NIL13</t>
  </si>
  <si>
    <t>DP41</t>
  </si>
  <si>
    <t>D1_TC_M35_DP42_SC2_TD2__DDRDQSN_IL16_NIL16</t>
  </si>
  <si>
    <t>AL8</t>
  </si>
  <si>
    <t>J1604.CS10</t>
  </si>
  <si>
    <t>J1604.5</t>
  </si>
  <si>
    <t>J1604_PIN005</t>
  </si>
  <si>
    <t>DDRDQSN_IL16_NIL16</t>
  </si>
  <si>
    <t>DP42</t>
  </si>
  <si>
    <t>D1_TC_M36_DP43_SC2_TD2__DDRDQSN_IL17_NIL17</t>
  </si>
  <si>
    <t>AG8</t>
  </si>
  <si>
    <t>J1606.DS10</t>
  </si>
  <si>
    <t>J1606.94</t>
  </si>
  <si>
    <t>J1606_PIN094</t>
  </si>
  <si>
    <t>DDRDQSN_IL17_NIL17</t>
  </si>
  <si>
    <t>DP43</t>
  </si>
  <si>
    <t>D1_TC_M21_DP28_SC2_TD2__DDRDQSP_IL00_NIL00</t>
  </si>
  <si>
    <t>AG38</t>
  </si>
  <si>
    <t>J1702.DS2</t>
  </si>
  <si>
    <t>J1702.64</t>
  </si>
  <si>
    <t>J1702_PIN064</t>
  </si>
  <si>
    <t>DDRDQSP_IL00_NIL00</t>
  </si>
  <si>
    <t>D1_TC_M22_DP29_SC2_TD2__DDRDQSP_IL01_NIL01</t>
  </si>
  <si>
    <t>AM38</t>
  </si>
  <si>
    <t>J1701.DS1</t>
  </si>
  <si>
    <t>J1701.110</t>
  </si>
  <si>
    <t>J1701_PIN110</t>
  </si>
  <si>
    <t>DDRDQSP_IL01_NIL01</t>
  </si>
  <si>
    <t>D1_TC_M23_DP30_SC2_TD2__DDRDQSP_IL02_NIL04</t>
  </si>
  <si>
    <t>AU38</t>
  </si>
  <si>
    <t>J1701.DS12</t>
  </si>
  <si>
    <t>J1701.90</t>
  </si>
  <si>
    <t>J1701_PIN090</t>
  </si>
  <si>
    <t>DDRDQSP_IL02_NIL04</t>
  </si>
  <si>
    <t>D1_TC_M24_DP31_SC2_TD2__DDRDQSP_IL03_NIL05</t>
  </si>
  <si>
    <t>J1603.CS10</t>
  </si>
  <si>
    <t>J1603.93</t>
  </si>
  <si>
    <t>J1603_PIN093</t>
  </si>
  <si>
    <t>DDRDQSP_IL03_NIL05</t>
  </si>
  <si>
    <t>D1_TC_M25_DP32_SC2_TD2__DDRDQSP_IL04_NIL10</t>
  </si>
  <si>
    <t>AV8</t>
  </si>
  <si>
    <t>J1606.DS3</t>
  </si>
  <si>
    <t>J1606.106</t>
  </si>
  <si>
    <t>J1606_PIN106</t>
  </si>
  <si>
    <t>DDRDQSP_IL04_NIL10</t>
  </si>
  <si>
    <t>D1_TC_M26_DP33_SC2_TD2__DDRDQSP_IL05_NIL11</t>
  </si>
  <si>
    <t>AV3</t>
  </si>
  <si>
    <t>J1603.CS1</t>
  </si>
  <si>
    <t>J1603.109</t>
  </si>
  <si>
    <t>J1603_PIN109</t>
  </si>
  <si>
    <t>DDRDQSP_IL05_NIL11</t>
  </si>
  <si>
    <t>D1_TC_M27_DP34_SC2_TD2__DDRDQSP_IL06_NIL14</t>
  </si>
  <si>
    <t>AP3</t>
  </si>
  <si>
    <t>J1606.CS3</t>
  </si>
  <si>
    <t>J1606.105</t>
  </si>
  <si>
    <t>J1606_PIN105</t>
  </si>
  <si>
    <t>DDRDQSP_IL06_NIL14</t>
  </si>
  <si>
    <t>D1_TC_M28_DP35_SC2_TD2__DDRDQSP_IL07_NIL15</t>
  </si>
  <si>
    <t>AJ3</t>
  </si>
  <si>
    <t>J1606.CS14</t>
  </si>
  <si>
    <t>J1606.85</t>
  </si>
  <si>
    <t>J1606_PIN085</t>
  </si>
  <si>
    <t>DDRDQSP_IL07_NIL15</t>
  </si>
  <si>
    <t>D1_TC_M29_DP36_SC2_TD2__DDRDQSP_IL10_NIL02</t>
  </si>
  <si>
    <t>AF34</t>
  </si>
  <si>
    <t>J1701.AS4</t>
  </si>
  <si>
    <t>J1701.116</t>
  </si>
  <si>
    <t>J1701_PIN116</t>
  </si>
  <si>
    <t>DDRDQSP_IL10_NIL02</t>
  </si>
  <si>
    <t>D1_TC_M30_DP37_SC2_TD2__DDRDQSP_IL11_NIL03</t>
  </si>
  <si>
    <t>AL34</t>
  </si>
  <si>
    <t>J1702.DS6</t>
  </si>
  <si>
    <t>J1702.58</t>
  </si>
  <si>
    <t>J1702_PIN058</t>
  </si>
  <si>
    <t>DDRDQSP_IL11_NIL03</t>
  </si>
  <si>
    <t>D1_TC_M31_DP38_SC2_TD2__DDRDQSP_IL12_NIL06</t>
  </si>
  <si>
    <t>AP34</t>
  </si>
  <si>
    <t>J1603.AS4</t>
  </si>
  <si>
    <t>J1603.116</t>
  </si>
  <si>
    <t>J1603_PIN116</t>
  </si>
  <si>
    <t>DDRDQSP_IL12_NIL06</t>
  </si>
  <si>
    <t>D1_TC_M32_DP39_SC2_TD2__DDRDQSP_IL13_NIL07</t>
  </si>
  <si>
    <t>AP29</t>
  </si>
  <si>
    <t>J1701.DS6</t>
  </si>
  <si>
    <t>J1701.102</t>
  </si>
  <si>
    <t>J1701_PIN102</t>
  </si>
  <si>
    <t>DDRDQSP_IL13_NIL07</t>
  </si>
  <si>
    <t>D1_TC_M33_DP40_SC2_TD2__DDRDQSP_IL14_NIL12</t>
  </si>
  <si>
    <t>AN11</t>
  </si>
  <si>
    <t>J1602.CS4</t>
  </si>
  <si>
    <t>J1602.59</t>
  </si>
  <si>
    <t>J1602_PIN059</t>
  </si>
  <si>
    <t>DDRDQSP_IL14_NIL12</t>
  </si>
  <si>
    <t>D1_TC_M34_DP41_SC2_TD2__DDRDQSP_IL15_NIL13</t>
  </si>
  <si>
    <t>AP6</t>
  </si>
  <si>
    <t>J1604.AS8</t>
  </si>
  <si>
    <t>J1604.36</t>
  </si>
  <si>
    <t>J1604_PIN036</t>
  </si>
  <si>
    <t>DDRDQSP_IL15_NIL13</t>
  </si>
  <si>
    <t>D1_TC_M35_DP42_SC2_TD2__DDRDQSP_IL16_NIL16</t>
  </si>
  <si>
    <t>AK8</t>
  </si>
  <si>
    <t>J1604.CS9</t>
  </si>
  <si>
    <t>J1604.7</t>
  </si>
  <si>
    <t>J1604_PIN007</t>
  </si>
  <si>
    <t>DDRDQSP_IL16_NIL16</t>
  </si>
  <si>
    <t>D1_TC_M36_DP43_SC2_TD2__DDRDQSP_IL17_NIL17</t>
  </si>
  <si>
    <t>AF8</t>
  </si>
  <si>
    <t>J1606.DS11</t>
  </si>
  <si>
    <t>J1606.92</t>
  </si>
  <si>
    <t>J1606_PIN092</t>
  </si>
  <si>
    <t>DDRDQSP_IL17_NIL17</t>
  </si>
  <si>
    <t>D1_TC_M05_DP48_L01_TD1_H05__DMI_TXN_0__RXN_0__TC</t>
  </si>
  <si>
    <t>AD5</t>
  </si>
  <si>
    <t>J1609.DS11</t>
  </si>
  <si>
    <t>J1609.92</t>
  </si>
  <si>
    <t>J1609_PIN092</t>
  </si>
  <si>
    <t>KA117.8</t>
  </si>
  <si>
    <t>LA133.2</t>
  </si>
  <si>
    <t>KA117.6</t>
  </si>
  <si>
    <t>L19_INT4_HS2/L32_INT9</t>
  </si>
  <si>
    <t>DMI_RXN[0]</t>
  </si>
  <si>
    <t>DP44</t>
  </si>
  <si>
    <t>M05</t>
  </si>
  <si>
    <t>L01</t>
  </si>
  <si>
    <t>&gt;= 5 Gb/s</t>
  </si>
  <si>
    <t>See TSPEC Chapter 3</t>
  </si>
  <si>
    <t>D1_TC_M05_DP49_L02_TD1_H05__DMI_TXN_1__RXN_1__TC</t>
  </si>
  <si>
    <t>AD8</t>
  </si>
  <si>
    <t>J1608.BS6</t>
  </si>
  <si>
    <t>J1608.75</t>
  </si>
  <si>
    <t>J1608_PIN075</t>
  </si>
  <si>
    <t>KA118.8</t>
  </si>
  <si>
    <t>LA135.2</t>
  </si>
  <si>
    <t>KA118.6</t>
  </si>
  <si>
    <t>L17_INT3_HS1/L26_INT6</t>
  </si>
  <si>
    <t>DMI_RXN[1]</t>
  </si>
  <si>
    <t>DP45</t>
  </si>
  <si>
    <t>L02</t>
  </si>
  <si>
    <t>D1_TC_M05_DP50_L03_TD1_H05__DMI_TXN_2__RXN_2__TC</t>
  </si>
  <si>
    <t>AC6</t>
  </si>
  <si>
    <t>J1607.AS14</t>
  </si>
  <si>
    <t>J1607.40</t>
  </si>
  <si>
    <t>J1607_PIN040</t>
  </si>
  <si>
    <t>KA119.8</t>
  </si>
  <si>
    <t>LA137.2</t>
  </si>
  <si>
    <t>KA119.6</t>
  </si>
  <si>
    <t>DMI_RXN[2]</t>
  </si>
  <si>
    <t>DP46</t>
  </si>
  <si>
    <t>L03</t>
  </si>
  <si>
    <t>D1_TC_M05_DP51_L04_TD1_H05__DMI_TXN_3__RXN_3__TC</t>
  </si>
  <si>
    <t>AB7</t>
  </si>
  <si>
    <t>J1608.AS7</t>
  </si>
  <si>
    <t>J1608.78</t>
  </si>
  <si>
    <t>J1608_PIN078</t>
  </si>
  <si>
    <t>KA120.8</t>
  </si>
  <si>
    <t>LA139.2</t>
  </si>
  <si>
    <t>KA120.6</t>
  </si>
  <si>
    <t>DMI_RXN[3]</t>
  </si>
  <si>
    <t>DP47</t>
  </si>
  <si>
    <t>L04</t>
  </si>
  <si>
    <t>D1_TC_M05_DP48_L05_TD1_H05__DMI_TXP_0__RXP_0__TC</t>
  </si>
  <si>
    <t>AD4</t>
  </si>
  <si>
    <t>J1609.DS10</t>
  </si>
  <si>
    <t>J1609.94</t>
  </si>
  <si>
    <t>J1609_PIN094</t>
  </si>
  <si>
    <t>KA117.2</t>
  </si>
  <si>
    <t>LA134.2</t>
  </si>
  <si>
    <t>KA117.4</t>
  </si>
  <si>
    <t>DMI_RXP[0]</t>
  </si>
  <si>
    <t>L05</t>
  </si>
  <si>
    <t>D1_TC_M05_DP49_L06_TD1_H05__DMI_TXP_1__RXP_1__TC</t>
  </si>
  <si>
    <t>AD7</t>
  </si>
  <si>
    <t>J1608.BS7</t>
  </si>
  <si>
    <t>J1608.77</t>
  </si>
  <si>
    <t>J1608_PIN077</t>
  </si>
  <si>
    <t>KA118.2</t>
  </si>
  <si>
    <t>LA136.2</t>
  </si>
  <si>
    <t>KA118.4</t>
  </si>
  <si>
    <t>DMI_RXP[1]</t>
  </si>
  <si>
    <t>L06</t>
  </si>
  <si>
    <t>D1_TC_M05_DP50_L07_TD1_H05__DMI_TXP_2__RXP_2__TC</t>
  </si>
  <si>
    <t>AC5</t>
  </si>
  <si>
    <t>J1607.BS14</t>
  </si>
  <si>
    <t>J1607.39</t>
  </si>
  <si>
    <t>J1607_PIN039</t>
  </si>
  <si>
    <t>KA119.2</t>
  </si>
  <si>
    <t>LA138.2</t>
  </si>
  <si>
    <t>KA119.4</t>
  </si>
  <si>
    <t>DMI_RXP[2]</t>
  </si>
  <si>
    <t>L07</t>
  </si>
  <si>
    <t>D1_TC_M05_DP51_L08_TD1_H05__DMI_TXP_3__RXP_3__TC</t>
  </si>
  <si>
    <t>AB6</t>
  </si>
  <si>
    <t>J1608.AS6</t>
  </si>
  <si>
    <t>J1608.76</t>
  </si>
  <si>
    <t>J1608_PIN076</t>
  </si>
  <si>
    <t>KA120.2</t>
  </si>
  <si>
    <t>LA140.2</t>
  </si>
  <si>
    <t>KA120.4</t>
  </si>
  <si>
    <t>DMI_RXP[3]</t>
  </si>
  <si>
    <t>L08</t>
  </si>
  <si>
    <t>AF2</t>
  </si>
  <si>
    <t>LA133.1</t>
  </si>
  <si>
    <t>KA117.7</t>
  </si>
  <si>
    <t>L28_INT7_HS3/L32_INT9</t>
  </si>
  <si>
    <t>DMI_TXN[0]</t>
  </si>
  <si>
    <t>DP48</t>
  </si>
  <si>
    <t>AE3</t>
  </si>
  <si>
    <t>LA135.1</t>
  </si>
  <si>
    <t>KA118.7</t>
  </si>
  <si>
    <t>L30_INT8_HS4/L26_INT6</t>
  </si>
  <si>
    <t>DMI_TXN[1]</t>
  </si>
  <si>
    <t>DP49</t>
  </si>
  <si>
    <t>AD2</t>
  </si>
  <si>
    <t>LA137.1</t>
  </si>
  <si>
    <t>KA119.7</t>
  </si>
  <si>
    <t>L28_INT7_HS3/L19_INT4_HS2</t>
  </si>
  <si>
    <t>DMI_TXN[2]</t>
  </si>
  <si>
    <t>DP50</t>
  </si>
  <si>
    <t>AC3</t>
  </si>
  <si>
    <t>LA139.1</t>
  </si>
  <si>
    <t>KA120.7</t>
  </si>
  <si>
    <t>DMI_TXN[3]</t>
  </si>
  <si>
    <t>DP51</t>
  </si>
  <si>
    <t>AF1</t>
  </si>
  <si>
    <t>LA134.1</t>
  </si>
  <si>
    <t>KA117.3</t>
  </si>
  <si>
    <t>DMI_TXP[0]</t>
  </si>
  <si>
    <t>AE2</t>
  </si>
  <si>
    <t>LA136.1</t>
  </si>
  <si>
    <t>KA118.3</t>
  </si>
  <si>
    <t>DMI_TXP[1]</t>
  </si>
  <si>
    <t>AD1</t>
  </si>
  <si>
    <t>LA138.1</t>
  </si>
  <si>
    <t>KA119.3</t>
  </si>
  <si>
    <t>DMI_TXP[2]</t>
  </si>
  <si>
    <t>AC2</t>
  </si>
  <si>
    <t>LA140.1</t>
  </si>
  <si>
    <t>KA120.3</t>
  </si>
  <si>
    <t>DMI_TXP[3]</t>
  </si>
  <si>
    <t>D1_TC_M37_DP92_TD2__EDP_AUXN</t>
  </si>
  <si>
    <t>K11</t>
  </si>
  <si>
    <t>J1606.DS14</t>
  </si>
  <si>
    <t>J1606.86</t>
  </si>
  <si>
    <t>J1606_PIN086</t>
  </si>
  <si>
    <t>EDP_AUXN</t>
  </si>
  <si>
    <t>DP92</t>
  </si>
  <si>
    <t>M37</t>
  </si>
  <si>
    <t>D1_TC_M37_DP92_TD2__EDP_AUXP</t>
  </si>
  <si>
    <t>K12</t>
  </si>
  <si>
    <t>J1606.DS13</t>
  </si>
  <si>
    <t>J1606.88</t>
  </si>
  <si>
    <t>J1606_PIN088</t>
  </si>
  <si>
    <t>EDP_AUXP</t>
  </si>
  <si>
    <t>D1_TC_TD2__EDP_DISP_UTIL</t>
  </si>
  <si>
    <t>L37</t>
  </si>
  <si>
    <t>J1601.AS14</t>
  </si>
  <si>
    <t>J1601.40</t>
  </si>
  <si>
    <t>J1601_PIN040</t>
  </si>
  <si>
    <t>EDP_DISP_UTIL</t>
  </si>
  <si>
    <t>D1_TC_M37_DP52_TD2__EDP_TXN_0__TC</t>
  </si>
  <si>
    <t>M14</t>
  </si>
  <si>
    <t>J1705.AS7</t>
  </si>
  <si>
    <t>J1705.78</t>
  </si>
  <si>
    <t>J1705_PIN078</t>
  </si>
  <si>
    <t>LA147.10</t>
  </si>
  <si>
    <t>LA147.9</t>
  </si>
  <si>
    <t>L19_INT4_HS2/L21_INT5</t>
  </si>
  <si>
    <t>EDP_TXN[0]</t>
  </si>
  <si>
    <t>DP52</t>
  </si>
  <si>
    <t>D1_TC_M37_DP53_TD2__EDP_TXN_1__TC</t>
  </si>
  <si>
    <t>N14</t>
  </si>
  <si>
    <t>J1705.AS9</t>
  </si>
  <si>
    <t>J1705.82</t>
  </si>
  <si>
    <t>J1705_PIN082</t>
  </si>
  <si>
    <t>LA147.7</t>
  </si>
  <si>
    <t>LA147.8</t>
  </si>
  <si>
    <t>L17_INT3_HS1/L13_INT1</t>
  </si>
  <si>
    <t>EDP_TXN[1]</t>
  </si>
  <si>
    <t>DP53</t>
  </si>
  <si>
    <t>D1_TC_M37_DP54_TD2__EDP_TXN_2__TC</t>
  </si>
  <si>
    <t>L15</t>
  </si>
  <si>
    <t>J1705.BS6</t>
  </si>
  <si>
    <t>J1705.75</t>
  </si>
  <si>
    <t>J1705_PIN075</t>
  </si>
  <si>
    <t>LA148.10</t>
  </si>
  <si>
    <t>LA148.9</t>
  </si>
  <si>
    <t>EDP_TXN[2]</t>
  </si>
  <si>
    <t>DP54</t>
  </si>
  <si>
    <t>D1_TC_M37_DP55_TD2__EDP_TXN_3__TC</t>
  </si>
  <si>
    <t>K13</t>
  </si>
  <si>
    <t>J1705.BS8</t>
  </si>
  <si>
    <t>J1705.79</t>
  </si>
  <si>
    <t>J1705_PIN079</t>
  </si>
  <si>
    <t>LA148.7</t>
  </si>
  <si>
    <t>LA148.8</t>
  </si>
  <si>
    <t>EDP_TXN[3]</t>
  </si>
  <si>
    <t>DP55</t>
  </si>
  <si>
    <t>D1_TC_M37_DP52_TD2__EDP_TXP_0__TC</t>
  </si>
  <si>
    <t>M15</t>
  </si>
  <si>
    <t>J1705.AS6</t>
  </si>
  <si>
    <t>J1705.76</t>
  </si>
  <si>
    <t>J1705_PIN076</t>
  </si>
  <si>
    <t>LA147.1</t>
  </si>
  <si>
    <t>LA147.2</t>
  </si>
  <si>
    <t>EDP_TXP[0]</t>
  </si>
  <si>
    <t>D1_TC_M37_DP53_TD2__EDP_TXP_1__TC</t>
  </si>
  <si>
    <t>N15</t>
  </si>
  <si>
    <t>J1705.AS8</t>
  </si>
  <si>
    <t>J1705.80</t>
  </si>
  <si>
    <t>J1705_PIN080</t>
  </si>
  <si>
    <t>LA147.4</t>
  </si>
  <si>
    <t>LA147.3</t>
  </si>
  <si>
    <t>EDP_TXP[1]</t>
  </si>
  <si>
    <t>D1_TC_M37_DP54_TD2__EDP_TXP_2__TC</t>
  </si>
  <si>
    <t>L14</t>
  </si>
  <si>
    <t>J1705.BS7</t>
  </si>
  <si>
    <t>J1705.77</t>
  </si>
  <si>
    <t>J1705_PIN077</t>
  </si>
  <si>
    <t>LA148.1</t>
  </si>
  <si>
    <t>LA148.2</t>
  </si>
  <si>
    <t>EDP_TXP[2]</t>
  </si>
  <si>
    <t>D1_TC_M37_DP55_TD2__EDP_TXP_3__TC</t>
  </si>
  <si>
    <t>L13</t>
  </si>
  <si>
    <t>J1705.BS9</t>
  </si>
  <si>
    <t>J1705.81</t>
  </si>
  <si>
    <t>J1705_PIN081</t>
  </si>
  <si>
    <t>LA148.4</t>
  </si>
  <si>
    <t>LA148.3</t>
  </si>
  <si>
    <t>EDP_TXP[3]</t>
  </si>
  <si>
    <t>D1_TC_TD1__EXTBGREF</t>
  </si>
  <si>
    <t>H8</t>
  </si>
  <si>
    <t>J1609.AS9</t>
  </si>
  <si>
    <t>J1609.126</t>
  </si>
  <si>
    <t>J1609_PIN126</t>
  </si>
  <si>
    <t>EXTBGREF</t>
  </si>
  <si>
    <t>D1_TC_M40_TD1_TP__FIVR_PROBE_ANA_0</t>
  </si>
  <si>
    <t>G16</t>
  </si>
  <si>
    <t>J1608.DS9</t>
  </si>
  <si>
    <t>J1608.52</t>
  </si>
  <si>
    <t>J1608_PIN052</t>
  </si>
  <si>
    <t>TPA90.1</t>
  </si>
  <si>
    <t>FIVR_PROBE_ANA[0]</t>
  </si>
  <si>
    <t>D1_TC_M40_TD1_TP__FIVR_PROBE_ANA_1</t>
  </si>
  <si>
    <t>K16</t>
  </si>
  <si>
    <t>J1608.DS8</t>
  </si>
  <si>
    <t>J1608.54</t>
  </si>
  <si>
    <t>J1608_PIN054</t>
  </si>
  <si>
    <t>TPA89.1</t>
  </si>
  <si>
    <t>FIVR_PROBE_ANA[1]</t>
  </si>
  <si>
    <t>D1_TC_DP56_TD1_TP__HVM_CLK_N</t>
  </si>
  <si>
    <t>AB1</t>
  </si>
  <si>
    <t>J1607.DS6</t>
  </si>
  <si>
    <t>J1607.14</t>
  </si>
  <si>
    <t>J1607_PIN014</t>
  </si>
  <si>
    <t>TPA45.1</t>
  </si>
  <si>
    <t>HVM_CLK_N</t>
  </si>
  <si>
    <t>DP56</t>
  </si>
  <si>
    <t>D1_TC_DP56_TD1_TP__HVM_CLK_P</t>
  </si>
  <si>
    <t>AA1</t>
  </si>
  <si>
    <t>J1607.DS7</t>
  </si>
  <si>
    <t>J1607.12</t>
  </si>
  <si>
    <t>J1607_PIN012</t>
  </si>
  <si>
    <t>TPA46.1</t>
  </si>
  <si>
    <t>HVM_CLK_P</t>
  </si>
  <si>
    <t>D1_TC_M06_SC8_TD1_TP__MBP_N_0</t>
  </si>
  <si>
    <t>L38</t>
  </si>
  <si>
    <t>J1705.CS3</t>
  </si>
  <si>
    <t>J1705.61</t>
  </si>
  <si>
    <t>J1705_PIN061</t>
  </si>
  <si>
    <t>TPA69.1</t>
  </si>
  <si>
    <t>MBP_N[0]</t>
  </si>
  <si>
    <t>M06</t>
  </si>
  <si>
    <t>See TSPEC Chapter 8.5</t>
  </si>
  <si>
    <t>D1_TC_M06_SC8_TD1_TP__MBP_N_1</t>
  </si>
  <si>
    <t>L40</t>
  </si>
  <si>
    <t>J1705.CS4</t>
  </si>
  <si>
    <t>J1705.59</t>
  </si>
  <si>
    <t>J1705_PIN059</t>
  </si>
  <si>
    <t>TPA70.1</t>
  </si>
  <si>
    <t>MBP_N[1]</t>
  </si>
  <si>
    <t>D1_TC_M06_SC8_TD1_TP__MBP_N_2</t>
  </si>
  <si>
    <t>T32</t>
  </si>
  <si>
    <t>J1705.DS11</t>
  </si>
  <si>
    <t>J1705.48</t>
  </si>
  <si>
    <t>J1705_PIN048</t>
  </si>
  <si>
    <t>TPA71.1</t>
  </si>
  <si>
    <t>MBP_N[2]</t>
  </si>
  <si>
    <t>D1_TC_M06_SC8_TD1_TP__MBP_N_3</t>
  </si>
  <si>
    <t>R32</t>
  </si>
  <si>
    <t>J1705.CS11</t>
  </si>
  <si>
    <t>J1705.47</t>
  </si>
  <si>
    <t>J1705_PIN047</t>
  </si>
  <si>
    <t>TPA72.1</t>
  </si>
  <si>
    <t>MBP_N[3]</t>
  </si>
  <si>
    <t>D1_TC_M07_SC8_TD1_TP__NOA_N_0</t>
  </si>
  <si>
    <t>L35</t>
  </si>
  <si>
    <t>J1608.AS8</t>
  </si>
  <si>
    <t>J1608.80</t>
  </si>
  <si>
    <t>J1608_PIN080</t>
  </si>
  <si>
    <t>TPA49.1</t>
  </si>
  <si>
    <t>NOA_N[0]</t>
  </si>
  <si>
    <t>M07</t>
  </si>
  <si>
    <t>D1_TC_M07_SC8_TD1_TP__NOA_N_1</t>
  </si>
  <si>
    <t>K36</t>
  </si>
  <si>
    <t>J1608.BS8</t>
  </si>
  <si>
    <t>J1608.79</t>
  </si>
  <si>
    <t>J1608_PIN079</t>
  </si>
  <si>
    <t>TPA50.1</t>
  </si>
  <si>
    <t>NOA_N[1]</t>
  </si>
  <si>
    <t>D1_TC_M08_SC8_TD1_TP__NOA_N_10</t>
  </si>
  <si>
    <t>J1706.BS6</t>
  </si>
  <si>
    <t>J1706.31</t>
  </si>
  <si>
    <t>J1706_PIN031</t>
  </si>
  <si>
    <t>TPA59.1</t>
  </si>
  <si>
    <t>NOA_N[10]</t>
  </si>
  <si>
    <t>M08</t>
  </si>
  <si>
    <t>D1_TC_M08_SC8_TD1_TP__NOA_N_11</t>
  </si>
  <si>
    <t>P34</t>
  </si>
  <si>
    <t>J1608.AS9</t>
  </si>
  <si>
    <t>J1608.82</t>
  </si>
  <si>
    <t>J1608_PIN082</t>
  </si>
  <si>
    <t>TPA60.1</t>
  </si>
  <si>
    <t>NOA_N[11]</t>
  </si>
  <si>
    <t>D1_TC_M08_SC8_TD1_TP__NOA_N_12</t>
  </si>
  <si>
    <t>M38</t>
  </si>
  <si>
    <t>J1608.DS10</t>
  </si>
  <si>
    <t>J1608.50</t>
  </si>
  <si>
    <t>J1608_PIN050</t>
  </si>
  <si>
    <t>TPA61.1</t>
  </si>
  <si>
    <t>NOA_N[12]</t>
  </si>
  <si>
    <t>D1_TC_M08_SC8_TD1_TP__NOA_N_13</t>
  </si>
  <si>
    <t>N36</t>
  </si>
  <si>
    <t>J1706.CS7</t>
  </si>
  <si>
    <t>J1706.11</t>
  </si>
  <si>
    <t>J1706_PIN011</t>
  </si>
  <si>
    <t>TPA62.1</t>
  </si>
  <si>
    <t>NOA_N[13]</t>
  </si>
  <si>
    <t>D1_TC_M08_SC8_TD1_TP__NOA_N_14</t>
  </si>
  <si>
    <t>P38</t>
  </si>
  <si>
    <t>J1608.CS10</t>
  </si>
  <si>
    <t>J1608.49</t>
  </si>
  <si>
    <t>J1608_PIN049</t>
  </si>
  <si>
    <t>TPA63.1</t>
  </si>
  <si>
    <t>NOA_N[14]</t>
  </si>
  <si>
    <t>D1_TC_M08_SC8_TD1_TP__NOA_N_15</t>
  </si>
  <si>
    <t>P39</t>
  </si>
  <si>
    <t>J1608.BS9</t>
  </si>
  <si>
    <t>J1608.81</t>
  </si>
  <si>
    <t>J1608_PIN081</t>
  </si>
  <si>
    <t>TPA64.1</t>
  </si>
  <si>
    <t>NOA_N[15]</t>
  </si>
  <si>
    <t>D1_TC_M07_SC8_TD1_TP__NOA_N_2</t>
  </si>
  <si>
    <t>J1607.CS10</t>
  </si>
  <si>
    <t>J1607.5</t>
  </si>
  <si>
    <t>J1607_PIN005</t>
  </si>
  <si>
    <t>TPA51.1</t>
  </si>
  <si>
    <t>NOA_N[2]</t>
  </si>
  <si>
    <t>D1_TC_M07_SC8_TD1_TP__NOA_N_3</t>
  </si>
  <si>
    <t>N35</t>
  </si>
  <si>
    <t>J1607.CS9</t>
  </si>
  <si>
    <t>J1607.7</t>
  </si>
  <si>
    <t>J1607_PIN007</t>
  </si>
  <si>
    <t>TPA52.1</t>
  </si>
  <si>
    <t>NOA_N[3]</t>
  </si>
  <si>
    <t>D1_TC_M07_SC8_TD1_TP__NOA_N_4</t>
  </si>
  <si>
    <t>N37</t>
  </si>
  <si>
    <t>J1607.BS9</t>
  </si>
  <si>
    <t>J1607.37</t>
  </si>
  <si>
    <t>J1607_PIN037</t>
  </si>
  <si>
    <t>TPA53.1</t>
  </si>
  <si>
    <t>NOA_N[4]</t>
  </si>
  <si>
    <t>D1_TC_M07_SC8_TD1_TP__NOA_N_5</t>
  </si>
  <si>
    <t>P36</t>
  </si>
  <si>
    <t>J1607.BS6</t>
  </si>
  <si>
    <t>J1607.31</t>
  </si>
  <si>
    <t>J1607_PIN031</t>
  </si>
  <si>
    <t>TPA54.1</t>
  </si>
  <si>
    <t>NOA_N[5]</t>
  </si>
  <si>
    <t>D1_TC_M07_SC8_TD1_TP__NOA_N_6</t>
  </si>
  <si>
    <t>R36</t>
  </si>
  <si>
    <t>J1607.AS6</t>
  </si>
  <si>
    <t>J1607.32</t>
  </si>
  <si>
    <t>J1607_PIN032</t>
  </si>
  <si>
    <t>TPA55.1</t>
  </si>
  <si>
    <t>NOA_N[6]</t>
  </si>
  <si>
    <t>D1_TC_M40_TD1_TP__EN_FIVR</t>
  </si>
  <si>
    <t>A21</t>
  </si>
  <si>
    <t>J1607.DS10</t>
  </si>
  <si>
    <t>J1607.6</t>
  </si>
  <si>
    <t>J1607_PIN006</t>
  </si>
  <si>
    <t>TPA93.1</t>
  </si>
  <si>
    <t>EN_FIVR</t>
  </si>
  <si>
    <t>D1_TC_M07_SC8_TD1_TP__NOA_N_7</t>
  </si>
  <si>
    <t>P37</t>
  </si>
  <si>
    <t>J1607.BS8</t>
  </si>
  <si>
    <t>J1607.35</t>
  </si>
  <si>
    <t>J1607_PIN035</t>
  </si>
  <si>
    <t>TPA56.1</t>
  </si>
  <si>
    <t>NOA_N[7]</t>
  </si>
  <si>
    <t>D1_TC_M08_SC8_TD1_TP__NOA_N_8</t>
  </si>
  <si>
    <t>N34</t>
  </si>
  <si>
    <t>J1706.BS5</t>
  </si>
  <si>
    <t>J1706.29</t>
  </si>
  <si>
    <t>J1706_PIN029</t>
  </si>
  <si>
    <t>TPA57.1</t>
  </si>
  <si>
    <t>NOA_N[8]</t>
  </si>
  <si>
    <t>D1_TC_M08_SC8_TD1_TP__NOA_N_9</t>
  </si>
  <si>
    <t>L36</t>
  </si>
  <si>
    <t>J1706.CS6</t>
  </si>
  <si>
    <t>J1706.13</t>
  </si>
  <si>
    <t>J1706_PIN013</t>
  </si>
  <si>
    <t>TPA58.1</t>
  </si>
  <si>
    <t>NOA_N[9]</t>
  </si>
  <si>
    <t>D1_TC_M07_DP57_TD1_TP__NOA_STBN_0</t>
  </si>
  <si>
    <t>J36</t>
  </si>
  <si>
    <t>J1705.DS3</t>
  </si>
  <si>
    <t>J1705.62</t>
  </si>
  <si>
    <t>J1705_PIN062</t>
  </si>
  <si>
    <t>TPA65.1</t>
  </si>
  <si>
    <t>NOA_STBN[0]</t>
  </si>
  <si>
    <t>DP57</t>
  </si>
  <si>
    <t>D1_TC_M40_TD1_TP__FIVR_PROBE_DIG_0</t>
  </si>
  <si>
    <t>A20</t>
  </si>
  <si>
    <t>J1607.DS9</t>
  </si>
  <si>
    <t>J1607.8</t>
  </si>
  <si>
    <t>J1607_PIN008</t>
  </si>
  <si>
    <t>TPA92.1</t>
  </si>
  <si>
    <t>FIVR_PROBE_DIG[0]</t>
  </si>
  <si>
    <t>D1_TC_M08_DP58_TD1_TP__NOA_STBN_1</t>
  </si>
  <si>
    <t>R34</t>
  </si>
  <si>
    <t>J1706.AS4</t>
  </si>
  <si>
    <t>J1706.28</t>
  </si>
  <si>
    <t>J1706_PIN028</t>
  </si>
  <si>
    <t>TPA66.1</t>
  </si>
  <si>
    <t>NOA_STBN[1]</t>
  </si>
  <si>
    <t>DP58</t>
  </si>
  <si>
    <t>D1_TC_M40_TD1_TP__FIVR_PROBE_DIG_1</t>
  </si>
  <si>
    <t>A19</t>
  </si>
  <si>
    <t>J1607.DS8</t>
  </si>
  <si>
    <t>J1607.10</t>
  </si>
  <si>
    <t>J1607_PIN010</t>
  </si>
  <si>
    <t>TPA91.1</t>
  </si>
  <si>
    <t>FIVR_PROBE_DIG[1]</t>
  </si>
  <si>
    <t>D1_TC_M07_DP57_TD1_TP__NOA_STBP_0</t>
  </si>
  <si>
    <t>J37</t>
  </si>
  <si>
    <t>J1705.DS4</t>
  </si>
  <si>
    <t>J1705.60</t>
  </si>
  <si>
    <t>J1705_PIN060</t>
  </si>
  <si>
    <t>TPA67.1</t>
  </si>
  <si>
    <t>NOA_STBP[0]</t>
  </si>
  <si>
    <t>D1_TC_M08_DP58_TD1_TP__NOA_STBP_1</t>
  </si>
  <si>
    <t>R35</t>
  </si>
  <si>
    <t>J1706.AS5</t>
  </si>
  <si>
    <t>J1706.30</t>
  </si>
  <si>
    <t>J1706_PIN030</t>
  </si>
  <si>
    <t>TPA68.1</t>
  </si>
  <si>
    <t>NOA_STBP[1]</t>
  </si>
  <si>
    <t>D1_TC_DP59_TD1_TP__PCIBCLK_N</t>
  </si>
  <si>
    <t>T3</t>
  </si>
  <si>
    <t>J1608.CS7</t>
  </si>
  <si>
    <t>J1608.55</t>
  </si>
  <si>
    <t>J1608_PIN055</t>
  </si>
  <si>
    <t>TPA47.1</t>
  </si>
  <si>
    <t>PCIBCLK_N</t>
  </si>
  <si>
    <t>DP59</t>
  </si>
  <si>
    <t>D1_TC_DP59_TD1_TP__PCIBCLK_P</t>
  </si>
  <si>
    <t>T4</t>
  </si>
  <si>
    <t>J1608.CS8</t>
  </si>
  <si>
    <t>J1608.53</t>
  </si>
  <si>
    <t>J1608_PIN053</t>
  </si>
  <si>
    <t>TPA48.1</t>
  </si>
  <si>
    <t>PCIBCLK_P</t>
  </si>
  <si>
    <t>D1_TC_TD1__PECI</t>
  </si>
  <si>
    <t>A15</t>
  </si>
  <si>
    <t>J1608.AS4</t>
  </si>
  <si>
    <t>J1608.72</t>
  </si>
  <si>
    <t>J1608_PIN072</t>
  </si>
  <si>
    <t>PECI</t>
  </si>
  <si>
    <t>D1_TC_M09_DP76_L09_TD1_H05__PCIEX16_TXN_0__RXN_0__TC</t>
  </si>
  <si>
    <t>H12</t>
  </si>
  <si>
    <t>J1706.DS13</t>
  </si>
  <si>
    <t>J1706.4</t>
  </si>
  <si>
    <t>J1706_PIN004</t>
  </si>
  <si>
    <t>KA101.8</t>
  </si>
  <si>
    <t>LA101.2</t>
  </si>
  <si>
    <t>KA101.6</t>
  </si>
  <si>
    <t>L17_INT3_HS1/L30_INT8_HS4</t>
  </si>
  <si>
    <t>PCIEX16_RXN[0]</t>
  </si>
  <si>
    <t>DP60</t>
  </si>
  <si>
    <t>L09</t>
  </si>
  <si>
    <t>D1_TC_M09_DP77_L10_TD1_H05__PCIEX16_TXN_1__RXN_1__TC</t>
  </si>
  <si>
    <t>G11</t>
  </si>
  <si>
    <t>J1705.DS9</t>
  </si>
  <si>
    <t>J1705.52</t>
  </si>
  <si>
    <t>J1705_PIN052</t>
  </si>
  <si>
    <t>KA102.8</t>
  </si>
  <si>
    <t>LA103.2</t>
  </si>
  <si>
    <t>KA102.6</t>
  </si>
  <si>
    <t>L19_INT4_HS2/L17_INT3_HS1</t>
  </si>
  <si>
    <t>PCIEX16_RXN[1]</t>
  </si>
  <si>
    <t>DP61</t>
  </si>
  <si>
    <t>L10</t>
  </si>
  <si>
    <t>D1_TC_M09_DP78_L11_TD1_H05__PCIEX16_TXN_10__RXN_10__TC</t>
  </si>
  <si>
    <t>K6</t>
  </si>
  <si>
    <t>J1609.DS13</t>
  </si>
  <si>
    <t>J1609.88</t>
  </si>
  <si>
    <t>J1609_PIN088</t>
  </si>
  <si>
    <t>KA111.8</t>
  </si>
  <si>
    <t>LA121.2</t>
  </si>
  <si>
    <t>KA111.6</t>
  </si>
  <si>
    <t>L17_INT3_HS1/L28_INT7_HS3</t>
  </si>
  <si>
    <t>PCIEX16_RXN[10]</t>
  </si>
  <si>
    <t>DP62</t>
  </si>
  <si>
    <t>L11</t>
  </si>
  <si>
    <t>D1_TC_M09_DP79_L12_TD1_H05__PCIEX16_TXN_11__RXN_11__TC</t>
  </si>
  <si>
    <t>L7</t>
  </si>
  <si>
    <t>J1607.DS14</t>
  </si>
  <si>
    <t>J1607.2</t>
  </si>
  <si>
    <t>J1607_PIN002</t>
  </si>
  <si>
    <t>KA112.8</t>
  </si>
  <si>
    <t>LA123.2</t>
  </si>
  <si>
    <t>KA112.6</t>
  </si>
  <si>
    <t>L19_INT4_HS2/L34_INT10</t>
  </si>
  <si>
    <t>PCIEX16_RXN[11]</t>
  </si>
  <si>
    <t>DP63</t>
  </si>
  <si>
    <t>L12</t>
  </si>
  <si>
    <t>D1_TC_M09_DP80_L13_TD1_H05__PCIEX16_TXN_12__RXN_12__TC</t>
  </si>
  <si>
    <t>M6</t>
  </si>
  <si>
    <t>J1609.DS12</t>
  </si>
  <si>
    <t>J1609.90</t>
  </si>
  <si>
    <t>J1609_PIN090</t>
  </si>
  <si>
    <t>KA113.8</t>
  </si>
  <si>
    <t>LA125.2</t>
  </si>
  <si>
    <t>KA113.6</t>
  </si>
  <si>
    <t>L17_INT3_HS1/L32_INT9</t>
  </si>
  <si>
    <t>PCIEX16_RXN[12]</t>
  </si>
  <si>
    <t>DP64</t>
  </si>
  <si>
    <t>D1_TC_M09_DP81_L14_TD1_H05__PCIEX16_TXN_13__RXN_13__TC</t>
  </si>
  <si>
    <t>N7</t>
  </si>
  <si>
    <t>J1609.CS7</t>
  </si>
  <si>
    <t>J1609.99</t>
  </si>
  <si>
    <t>J1609_PIN099</t>
  </si>
  <si>
    <t>KA114.8</t>
  </si>
  <si>
    <t>LA127.2</t>
  </si>
  <si>
    <t>KA114.6</t>
  </si>
  <si>
    <t>PCIEX16_RXN[13]</t>
  </si>
  <si>
    <t>DP65</t>
  </si>
  <si>
    <t>D1_TC_M09_DP82_L15_TD1_H05__PCIEX16_TXN_14__RXN_14__TC</t>
  </si>
  <si>
    <t>P6</t>
  </si>
  <si>
    <t>J1607.CS7</t>
  </si>
  <si>
    <t>J1607.11</t>
  </si>
  <si>
    <t>J1607_PIN011</t>
  </si>
  <si>
    <t>KA115.8</t>
  </si>
  <si>
    <t>LA129.2</t>
  </si>
  <si>
    <t>KA115.6</t>
  </si>
  <si>
    <t>PCIEX16_RXN[14]</t>
  </si>
  <si>
    <t>DP66</t>
  </si>
  <si>
    <t>D1_TC_M09_DP83_L16_TD1_H05__PCIEX16_TXN_15__RXN_15__TC</t>
  </si>
  <si>
    <t>R7</t>
  </si>
  <si>
    <t>J1607.CS14</t>
  </si>
  <si>
    <t>J1607.1</t>
  </si>
  <si>
    <t>J1607_PIN001</t>
  </si>
  <si>
    <t>KA116.8</t>
  </si>
  <si>
    <t>LA131.2</t>
  </si>
  <si>
    <t>KA116.6</t>
  </si>
  <si>
    <t>PCIEX16_RXN[15]</t>
  </si>
  <si>
    <t>DP67</t>
  </si>
  <si>
    <t>L16</t>
  </si>
  <si>
    <t>D1_TC_M09_DP84_L17_TD1_H05__PCIEX16_TXN_2__RXN_2__TC</t>
  </si>
  <si>
    <t>H10</t>
  </si>
  <si>
    <t>J1706.CS14</t>
  </si>
  <si>
    <t>J1706.1</t>
  </si>
  <si>
    <t>J1706_PIN001</t>
  </si>
  <si>
    <t>KA103.8</t>
  </si>
  <si>
    <t>LA105.2</t>
  </si>
  <si>
    <t>KA103.6</t>
  </si>
  <si>
    <t>PCIEX16_RXN[2]</t>
  </si>
  <si>
    <t>DP68</t>
  </si>
  <si>
    <t>L17</t>
  </si>
  <si>
    <t>D1_TC_M09_DP85_L18_TD1_H05__PCIEX16_TXN_3__RXN_3__TC</t>
  </si>
  <si>
    <t>G9</t>
  </si>
  <si>
    <t>J1705.CS9</t>
  </si>
  <si>
    <t>J1705.51</t>
  </si>
  <si>
    <t>J1705_PIN051</t>
  </si>
  <si>
    <t>KA104.8</t>
  </si>
  <si>
    <t>LA107.2</t>
  </si>
  <si>
    <t>KA104.6</t>
  </si>
  <si>
    <t>PCIEX16_RXN[3]</t>
  </si>
  <si>
    <t>DP69</t>
  </si>
  <si>
    <t>L18</t>
  </si>
  <si>
    <t>D1_TC_M09_DP86_L19_TD1_H05__PCIEX16_TXN_4__RXN_4__TC</t>
  </si>
  <si>
    <t>K9</t>
  </si>
  <si>
    <t>J1706.BS14</t>
  </si>
  <si>
    <t>J1706.39</t>
  </si>
  <si>
    <t>J1706_PIN039</t>
  </si>
  <si>
    <t>KA105.8</t>
  </si>
  <si>
    <t>LA109.2</t>
  </si>
  <si>
    <t>KA105.6</t>
  </si>
  <si>
    <t>PCIEX16_RXN[4]</t>
  </si>
  <si>
    <t>DP70</t>
  </si>
  <si>
    <t>L19</t>
  </si>
  <si>
    <t>D1_TC_M09_DP87_L20_TD1_H05__PCIEX16_TXN_5__RXN_5__TC</t>
  </si>
  <si>
    <t>E6</t>
  </si>
  <si>
    <t>J1706.CS10</t>
  </si>
  <si>
    <t>J1706.5</t>
  </si>
  <si>
    <t>J1706_PIN005</t>
  </si>
  <si>
    <t>KA106.8</t>
  </si>
  <si>
    <t>LA111.2</t>
  </si>
  <si>
    <t>KA106.6</t>
  </si>
  <si>
    <t>PCIEX16_RXN[5]</t>
  </si>
  <si>
    <t>DP71</t>
  </si>
  <si>
    <t>L20</t>
  </si>
  <si>
    <t>D1_TC_M09_DP88_L21_TD1_H05__PCIEX16_TXN_6__RXN_6__TC</t>
  </si>
  <si>
    <t>F5</t>
  </si>
  <si>
    <t>J1608.CS13</t>
  </si>
  <si>
    <t>J1608.43</t>
  </si>
  <si>
    <t>J1608_PIN043</t>
  </si>
  <si>
    <t>KA107.8</t>
  </si>
  <si>
    <t>LA113.2</t>
  </si>
  <si>
    <t>KA107.6</t>
  </si>
  <si>
    <t>L17_INT3_HS1/L34_INT10</t>
  </si>
  <si>
    <t>PCIEX16_RXN[6]</t>
  </si>
  <si>
    <t>DP72</t>
  </si>
  <si>
    <t>L21</t>
  </si>
  <si>
    <t>D1_TC_M09_DP89_L22_TD1_H05__PCIEX16_TXN_7__RXN_7__TC</t>
  </si>
  <si>
    <t>G6</t>
  </si>
  <si>
    <t>J1609.CS9</t>
  </si>
  <si>
    <t>J1609.95</t>
  </si>
  <si>
    <t>J1609_PIN095</t>
  </si>
  <si>
    <t>KA108.8</t>
  </si>
  <si>
    <t>LA115.2</t>
  </si>
  <si>
    <t>KA108.6</t>
  </si>
  <si>
    <t>L19_INT4_HS2/L28_INT7_HS3</t>
  </si>
  <si>
    <t>PCIEX16_RXN[7]</t>
  </si>
  <si>
    <t>DP73</t>
  </si>
  <si>
    <t>L22</t>
  </si>
  <si>
    <t>D1_TC_M09_DP90_L23_TD1_H05__PCIEX16_TXN_8__RXN_8__TC</t>
  </si>
  <si>
    <t>H6</t>
  </si>
  <si>
    <t>J1609.DS14</t>
  </si>
  <si>
    <t>J1609.86</t>
  </si>
  <si>
    <t>J1609_PIN086</t>
  </si>
  <si>
    <t>KA109.8</t>
  </si>
  <si>
    <t>LA117.2</t>
  </si>
  <si>
    <t>KA109.6</t>
  </si>
  <si>
    <t>PCIEX16_RXN[8]</t>
  </si>
  <si>
    <t>DP74</t>
  </si>
  <si>
    <t>L23</t>
  </si>
  <si>
    <t>D1_TC_M09_DP91_L24_TD1_H05__PCIEX16_TXN_9__RXN_9__TC</t>
  </si>
  <si>
    <t>J7</t>
  </si>
  <si>
    <t>J1608.DS13</t>
  </si>
  <si>
    <t>J1608.44</t>
  </si>
  <si>
    <t>J1608_PIN044</t>
  </si>
  <si>
    <t>KA110.8</t>
  </si>
  <si>
    <t>LA119.2</t>
  </si>
  <si>
    <t>KA110.6</t>
  </si>
  <si>
    <t>PCIEX16_RXN[9]</t>
  </si>
  <si>
    <t>DP75</t>
  </si>
  <si>
    <t>L24</t>
  </si>
  <si>
    <t>D1_TC_M09_DP76_L25_TD1_H05__PCIEX16_TXP_0__RXP_0__TC</t>
  </si>
  <si>
    <t>G12</t>
  </si>
  <si>
    <t>J1706.DS14</t>
  </si>
  <si>
    <t>J1706.2</t>
  </si>
  <si>
    <t>J1706_PIN002</t>
  </si>
  <si>
    <t>KA101.2</t>
  </si>
  <si>
    <t>LA102.2</t>
  </si>
  <si>
    <t>KA101.4</t>
  </si>
  <si>
    <t>PCIEX16_RXP[0]</t>
  </si>
  <si>
    <t>L25</t>
  </si>
  <si>
    <t>D1_TC_M09_DP77_L26_TD1_H05__PCIEX16_TXP_1__RXP_1__TC</t>
  </si>
  <si>
    <t>F11</t>
  </si>
  <si>
    <t>J1705.CS10</t>
  </si>
  <si>
    <t>J1705.49</t>
  </si>
  <si>
    <t>J1705_PIN049</t>
  </si>
  <si>
    <t>KA102.2</t>
  </si>
  <si>
    <t>LA104.2</t>
  </si>
  <si>
    <t>KA102.4</t>
  </si>
  <si>
    <t>PCIEX16_RXP[1]</t>
  </si>
  <si>
    <t>L26</t>
  </si>
  <si>
    <t>D1_TC_M09_DP78_L27_TD1_H05__PCIEX16_TXP_10__RXP_10__TC</t>
  </si>
  <si>
    <t>K5</t>
  </si>
  <si>
    <t>J1609.CS13</t>
  </si>
  <si>
    <t>J1609.87</t>
  </si>
  <si>
    <t>J1609_PIN087</t>
  </si>
  <si>
    <t>KA111.2</t>
  </si>
  <si>
    <t>LA122.2</t>
  </si>
  <si>
    <t>KA111.4</t>
  </si>
  <si>
    <t>PCIEX16_RXP[10]</t>
  </si>
  <si>
    <t>L27</t>
  </si>
  <si>
    <t>D1_TC_M09_DP79_L28_TD1_H05__PCIEX16_TXP_11__RXP_11__TC</t>
  </si>
  <si>
    <t>L6</t>
  </si>
  <si>
    <t>J1607.DS13</t>
  </si>
  <si>
    <t>J1607.4</t>
  </si>
  <si>
    <t>J1607_PIN004</t>
  </si>
  <si>
    <t>KA112.2</t>
  </si>
  <si>
    <t>LA124.2</t>
  </si>
  <si>
    <t>KA112.4</t>
  </si>
  <si>
    <t>PCIEX16_RXP[11]</t>
  </si>
  <si>
    <t>L28</t>
  </si>
  <si>
    <t>D1_TC_M09_DP80_L29_TD1_H05__PCIEX16_TXP_12__RXP_12__TC</t>
  </si>
  <si>
    <t>M5</t>
  </si>
  <si>
    <t>J1609.CS12</t>
  </si>
  <si>
    <t>J1609.89</t>
  </si>
  <si>
    <t>J1609_PIN089</t>
  </si>
  <si>
    <t>KA113.2</t>
  </si>
  <si>
    <t>LA126.2</t>
  </si>
  <si>
    <t>KA113.4</t>
  </si>
  <si>
    <t>PCIEX16_RXP[12]</t>
  </si>
  <si>
    <t>L29</t>
  </si>
  <si>
    <t>D1_TC_M09_DP81_L30_TD1_H05__PCIEX16_TXP_13__RXP_13__TC</t>
  </si>
  <si>
    <t>N6</t>
  </si>
  <si>
    <t>J1609.CS8</t>
  </si>
  <si>
    <t>J1609.97</t>
  </si>
  <si>
    <t>J1609_PIN097</t>
  </si>
  <si>
    <t>KA114.2</t>
  </si>
  <si>
    <t>LA128.2</t>
  </si>
  <si>
    <t>KA114.4</t>
  </si>
  <si>
    <t>PCIEX16_RXP[13]</t>
  </si>
  <si>
    <t>L30</t>
  </si>
  <si>
    <t>D1_TC_M09_DP82_L31_TD1_H05__PCIEX16_TXP_14__RXP_14__TC</t>
  </si>
  <si>
    <t>P5</t>
  </si>
  <si>
    <t>J1607.CS8</t>
  </si>
  <si>
    <t>J1607.9</t>
  </si>
  <si>
    <t>J1607_PIN009</t>
  </si>
  <si>
    <t>KA115.2</t>
  </si>
  <si>
    <t>LA130.2</t>
  </si>
  <si>
    <t>KA115.4</t>
  </si>
  <si>
    <t>PCIEX16_RXP[14]</t>
  </si>
  <si>
    <t>L31</t>
  </si>
  <si>
    <t>D1_TC_M09_DP83_L32_TD1_H05__PCIEX16_TXP_15__RXP_15__TC</t>
  </si>
  <si>
    <t>R6</t>
  </si>
  <si>
    <t>J1607.CS13</t>
  </si>
  <si>
    <t>J1607.3</t>
  </si>
  <si>
    <t>J1607_PIN003</t>
  </si>
  <si>
    <t>KA116.2</t>
  </si>
  <si>
    <t>LA132.2</t>
  </si>
  <si>
    <t>KA116.4</t>
  </si>
  <si>
    <t>PCIEX16_RXP[15]</t>
  </si>
  <si>
    <t>L32</t>
  </si>
  <si>
    <t>D1_TC_M09_DP84_L33_TD1_H05__PCIEX16_TXP_2__RXP_2__TC</t>
  </si>
  <si>
    <t>G10</t>
  </si>
  <si>
    <t>J1706.CS13</t>
  </si>
  <si>
    <t>J1706.3</t>
  </si>
  <si>
    <t>J1706_PIN003</t>
  </si>
  <si>
    <t>KA103.2</t>
  </si>
  <si>
    <t>LA106.2</t>
  </si>
  <si>
    <t>KA103.4</t>
  </si>
  <si>
    <t>PCIEX16_RXP[2]</t>
  </si>
  <si>
    <t>D1_TC_M09_DP85_L34_TD1_H05__PCIEX16_TXP_3__RXP_3__TC</t>
  </si>
  <si>
    <t>F9</t>
  </si>
  <si>
    <t>J1705.CS8</t>
  </si>
  <si>
    <t>J1705.53</t>
  </si>
  <si>
    <t>J1705_PIN053</t>
  </si>
  <si>
    <t>KA104.2</t>
  </si>
  <si>
    <t>LA108.2</t>
  </si>
  <si>
    <t>KA104.4</t>
  </si>
  <si>
    <t>PCIEX16_RXP[3]</t>
  </si>
  <si>
    <t>L34</t>
  </si>
  <si>
    <t>D1_TC_M09_DP86_L35_TD1_H05__PCIEX16_TXP_4__RXP_4__TC</t>
  </si>
  <si>
    <t>J9</t>
  </si>
  <si>
    <t>J1706.AS14</t>
  </si>
  <si>
    <t>J1706.40</t>
  </si>
  <si>
    <t>J1706_PIN040</t>
  </si>
  <si>
    <t>KA105.2</t>
  </si>
  <si>
    <t>LA110.2</t>
  </si>
  <si>
    <t>KA105.4</t>
  </si>
  <si>
    <t>PCIEX16_RXP[4]</t>
  </si>
  <si>
    <t>D1_TC_M09_DP87_L36_TD1_H05__PCIEX16_TXP_5__RXP_5__TC</t>
  </si>
  <si>
    <t>E7</t>
  </si>
  <si>
    <t>J1706.DS10</t>
  </si>
  <si>
    <t>J1706.6</t>
  </si>
  <si>
    <t>J1706_PIN006</t>
  </si>
  <si>
    <t>KA106.2</t>
  </si>
  <si>
    <t>LA112.2</t>
  </si>
  <si>
    <t>KA106.4</t>
  </si>
  <si>
    <t>PCIEX16_RXP[5]</t>
  </si>
  <si>
    <t>D1_TC_M09_DP88_L37_TD1_H05__PCIEX16_TXP_6__RXP_6__TC</t>
  </si>
  <si>
    <t>F6</t>
  </si>
  <si>
    <t>J1608.CS12</t>
  </si>
  <si>
    <t>J1608.45</t>
  </si>
  <si>
    <t>J1608_PIN045</t>
  </si>
  <si>
    <t>KA107.2</t>
  </si>
  <si>
    <t>LA114.2</t>
  </si>
  <si>
    <t>KA107.4</t>
  </si>
  <si>
    <t>PCIEX16_RXP[6]</t>
  </si>
  <si>
    <t>D1_TC_M09_DP89_L38_TD1_H05__PCIEX16_TXP_7__RXP_7__TC</t>
  </si>
  <si>
    <t>G7</t>
  </si>
  <si>
    <t>J1609.CS10</t>
  </si>
  <si>
    <t>J1609.93</t>
  </si>
  <si>
    <t>J1609_PIN093</t>
  </si>
  <si>
    <t>KA108.2</t>
  </si>
  <si>
    <t>LA116.2</t>
  </si>
  <si>
    <t>KA108.4</t>
  </si>
  <si>
    <t>PCIEX16_RXP[7]</t>
  </si>
  <si>
    <t>D1_TC_M09_DP90_L39_TD1_H05__PCIEX16_TXP_8__RXP_8__TC</t>
  </si>
  <si>
    <t>H5</t>
  </si>
  <si>
    <t>J1609.CS14</t>
  </si>
  <si>
    <t>J1609.85</t>
  </si>
  <si>
    <t>J1609_PIN085</t>
  </si>
  <si>
    <t>KA109.2</t>
  </si>
  <si>
    <t>LA118.2</t>
  </si>
  <si>
    <t>KA109.4</t>
  </si>
  <si>
    <t>PCIEX16_RXP[8]</t>
  </si>
  <si>
    <t>D1_TC_M09_DP91_L40_TD1_H05__PCIEX16_TXP_9__RXP_9__TC</t>
  </si>
  <si>
    <t>J6</t>
  </si>
  <si>
    <t>J1608.DS12</t>
  </si>
  <si>
    <t>J1608.46</t>
  </si>
  <si>
    <t>J1608_PIN046</t>
  </si>
  <si>
    <t>KA110.2</t>
  </si>
  <si>
    <t>LA120.2</t>
  </si>
  <si>
    <t>KA110.4</t>
  </si>
  <si>
    <t>PCIEX16_RXP[9]</t>
  </si>
  <si>
    <t>B8</t>
  </si>
  <si>
    <t>LA101.1</t>
  </si>
  <si>
    <t>CA101.2</t>
  </si>
  <si>
    <t>PCIEX16_TXN[0]</t>
  </si>
  <si>
    <t>DP76</t>
  </si>
  <si>
    <t>M09</t>
  </si>
  <si>
    <t>C7</t>
  </si>
  <si>
    <t>LA103.1</t>
  </si>
  <si>
    <t>CA103.2</t>
  </si>
  <si>
    <t>L28_INT7_HS3/L17_INT3_HS1</t>
  </si>
  <si>
    <t>PCIEX16_TXN[1]</t>
  </si>
  <si>
    <t>DP77</t>
  </si>
  <si>
    <t>J1</t>
  </si>
  <si>
    <t>LA121.1</t>
  </si>
  <si>
    <t>CA121.2</t>
  </si>
  <si>
    <t>L30_INT8_HS4/L28_INT7_HS3</t>
  </si>
  <si>
    <t>PCIEX16_TXN[10]</t>
  </si>
  <si>
    <t>DP78</t>
  </si>
  <si>
    <t>K2</t>
  </si>
  <si>
    <t>LA123.1</t>
  </si>
  <si>
    <t>CA123.2</t>
  </si>
  <si>
    <t>L28_INT7_HS3/L34_INT10</t>
  </si>
  <si>
    <t>PCIEX16_TXN[11]</t>
  </si>
  <si>
    <t>DP79</t>
  </si>
  <si>
    <t>L1</t>
  </si>
  <si>
    <t>LA125.1</t>
  </si>
  <si>
    <t>CA125.2</t>
  </si>
  <si>
    <t>L30_INT8_HS4/L32_INT9</t>
  </si>
  <si>
    <t>PCIEX16_TXN[12]</t>
  </si>
  <si>
    <t>DP80</t>
  </si>
  <si>
    <t>M2</t>
  </si>
  <si>
    <t>LA127.1</t>
  </si>
  <si>
    <t>CA127.2</t>
  </si>
  <si>
    <t>PCIEX16_TXN[13]</t>
  </si>
  <si>
    <t>DP81</t>
  </si>
  <si>
    <t>N1</t>
  </si>
  <si>
    <t>LA129.1</t>
  </si>
  <si>
    <t>CA129.2</t>
  </si>
  <si>
    <t>PCIEX16_TXN[14]</t>
  </si>
  <si>
    <t>DP82</t>
  </si>
  <si>
    <t>P2</t>
  </si>
  <si>
    <t>LA131.1</t>
  </si>
  <si>
    <t>CA131.2</t>
  </si>
  <si>
    <t>PCIEX16_TXN[15]</t>
  </si>
  <si>
    <t>DP83</t>
  </si>
  <si>
    <t>A5</t>
  </si>
  <si>
    <t>LA105.1</t>
  </si>
  <si>
    <t>CA105.2</t>
  </si>
  <si>
    <t>PCIEX16_TXN[2]</t>
  </si>
  <si>
    <t>DP84</t>
  </si>
  <si>
    <t>B4</t>
  </si>
  <si>
    <t>LA107.1</t>
  </si>
  <si>
    <t>CA107.2</t>
  </si>
  <si>
    <t>PCIEX16_TXN[3]</t>
  </si>
  <si>
    <t>DP85</t>
  </si>
  <si>
    <t>C3</t>
  </si>
  <si>
    <t>LA109.1</t>
  </si>
  <si>
    <t>CA109.2</t>
  </si>
  <si>
    <t>PCIEX16_TXN[4]</t>
  </si>
  <si>
    <t>DP86</t>
  </si>
  <si>
    <t>D2</t>
  </si>
  <si>
    <t>LA111.1</t>
  </si>
  <si>
    <t>CA111.2</t>
  </si>
  <si>
    <t>PCIEX16_TXN[5]</t>
  </si>
  <si>
    <t>DP87</t>
  </si>
  <si>
    <t>E1</t>
  </si>
  <si>
    <t>LA113.1</t>
  </si>
  <si>
    <t>CA113.2</t>
  </si>
  <si>
    <t>L30_INT8_HS4/L34_INT10</t>
  </si>
  <si>
    <t>PCIEX16_TXN[6]</t>
  </si>
  <si>
    <t>DP88</t>
  </si>
  <si>
    <t>F2</t>
  </si>
  <si>
    <t>LA115.1</t>
  </si>
  <si>
    <t>CA115.2</t>
  </si>
  <si>
    <t>PCIEX16_TXN[7]</t>
  </si>
  <si>
    <t>DP89</t>
  </si>
  <si>
    <t>G1</t>
  </si>
  <si>
    <t>LA117.1</t>
  </si>
  <si>
    <t>CA117.2</t>
  </si>
  <si>
    <t>PCIEX16_TXN[8]</t>
  </si>
  <si>
    <t>DP90</t>
  </si>
  <si>
    <t>H2</t>
  </si>
  <si>
    <t>LA119.1</t>
  </si>
  <si>
    <t>CA119.2</t>
  </si>
  <si>
    <t>PCIEX16_TXN[9]</t>
  </si>
  <si>
    <t>DP91</t>
  </si>
  <si>
    <t>A8</t>
  </si>
  <si>
    <t>LA102.1</t>
  </si>
  <si>
    <t>CA102.1</t>
  </si>
  <si>
    <t>PCIEX16_TXP[0]</t>
  </si>
  <si>
    <t>B7</t>
  </si>
  <si>
    <t>LA104.1</t>
  </si>
  <si>
    <t>CA104.1</t>
  </si>
  <si>
    <t>PCIEX16_TXP[1]</t>
  </si>
  <si>
    <t>J2</t>
  </si>
  <si>
    <t>LA122.1</t>
  </si>
  <si>
    <t>CA122.1</t>
  </si>
  <si>
    <t>PCIEX16_TXP[10]</t>
  </si>
  <si>
    <t>K3</t>
  </si>
  <si>
    <t>LA124.1</t>
  </si>
  <si>
    <t>CA124.1</t>
  </si>
  <si>
    <t>PCIEX16_TXP[11]</t>
  </si>
  <si>
    <t>L2</t>
  </si>
  <si>
    <t>LA126.1</t>
  </si>
  <si>
    <t>CA126.1</t>
  </si>
  <si>
    <t>PCIEX16_TXP[12]</t>
  </si>
  <si>
    <t>M3</t>
  </si>
  <si>
    <t>LA128.1</t>
  </si>
  <si>
    <t>CA128.1</t>
  </si>
  <si>
    <t>PCIEX16_TXP[13]</t>
  </si>
  <si>
    <t>N2</t>
  </si>
  <si>
    <t>LA130.1</t>
  </si>
  <si>
    <t>CA130.1</t>
  </si>
  <si>
    <t>PCIEX16_TXP[14]</t>
  </si>
  <si>
    <t>P3</t>
  </si>
  <si>
    <t>LA132.1</t>
  </si>
  <si>
    <t>CA132.1</t>
  </si>
  <si>
    <t>PCIEX16_TXP[15]</t>
  </si>
  <si>
    <t>A6</t>
  </si>
  <si>
    <t>LA106.1</t>
  </si>
  <si>
    <t>CA106.1</t>
  </si>
  <si>
    <t>PCIEX16_TXP[2]</t>
  </si>
  <si>
    <t>B5</t>
  </si>
  <si>
    <t>LA108.1</t>
  </si>
  <si>
    <t>CA108.1</t>
  </si>
  <si>
    <t>PCIEX16_TXP[3]</t>
  </si>
  <si>
    <t>C4</t>
  </si>
  <si>
    <t>LA110.1</t>
  </si>
  <si>
    <t>CA110.1</t>
  </si>
  <si>
    <t>PCIEX16_TXP[4]</t>
  </si>
  <si>
    <t>D3</t>
  </si>
  <si>
    <t>PCIEX16_TXP[5]</t>
  </si>
  <si>
    <t>E2</t>
  </si>
  <si>
    <t>PCIEX16_TXP[6]</t>
  </si>
  <si>
    <t>F3</t>
  </si>
  <si>
    <t>PCIEX16_TXP[7]</t>
  </si>
  <si>
    <t>G2</t>
  </si>
  <si>
    <t>PCIEX16_TXP[8]</t>
  </si>
  <si>
    <t>H3</t>
  </si>
  <si>
    <t>PCIEX16_TXP[9]</t>
  </si>
  <si>
    <t>D1_TC_M41_TD1_TP__PE16_AMON1_PEG_VIEW_0</t>
  </si>
  <si>
    <t>L4</t>
  </si>
  <si>
    <t>J1609.AS6</t>
  </si>
  <si>
    <t>J1609.120</t>
  </si>
  <si>
    <t>J1609_PIN120</t>
  </si>
  <si>
    <t>PE16_AMON1_PEG_VIEW[0]</t>
  </si>
  <si>
    <t>M41</t>
  </si>
  <si>
    <t>D1_TC_M41_TD1_TP__PE16_AMON2_PEG_VIEW_1</t>
  </si>
  <si>
    <t>J4</t>
  </si>
  <si>
    <t>J1609.BS6</t>
  </si>
  <si>
    <t>J1609.119</t>
  </si>
  <si>
    <t>J1609_PIN119</t>
  </si>
  <si>
    <t>PE16_AMON2_PEG_VIEW[1]</t>
  </si>
  <si>
    <t>D1_TC_M41_TD1_TP__PEG_VIEW_2</t>
  </si>
  <si>
    <t>R33</t>
  </si>
  <si>
    <t>J1705.DS10</t>
  </si>
  <si>
    <t>J1705.50</t>
  </si>
  <si>
    <t>J1705_PIN050</t>
  </si>
  <si>
    <t>PEG_VIEW[2]</t>
  </si>
  <si>
    <t>D1_TC_M41_TD1_TP__PEG_VIEW_3</t>
  </si>
  <si>
    <t>P33</t>
  </si>
  <si>
    <t>J1705.DS8</t>
  </si>
  <si>
    <t>J1705.54</t>
  </si>
  <si>
    <t>J1705_PIN054</t>
  </si>
  <si>
    <t>PEG_VIEW[3]</t>
  </si>
  <si>
    <t>D1_TC_TD1_TP__PM_DOWN</t>
  </si>
  <si>
    <t>D13</t>
  </si>
  <si>
    <t>J1607.AS3</t>
  </si>
  <si>
    <t>J1607.26</t>
  </si>
  <si>
    <t>J1607_PIN026</t>
  </si>
  <si>
    <t>PM_DOWN</t>
  </si>
  <si>
    <t>D1_TC_TD1_TP__PM_SYNC</t>
  </si>
  <si>
    <t>C15</t>
  </si>
  <si>
    <t>J1608.DS6</t>
  </si>
  <si>
    <t>J1608.58</t>
  </si>
  <si>
    <t>J1608_PIN058</t>
  </si>
  <si>
    <t>PM_SYNC</t>
  </si>
  <si>
    <t>D1_TC_TD1_TP__PRDY_N</t>
  </si>
  <si>
    <t>J1705.DS6</t>
  </si>
  <si>
    <t>J1705.58</t>
  </si>
  <si>
    <t>J1705_PIN058</t>
  </si>
  <si>
    <t>PRDY_N</t>
  </si>
  <si>
    <t>D1_TC_TD1_TP__PREQ_N</t>
  </si>
  <si>
    <t>K35</t>
  </si>
  <si>
    <t>J1706.DS4</t>
  </si>
  <si>
    <t>J1706.16</t>
  </si>
  <si>
    <t>J1706_PIN016</t>
  </si>
  <si>
    <t>PREQ_N</t>
  </si>
  <si>
    <t>D1_TC_TD1_TP__PROCHOT_N</t>
  </si>
  <si>
    <t>A16</t>
  </si>
  <si>
    <t>J1608.CS6</t>
  </si>
  <si>
    <t>J1608.57</t>
  </si>
  <si>
    <t>J1608_PIN057</t>
  </si>
  <si>
    <t>PROCHOT_N</t>
  </si>
  <si>
    <t>D1_TC_TD1__RESET_N</t>
  </si>
  <si>
    <t>T7</t>
  </si>
  <si>
    <t>J1609.CS6</t>
  </si>
  <si>
    <t>J1609.101</t>
  </si>
  <si>
    <t>J1609_PIN101</t>
  </si>
  <si>
    <t>RESET_N</t>
  </si>
  <si>
    <t>D1_TC_TD1__CPU_ID</t>
  </si>
  <si>
    <t>AB39</t>
  </si>
  <si>
    <t>J1705.DS12</t>
  </si>
  <si>
    <t>J1705.46</t>
  </si>
  <si>
    <t>J1705_PIN046</t>
  </si>
  <si>
    <t>CPU_ID</t>
  </si>
  <si>
    <t>D1_TC_TD1__SKTOCC_N</t>
  </si>
  <si>
    <t>AC37</t>
  </si>
  <si>
    <t>J1705.DS14</t>
  </si>
  <si>
    <t>J1705.42</t>
  </si>
  <si>
    <t>J1705_PIN042</t>
  </si>
  <si>
    <t>SKTOCC_N</t>
  </si>
  <si>
    <t>No matching. 50 ohm SE</t>
  </si>
  <si>
    <t>D8</t>
  </si>
  <si>
    <t>THERMDA1</t>
  </si>
  <si>
    <t>M111</t>
  </si>
  <si>
    <t>See TSPEC Chapter 12</t>
  </si>
  <si>
    <t>AH33</t>
  </si>
  <si>
    <t>THERMDA2</t>
  </si>
  <si>
    <t>F8</t>
  </si>
  <si>
    <t>THERMDC1</t>
  </si>
  <si>
    <t>AH32</t>
  </si>
  <si>
    <t>THERMDC2</t>
  </si>
  <si>
    <t>D1_TC_TD1__THERMTRIP_N</t>
  </si>
  <si>
    <t>AF3</t>
  </si>
  <si>
    <t>J1607.BS2</t>
  </si>
  <si>
    <t>J1607.23</t>
  </si>
  <si>
    <t>J1607_PIN023</t>
  </si>
  <si>
    <t>THERMTRIP_N</t>
  </si>
  <si>
    <t>B16</t>
  </si>
  <si>
    <t>VCCCORE_SENSE</t>
  </si>
  <si>
    <t>M11</t>
  </si>
  <si>
    <t>See TSPEC Chapter 6.8-6.12</t>
  </si>
  <si>
    <t>AB37</t>
  </si>
  <si>
    <t>VCCGT_SENSE</t>
  </si>
  <si>
    <t>M13</t>
  </si>
  <si>
    <t>D5</t>
  </si>
  <si>
    <t>VCCIO_0_SENSE</t>
  </si>
  <si>
    <t>C6</t>
  </si>
  <si>
    <t>VCCSA_SENSE</t>
  </si>
  <si>
    <t>D1_TC_TD1__VCCST_PWRGD</t>
  </si>
  <si>
    <t>B13</t>
  </si>
  <si>
    <t>J1607.CS4</t>
  </si>
  <si>
    <t>J1607.15</t>
  </si>
  <si>
    <t>J1607_PIN015</t>
  </si>
  <si>
    <t>VCCST_PWRGD</t>
  </si>
  <si>
    <t>D1_TC_M38_TD1__VIDALERT_N</t>
  </si>
  <si>
    <t>A14</t>
  </si>
  <si>
    <t>J1607.AS9</t>
  </si>
  <si>
    <t>J1607.38</t>
  </si>
  <si>
    <t>J1607_PIN038</t>
  </si>
  <si>
    <t>VIDALERT_N</t>
  </si>
  <si>
    <t>50 ohm SE traces in internal layers</t>
  </si>
  <si>
    <t>D1_TC_M38_TD1__VIDSCLK</t>
  </si>
  <si>
    <t>C14</t>
  </si>
  <si>
    <t>J1607.AS7</t>
  </si>
  <si>
    <t>J1607.34</t>
  </si>
  <si>
    <t>J1607_PIN034</t>
  </si>
  <si>
    <t>VIDSCLK</t>
  </si>
  <si>
    <t>D1_TC_M38_TD1__VIDSOUT</t>
  </si>
  <si>
    <t>B14</t>
  </si>
  <si>
    <t>J1607.AS8</t>
  </si>
  <si>
    <t>J1607.36</t>
  </si>
  <si>
    <t>J1607_PIN036</t>
  </si>
  <si>
    <t>VIDSOUT</t>
  </si>
  <si>
    <t>D6</t>
  </si>
  <si>
    <t>VSS_SA_VCCIO_0_SENSE</t>
  </si>
  <si>
    <t>C16</t>
  </si>
  <si>
    <t>VSSCORE_SENSE</t>
  </si>
  <si>
    <t>AB38</t>
  </si>
  <si>
    <t>VSSGT_SENSE</t>
  </si>
  <si>
    <t>A17</t>
  </si>
  <si>
    <t>VCCCORE</t>
  </si>
  <si>
    <t>HC1</t>
  </si>
  <si>
    <t>A18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</si>
  <si>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</si>
  <si>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</si>
  <si>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</si>
  <si>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</si>
  <si>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</si>
  <si>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</si>
  <si>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</si>
  <si>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</si>
  <si>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</si>
  <si>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</si>
  <si>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</si>
  <si>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</si>
  <si>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</si>
  <si>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AJ12</t>
  </si>
  <si>
    <t>AJ13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</si>
  <si>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</si>
  <si>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</si>
  <si>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</si>
  <si>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</si>
  <si>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</si>
  <si>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</si>
  <si>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</si>
  <si>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</si>
  <si>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</si>
  <si>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</si>
  <si>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</si>
  <si>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AK13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</si>
  <si>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</si>
  <si>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</si>
  <si>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</si>
  <si>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</si>
  <si>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</si>
  <si>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</si>
  <si>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</si>
  <si>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</si>
  <si>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</si>
  <si>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</si>
  <si>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B17</t>
  </si>
  <si>
    <t>B18</t>
  </si>
  <si>
    <t>B23</t>
  </si>
  <si>
    <t>B25</t>
  </si>
  <si>
    <t>B27</t>
  </si>
  <si>
    <t>B29</t>
  </si>
  <si>
    <t>B31</t>
  </si>
  <si>
    <t>B33</t>
  </si>
  <si>
    <t>B35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</si>
  <si>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</si>
  <si>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</si>
  <si>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</si>
  <si>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</si>
  <si>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</si>
  <si>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</si>
  <si>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</si>
  <si>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</si>
  <si>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</si>
  <si>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</si>
  <si>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</si>
  <si>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</si>
  <si>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</si>
  <si>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</si>
  <si>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</si>
  <si>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</si>
  <si>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</si>
  <si>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</si>
  <si>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</si>
  <si>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D17</t>
  </si>
  <si>
    <t>D19</t>
  </si>
  <si>
    <t>D21</t>
  </si>
  <si>
    <t>D23</t>
  </si>
  <si>
    <t>D25</t>
  </si>
  <si>
    <t>D27</t>
  </si>
  <si>
    <t>D29</t>
  </si>
  <si>
    <t>D31</t>
  </si>
  <si>
    <t>D33</t>
  </si>
  <si>
    <t>D34</t>
  </si>
  <si>
    <t>D35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</si>
  <si>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</si>
  <si>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</si>
  <si>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</si>
  <si>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</si>
  <si>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</si>
  <si>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</si>
  <si>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</si>
  <si>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</si>
  <si>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</si>
  <si>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</si>
  <si>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</si>
  <si>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</si>
  <si>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</si>
  <si>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</si>
  <si>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</si>
  <si>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</si>
  <si>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</si>
  <si>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</si>
  <si>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F17</t>
  </si>
  <si>
    <t>F19</t>
  </si>
  <si>
    <t>F21</t>
  </si>
  <si>
    <t>F23</t>
  </si>
  <si>
    <t>F25</t>
  </si>
  <si>
    <t>F27</t>
  </si>
  <si>
    <t>F29</t>
  </si>
  <si>
    <t>F31</t>
  </si>
  <si>
    <t>F33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</si>
  <si>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</si>
  <si>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</si>
  <si>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</si>
  <si>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</si>
  <si>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</si>
  <si>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</si>
  <si>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</si>
  <si>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</si>
  <si>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</si>
  <si>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</si>
  <si>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</si>
  <si>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</si>
  <si>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</si>
  <si>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</si>
  <si>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</si>
  <si>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</si>
  <si>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</si>
  <si>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</si>
  <si>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H17</t>
  </si>
  <si>
    <t>H19</t>
  </si>
  <si>
    <t>H21</t>
  </si>
  <si>
    <t>H23</t>
  </si>
  <si>
    <t>H25</t>
  </si>
  <si>
    <t>H27</t>
  </si>
  <si>
    <t>H29</t>
  </si>
  <si>
    <t>H31</t>
  </si>
  <si>
    <t>H33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</si>
  <si>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</si>
  <si>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</si>
  <si>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</si>
  <si>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</si>
  <si>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</si>
  <si>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</si>
  <si>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</si>
  <si>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</si>
  <si>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</si>
  <si>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</si>
  <si>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</si>
  <si>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</si>
  <si>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</si>
  <si>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</si>
  <si>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</si>
  <si>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</si>
  <si>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</si>
  <si>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</si>
  <si>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K17</t>
  </si>
  <si>
    <t>K19</t>
  </si>
  <si>
    <t>K21</t>
  </si>
  <si>
    <t>K23</t>
  </si>
  <si>
    <t>K25</t>
  </si>
  <si>
    <t>K27</t>
  </si>
  <si>
    <t>K29</t>
  </si>
  <si>
    <t>K31</t>
  </si>
  <si>
    <t>K32</t>
  </si>
  <si>
    <t>K33</t>
  </si>
  <si>
    <t>M19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</si>
  <si>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</si>
  <si>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</si>
  <si>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</si>
  <si>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</si>
  <si>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</si>
  <si>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</si>
  <si>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</si>
  <si>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</si>
  <si>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</si>
  <si>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</si>
  <si>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</si>
  <si>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</si>
  <si>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</si>
  <si>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</si>
  <si>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N32</t>
  </si>
  <si>
    <t>AA32</t>
  </si>
  <si>
    <t>VCCGT</t>
  </si>
  <si>
    <t>HC2</t>
  </si>
  <si>
    <t>AA34</t>
  </si>
  <si>
    <t>AA35</t>
  </si>
  <si>
    <t>AA36</t>
  </si>
  <si>
    <t>AA37</t>
  </si>
  <si>
    <t>AA38</t>
  </si>
  <si>
    <t>AB32</t>
  </si>
  <si>
    <t>AB33</t>
  </si>
  <si>
    <t>AB34</t>
  </si>
  <si>
    <t>AB35</t>
  </si>
  <si>
    <t>AB36</t>
  </si>
  <si>
    <t>AC32</t>
  </si>
  <si>
    <t>AD32</t>
  </si>
  <si>
    <t>AE32</t>
  </si>
  <si>
    <t>AF32</t>
  </si>
  <si>
    <t>AG32</t>
  </si>
  <si>
    <t>R40</t>
  </si>
  <si>
    <t>T37</t>
  </si>
  <si>
    <t>T38</t>
  </si>
  <si>
    <t>T39</t>
  </si>
  <si>
    <t>T40</t>
  </si>
  <si>
    <t>U33</t>
  </si>
  <si>
    <t>U34</t>
  </si>
  <si>
    <t>U35</t>
  </si>
  <si>
    <t>U36</t>
  </si>
  <si>
    <t>U37</t>
  </si>
  <si>
    <t>U38</t>
  </si>
  <si>
    <t>U39</t>
  </si>
  <si>
    <t>U40</t>
  </si>
  <si>
    <t>V32</t>
  </si>
  <si>
    <t>V33</t>
  </si>
  <si>
    <t>V34</t>
  </si>
  <si>
    <t>V36</t>
  </si>
  <si>
    <t>V38</t>
  </si>
  <si>
    <t>V40</t>
  </si>
  <si>
    <t>W32</t>
  </si>
  <si>
    <t>W34</t>
  </si>
  <si>
    <t>W35</t>
  </si>
  <si>
    <t>W36</t>
  </si>
  <si>
    <t>W37</t>
  </si>
  <si>
    <t>W38</t>
  </si>
  <si>
    <t>Y32</t>
  </si>
  <si>
    <t>Y33</t>
  </si>
  <si>
    <t>Y34</t>
  </si>
  <si>
    <t>Y36</t>
  </si>
  <si>
    <t>Y38</t>
  </si>
  <si>
    <t>B3</t>
  </si>
  <si>
    <t>VCCSA</t>
  </si>
  <si>
    <t>HC3</t>
  </si>
  <si>
    <t>B6</t>
  </si>
  <si>
    <t>D1</t>
  </si>
  <si>
    <t>G3</t>
  </si>
  <si>
    <t>H1</t>
  </si>
  <si>
    <t>L3</t>
  </si>
  <si>
    <t>M1</t>
  </si>
  <si>
    <t>M12</t>
  </si>
  <si>
    <t>N11</t>
  </si>
  <si>
    <t>N12</t>
  </si>
  <si>
    <t>N13</t>
  </si>
  <si>
    <t>AR14</t>
  </si>
  <si>
    <t>VCCDDQ</t>
  </si>
  <si>
    <t>LC1</t>
  </si>
  <si>
    <t>AT24</t>
  </si>
  <si>
    <t>AU15</t>
  </si>
  <si>
    <t>AU25</t>
  </si>
  <si>
    <t>AV17</t>
  </si>
  <si>
    <t>AV19</t>
  </si>
  <si>
    <t>AV23</t>
  </si>
  <si>
    <t>AW13</t>
  </si>
  <si>
    <t>AW15</t>
  </si>
  <si>
    <t>AW24</t>
  </si>
  <si>
    <t>AW26</t>
  </si>
  <si>
    <t>AW28</t>
  </si>
  <si>
    <t>AW30</t>
  </si>
  <si>
    <t>AY17</t>
  </si>
  <si>
    <t>AA3</t>
  </si>
  <si>
    <t>VCCIO_0</t>
  </si>
  <si>
    <t>LC2</t>
  </si>
  <si>
    <t>AB8</t>
  </si>
  <si>
    <t>AC1</t>
  </si>
  <si>
    <t>AC7</t>
  </si>
  <si>
    <t>AD6</t>
  </si>
  <si>
    <t>U5</t>
  </si>
  <si>
    <t>V3</t>
  </si>
  <si>
    <t>V7</t>
  </si>
  <si>
    <t>W1</t>
  </si>
  <si>
    <t>W7</t>
  </si>
  <si>
    <t>W8</t>
  </si>
  <si>
    <t>R4</t>
  </si>
  <si>
    <t>VCCFPGM0</t>
  </si>
  <si>
    <t>LC3</t>
  </si>
  <si>
    <t>R1</t>
  </si>
  <si>
    <t>VCCSFR</t>
  </si>
  <si>
    <t>LC4</t>
  </si>
  <si>
    <t>Y1</t>
  </si>
  <si>
    <t>U2</t>
  </si>
  <si>
    <t>VCCST</t>
  </si>
  <si>
    <t>LC5</t>
  </si>
  <si>
    <t>V1</t>
  </si>
  <si>
    <t>V2</t>
  </si>
  <si>
    <t>R2</t>
  </si>
  <si>
    <t>VCCSTG</t>
  </si>
  <si>
    <t>LC6</t>
  </si>
  <si>
    <t>R3</t>
  </si>
  <si>
    <t>AU13</t>
  </si>
  <si>
    <t>VCCSFR_OC</t>
  </si>
  <si>
    <t>LC7</t>
  </si>
  <si>
    <t>AU27</t>
  </si>
  <si>
    <t>A13</t>
  </si>
  <si>
    <t>VSS</t>
  </si>
  <si>
    <t>GND</t>
  </si>
  <si>
    <t>A36</t>
  </si>
  <si>
    <t>A38</t>
  </si>
  <si>
    <t>A4</t>
  </si>
  <si>
    <t>A7</t>
  </si>
  <si>
    <t>AA2</t>
  </si>
  <si>
    <t>AA33</t>
  </si>
  <si>
    <t>AA6</t>
  </si>
  <si>
    <t>AB2</t>
  </si>
  <si>
    <t>AB5</t>
  </si>
  <si>
    <t>AC34</t>
  </si>
  <si>
    <t>AC35</t>
  </si>
  <si>
    <t>AC36</t>
  </si>
  <si>
    <t>AC4</t>
  </si>
  <si>
    <t>AC8</t>
  </si>
  <si>
    <t>AD3</t>
  </si>
  <si>
    <t>AD33</t>
  </si>
  <si>
    <t>AD37</t>
  </si>
  <si>
    <t>AD38</t>
  </si>
  <si>
    <t>AD39</t>
  </si>
  <si>
    <t>AD40</t>
  </si>
  <si>
    <t>AE1</t>
  </si>
  <si>
    <t>AE33</t>
  </si>
  <si>
    <t>AE35</t>
  </si>
  <si>
    <t>AE37</t>
  </si>
  <si>
    <t>AE5</t>
  </si>
  <si>
    <t>AE6</t>
  </si>
  <si>
    <t>AE7</t>
  </si>
  <si>
    <t>AE8</t>
  </si>
  <si>
    <t>AF33</t>
  </si>
  <si>
    <t>AF35</t>
  </si>
  <si>
    <t>AF37</t>
  </si>
  <si>
    <t>AF39</t>
  </si>
  <si>
    <t>AF4</t>
  </si>
  <si>
    <t>AG1</t>
  </si>
  <si>
    <t>AG2</t>
  </si>
  <si>
    <t>AG3</t>
  </si>
  <si>
    <t>AG33</t>
  </si>
  <si>
    <t>AG37</t>
  </si>
  <si>
    <t>AG39</t>
  </si>
  <si>
    <t>AG4</t>
  </si>
  <si>
    <t>AG6</t>
  </si>
  <si>
    <t>AG7</t>
  </si>
  <si>
    <t>AH34</t>
  </si>
  <si>
    <t>AH35</t>
  </si>
  <si>
    <t>AH36</t>
  </si>
  <si>
    <t>AH37</t>
  </si>
  <si>
    <t>AH4</t>
  </si>
  <si>
    <t>AJ11</t>
  </si>
  <si>
    <t>AJ2</t>
  </si>
  <si>
    <t>AJ25</t>
  </si>
  <si>
    <t>AJ29</t>
  </si>
  <si>
    <t>AJ33</t>
  </si>
  <si>
    <t>AJ37</t>
  </si>
  <si>
    <t>AJ38</t>
  </si>
  <si>
    <t>AJ39</t>
  </si>
  <si>
    <t>AJ4</t>
  </si>
  <si>
    <t>AJ40</t>
  </si>
  <si>
    <t>AJ5</t>
  </si>
  <si>
    <t>AJ6</t>
  </si>
  <si>
    <t>AJ7</t>
  </si>
  <si>
    <t>AJ8</t>
  </si>
  <si>
    <t>AK12</t>
  </si>
  <si>
    <t>AK2</t>
  </si>
  <si>
    <t>AK24</t>
  </si>
  <si>
    <t>AK27</t>
  </si>
  <si>
    <t>AK29</t>
  </si>
  <si>
    <t>AK31</t>
  </si>
  <si>
    <t>AK33</t>
  </si>
  <si>
    <t>AK35</t>
  </si>
  <si>
    <t>AK37</t>
  </si>
  <si>
    <t>AK4</t>
  </si>
  <si>
    <t>AK9</t>
  </si>
  <si>
    <t>AL13</t>
  </si>
  <si>
    <t>AL14</t>
  </si>
  <si>
    <t>AL15</t>
  </si>
  <si>
    <t>AL16</t>
  </si>
  <si>
    <t>AL17</t>
  </si>
  <si>
    <t>AL19</t>
  </si>
  <si>
    <t>AL20</t>
  </si>
  <si>
    <t>AL21</t>
  </si>
  <si>
    <t>AL22</t>
  </si>
  <si>
    <t>AL23</t>
  </si>
  <si>
    <t>AL25</t>
  </si>
  <si>
    <t>AL27</t>
  </si>
  <si>
    <t>AL29</t>
  </si>
  <si>
    <t>AL31</t>
  </si>
  <si>
    <t>AL33</t>
  </si>
  <si>
    <t>AL35</t>
  </si>
  <si>
    <t>AL37</t>
  </si>
  <si>
    <t>AL39</t>
  </si>
  <si>
    <t>AL4</t>
  </si>
  <si>
    <t>AL6</t>
  </si>
  <si>
    <t>AL7</t>
  </si>
  <si>
    <t>AL9</t>
  </si>
  <si>
    <t>AM1</t>
  </si>
  <si>
    <t>AM10</t>
  </si>
  <si>
    <t>AM11</t>
  </si>
  <si>
    <t>AM2</t>
  </si>
  <si>
    <t>AM25</t>
  </si>
  <si>
    <t>AM29</t>
  </si>
  <si>
    <t>AM3</t>
  </si>
  <si>
    <t>AM33</t>
  </si>
  <si>
    <t>AM37</t>
  </si>
  <si>
    <t>AM39</t>
  </si>
  <si>
    <t>AM4</t>
  </si>
  <si>
    <t>AM9</t>
  </si>
  <si>
    <t>AN13</t>
  </si>
  <si>
    <t>AN14</t>
  </si>
  <si>
    <t>AN16</t>
  </si>
  <si>
    <t>AN18</t>
  </si>
  <si>
    <t>AN20</t>
  </si>
  <si>
    <t>AN22</t>
  </si>
  <si>
    <t>AN24</t>
  </si>
  <si>
    <t>AN26</t>
  </si>
  <si>
    <t>AN27</t>
  </si>
  <si>
    <t>AN28</t>
  </si>
  <si>
    <t>AN29</t>
  </si>
  <si>
    <t>AN30</t>
  </si>
  <si>
    <t>AN31</t>
  </si>
  <si>
    <t>AN32</t>
  </si>
  <si>
    <t>AN33</t>
  </si>
  <si>
    <t>AN34</t>
  </si>
  <si>
    <t>AN35</t>
  </si>
  <si>
    <t>AN36</t>
  </si>
  <si>
    <t>AN37</t>
  </si>
  <si>
    <t>AN4</t>
  </si>
  <si>
    <t>AN5</t>
  </si>
  <si>
    <t>AN6</t>
  </si>
  <si>
    <t>AN7</t>
  </si>
  <si>
    <t>AN8</t>
  </si>
  <si>
    <t>AN9</t>
  </si>
  <si>
    <t>AP11</t>
  </si>
  <si>
    <t>AP13</t>
  </si>
  <si>
    <t>AP2</t>
  </si>
  <si>
    <t>AP27</t>
  </si>
  <si>
    <t>AP32</t>
  </si>
  <si>
    <t>AP37</t>
  </si>
  <si>
    <t>AP38</t>
  </si>
  <si>
    <t>AP39</t>
  </si>
  <si>
    <t>AP4</t>
  </si>
  <si>
    <t>AP40</t>
  </si>
  <si>
    <t>AP9</t>
  </si>
  <si>
    <t>AR11</t>
  </si>
  <si>
    <t>AR13</t>
  </si>
  <si>
    <t>AR15</t>
  </si>
  <si>
    <t>AR17</t>
  </si>
  <si>
    <t>AR19</t>
  </si>
  <si>
    <t>AR2</t>
  </si>
  <si>
    <t>AR21</t>
  </si>
  <si>
    <t>AR23</t>
  </si>
  <si>
    <t>AR25</t>
  </si>
  <si>
    <t>AR27</t>
  </si>
  <si>
    <t>AR29</t>
  </si>
  <si>
    <t>AR30</t>
  </si>
  <si>
    <t>AR32</t>
  </si>
  <si>
    <t>AR34</t>
  </si>
  <si>
    <t>AR35</t>
  </si>
  <si>
    <t>AR37</t>
  </si>
  <si>
    <t>AR4</t>
  </si>
  <si>
    <t>AR6</t>
  </si>
  <si>
    <t>AR7</t>
  </si>
  <si>
    <t>AR9</t>
  </si>
  <si>
    <t>AT13</t>
  </si>
  <si>
    <t>AT15</t>
  </si>
  <si>
    <t>AT16</t>
  </si>
  <si>
    <t>AT17</t>
  </si>
  <si>
    <t>AT18</t>
  </si>
  <si>
    <t>AT20</t>
  </si>
  <si>
    <t>AT22</t>
  </si>
  <si>
    <t>AT27</t>
  </si>
  <si>
    <t>AT32</t>
  </si>
  <si>
    <t>AT37</t>
  </si>
  <si>
    <t>AT39</t>
  </si>
  <si>
    <t>AT4</t>
  </si>
  <si>
    <t>AT9</t>
  </si>
  <si>
    <t>AU1</t>
  </si>
  <si>
    <t>AU10</t>
  </si>
  <si>
    <t>AU11</t>
  </si>
  <si>
    <t>AU12</t>
  </si>
  <si>
    <t>AU2</t>
  </si>
  <si>
    <t>AU26</t>
  </si>
  <si>
    <t>AU28</t>
  </si>
  <si>
    <t>AU29</t>
  </si>
  <si>
    <t>AU3</t>
  </si>
  <si>
    <t>AU30</t>
  </si>
  <si>
    <t>AU31</t>
  </si>
  <si>
    <t>AU33</t>
  </si>
  <si>
    <t>AU34</t>
  </si>
  <si>
    <t>AU35</t>
  </si>
  <si>
    <t>AU36</t>
  </si>
  <si>
    <t>AU37</t>
  </si>
  <si>
    <t>AU39</t>
  </si>
  <si>
    <t>AU4</t>
  </si>
  <si>
    <t>AU5</t>
  </si>
  <si>
    <t>AU6</t>
  </si>
  <si>
    <t>AU7</t>
  </si>
  <si>
    <t>AU8</t>
  </si>
  <si>
    <t>AU9</t>
  </si>
  <si>
    <t>AV10</t>
  </si>
  <si>
    <t>AV12</t>
  </si>
  <si>
    <t>AV21</t>
  </si>
  <si>
    <t>AV32</t>
  </si>
  <si>
    <t>AV37</t>
  </si>
  <si>
    <t>AV6</t>
  </si>
  <si>
    <t>AW12</t>
  </si>
  <si>
    <t>AW32</t>
  </si>
  <si>
    <t>AW34</t>
  </si>
  <si>
    <t>AW35</t>
  </si>
  <si>
    <t>AW37</t>
  </si>
  <si>
    <t>AW4</t>
  </si>
  <si>
    <t>AW6</t>
  </si>
  <si>
    <t>AW8</t>
  </si>
  <si>
    <t>AY12</t>
  </si>
  <si>
    <t>AY3</t>
  </si>
  <si>
    <t>AY32</t>
  </si>
  <si>
    <t>AY6</t>
  </si>
  <si>
    <t>B10</t>
  </si>
  <si>
    <t>B24</t>
  </si>
  <si>
    <t>B26</t>
  </si>
  <si>
    <t>B28</t>
  </si>
  <si>
    <t>B30</t>
  </si>
  <si>
    <t>B32</t>
  </si>
  <si>
    <t>B34</t>
  </si>
  <si>
    <t>C12</t>
  </si>
  <si>
    <t>C13</t>
  </si>
  <si>
    <t>C2</t>
  </si>
  <si>
    <t>C37</t>
  </si>
  <si>
    <t>C39</t>
  </si>
  <si>
    <t>C5</t>
  </si>
  <si>
    <t>C8</t>
  </si>
  <si>
    <t>D11</t>
  </si>
  <si>
    <t>D15</t>
  </si>
  <si>
    <t>D18</t>
  </si>
  <si>
    <t>D20</t>
  </si>
  <si>
    <t>D22</t>
  </si>
  <si>
    <t>D24</t>
  </si>
  <si>
    <t>D26</t>
  </si>
  <si>
    <t>D28</t>
  </si>
  <si>
    <t>D30</t>
  </si>
  <si>
    <t>D32</t>
  </si>
  <si>
    <t>D36</t>
  </si>
  <si>
    <t>D39</t>
  </si>
  <si>
    <t>D4</t>
  </si>
  <si>
    <t>D7</t>
  </si>
  <si>
    <t>D9</t>
  </si>
  <si>
    <t>E10</t>
  </si>
  <si>
    <t>E11</t>
  </si>
  <si>
    <t>E13</t>
  </si>
  <si>
    <t>E14</t>
  </si>
  <si>
    <t>E16</t>
  </si>
  <si>
    <t>E3</t>
  </si>
  <si>
    <t>E35</t>
  </si>
  <si>
    <t>E38</t>
  </si>
  <si>
    <t>E5</t>
  </si>
  <si>
    <t>E8</t>
  </si>
  <si>
    <t>E9</t>
  </si>
  <si>
    <t>F1</t>
  </si>
  <si>
    <t>F10</t>
  </si>
  <si>
    <t>F12</t>
  </si>
  <si>
    <t>F14</t>
  </si>
  <si>
    <t>F16</t>
  </si>
  <si>
    <t>F18</t>
  </si>
  <si>
    <t>F20</t>
  </si>
  <si>
    <t>F22</t>
  </si>
  <si>
    <t>F24</t>
  </si>
  <si>
    <t>F26</t>
  </si>
  <si>
    <t>F28</t>
  </si>
  <si>
    <t>F30</t>
  </si>
  <si>
    <t>F32</t>
  </si>
  <si>
    <t>F34</t>
  </si>
  <si>
    <t>F37</t>
  </si>
  <si>
    <t>F4</t>
  </si>
  <si>
    <t>F40</t>
  </si>
  <si>
    <t>F7</t>
  </si>
  <si>
    <t>G15</t>
  </si>
  <si>
    <t>G35</t>
  </si>
  <si>
    <t>G38</t>
  </si>
  <si>
    <t>G5</t>
  </si>
  <si>
    <t>G8</t>
  </si>
  <si>
    <t>H11</t>
  </si>
  <si>
    <t>H13</t>
  </si>
  <si>
    <t>H16</t>
  </si>
  <si>
    <t>H18</t>
  </si>
  <si>
    <t>H20</t>
  </si>
  <si>
    <t>H22</t>
  </si>
  <si>
    <t>H24</t>
  </si>
  <si>
    <t>H26</t>
  </si>
  <si>
    <t>H28</t>
  </si>
  <si>
    <t>H30</t>
  </si>
  <si>
    <t>H32</t>
  </si>
  <si>
    <t>H34</t>
  </si>
  <si>
    <t>H37</t>
  </si>
  <si>
    <t>H4</t>
  </si>
  <si>
    <t>H40</t>
  </si>
  <si>
    <t>H7</t>
  </si>
  <si>
    <t>H9</t>
  </si>
  <si>
    <t>J10</t>
  </si>
  <si>
    <t>J12</t>
  </si>
  <si>
    <t>J14</t>
  </si>
  <si>
    <t>J16</t>
  </si>
  <si>
    <t>J3</t>
  </si>
  <si>
    <t>J35</t>
  </si>
  <si>
    <t>J38</t>
  </si>
  <si>
    <t>J5</t>
  </si>
  <si>
    <t>J8</t>
  </si>
  <si>
    <t>K1</t>
  </si>
  <si>
    <t>K10</t>
  </si>
  <si>
    <t>K14</t>
  </si>
  <si>
    <t>K15</t>
  </si>
  <si>
    <t>K18</t>
  </si>
  <si>
    <t>K20</t>
  </si>
  <si>
    <t>K22</t>
  </si>
  <si>
    <t>K24</t>
  </si>
  <si>
    <t>K26</t>
  </si>
  <si>
    <t>K28</t>
  </si>
  <si>
    <t>K30</t>
  </si>
  <si>
    <t>K34</t>
  </si>
  <si>
    <t>K37</t>
  </si>
  <si>
    <t>K4</t>
  </si>
  <si>
    <t>K40</t>
  </si>
  <si>
    <t>K7</t>
  </si>
  <si>
    <t>K8</t>
  </si>
  <si>
    <t>L5</t>
  </si>
  <si>
    <t>L8</t>
  </si>
  <si>
    <t>L9</t>
  </si>
  <si>
    <t>M4</t>
  </si>
  <si>
    <t>M7</t>
  </si>
  <si>
    <t>N10</t>
  </si>
  <si>
    <t>N16</t>
  </si>
  <si>
    <t>N3</t>
  </si>
  <si>
    <t>N33</t>
  </si>
  <si>
    <t>N5</t>
  </si>
  <si>
    <t>N8</t>
  </si>
  <si>
    <t>P1</t>
  </si>
  <si>
    <t>P32</t>
  </si>
  <si>
    <t>P35</t>
  </si>
  <si>
    <t>P4</t>
  </si>
  <si>
    <t>P40</t>
  </si>
  <si>
    <t>P7</t>
  </si>
  <si>
    <t>R37</t>
  </si>
  <si>
    <t>R38</t>
  </si>
  <si>
    <t>R39</t>
  </si>
  <si>
    <t>R5</t>
  </si>
  <si>
    <t>R8</t>
  </si>
  <si>
    <t>T2</t>
  </si>
  <si>
    <t>T34</t>
  </si>
  <si>
    <t>T35</t>
  </si>
  <si>
    <t>T36</t>
  </si>
  <si>
    <t>T8</t>
  </si>
  <si>
    <t>U3</t>
  </si>
  <si>
    <t>U32</t>
  </si>
  <si>
    <t>U4</t>
  </si>
  <si>
    <t>U6</t>
  </si>
  <si>
    <t>V35</t>
  </si>
  <si>
    <t>V37</t>
  </si>
  <si>
    <t>V39</t>
  </si>
  <si>
    <t>V6</t>
  </si>
  <si>
    <t>V8</t>
  </si>
  <si>
    <t>W33</t>
  </si>
  <si>
    <t>W4</t>
  </si>
  <si>
    <t>Y35</t>
  </si>
  <si>
    <t>Y37</t>
  </si>
  <si>
    <t>Y5</t>
  </si>
  <si>
    <t>Y8</t>
  </si>
  <si>
    <t>Sync1</t>
  </si>
  <si>
    <t>J1705.AS14</t>
  </si>
  <si>
    <t>J1705.84</t>
  </si>
  <si>
    <t>J1705_PIN084</t>
  </si>
  <si>
    <t>Matchloop</t>
  </si>
  <si>
    <t>J1706.BS9</t>
  </si>
  <si>
    <t>J1706.37</t>
  </si>
  <si>
    <t>J1706_PIN037</t>
  </si>
  <si>
    <t>UA11.1</t>
    <phoneticPr fontId="2"/>
  </si>
  <si>
    <t>J1608.CS9</t>
  </si>
  <si>
    <t>J1608.51</t>
  </si>
  <si>
    <t>J1608_PIN051</t>
  </si>
  <si>
    <t>D3_TC_TD1__DMI_AMON1</t>
  </si>
  <si>
    <t>J1809.BS8</t>
  </si>
  <si>
    <t>J1809.123</t>
  </si>
  <si>
    <t>J1809_PIN123</t>
  </si>
  <si>
    <t>D3_TC_TD1__DMI_AMON2</t>
  </si>
  <si>
    <t>J1809.AS8</t>
  </si>
  <si>
    <t>J1809.124</t>
  </si>
  <si>
    <t>J1809_PIN124</t>
  </si>
  <si>
    <t>D3_TC_TD1__DMI_RXN_4</t>
  </si>
  <si>
    <t>J1807.CS1</t>
  </si>
  <si>
    <t>J1807.21</t>
  </si>
  <si>
    <t>J1807_PIN021</t>
  </si>
  <si>
    <t>D3_TC_TD1__DMI_RXN_5</t>
  </si>
  <si>
    <t>J1807.DS3</t>
  </si>
  <si>
    <t>J1807.18</t>
  </si>
  <si>
    <t>J1807_PIN018</t>
  </si>
  <si>
    <t>D3_TC_TD1__DMI_RXN_6</t>
  </si>
  <si>
    <t>J1808.BS3</t>
  </si>
  <si>
    <t>J1808.69</t>
  </si>
  <si>
    <t>J1808_PIN069</t>
  </si>
  <si>
    <t>D3_TC_TD1__DMI_RXN_7</t>
  </si>
  <si>
    <t>J1808.DS4</t>
  </si>
  <si>
    <t>J1808.60</t>
  </si>
  <si>
    <t>J1808_PIN060</t>
  </si>
  <si>
    <t>D3_TC_TD1__DMI_RXP_4</t>
  </si>
  <si>
    <t>J1807.CS2</t>
  </si>
  <si>
    <t>J1807.19</t>
  </si>
  <si>
    <t>J1807_PIN019</t>
  </si>
  <si>
    <t>D3_TC_TD1__DMI_RXP_5</t>
  </si>
  <si>
    <t>J1807.DS4</t>
  </si>
  <si>
    <t>J1807.16</t>
  </si>
  <si>
    <t>J1807_PIN016</t>
  </si>
  <si>
    <t>D3_TC_TD1__DMI_RXP_6</t>
  </si>
  <si>
    <t>J1808.CS4</t>
  </si>
  <si>
    <t>J1808.59</t>
  </si>
  <si>
    <t>J1808_PIN059</t>
  </si>
  <si>
    <t>D3_TC_TD1__DMI_RXP_7</t>
  </si>
  <si>
    <t>J1808.DS3</t>
  </si>
  <si>
    <t>J1808.62</t>
  </si>
  <si>
    <t>J1808_PIN062</t>
  </si>
  <si>
    <t>D3_TC_TD1__DMI_TXN_4</t>
  </si>
  <si>
    <t>J1808.CS3</t>
  </si>
  <si>
    <t>J1808.61</t>
  </si>
  <si>
    <t>J1808_PIN061</t>
  </si>
  <si>
    <t>D3_TC_TD1__DMI_TXN_5</t>
  </si>
  <si>
    <t>J1807.DS2</t>
  </si>
  <si>
    <t>J1807.20</t>
  </si>
  <si>
    <t>J1807_PIN020</t>
  </si>
  <si>
    <t>D3_TC_TD1__DMI_TXN_6</t>
  </si>
  <si>
    <t>J1808.DS2</t>
  </si>
  <si>
    <t>J1808.64</t>
  </si>
  <si>
    <t>J1808_PIN064</t>
  </si>
  <si>
    <t>D3_TC_TD1__DMI_TXN_7</t>
  </si>
  <si>
    <t>J1809.AS3</t>
  </si>
  <si>
    <t>J1809.114</t>
  </si>
  <si>
    <t>J1809_PIN114</t>
  </si>
  <si>
    <t>D3_TC_TD1__DMI_TXP_4</t>
  </si>
  <si>
    <t>J1808.BS2</t>
  </si>
  <si>
    <t>J1808.67</t>
  </si>
  <si>
    <t>J1808_PIN067</t>
  </si>
  <si>
    <t>D3_TC_TD1__DMI_TXP_5</t>
  </si>
  <si>
    <t>J1807.DS1</t>
  </si>
  <si>
    <t>J1807.22</t>
  </si>
  <si>
    <t>J1807_PIN022</t>
  </si>
  <si>
    <t>D3_TC_TD1__DMI_TXP_6</t>
  </si>
  <si>
    <t>J1808.CS2</t>
  </si>
  <si>
    <t>J1808.63</t>
  </si>
  <si>
    <t>J1808_PIN063</t>
  </si>
  <si>
    <t>D3_TC_TD1__DMI_TXP_7</t>
  </si>
  <si>
    <t>J1809.AS2</t>
  </si>
  <si>
    <t>J1809.112</t>
  </si>
  <si>
    <t>J1809_PIN112</t>
  </si>
  <si>
    <t>D3_TC_TD1__DP_OBS</t>
  </si>
  <si>
    <t>J1506.BS4</t>
  </si>
  <si>
    <t>J1506.27</t>
  </si>
  <si>
    <t>J1506_PIN027</t>
  </si>
  <si>
    <t>D3_TC_TD1__H_RTCCLK</t>
  </si>
  <si>
    <t>J1808.BS4</t>
  </si>
  <si>
    <t>J1808.71</t>
  </si>
  <si>
    <t>J1808_PIN071</t>
  </si>
  <si>
    <t>D3_TC_TD1__PCIEX4_RXN_0</t>
  </si>
  <si>
    <t>J1505.CS6</t>
  </si>
  <si>
    <t>J1505.57</t>
  </si>
  <si>
    <t>J1505_PIN057</t>
  </si>
  <si>
    <t>D3_TC_TD1__PCIEX4_RXN_1</t>
  </si>
  <si>
    <t>J1506.DS9</t>
  </si>
  <si>
    <t>J1506.8</t>
  </si>
  <si>
    <t>J1506_PIN008</t>
  </si>
  <si>
    <t>D3_TC_TD1__PCIEX4_RXN_2</t>
  </si>
  <si>
    <t>J1506.BS7</t>
  </si>
  <si>
    <t>J1506.33</t>
  </si>
  <si>
    <t>J1506_PIN033</t>
  </si>
  <si>
    <t>D3_TC_TD1__PCIEX4_RXN_3</t>
  </si>
  <si>
    <t>J1506.AS7</t>
  </si>
  <si>
    <t>J1506.34</t>
  </si>
  <si>
    <t>J1506_PIN034</t>
  </si>
  <si>
    <t>D3_TC_TD1__PCIEX4_RXP_0</t>
  </si>
  <si>
    <t>J1505.CS7</t>
  </si>
  <si>
    <t>J1505.55</t>
  </si>
  <si>
    <t>J1505_PIN055</t>
  </si>
  <si>
    <t>D3_TC_TD1__PCIEX4_RXP_1</t>
  </si>
  <si>
    <t>J1506.DS8</t>
  </si>
  <si>
    <t>J1506.10</t>
  </si>
  <si>
    <t>J1506_PIN010</t>
  </si>
  <si>
    <t>D3_TC_TD1__PCIEX4_RXP_2</t>
  </si>
  <si>
    <t>J1506.CS8</t>
  </si>
  <si>
    <t>J1506.9</t>
  </si>
  <si>
    <t>J1506_PIN009</t>
  </si>
  <si>
    <t>D3_TC_TD1__PCIEX4_RXP_3</t>
  </si>
  <si>
    <t>J1506.AS6</t>
  </si>
  <si>
    <t>J1506.32</t>
  </si>
  <si>
    <t>J1506_PIN032</t>
  </si>
  <si>
    <t>D3_TC_TD1__PCIEX4_TXN_0</t>
  </si>
  <si>
    <t>J1808.AS14</t>
  </si>
  <si>
    <t>J1808.84</t>
  </si>
  <si>
    <t>J1808_PIN084</t>
  </si>
  <si>
    <t>D3_TC_TD1__PCIEX4_TXN_1</t>
  </si>
  <si>
    <t>J1808.DS14</t>
  </si>
  <si>
    <t>J1808.42</t>
  </si>
  <si>
    <t>J1808_PIN042</t>
  </si>
  <si>
    <t>D3_TC_TD1__PCIEX4_TXN_2</t>
  </si>
  <si>
    <t>J1809.BS14</t>
  </si>
  <si>
    <t>J1809.127</t>
  </si>
  <si>
    <t>J1809_PIN127</t>
  </si>
  <si>
    <t>D3_TC_TD1__PCIEX4_TXN_3</t>
  </si>
  <si>
    <t>J1808.CS11</t>
  </si>
  <si>
    <t>J1808.47</t>
  </si>
  <si>
    <t>J1808_PIN047</t>
  </si>
  <si>
    <t>D3_TC_TD1__PCIEX4_TXP_0</t>
  </si>
  <si>
    <t>J1808.BS14</t>
  </si>
  <si>
    <t>J1808.83</t>
  </si>
  <si>
    <t>J1808_PIN083</t>
  </si>
  <si>
    <t>D3_TC_TD1__PCIEX4_TXP_1</t>
  </si>
  <si>
    <t>J1808.CS14</t>
  </si>
  <si>
    <t>J1808.41</t>
  </si>
  <si>
    <t>J1808_PIN041</t>
  </si>
  <si>
    <t>D3_TC_TD1__PCIEX4_TXP_2</t>
  </si>
  <si>
    <t>J1809.AS14</t>
  </si>
  <si>
    <t>J1809.128</t>
  </si>
  <si>
    <t>J1809_PIN128</t>
  </si>
  <si>
    <t>D3_TC_TD1__PCIEX4_TXP_3</t>
  </si>
  <si>
    <t>J1808.DS11</t>
  </si>
  <si>
    <t>J1808.48</t>
  </si>
  <si>
    <t>J1808_PIN048</t>
  </si>
  <si>
    <t>D3_TC_TD1__PE4_AMON1</t>
  </si>
  <si>
    <t>J1809.AS5</t>
  </si>
  <si>
    <t>J1809.118</t>
  </si>
  <si>
    <t>J1809_PIN118</t>
  </si>
  <si>
    <t>D3_TC_TD1__PE4_AMON2</t>
  </si>
  <si>
    <t>J1809.AS4</t>
  </si>
  <si>
    <t>J1809.116</t>
  </si>
  <si>
    <t>J1809_PIN116</t>
  </si>
  <si>
    <t>D3_TC_TD1__VCCIO_1_2_SENSE</t>
  </si>
  <si>
    <t>J1807.BS3</t>
  </si>
  <si>
    <t>J1807.25</t>
  </si>
  <si>
    <t>J1807_PIN025</t>
  </si>
  <si>
    <t>D3_TC_TD1__VCCFPGM1</t>
  </si>
  <si>
    <t>J1809.BS4</t>
  </si>
  <si>
    <t>J1809.115</t>
  </si>
  <si>
    <t>J1809_PIN115</t>
  </si>
  <si>
    <t>D3_TC_TD1__VCCFPGM2</t>
  </si>
  <si>
    <t>J1809.BS5</t>
  </si>
  <si>
    <t>J1809.117</t>
  </si>
  <si>
    <t>J1809_PIN117</t>
  </si>
  <si>
    <t>D3_TC_G03_TD1__VCCIO_1</t>
  </si>
  <si>
    <t>J1807.CS6</t>
  </si>
  <si>
    <t>J1807.13</t>
  </si>
  <si>
    <t>J1807_PIN013</t>
  </si>
  <si>
    <t>D3_TC_G04_TD1__VCCIO_2</t>
  </si>
  <si>
    <t>J1807.AS5</t>
  </si>
  <si>
    <t>J1807.30</t>
  </si>
  <si>
    <t>J1807_PIN030</t>
  </si>
  <si>
    <t>D3_TC_TD1__VCCCOREG4</t>
  </si>
  <si>
    <t>J1505.DS7</t>
  </si>
  <si>
    <t>J1505.56</t>
  </si>
  <si>
    <t>J1505_PIN056</t>
  </si>
  <si>
    <t>D3_TC_TD1__VCCCOREG5</t>
  </si>
  <si>
    <t>J1807.BS5</t>
  </si>
  <si>
    <t>J1807.29</t>
  </si>
  <si>
    <t>J1807_PIN029</t>
  </si>
  <si>
    <t>D3_TC_TD1__DDR_VREF_CA_0</t>
  </si>
  <si>
    <t>J1505.CS14</t>
  </si>
  <si>
    <t>J1505.41</t>
  </si>
  <si>
    <t>J1505_PIN041</t>
  </si>
  <si>
    <t>D3_TC_TD1__DDR_VREF_CA_1</t>
  </si>
  <si>
    <t>J1505.DS13</t>
  </si>
  <si>
    <t>J1505.44</t>
  </si>
  <si>
    <t>J1505_PIN044</t>
  </si>
  <si>
    <t>D3_TC_TD1__DDR_VREF_CA_2</t>
  </si>
  <si>
    <t>J1505.CS12</t>
  </si>
  <si>
    <t>J1505.45</t>
  </si>
  <si>
    <t>J1505_PIN045</t>
  </si>
  <si>
    <t>D3_TC_TD1__DDR_VREF_CA_3</t>
  </si>
  <si>
    <t>J1505.CS13</t>
  </si>
  <si>
    <t>J1505.43</t>
  </si>
  <si>
    <t>J1505_PIN043</t>
  </si>
  <si>
    <t>D3_TC_M42_TD2__AUDCLK</t>
  </si>
  <si>
    <t>J1806.DS7</t>
  </si>
  <si>
    <t>J1806.100</t>
  </si>
  <si>
    <t>J1806_PIN100</t>
  </si>
  <si>
    <t>D3_TC_M42_TD2__AUDIN</t>
  </si>
  <si>
    <t>J1806.DS6</t>
  </si>
  <si>
    <t>J1806.102</t>
  </si>
  <si>
    <t>J1806_PIN102</t>
  </si>
  <si>
    <t>D3_TC_M42_TD2__AUDOUT</t>
  </si>
  <si>
    <t>J1806.DS8</t>
  </si>
  <si>
    <t>J1806.98</t>
  </si>
  <si>
    <t>J1806_PIN098</t>
  </si>
  <si>
    <t>D3_TC_DP01_TD1_TP__BCLK_N</t>
  </si>
  <si>
    <t>J1808.DS1</t>
  </si>
  <si>
    <t>J1808.66</t>
  </si>
  <si>
    <t>J1808_PIN066</t>
  </si>
  <si>
    <t>TPC41.1</t>
  </si>
  <si>
    <t>D3_TC_DP01_TD1_TP__BCLK_P</t>
  </si>
  <si>
    <t>J1808.CS1</t>
  </si>
  <si>
    <t>J1808.65</t>
  </si>
  <si>
    <t>J1808_PIN065</t>
  </si>
  <si>
    <t>TPC42.1</t>
  </si>
  <si>
    <t>D3_TC_TD1__CATERR_N</t>
  </si>
  <si>
    <t>J1808.DS7</t>
  </si>
  <si>
    <t>J1808.56</t>
  </si>
  <si>
    <t>J1808_PIN056</t>
  </si>
  <si>
    <t>D3_TC_DP02_TD1_TP__CLK24MHZ_N</t>
  </si>
  <si>
    <t>J1808.BS5</t>
  </si>
  <si>
    <t>J1808.73</t>
  </si>
  <si>
    <t>J1808_PIN073</t>
  </si>
  <si>
    <t>TPC43.1</t>
  </si>
  <si>
    <t>D3_TC_DP02_TD1_TP__CLK24MHZ_P</t>
  </si>
  <si>
    <t>J1808.AS5</t>
  </si>
  <si>
    <t>J1808.74</t>
  </si>
  <si>
    <t>J1808_PIN074</t>
  </si>
  <si>
    <t>TPC44.1</t>
  </si>
  <si>
    <t>D3_TC_TD1__CPU_EDM_0</t>
  </si>
  <si>
    <t>J1809.CS11</t>
  </si>
  <si>
    <t>J1809.91</t>
  </si>
  <si>
    <t>J1809_PIN091</t>
  </si>
  <si>
    <t>D3_TC_TD1__CPU_EDM_1</t>
  </si>
  <si>
    <t>J1809.BS9</t>
  </si>
  <si>
    <t>J1809.125</t>
  </si>
  <si>
    <t>J1809_PIN125</t>
  </si>
  <si>
    <t>D3_TC_M01_SC8_TD1_TP__CPU_JTAG_TCK__TC</t>
  </si>
  <si>
    <t>J1809.CS3</t>
  </si>
  <si>
    <t>J1809.105</t>
  </si>
  <si>
    <t>J1809_PIN105</t>
  </si>
  <si>
    <t>UC10.12</t>
  </si>
  <si>
    <t>TPC79.1</t>
  </si>
  <si>
    <t>RC355.2</t>
  </si>
  <si>
    <t>UC10.14</t>
  </si>
  <si>
    <t>RC355.1</t>
  </si>
  <si>
    <t>D3_TC_M01_SC8_TD1_TP__CPU_JTAG_TDI__TC</t>
  </si>
  <si>
    <t>J1809.BS7</t>
  </si>
  <si>
    <t>J1809.121</t>
  </si>
  <si>
    <t>J1809_PIN121</t>
  </si>
  <si>
    <t>UC10.7</t>
  </si>
  <si>
    <t>TPC80.1</t>
  </si>
  <si>
    <t>RC357.2</t>
  </si>
  <si>
    <t>UC10.5</t>
  </si>
  <si>
    <t>RC357.1</t>
  </si>
  <si>
    <t>D3_TC_M01_SC8_TD1_TP__CPU_JTAG_TDO__TC</t>
  </si>
  <si>
    <t>J1809.AS7</t>
  </si>
  <si>
    <t>J1809.122</t>
  </si>
  <si>
    <t>J1809_PIN122</t>
  </si>
  <si>
    <t>UC10.4</t>
  </si>
  <si>
    <t>TPC82.1</t>
  </si>
  <si>
    <t>RC358.2</t>
  </si>
  <si>
    <t>UC10.2</t>
  </si>
  <si>
    <t>RC358.1</t>
  </si>
  <si>
    <t>D3_TC_M01_SC8_TD1_TP__CPU_JTAG_TMS__TC</t>
  </si>
  <si>
    <t>J1809.CS4</t>
  </si>
  <si>
    <t>J1809.103</t>
  </si>
  <si>
    <t>J1809_PIN103</t>
  </si>
  <si>
    <t>UC10.9</t>
  </si>
  <si>
    <t>TPC81.1</t>
  </si>
  <si>
    <t>RC356.2</t>
  </si>
  <si>
    <t>UC10.11</t>
  </si>
  <si>
    <t>RC356.1</t>
  </si>
  <si>
    <t>D3_TC_M01_TD1_TP__CPU_JTAG_TRST_N__TC</t>
  </si>
  <si>
    <t>J1808.AS2</t>
  </si>
  <si>
    <t>J1808.68</t>
  </si>
  <si>
    <t>J1808_PIN068</t>
  </si>
  <si>
    <t>UC11.4</t>
  </si>
  <si>
    <t>TPC83.1</t>
  </si>
  <si>
    <t>RC361.2</t>
  </si>
  <si>
    <t>UC11.2</t>
  </si>
  <si>
    <t>RC361.1</t>
  </si>
  <si>
    <t>D3_TC_TD1__CPU_TRIGGERIN</t>
  </si>
  <si>
    <t>J1807.AS2</t>
  </si>
  <si>
    <t>J1807.24</t>
  </si>
  <si>
    <t>J1807_PIN024</t>
  </si>
  <si>
    <t>D3_TC_TD1__CPU_TRIGGEROUT</t>
  </si>
  <si>
    <t>J1807.AS4</t>
  </si>
  <si>
    <t>J1807.28</t>
  </si>
  <si>
    <t>J1807_PIN028</t>
  </si>
  <si>
    <t>D3_TC_TD1__CPUPWRGD</t>
  </si>
  <si>
    <t>J1808.AS3</t>
  </si>
  <si>
    <t>J1808.70</t>
  </si>
  <si>
    <t>J1808_PIN070</t>
  </si>
  <si>
    <t>D3_TC_M02_DP03_TD1__DDI1_AUXN</t>
  </si>
  <si>
    <t>J1505.CS2</t>
  </si>
  <si>
    <t>J1505.63</t>
  </si>
  <si>
    <t>J1505_PIN063</t>
  </si>
  <si>
    <t>D3_TC_M02_DP03_TD1__DDI1_AUXP</t>
  </si>
  <si>
    <t>J1505.DS2</t>
  </si>
  <si>
    <t>J1505.64</t>
  </si>
  <si>
    <t>J1505_PIN064</t>
  </si>
  <si>
    <t>D3_TC_M02_DP04_TD1__DDI1_TXN_0__TC</t>
  </si>
  <si>
    <t>J1506.CS9</t>
  </si>
  <si>
    <t>J1506.7</t>
  </si>
  <si>
    <t>J1506_PIN007</t>
  </si>
  <si>
    <t>LC141.10</t>
  </si>
  <si>
    <t>LC141.9</t>
  </si>
  <si>
    <t>D3_TC_M02_DP05_TD1__DDI1_TXN_1__TC</t>
  </si>
  <si>
    <t>J1506.BS3</t>
  </si>
  <si>
    <t>J1506.25</t>
  </si>
  <si>
    <t>J1506_PIN025</t>
  </si>
  <si>
    <t>LC141.7</t>
  </si>
  <si>
    <t>LC141.8</t>
  </si>
  <si>
    <t>D3_TC_M02_DP06_TD1__DDI1_TXN_2__TC</t>
  </si>
  <si>
    <t>J1506.DS1</t>
  </si>
  <si>
    <t>J1506.22</t>
  </si>
  <si>
    <t>J1506_PIN022</t>
  </si>
  <si>
    <t>LC142.10</t>
  </si>
  <si>
    <t>LC142.9</t>
  </si>
  <si>
    <t>D3_TC_M02_DP07_TD1__DDI1_TXN_3__TC</t>
  </si>
  <si>
    <t>J1506.DS2</t>
  </si>
  <si>
    <t>J1506.20</t>
  </si>
  <si>
    <t>J1506_PIN020</t>
  </si>
  <si>
    <t>LC142.7</t>
  </si>
  <si>
    <t>LC142.8</t>
  </si>
  <si>
    <t>D3_TC_M02_DP04_TD1__DDI1_TXP_0__TC</t>
  </si>
  <si>
    <t>J1506.BS8</t>
  </si>
  <si>
    <t>J1506.35</t>
  </si>
  <si>
    <t>J1506_PIN035</t>
  </si>
  <si>
    <t>LC141.1</t>
  </si>
  <si>
    <t>LC141.2</t>
  </si>
  <si>
    <t>D3_TC_M02_DP05_TD1__DDI1_TXP_1__TC</t>
  </si>
  <si>
    <t>J1506.BS2</t>
  </si>
  <si>
    <t>J1506.23</t>
  </si>
  <si>
    <t>J1506_PIN023</t>
  </si>
  <si>
    <t>LC141.4</t>
  </si>
  <si>
    <t>LC141.3</t>
  </si>
  <si>
    <t>D3_TC_M02_DP06_TD1__DDI1_TXP_2__TC</t>
  </si>
  <si>
    <t>J1506.CS1</t>
  </si>
  <si>
    <t>J1506.21</t>
  </si>
  <si>
    <t>J1506_PIN021</t>
  </si>
  <si>
    <t>LC142.1</t>
  </si>
  <si>
    <t>LC142.2</t>
  </si>
  <si>
    <t>D3_TC_M02_DP07_TD1__DDI1_TXP_3__TC</t>
  </si>
  <si>
    <t>J1506.CS2</t>
  </si>
  <si>
    <t>J1506.19</t>
  </si>
  <si>
    <t>J1506_PIN019</t>
  </si>
  <si>
    <t>LC142.4</t>
  </si>
  <si>
    <t>LC142.3</t>
  </si>
  <si>
    <t>D3_TC_M03_DP08_TD1__DDI2_AUXN</t>
  </si>
  <si>
    <t>J1506.DS6</t>
  </si>
  <si>
    <t>J1506.14</t>
  </si>
  <si>
    <t>J1506_PIN014</t>
  </si>
  <si>
    <t>D3_TC_M03_DP08_TD1__DDI2_AUXP</t>
  </si>
  <si>
    <t>J1506.DS7</t>
  </si>
  <si>
    <t>J1506.12</t>
  </si>
  <si>
    <t>J1506_PIN012</t>
  </si>
  <si>
    <t>D3_TC_M03_DP09_TD1__DDI2_TXN_0__TC</t>
  </si>
  <si>
    <t>J1809.DS1</t>
  </si>
  <si>
    <t>J1809.110</t>
  </si>
  <si>
    <t>J1809_PIN110</t>
  </si>
  <si>
    <t>LC143.10</t>
  </si>
  <si>
    <t>LC143.9</t>
  </si>
  <si>
    <t>D3_TC_M03_DP10_TD1__DDI2_TXN_1__TC</t>
  </si>
  <si>
    <t>J1809.BS3</t>
  </si>
  <si>
    <t>J1809.113</t>
  </si>
  <si>
    <t>J1809_PIN113</t>
  </si>
  <si>
    <t>LC143.7</t>
  </si>
  <si>
    <t>LC143.8</t>
  </si>
  <si>
    <t>D3_TC_M03_DP11_TD1__DDI2_TXN_2__TC</t>
  </si>
  <si>
    <t>J1809.DS9</t>
  </si>
  <si>
    <t>J1809.96</t>
  </si>
  <si>
    <t>J1809_PIN096</t>
  </si>
  <si>
    <t>LC144.10</t>
  </si>
  <si>
    <t>LC144.9</t>
  </si>
  <si>
    <t>D3_TC_M03_DP12_TD1__DDI2_TXN_3__TC</t>
  </si>
  <si>
    <t>J1809.DS4</t>
  </si>
  <si>
    <t>J1809.104</t>
  </si>
  <si>
    <t>J1809_PIN104</t>
  </si>
  <si>
    <t>LC144.7</t>
  </si>
  <si>
    <t>LC144.8</t>
  </si>
  <si>
    <t>D3_TC_M03_DP09_TD1__DDI2_TXP_0__TC</t>
  </si>
  <si>
    <t>J1809.CS1</t>
  </si>
  <si>
    <t>J1809.109</t>
  </si>
  <si>
    <t>J1809_PIN109</t>
  </si>
  <si>
    <t>LC143.1</t>
  </si>
  <si>
    <t>LC143.2</t>
  </si>
  <si>
    <t>D3_TC_M03_DP10_TD1__DDI2_TXP_1__TC</t>
  </si>
  <si>
    <t>J1809.BS2</t>
  </si>
  <si>
    <t>J1809.111</t>
  </si>
  <si>
    <t>J1809_PIN111</t>
  </si>
  <si>
    <t>LC143.4</t>
  </si>
  <si>
    <t>LC143.3</t>
  </si>
  <si>
    <t>D3_TC_M03_DP11_TD1__DDI2_TXP_2__TC</t>
  </si>
  <si>
    <t>J1809.DS8</t>
  </si>
  <si>
    <t>J1809.98</t>
  </si>
  <si>
    <t>J1809_PIN098</t>
  </si>
  <si>
    <t>LC144.1</t>
  </si>
  <si>
    <t>LC144.2</t>
  </si>
  <si>
    <t>D3_TC_M03_DP12_TD1__DDI2_TXP_3__TC</t>
  </si>
  <si>
    <t>J1809.DS3</t>
  </si>
  <si>
    <t>J1809.106</t>
  </si>
  <si>
    <t>J1809_PIN106</t>
  </si>
  <si>
    <t>LC144.4</t>
  </si>
  <si>
    <t>LC144.3</t>
  </si>
  <si>
    <t>D3_TC_M04_DP13_TD1__DDI3_AUXN</t>
  </si>
  <si>
    <t>J1506.DS3</t>
  </si>
  <si>
    <t>J1506.18</t>
  </si>
  <si>
    <t>J1506_PIN018</t>
  </si>
  <si>
    <t>D3_TC_M04_DP13_TD1__DDI3_AUXP</t>
  </si>
  <si>
    <t>J1506.CS3</t>
  </si>
  <si>
    <t>J1506.17</t>
  </si>
  <si>
    <t>J1506_PIN017</t>
  </si>
  <si>
    <t>D3_TC_M04_DP14_TD1__DDI3_TXN_0__TC</t>
  </si>
  <si>
    <t>J1809.DS7</t>
  </si>
  <si>
    <t>J1809.100</t>
  </si>
  <si>
    <t>J1809_PIN100</t>
  </si>
  <si>
    <t>LC145.10</t>
  </si>
  <si>
    <t>LC145.9</t>
  </si>
  <si>
    <t>D3_TC_M04_DP15_TD1__DDI3_TXN_1__TC</t>
  </si>
  <si>
    <t>J1809.DS2</t>
  </si>
  <si>
    <t>J1809.108</t>
  </si>
  <si>
    <t>J1809_PIN108</t>
  </si>
  <si>
    <t>LC145.7</t>
  </si>
  <si>
    <t>LC145.8</t>
  </si>
  <si>
    <t>D3_TC_M04_DP16_TD1__DDI3_TXN_2__TC</t>
  </si>
  <si>
    <t>J1506.AS8</t>
  </si>
  <si>
    <t>J1506.36</t>
  </si>
  <si>
    <t>J1506_PIN036</t>
  </si>
  <si>
    <t>LC146.10</t>
  </si>
  <si>
    <t>LC146.9</t>
  </si>
  <si>
    <t>D3_TC_M04_DP17_TD1__DDI3_TXN_3__TC</t>
  </si>
  <si>
    <t>J1506.AS2</t>
  </si>
  <si>
    <t>J1506.24</t>
  </si>
  <si>
    <t>J1506_PIN024</t>
  </si>
  <si>
    <t>LC146.7</t>
  </si>
  <si>
    <t>LC146.8</t>
  </si>
  <si>
    <t>D3_TC_M04_DP14_TD1__DDI3_TXP_0__TC</t>
  </si>
  <si>
    <t>J1809.DS6</t>
  </si>
  <si>
    <t>J1809.102</t>
  </si>
  <si>
    <t>J1809_PIN102</t>
  </si>
  <si>
    <t>LC145.1</t>
  </si>
  <si>
    <t>LC145.2</t>
  </si>
  <si>
    <t>D3_TC_M04_DP15_TD1__DDI3_TXP_1__TC</t>
  </si>
  <si>
    <t>J1809.CS2</t>
  </si>
  <si>
    <t>J1809.107</t>
  </si>
  <si>
    <t>J1809_PIN107</t>
  </si>
  <si>
    <t>LC145.4</t>
  </si>
  <si>
    <t>LC145.3</t>
  </si>
  <si>
    <t>D3_TC_M04_DP16_TD1__DDI3_TXP_2__TC</t>
  </si>
  <si>
    <t>J1506.AS9</t>
  </si>
  <si>
    <t>J1506.38</t>
  </si>
  <si>
    <t>J1506_PIN038</t>
  </si>
  <si>
    <t>LC146.1</t>
  </si>
  <si>
    <t>LC146.2</t>
  </si>
  <si>
    <t>D3_TC_M04_DP17_TD1__DDI3_TXP_3__TC</t>
  </si>
  <si>
    <t>J1506.AS3</t>
  </si>
  <si>
    <t>J1506.26</t>
  </si>
  <si>
    <t>J1506_PIN026</t>
  </si>
  <si>
    <t>LC146.4</t>
  </si>
  <si>
    <t>LC146.3</t>
  </si>
  <si>
    <t>D3_TC_M39_TD1_TP__DDR_VIEW_0</t>
  </si>
  <si>
    <t>J1807.BS4</t>
  </si>
  <si>
    <t>J1807.27</t>
  </si>
  <si>
    <t>J1807_PIN027</t>
  </si>
  <si>
    <t>TPC78.1</t>
  </si>
  <si>
    <t>D3_TC_M39_TD1_TP__DDR_VIEW_1</t>
  </si>
  <si>
    <t>J1807.CS3</t>
  </si>
  <si>
    <t>J1807.17</t>
  </si>
  <si>
    <t>J1807_PIN017</t>
  </si>
  <si>
    <t>TPC77.1</t>
  </si>
  <si>
    <t>D3_TC_TD2__DDR_VTT_CNTL</t>
  </si>
  <si>
    <t>J1801.DS14</t>
  </si>
  <si>
    <t>J1801.2</t>
  </si>
  <si>
    <t>J1801_PIN002</t>
  </si>
  <si>
    <t>D3_TC_M16_TD2__DDR0_ALERT_N</t>
  </si>
  <si>
    <t>J1802.DS9</t>
  </si>
  <si>
    <t>J1802.52</t>
  </si>
  <si>
    <t>J1802_PIN052</t>
  </si>
  <si>
    <t>D3_TC_M16_TD2__DDR0_BA_0</t>
  </si>
  <si>
    <t>J1805.DS11</t>
  </si>
  <si>
    <t>J1805.48</t>
  </si>
  <si>
    <t>J1805_PIN048</t>
  </si>
  <si>
    <t>D3_TC_M16_TD2__DDR0_BA_1</t>
  </si>
  <si>
    <t>J1805.BS2</t>
  </si>
  <si>
    <t>J1805.67</t>
  </si>
  <si>
    <t>J1805_PIN067</t>
  </si>
  <si>
    <t>D3_TC_M16_TD2__DDR0_BG0</t>
  </si>
  <si>
    <t>J1802.AS7</t>
  </si>
  <si>
    <t>J1802.78</t>
  </si>
  <si>
    <t>J1802_PIN078</t>
  </si>
  <si>
    <t>D3_TC_M16_TD2__DDR0_CAS_N_MA15</t>
  </si>
  <si>
    <t>J1804.BS14</t>
  </si>
  <si>
    <t>J1804.39</t>
  </si>
  <si>
    <t>J1804_PIN039</t>
  </si>
  <si>
    <t>D3_TC_M16_TD2__DDR0_CKE_0</t>
  </si>
  <si>
    <t>J1802.CS9</t>
  </si>
  <si>
    <t>J1802.51</t>
  </si>
  <si>
    <t>J1802_PIN051</t>
  </si>
  <si>
    <t>D3_TC_M16_TD2__DDR0_CKE_1</t>
  </si>
  <si>
    <t>J1801.BS2</t>
  </si>
  <si>
    <t>J1801.23</t>
  </si>
  <si>
    <t>J1801_PIN023</t>
  </si>
  <si>
    <t>D3_TC_M16_TD2__DDR0_CKE_2</t>
  </si>
  <si>
    <t>J1801.CS3</t>
  </si>
  <si>
    <t>J1801.17</t>
  </si>
  <si>
    <t>J1801_PIN017</t>
  </si>
  <si>
    <t>D3_TC_M16_TD2__DDR0_CKE_3</t>
  </si>
  <si>
    <t>J1801.BS3</t>
  </si>
  <si>
    <t>J1801.25</t>
  </si>
  <si>
    <t>J1801_PIN025</t>
  </si>
  <si>
    <t>D3_TC_M16_DP18_TD2__DDR0_CLK_N_0</t>
  </si>
  <si>
    <t>J1804.DS1</t>
  </si>
  <si>
    <t>J1804.22</t>
  </si>
  <si>
    <t>J1804_PIN022</t>
  </si>
  <si>
    <t>D3_TC_M16_DP19_TD2__DDR0_CLK_N_1</t>
  </si>
  <si>
    <t>J1804.DS4</t>
  </si>
  <si>
    <t>J1804.16</t>
  </si>
  <si>
    <t>J1804_PIN016</t>
  </si>
  <si>
    <t>D3_TC_M16_DP20_TD2__DDR0_CLK_N_2</t>
  </si>
  <si>
    <t>J1805.DS1</t>
  </si>
  <si>
    <t>J1805.66</t>
  </si>
  <si>
    <t>J1805_PIN066</t>
  </si>
  <si>
    <t>D3_TC_M16_DP21_TD2__DDR0_CLK_N_3</t>
  </si>
  <si>
    <t>J1805.DS4</t>
  </si>
  <si>
    <t>J1805.60</t>
  </si>
  <si>
    <t>J1805_PIN060</t>
  </si>
  <si>
    <t>D3_TC_M16_DP18_TD2__DDR0_CLK_P_0</t>
  </si>
  <si>
    <t>J1804.CS1</t>
  </si>
  <si>
    <t>J1804.21</t>
  </si>
  <si>
    <t>J1804_PIN021</t>
  </si>
  <si>
    <t>D3_TC_M16_DP19_TD2__DDR0_CLK_P_1</t>
  </si>
  <si>
    <t>J1804.DS3</t>
  </si>
  <si>
    <t>J1804.18</t>
  </si>
  <si>
    <t>J1804_PIN018</t>
  </si>
  <si>
    <t>D3_TC_M16_DP20_TD2__DDR0_CLK_P_2</t>
  </si>
  <si>
    <t>J1805.CS1</t>
  </si>
  <si>
    <t>J1805.65</t>
  </si>
  <si>
    <t>J1805_PIN065</t>
  </si>
  <si>
    <t>D3_TC_M16_DP21_TD2__DDR0_CLK_P_3</t>
  </si>
  <si>
    <t>J1805.DS3</t>
  </si>
  <si>
    <t>J1805.62</t>
  </si>
  <si>
    <t>J1805_PIN062</t>
  </si>
  <si>
    <t>D3_TC_M16_TD2__DDR0_CS_N_0</t>
  </si>
  <si>
    <t>J1805.DS12</t>
  </si>
  <si>
    <t>J1805.46</t>
  </si>
  <si>
    <t>J1805_PIN046</t>
  </si>
  <si>
    <t>D3_TC_M16_TD2__DDR0_CS_N_1</t>
  </si>
  <si>
    <t>J1805.DS14</t>
  </si>
  <si>
    <t>J1805.42</t>
  </si>
  <si>
    <t>J1805_PIN042</t>
  </si>
  <si>
    <t>D3_TC_M16_TD2__DDR0_CS_N_2</t>
  </si>
  <si>
    <t>J1805.BS14</t>
  </si>
  <si>
    <t>J1805.83</t>
  </si>
  <si>
    <t>J1805_PIN083</t>
  </si>
  <si>
    <t>D3_TC_M16_TD2__DDR0_CS_N_3</t>
  </si>
  <si>
    <t>J1806.DS12</t>
  </si>
  <si>
    <t>J1806.90</t>
  </si>
  <si>
    <t>J1806_PIN090</t>
  </si>
  <si>
    <t>D3_TC_M18_DP22_TD2__DDR0_DQS_N_8</t>
  </si>
  <si>
    <t>J1801.BS5</t>
  </si>
  <si>
    <t>J1801.29</t>
  </si>
  <si>
    <t>J1801_PIN029</t>
  </si>
  <si>
    <t>D3_TC_M18_DP22_TD2__DDR0_DQS_P_8</t>
  </si>
  <si>
    <t>J1801.BS4</t>
  </si>
  <si>
    <t>J1801.27</t>
  </si>
  <si>
    <t>J1801_PIN027</t>
  </si>
  <si>
    <t>D3_TC_M18_TD2__DDR0_ECC_0</t>
  </si>
  <si>
    <t>J1803.AS9</t>
  </si>
  <si>
    <t>J1803.126</t>
  </si>
  <si>
    <t>J1803_PIN126</t>
  </si>
  <si>
    <t>D3_TC_M18_TD2__DDR0_ECC_1</t>
  </si>
  <si>
    <t>J1802.DS8</t>
  </si>
  <si>
    <t>J1802.54</t>
  </si>
  <si>
    <t>J1802_PIN054</t>
  </si>
  <si>
    <t>D3_TC_M18_TD2__DDR0_ECC_2</t>
  </si>
  <si>
    <t>J1802.CS8</t>
  </si>
  <si>
    <t>J1802.53</t>
  </si>
  <si>
    <t>J1802_PIN053</t>
  </si>
  <si>
    <t>D3_TC_M18_TD2__DDR0_ECC_3</t>
  </si>
  <si>
    <t>J1802.BS8</t>
  </si>
  <si>
    <t>J1802.79</t>
  </si>
  <si>
    <t>J1802_PIN079</t>
  </si>
  <si>
    <t>D3_TC_M18_TD2__DDR0_ECC_4</t>
  </si>
  <si>
    <t>J1802.AS8</t>
  </si>
  <si>
    <t>J1802.80</t>
  </si>
  <si>
    <t>J1802_PIN080</t>
  </si>
  <si>
    <t>D3_TC_M18_TD2__DDR0_ECC_5</t>
  </si>
  <si>
    <t>J1801.DS8</t>
  </si>
  <si>
    <t>J1801.10</t>
  </si>
  <si>
    <t>J1801_PIN010</t>
  </si>
  <si>
    <t>D3_TC_M18_TD2__DDR0_ECC_6</t>
  </si>
  <si>
    <t>J1802.BS7</t>
  </si>
  <si>
    <t>J1802.77</t>
  </si>
  <si>
    <t>J1802_PIN077</t>
  </si>
  <si>
    <t>D3_TC_M18_TD2__DDR0_ECC_7</t>
  </si>
  <si>
    <t>J1803.BS8</t>
  </si>
  <si>
    <t>J1803.123</t>
  </si>
  <si>
    <t>J1803_PIN123</t>
  </si>
  <si>
    <t>D3_TC_M16_TD2__DDR0_MA_0</t>
  </si>
  <si>
    <t>J1803.DS13</t>
  </si>
  <si>
    <t>J1803.88</t>
  </si>
  <si>
    <t>J1803_PIN088</t>
  </si>
  <si>
    <t>D3_TC_M16_TD2__DDR0_MA_1</t>
  </si>
  <si>
    <t>J1803.DS11</t>
  </si>
  <si>
    <t>J1803.92</t>
  </si>
  <si>
    <t>J1803_PIN092</t>
  </si>
  <si>
    <t>D3_TC_M16_TD2__DDR0_MA_10</t>
  </si>
  <si>
    <t>J1804.AS14</t>
  </si>
  <si>
    <t>J1804.40</t>
  </si>
  <si>
    <t>J1804_PIN040</t>
  </si>
  <si>
    <t>D3_TC_M16_TD2__DDR0_MA_11</t>
  </si>
  <si>
    <t>J1803.AS14</t>
  </si>
  <si>
    <t>J1803.128</t>
  </si>
  <si>
    <t>J1803_PIN128</t>
  </si>
  <si>
    <t>D3_TC_M16_TD2__DDR0_MA_12</t>
  </si>
  <si>
    <t>J1802.CS12</t>
  </si>
  <si>
    <t>J1802.45</t>
  </si>
  <si>
    <t>J1802_PIN045</t>
  </si>
  <si>
    <t>D3_TC_M16_TD2__DDR0_MA_13</t>
  </si>
  <si>
    <t>J1806.CS12</t>
  </si>
  <si>
    <t>J1806.89</t>
  </si>
  <si>
    <t>J1806_PIN089</t>
  </si>
  <si>
    <t>D3_TC_M16_TD2__DDR0_BG1</t>
  </si>
  <si>
    <t>J1801.DS3</t>
  </si>
  <si>
    <t>J1801.18</t>
  </si>
  <si>
    <t>J1801_PIN018</t>
  </si>
  <si>
    <t>D3_TC_M16_TD2__DDR0_ACT_N</t>
  </si>
  <si>
    <t>J1802.CS10</t>
  </si>
  <si>
    <t>J1802.49</t>
  </si>
  <si>
    <t>J1802_PIN049</t>
  </si>
  <si>
    <t>D3_TC_M16_TD2__DDR0_MA_2</t>
  </si>
  <si>
    <t>J1803.DS12</t>
  </si>
  <si>
    <t>J1803.90</t>
  </si>
  <si>
    <t>J1803_PIN090</t>
  </si>
  <si>
    <t>D3_TC_M16_TD2__DDR0_MA_3</t>
  </si>
  <si>
    <t>J1804.CS4</t>
  </si>
  <si>
    <t>J1804.15</t>
  </si>
  <si>
    <t>J1804_PIN015</t>
  </si>
  <si>
    <t>D3_TC_M16_TD2__DDR0_MA_4</t>
  </si>
  <si>
    <t>J1805.AS9</t>
  </si>
  <si>
    <t>J1805.82</t>
  </si>
  <si>
    <t>J1805_PIN082</t>
  </si>
  <si>
    <t>D3_TC_M16_TD2__DDR0_MA_5</t>
  </si>
  <si>
    <t>J1803.CS12</t>
  </si>
  <si>
    <t>J1803.89</t>
  </si>
  <si>
    <t>J1803_PIN089</t>
  </si>
  <si>
    <t>D3_TC_M16_TD2__DDR0_MA_6</t>
  </si>
  <si>
    <t>J1803.BS14</t>
  </si>
  <si>
    <t>J1803.127</t>
  </si>
  <si>
    <t>J1803_PIN127</t>
  </si>
  <si>
    <t>D3_TC_M16_TD2__DDR0_MA_7</t>
  </si>
  <si>
    <t>J1803.BS9</t>
  </si>
  <si>
    <t>J1803.125</t>
  </si>
  <si>
    <t>J1803_PIN125</t>
  </si>
  <si>
    <t>D3_TC_M16_TD2__DDR0_MA_8</t>
  </si>
  <si>
    <t>J1802.DS12</t>
  </si>
  <si>
    <t>J1802.46</t>
  </si>
  <si>
    <t>J1802_PIN046</t>
  </si>
  <si>
    <t>D3_TC_M16_TD2__DDR0_MA_9</t>
  </si>
  <si>
    <t>J1802.DS10</t>
  </si>
  <si>
    <t>J1802.50</t>
  </si>
  <si>
    <t>J1802_PIN050</t>
  </si>
  <si>
    <t>D3_TC_M16_TD2__DDR0_ODT_0</t>
  </si>
  <si>
    <t>J1805.DS13</t>
  </si>
  <si>
    <t>J1805.44</t>
  </si>
  <si>
    <t>J1805_PIN044</t>
  </si>
  <si>
    <t>D3_TC_M16_TD2__DDR0_ODT_1</t>
  </si>
  <si>
    <t>J1805.BS9</t>
  </si>
  <si>
    <t>J1805.81</t>
  </si>
  <si>
    <t>J1805_PIN081</t>
  </si>
  <si>
    <t>D3_TC_M16_TD2__DDR0_ODT_2</t>
  </si>
  <si>
    <t>J1806.AS2</t>
  </si>
  <si>
    <t>J1806.112</t>
  </si>
  <si>
    <t>J1806_PIN112</t>
  </si>
  <si>
    <t>D3_TC_M16_TD2__DDR0_ODT_3</t>
  </si>
  <si>
    <t>J1806.BS2</t>
  </si>
  <si>
    <t>J1806.111</t>
  </si>
  <si>
    <t>J1806_PIN111</t>
  </si>
  <si>
    <t>D3_TC_M16_TD2__DDR0_PARITY</t>
  </si>
  <si>
    <t>J1803.DS14</t>
  </si>
  <si>
    <t>J1803.86</t>
  </si>
  <si>
    <t>J1803_PIN086</t>
  </si>
  <si>
    <t>D3_TC_M16_TD2__DDR0_RAS_N_MA16</t>
  </si>
  <si>
    <t>J1805.AS14</t>
  </si>
  <si>
    <t>J1805.84</t>
  </si>
  <si>
    <t>J1805_PIN084</t>
  </si>
  <si>
    <t>D3_TC_M16_TD2__DDR0_WE_N_MA14</t>
  </si>
  <si>
    <t>J1805.CS3</t>
  </si>
  <si>
    <t>J1805.61</t>
  </si>
  <si>
    <t>J1805_PIN061</t>
  </si>
  <si>
    <t>D3_TC_M17_TD2__DDR1_ALERT_N</t>
  </si>
  <si>
    <t>J1804.CS8</t>
  </si>
  <si>
    <t>J1804.9</t>
  </si>
  <si>
    <t>J1804_PIN009</t>
  </si>
  <si>
    <t>D3_TC_M17_TD2__DDR1_BA_0</t>
  </si>
  <si>
    <t>J1805.DS6</t>
  </si>
  <si>
    <t>J1805.58</t>
  </si>
  <si>
    <t>J1805_PIN058</t>
  </si>
  <si>
    <t>D3_TC_M17_TD2__DDR1_BA_1</t>
  </si>
  <si>
    <t>J1805.BS6</t>
  </si>
  <si>
    <t>J1805.75</t>
  </si>
  <si>
    <t>J1805_PIN075</t>
  </si>
  <si>
    <t>D3_TC_M17_TD2__DDR1_BG0</t>
  </si>
  <si>
    <t>J1803.DS10</t>
  </si>
  <si>
    <t>J1803.94</t>
  </si>
  <si>
    <t>J1803_PIN094</t>
  </si>
  <si>
    <t>D3_TC_M17_TD2__DDR1_CAS_N_MA15</t>
  </si>
  <si>
    <t>J1806.BS5</t>
  </si>
  <si>
    <t>J1806.117</t>
  </si>
  <si>
    <t>J1806_PIN117</t>
  </si>
  <si>
    <t>D3_TC_M17_TD2__DDR1_CKE_0</t>
  </si>
  <si>
    <t>J1804.AS6</t>
  </si>
  <si>
    <t>J1804.32</t>
  </si>
  <si>
    <t>J1804_PIN032</t>
  </si>
  <si>
    <t>D3_TC_M17_TD2__DDR1_CKE_1</t>
  </si>
  <si>
    <t>J1803.CS6</t>
  </si>
  <si>
    <t>J1803.101</t>
  </si>
  <si>
    <t>J1803_PIN101</t>
  </si>
  <si>
    <t>D3_TC_M17_TD2__DDR1_CKE_2</t>
  </si>
  <si>
    <t>J1803.CS7</t>
  </si>
  <si>
    <t>J1803.99</t>
  </si>
  <si>
    <t>J1803_PIN099</t>
  </si>
  <si>
    <t>D3_TC_M17_TD2__DDR1_CKE_3</t>
  </si>
  <si>
    <t>J1802.CS1</t>
  </si>
  <si>
    <t>J1802.65</t>
  </si>
  <si>
    <t>J1802_PIN065</t>
  </si>
  <si>
    <t>D3_TC_M17_DP23_TD2__DDR1_CLK_N_0</t>
  </si>
  <si>
    <t>J1803.CS3</t>
  </si>
  <si>
    <t>J1803.105</t>
  </si>
  <si>
    <t>J1803_PIN105</t>
  </si>
  <si>
    <t>D3_TC_M17_DP24_TD2__DDR1_CLK_N_1</t>
  </si>
  <si>
    <t>J1803.DS4</t>
  </si>
  <si>
    <t>J1803.104</t>
  </si>
  <si>
    <t>J1803_PIN104</t>
  </si>
  <si>
    <t>D3_TC_M17_DP25_TD2__DDR1_CLK_N_2</t>
  </si>
  <si>
    <t>J1805.AS3</t>
  </si>
  <si>
    <t>J1805.70</t>
  </si>
  <si>
    <t>J1805_PIN070</t>
  </si>
  <si>
    <t>D3_TC_M17_DP26_TD2__DDR1_CLK_N_3</t>
  </si>
  <si>
    <t>J1804.CS2</t>
  </si>
  <si>
    <t>J1804.19</t>
  </si>
  <si>
    <t>J1804_PIN019</t>
  </si>
  <si>
    <t>D3_TC_M17_DP23_TD2__DDR1_CLK_P_0</t>
  </si>
  <si>
    <t>J1803.CS2</t>
  </si>
  <si>
    <t>J1803.107</t>
  </si>
  <si>
    <t>J1803_PIN107</t>
  </si>
  <si>
    <t>D3_TC_M17_DP24_TD2__DDR1_CLK_P_1</t>
  </si>
  <si>
    <t>J1803.CS4</t>
  </si>
  <si>
    <t>J1803.103</t>
  </si>
  <si>
    <t>J1803_PIN103</t>
  </si>
  <si>
    <t>D3_TC_M17_DP25_TD2__DDR1_CLK_P_2</t>
  </si>
  <si>
    <t>J1805.AS2</t>
  </si>
  <si>
    <t>J1805.68</t>
  </si>
  <si>
    <t>J1805_PIN068</t>
  </si>
  <si>
    <t>D3_TC_M17_DP26_TD2__DDR1_CLK_P_3</t>
  </si>
  <si>
    <t>J1804.DS2</t>
  </si>
  <si>
    <t>J1804.20</t>
  </si>
  <si>
    <t>J1804_PIN020</t>
  </si>
  <si>
    <t>D3_TC_M17_TD2__DDR1_CS_N_0</t>
  </si>
  <si>
    <t>J1806.AS6</t>
  </si>
  <si>
    <t>J1806.120</t>
  </si>
  <si>
    <t>J1806_PIN120</t>
  </si>
  <si>
    <t>D3_TC_M17_TD2__DDR1_CS_N_1</t>
  </si>
  <si>
    <t>J1806.CS7</t>
  </si>
  <si>
    <t>J1806.99</t>
  </si>
  <si>
    <t>J1806_PIN099</t>
  </si>
  <si>
    <t>D3_TC_M17_TD2__DDR1_CS_N_2</t>
  </si>
  <si>
    <t>J1806.BS6</t>
  </si>
  <si>
    <t>J1806.119</t>
  </si>
  <si>
    <t>J1806_PIN119</t>
  </si>
  <si>
    <t>D3_TC_M17_TD2__DDR1_CS_N_3</t>
  </si>
  <si>
    <t>J1806.CS8</t>
  </si>
  <si>
    <t>J1806.97</t>
  </si>
  <si>
    <t>J1806_PIN097</t>
  </si>
  <si>
    <t>D3_TC_M20_DP27_TD2__DDR1_DQS_N_8</t>
  </si>
  <si>
    <t>J1802.BS5</t>
  </si>
  <si>
    <t>J1802.73</t>
  </si>
  <si>
    <t>J1802_PIN073</t>
  </si>
  <si>
    <t>D3_TC_M20_DP27_TD2__DDR1_DQS_P_8</t>
  </si>
  <si>
    <t>J1802.BS6</t>
  </si>
  <si>
    <t>J1802.75</t>
  </si>
  <si>
    <t>J1802_PIN075</t>
  </si>
  <si>
    <t>D3_TC_M20_TD2__DDR1_ECC_0</t>
  </si>
  <si>
    <t>J1802.CS7</t>
  </si>
  <si>
    <t>J1802.55</t>
  </si>
  <si>
    <t>J1802_PIN055</t>
  </si>
  <si>
    <t>D3_TC_M20_TD2__DDR1_ECC_1</t>
  </si>
  <si>
    <t>J1803.AS8</t>
  </si>
  <si>
    <t>J1803.124</t>
  </si>
  <si>
    <t>J1803_PIN124</t>
  </si>
  <si>
    <t>D3_TC_M20_TD2__DDR1_ECC_2</t>
  </si>
  <si>
    <t>J1803.DS7</t>
  </si>
  <si>
    <t>J1803.100</t>
  </si>
  <si>
    <t>J1803_PIN100</t>
  </si>
  <si>
    <t>D3_TC_M20_TD2__DDR1_ECC_3</t>
  </si>
  <si>
    <t>J1803.BS7</t>
  </si>
  <si>
    <t>J1803.121</t>
  </si>
  <si>
    <t>J1803_PIN121</t>
  </si>
  <si>
    <t>D3_TC_M20_TD2__DDR1_ECC_4</t>
  </si>
  <si>
    <t>J1802.DS7</t>
  </si>
  <si>
    <t>J1802.56</t>
  </si>
  <si>
    <t>J1802_PIN056</t>
  </si>
  <si>
    <t>D3_TC_M20_TD2__DDR1_ECC_5</t>
  </si>
  <si>
    <t>J1803.BS6</t>
  </si>
  <si>
    <t>J1803.119</t>
  </si>
  <si>
    <t>J1803_PIN119</t>
  </si>
  <si>
    <t>D3_TC_M20_TD2__DDR1_ECC_6</t>
  </si>
  <si>
    <t>J1803.CS8</t>
  </si>
  <si>
    <t>J1803.97</t>
  </si>
  <si>
    <t>J1803_PIN097</t>
  </si>
  <si>
    <t>D3_TC_M20_TD2__DDR1_ECC_7</t>
  </si>
  <si>
    <t>J1803.DS8</t>
  </si>
  <si>
    <t>J1803.98</t>
  </si>
  <si>
    <t>J1803_PIN098</t>
  </si>
  <si>
    <t>D3_TC_M17_TD2__DDR1_MA_0</t>
  </si>
  <si>
    <t>J1805.CS7</t>
  </si>
  <si>
    <t>J1805.55</t>
  </si>
  <si>
    <t>J1805_PIN055</t>
  </si>
  <si>
    <t>D3_TC_M17_TD2__DDR1_MA_1</t>
  </si>
  <si>
    <t>J1805.BS7</t>
  </si>
  <si>
    <t>J1805.77</t>
  </si>
  <si>
    <t>J1805_PIN077</t>
  </si>
  <si>
    <t>D3_TC_M17_TD2__DDR1_MA_10</t>
  </si>
  <si>
    <t>J1805.DS7</t>
  </si>
  <si>
    <t>J1805.56</t>
  </si>
  <si>
    <t>J1805_PIN056</t>
  </si>
  <si>
    <t>D3_TC_M17_TD2__DDR1_MA_11</t>
  </si>
  <si>
    <t>J1804.CS7</t>
  </si>
  <si>
    <t>J1804.11</t>
  </si>
  <si>
    <t>J1804_PIN011</t>
  </si>
  <si>
    <t>D3_TC_M17_TD2__DDR1_MA_12</t>
  </si>
  <si>
    <t>J1804.BS6</t>
  </si>
  <si>
    <t>J1804.31</t>
  </si>
  <si>
    <t>J1804_PIN031</t>
  </si>
  <si>
    <t>D3_TC_M17_TD2__DDR1_MA_13</t>
  </si>
  <si>
    <t>J1806.BS7</t>
  </si>
  <si>
    <t>J1806.121</t>
  </si>
  <si>
    <t>J1806_PIN121</t>
  </si>
  <si>
    <t>D3_TC_M17_TD2__DDR1_BG1</t>
  </si>
  <si>
    <t>J1803.DS9</t>
  </si>
  <si>
    <t>J1803.96</t>
  </si>
  <si>
    <t>J1803_PIN096</t>
  </si>
  <si>
    <t>D3_TC_M17_TD2__DDR1_ACT_N</t>
  </si>
  <si>
    <t>J1802.DS1</t>
  </si>
  <si>
    <t>J1802.66</t>
  </si>
  <si>
    <t>J1802_PIN066</t>
  </si>
  <si>
    <t>D3_TC_M17_TD2__DDR1_MA_2</t>
  </si>
  <si>
    <t>J1805.AS7</t>
  </si>
  <si>
    <t>J1805.78</t>
  </si>
  <si>
    <t>J1805_PIN078</t>
  </si>
  <si>
    <t>D3_TC_M17_TD2__DDR1_MA_3</t>
  </si>
  <si>
    <t>J1804.DS6</t>
  </si>
  <si>
    <t>J1804.14</t>
  </si>
  <si>
    <t>J1804_PIN014</t>
  </si>
  <si>
    <t>D3_TC_M17_TD2__DDR1_MA_4</t>
  </si>
  <si>
    <t>J1804.DS8</t>
  </si>
  <si>
    <t>J1804.10</t>
  </si>
  <si>
    <t>J1804_PIN010</t>
  </si>
  <si>
    <t>D3_TC_M17_TD2__DDR1_MA_5</t>
  </si>
  <si>
    <t>J1804.BS5</t>
  </si>
  <si>
    <t>J1804.29</t>
  </si>
  <si>
    <t>J1804_PIN029</t>
  </si>
  <si>
    <t>D3_TC_M17_TD2__DDR1_MA_6</t>
  </si>
  <si>
    <t>J1804.CS6</t>
  </si>
  <si>
    <t>J1804.13</t>
  </si>
  <si>
    <t>J1804_PIN013</t>
  </si>
  <si>
    <t>D3_TC_M17_TD2__DDR1_MA_7</t>
  </si>
  <si>
    <t>J1803.CS11</t>
  </si>
  <si>
    <t>J1803.91</t>
  </si>
  <si>
    <t>J1803_PIN091</t>
  </si>
  <si>
    <t>D3_TC_M17_TD2__DDR1_MA_8</t>
  </si>
  <si>
    <t>J1804.DS7</t>
  </si>
  <si>
    <t>J1804.12</t>
  </si>
  <si>
    <t>J1804_PIN012</t>
  </si>
  <si>
    <t>D3_TC_M17_TD2__DDR1_MA_9</t>
  </si>
  <si>
    <t>J1804.BS9</t>
  </si>
  <si>
    <t>J1804.37</t>
  </si>
  <si>
    <t>J1804_PIN037</t>
  </si>
  <si>
    <t>D3_TC_M17_TD2__DDR1_ODT_0</t>
  </si>
  <si>
    <t>J1806.AS5</t>
  </si>
  <si>
    <t>J1806.118</t>
  </si>
  <si>
    <t>J1806_PIN118</t>
  </si>
  <si>
    <t>D3_TC_M17_TD2__DDR1_ODT_1</t>
  </si>
  <si>
    <t>J1806.BS3</t>
  </si>
  <si>
    <t>J1806.113</t>
  </si>
  <si>
    <t>J1806_PIN113</t>
  </si>
  <si>
    <t>D3_TC_M17_TD2__DDR1_ODT_2</t>
  </si>
  <si>
    <t>J1806.BS4</t>
  </si>
  <si>
    <t>J1806.115</t>
  </si>
  <si>
    <t>J1806_PIN115</t>
  </si>
  <si>
    <t>D3_TC_M17_TD2__DDR1_ODT_3</t>
  </si>
  <si>
    <t>J1806.CS6</t>
  </si>
  <si>
    <t>J1806.101</t>
  </si>
  <si>
    <t>J1806_PIN101</t>
  </si>
  <si>
    <t>D3_TC_M17_TD2__DDR1_PARITY</t>
  </si>
  <si>
    <t>J1805.CS6</t>
  </si>
  <si>
    <t>J1805.57</t>
  </si>
  <si>
    <t>J1805_PIN057</t>
  </si>
  <si>
    <t>D3_TC_M17_TD2__DDR1_RAS_N_MA16</t>
  </si>
  <si>
    <t>J1805.CS4</t>
  </si>
  <si>
    <t>J1805.59</t>
  </si>
  <si>
    <t>J1805_PIN059</t>
  </si>
  <si>
    <t>D3_TC_M17_TD2__DDR1_WE_N_MA14</t>
  </si>
  <si>
    <t>J1806.AS7</t>
  </si>
  <si>
    <t>J1806.122</t>
  </si>
  <si>
    <t>J1806_PIN122</t>
  </si>
  <si>
    <t>D3_TC_M21_SC2_TD2__DDRDQ_IL00_NIL00_0</t>
  </si>
  <si>
    <t>J1503.CS6</t>
  </si>
  <si>
    <t>J1503.13</t>
  </si>
  <si>
    <t>J1503_PIN013</t>
  </si>
  <si>
    <t>D3_TC_M21_SC2_TD2__DDRDQ_IL00_NIL00_1</t>
  </si>
  <si>
    <t>J1503.CS7</t>
  </si>
  <si>
    <t>J1503.11</t>
  </si>
  <si>
    <t>J1503_PIN011</t>
  </si>
  <si>
    <t>D3_TC_M21_SC2_TD2__DDRDQ_IL00_NIL00_2</t>
  </si>
  <si>
    <t>J1502.CS3</t>
  </si>
  <si>
    <t>J1502.61</t>
  </si>
  <si>
    <t>J1502_PIN061</t>
  </si>
  <si>
    <t>D3_TC_M21_SC2_TD2__DDRDQ_IL00_NIL00_3</t>
  </si>
  <si>
    <t>J1502.CS2</t>
  </si>
  <si>
    <t>J1502.63</t>
  </si>
  <si>
    <t>J1502_PIN063</t>
  </si>
  <si>
    <t>D3_TC_M21_SC2_TD2__DDRDQ_IL00_NIL00_4</t>
  </si>
  <si>
    <t>J1503.DS6</t>
  </si>
  <si>
    <t>J1503.14</t>
  </si>
  <si>
    <t>J1503_PIN014</t>
  </si>
  <si>
    <t>D3_TC_M21_SC2_TD2__DDRDQ_IL00_NIL00_5</t>
  </si>
  <si>
    <t>J1503.CS8</t>
  </si>
  <si>
    <t>J1503.9</t>
  </si>
  <si>
    <t>J1503_PIN009</t>
  </si>
  <si>
    <t>D3_TC_M21_SC2_TD2__DDRDQ_IL00_NIL00_6</t>
  </si>
  <si>
    <t>J1503.DS8</t>
  </si>
  <si>
    <t>J1503.10</t>
  </si>
  <si>
    <t>J1503_PIN010</t>
  </si>
  <si>
    <t>D3_TC_M21_SC2_TD2__DDRDQ_IL00_NIL00_7</t>
  </si>
  <si>
    <t>J1503.DS7</t>
  </si>
  <si>
    <t>J1503.12</t>
  </si>
  <si>
    <t>J1503_PIN012</t>
  </si>
  <si>
    <t>D3_TC_M22_SC2_TD2__DDRDQ_IL01_NIL01_0</t>
  </si>
  <si>
    <t>J1502.AS3</t>
  </si>
  <si>
    <t>J1502.70</t>
  </si>
  <si>
    <t>J1502_PIN070</t>
  </si>
  <si>
    <t>D3_TC_M22_SC2_TD2__DDRDQ_IL01_NIL01_1</t>
  </si>
  <si>
    <t>J1502.AS2</t>
  </si>
  <si>
    <t>J1502.68</t>
  </si>
  <si>
    <t>J1502_PIN068</t>
  </si>
  <si>
    <t>D3_TC_M22_SC2_TD2__DDRDQ_IL01_NIL01_2</t>
  </si>
  <si>
    <t>J1502.BS3</t>
  </si>
  <si>
    <t>J1502.69</t>
  </si>
  <si>
    <t>J1502_PIN069</t>
  </si>
  <si>
    <t>D3_TC_M22_SC2_TD2__DDRDQ_IL01_NIL01_3</t>
  </si>
  <si>
    <t>J1502.DS1</t>
  </si>
  <si>
    <t>J1502.66</t>
  </si>
  <si>
    <t>J1502_PIN066</t>
  </si>
  <si>
    <t>D3_TC_M22_SC2_TD2__DDRDQ_IL01_NIL01_4</t>
  </si>
  <si>
    <t>J1502.CS1</t>
  </si>
  <si>
    <t>J1502.65</t>
  </si>
  <si>
    <t>J1502_PIN065</t>
  </si>
  <si>
    <t>D3_TC_M22_SC2_TD2__DDRDQ_IL01_NIL01_5</t>
  </si>
  <si>
    <t>J1502.AS4</t>
  </si>
  <si>
    <t>J1502.72</t>
  </si>
  <si>
    <t>J1502_PIN072</t>
  </si>
  <si>
    <t>D3_TC_M22_SC2_TD2__DDRDQ_IL01_NIL01_6</t>
  </si>
  <si>
    <t>J1502.BS2</t>
  </si>
  <si>
    <t>J1502.67</t>
  </si>
  <si>
    <t>J1502_PIN067</t>
  </si>
  <si>
    <t>D3_TC_M22_SC2_TD2__DDRDQ_IL01_NIL01_7</t>
  </si>
  <si>
    <t>J1502.BS4</t>
  </si>
  <si>
    <t>J1502.71</t>
  </si>
  <si>
    <t>J1502_PIN071</t>
  </si>
  <si>
    <t>D3_TC_M23_SC2_TD2__DDRDQ_IL02_NIL04_0</t>
  </si>
  <si>
    <t>J1501.AS6</t>
  </si>
  <si>
    <t>J1501.120</t>
  </si>
  <si>
    <t>J1501_PIN120</t>
  </si>
  <si>
    <t>D3_TC_M23_SC2_TD2__DDRDQ_IL02_NIL04_1</t>
  </si>
  <si>
    <t>J1501.CS10</t>
  </si>
  <si>
    <t>J1501.93</t>
  </si>
  <si>
    <t>J1501_PIN093</t>
  </si>
  <si>
    <t>D3_TC_M23_SC2_TD2__DDRDQ_IL02_NIL04_2</t>
  </si>
  <si>
    <t>J1501.DS9</t>
  </si>
  <si>
    <t>J1501.96</t>
  </si>
  <si>
    <t>J1501_PIN096</t>
  </si>
  <si>
    <t>D3_TC_M23_SC2_TD2__DDRDQ_IL02_NIL04_3</t>
  </si>
  <si>
    <t>J1501.CS11</t>
  </si>
  <si>
    <t>J1501.91</t>
  </si>
  <si>
    <t>J1501_PIN091</t>
  </si>
  <si>
    <t>D3_TC_M23_SC2_TD2__DDRDQ_IL02_NIL04_4</t>
  </si>
  <si>
    <t>J1501.AS5</t>
  </si>
  <si>
    <t>J1501.118</t>
  </si>
  <si>
    <t>J1501_PIN118</t>
  </si>
  <si>
    <t>D3_TC_M23_SC2_TD2__DDRDQ_IL02_NIL04_5</t>
  </si>
  <si>
    <t>J1501.CS9</t>
  </si>
  <si>
    <t>J1501.95</t>
  </si>
  <si>
    <t>J1501_PIN095</t>
  </si>
  <si>
    <t>D3_TC_M23_SC2_TD2__DDRDQ_IL02_NIL04_6</t>
  </si>
  <si>
    <t>J1501.DS10</t>
  </si>
  <si>
    <t>J1501.94</t>
  </si>
  <si>
    <t>J1501_PIN094</t>
  </si>
  <si>
    <t>D3_TC_M23_SC2_TD2__DDRDQ_IL02_NIL04_7</t>
  </si>
  <si>
    <t>J1501.DS11</t>
  </si>
  <si>
    <t>J1501.92</t>
  </si>
  <si>
    <t>J1501_PIN092</t>
  </si>
  <si>
    <t>D3_TC_M24_SC2_TD2__DDRDQ_IL03_NIL05_0</t>
  </si>
  <si>
    <t>J1802.AS14</t>
  </si>
  <si>
    <t>J1802.84</t>
  </si>
  <si>
    <t>J1802_PIN084</t>
  </si>
  <si>
    <t>D3_TC_M24_SC2_TD2__DDRDQ_IL03_NIL05_1</t>
  </si>
  <si>
    <t>J1802.AS9</t>
  </si>
  <si>
    <t>J1802.82</t>
  </si>
  <si>
    <t>J1802_PIN082</t>
  </si>
  <si>
    <t>D3_TC_M24_SC2_TD2__DDRDQ_IL03_NIL05_2</t>
  </si>
  <si>
    <t>J1803.AS6</t>
  </si>
  <si>
    <t>J1803.120</t>
  </si>
  <si>
    <t>J1803_PIN120</t>
  </si>
  <si>
    <t>D3_TC_M24_SC2_TD2__DDRDQ_IL03_NIL05_3</t>
  </si>
  <si>
    <t>J1802.CS11</t>
  </si>
  <si>
    <t>J1802.47</t>
  </si>
  <si>
    <t>J1802_PIN047</t>
  </si>
  <si>
    <t>D3_TC_M24_SC2_TD2__DDRDQ_IL03_NIL05_4</t>
  </si>
  <si>
    <t>J1802.BS9</t>
  </si>
  <si>
    <t>J1802.81</t>
  </si>
  <si>
    <t>J1802_PIN081</t>
  </si>
  <si>
    <t>D3_TC_M24_SC2_TD2__DDRDQ_IL03_NIL05_5</t>
  </si>
  <si>
    <t>J1802.BS14</t>
  </si>
  <si>
    <t>J1802.83</t>
  </si>
  <si>
    <t>J1802_PIN083</t>
  </si>
  <si>
    <t>D3_TC_M24_SC2_TD2__DDRDQ_IL03_NIL05_6</t>
  </si>
  <si>
    <t>J1802.DS11</t>
  </si>
  <si>
    <t>J1802.48</t>
  </si>
  <si>
    <t>J1802_PIN048</t>
  </si>
  <si>
    <t>D3_TC_M24_SC2_TD2__DDRDQ_IL03_NIL05_7</t>
  </si>
  <si>
    <t>J1803.AS7</t>
  </si>
  <si>
    <t>J1803.122</t>
  </si>
  <si>
    <t>J1803_PIN122</t>
  </si>
  <si>
    <t>D3_TC_M25_SC2_TD2__DDRDQ_IL04_NIL10_0</t>
  </si>
  <si>
    <t>J1805.DS2</t>
  </si>
  <si>
    <t>J1805.64</t>
  </si>
  <si>
    <t>J1805_PIN064</t>
  </si>
  <si>
    <t>D3_TC_M25_SC2_TD2__DDRDQ_IL04_NIL10_1</t>
  </si>
  <si>
    <t>J1805.CS2</t>
  </si>
  <si>
    <t>J1805.63</t>
  </si>
  <si>
    <t>J1805_PIN063</t>
  </si>
  <si>
    <t>D3_TC_M25_SC2_TD2__DDRDQ_IL04_NIL10_2</t>
  </si>
  <si>
    <t>J1806.CS1</t>
  </si>
  <si>
    <t>J1806.109</t>
  </si>
  <si>
    <t>J1806_PIN109</t>
  </si>
  <si>
    <t>D3_TC_M25_SC2_TD2__DDRDQ_IL04_NIL10_3</t>
  </si>
  <si>
    <t>J1806.CS2</t>
  </si>
  <si>
    <t>J1806.107</t>
  </si>
  <si>
    <t>J1806_PIN107</t>
  </si>
  <si>
    <t>D3_TC_M25_SC2_TD2__DDRDQ_IL04_NIL10_4</t>
  </si>
  <si>
    <t>J1806.AS3</t>
  </si>
  <si>
    <t>J1806.114</t>
  </si>
  <si>
    <t>J1806_PIN114</t>
  </si>
  <si>
    <t>D3_TC_M25_SC2_TD2__DDRDQ_IL04_NIL10_5</t>
  </si>
  <si>
    <t>J1806.AS4</t>
  </si>
  <si>
    <t>J1806.116</t>
  </si>
  <si>
    <t>J1806_PIN116</t>
  </si>
  <si>
    <t>D3_TC_M25_SC2_TD2__DDRDQ_IL04_NIL10_6</t>
  </si>
  <si>
    <t>J1806.DS1</t>
  </si>
  <si>
    <t>J1806.110</t>
  </si>
  <si>
    <t>J1806_PIN110</t>
  </si>
  <si>
    <t>D3_TC_M25_SC2_TD2__DDRDQ_IL04_NIL10_7</t>
  </si>
  <si>
    <t>J1806.DS2</t>
  </si>
  <si>
    <t>J1806.108</t>
  </si>
  <si>
    <t>J1806_PIN108</t>
  </si>
  <si>
    <t>D3_TC_M26_SC2_TD2__DDRDQ_IL05_NIL11_0</t>
  </si>
  <si>
    <t>J1802.AS2</t>
  </si>
  <si>
    <t>J1802.68</t>
  </si>
  <si>
    <t>J1802_PIN068</t>
  </si>
  <si>
    <t>D3_TC_M26_SC2_TD2__DDRDQ_IL05_NIL11_1</t>
  </si>
  <si>
    <t>J1802.AS4</t>
  </si>
  <si>
    <t>J1802.72</t>
  </si>
  <si>
    <t>J1802_PIN072</t>
  </si>
  <si>
    <t>D3_TC_M26_SC2_TD2__DDRDQ_IL05_NIL11_2</t>
  </si>
  <si>
    <t>J1802.DS2</t>
  </si>
  <si>
    <t>J1802.64</t>
  </si>
  <si>
    <t>J1802_PIN064</t>
  </si>
  <si>
    <t>D3_TC_M26_SC2_TD2__DDRDQ_IL05_NIL11_3</t>
  </si>
  <si>
    <t>J1802.CS2</t>
  </si>
  <si>
    <t>J1802.63</t>
  </si>
  <si>
    <t>J1802_PIN063</t>
  </si>
  <si>
    <t>D3_TC_M26_SC2_TD2__DDRDQ_IL05_NIL11_4</t>
  </si>
  <si>
    <t>J1802.BS2</t>
  </si>
  <si>
    <t>J1802.67</t>
  </si>
  <si>
    <t>J1802_PIN067</t>
  </si>
  <si>
    <t>D3_TC_M26_SC2_TD2__DDRDQ_IL05_NIL11_5</t>
  </si>
  <si>
    <t>J1802.AS3</t>
  </si>
  <si>
    <t>J1802.70</t>
  </si>
  <si>
    <t>J1802_PIN070</t>
  </si>
  <si>
    <t>D3_TC_M26_SC2_TD2__DDRDQ_IL05_NIL11_6</t>
  </si>
  <si>
    <t>J1803.BS2</t>
  </si>
  <si>
    <t>J1803.111</t>
  </si>
  <si>
    <t>J1803_PIN111</t>
  </si>
  <si>
    <t>D3_TC_M26_SC2_TD2__DDRDQ_IL05_NIL11_7</t>
  </si>
  <si>
    <t>J1803.AS2</t>
  </si>
  <si>
    <t>J1803.112</t>
  </si>
  <si>
    <t>J1803_PIN112</t>
  </si>
  <si>
    <t>D3_TC_M27_SC2_TD2__DDRDQ_IL06_NIL14_0</t>
  </si>
  <si>
    <t>J1805.AS6</t>
  </si>
  <si>
    <t>J1805.76</t>
  </si>
  <si>
    <t>J1805_PIN076</t>
  </si>
  <si>
    <t>D3_TC_M27_SC2_TD2__DDRDQ_IL06_NIL14_1</t>
  </si>
  <si>
    <t>J1805.BS3</t>
  </si>
  <si>
    <t>J1805.69</t>
  </si>
  <si>
    <t>J1805_PIN069</t>
  </si>
  <si>
    <t>D3_TC_M27_SC2_TD2__DDRDQ_IL06_NIL14_2</t>
  </si>
  <si>
    <t>J1804.AS5</t>
  </si>
  <si>
    <t>J1804.30</t>
  </si>
  <si>
    <t>J1804_PIN030</t>
  </si>
  <si>
    <t>D3_TC_M27_SC2_TD2__DDRDQ_IL06_NIL14_3</t>
  </si>
  <si>
    <t>J1805.AS4</t>
  </si>
  <si>
    <t>J1805.72</t>
  </si>
  <si>
    <t>J1805_PIN072</t>
  </si>
  <si>
    <t>D3_TC_M27_SC2_TD2__DDRDQ_IL06_NIL14_4</t>
  </si>
  <si>
    <t>J1804.AS4</t>
  </si>
  <si>
    <t>J1804.28</t>
  </si>
  <si>
    <t>J1804_PIN028</t>
  </si>
  <si>
    <t>D3_TC_M27_SC2_TD2__DDRDQ_IL06_NIL14_5</t>
  </si>
  <si>
    <t>J1805.BS5</t>
  </si>
  <si>
    <t>J1805.73</t>
  </si>
  <si>
    <t>J1805_PIN073</t>
  </si>
  <si>
    <t>D3_TC_M27_SC2_TD2__DDRDQ_IL06_NIL14_6</t>
  </si>
  <si>
    <t>J1805.AS5</t>
  </si>
  <si>
    <t>J1805.74</t>
  </si>
  <si>
    <t>J1805_PIN074</t>
  </si>
  <si>
    <t>D3_TC_M27_SC2_TD2__DDRDQ_IL06_NIL14_7</t>
  </si>
  <si>
    <t>J1805.BS4</t>
  </si>
  <si>
    <t>J1805.71</t>
  </si>
  <si>
    <t>J1805_PIN071</t>
  </si>
  <si>
    <t>D3_TC_M28_SC2_TD2__DDRDQ_IL07_NIL15_0</t>
  </si>
  <si>
    <t>J1805.CS13</t>
  </si>
  <si>
    <t>J1805.43</t>
  </si>
  <si>
    <t>J1805_PIN043</t>
  </si>
  <si>
    <t>D3_TC_M28_SC2_TD2__DDRDQ_IL07_NIL15_1</t>
  </si>
  <si>
    <t>J1806.BS14</t>
  </si>
  <si>
    <t>J1806.127</t>
  </si>
  <si>
    <t>J1806_PIN127</t>
  </si>
  <si>
    <t>D3_TC_M28_SC2_TD2__DDRDQ_IL07_NIL15_2</t>
  </si>
  <si>
    <t>J1805.CS14</t>
  </si>
  <si>
    <t>J1805.41</t>
  </si>
  <si>
    <t>J1805_PIN041</t>
  </si>
  <si>
    <t>D3_TC_M28_SC2_TD2__DDRDQ_IL07_NIL15_3</t>
  </si>
  <si>
    <t>J1806.AS14</t>
  </si>
  <si>
    <t>J1806.128</t>
  </si>
  <si>
    <t>J1806_PIN128</t>
  </si>
  <si>
    <t>D3_TC_M28_SC2_TD2__DDRDQ_IL07_NIL15_4</t>
  </si>
  <si>
    <t>J1806.BS9</t>
  </si>
  <si>
    <t>J1806.125</t>
  </si>
  <si>
    <t>J1806_PIN125</t>
  </si>
  <si>
    <t>D3_TC_M28_SC2_TD2__DDRDQ_IL07_NIL15_5</t>
  </si>
  <si>
    <t>J1805.CS12</t>
  </si>
  <si>
    <t>J1805.45</t>
  </si>
  <si>
    <t>J1805_PIN045</t>
  </si>
  <si>
    <t>D3_TC_M28_SC2_TD2__DDRDQ_IL07_NIL15_6</t>
  </si>
  <si>
    <t>J1806.AS9</t>
  </si>
  <si>
    <t>J1806.126</t>
  </si>
  <si>
    <t>J1806_PIN126</t>
  </si>
  <si>
    <t>D3_TC_M28_SC2_TD2__DDRDQ_IL07_NIL15_7</t>
  </si>
  <si>
    <t>J1805.CS11</t>
  </si>
  <si>
    <t>J1805.47</t>
  </si>
  <si>
    <t>J1805_PIN047</t>
  </si>
  <si>
    <t>D3_TC_M29_SC2_TD2__DDRDQ_IL10_NIL02_0</t>
  </si>
  <si>
    <t>J1503.AS3</t>
  </si>
  <si>
    <t>J1503.26</t>
  </si>
  <si>
    <t>J1503_PIN026</t>
  </si>
  <si>
    <t>D3_TC_M29_SC2_TD2__DDRDQ_IL10_NIL02_1</t>
  </si>
  <si>
    <t>J1503.AS2</t>
  </si>
  <si>
    <t>J1503.24</t>
  </si>
  <si>
    <t>J1503_PIN024</t>
  </si>
  <si>
    <t>D3_TC_M29_SC2_TD2__DDRDQ_IL10_NIL02_2</t>
  </si>
  <si>
    <t>J1503.BS3</t>
  </si>
  <si>
    <t>J1503.25</t>
  </si>
  <si>
    <t>J1503_PIN025</t>
  </si>
  <si>
    <t>D3_TC_M29_SC2_TD2__DDRDQ_IL10_NIL02_3</t>
  </si>
  <si>
    <t>J1503.CS1</t>
  </si>
  <si>
    <t>J1503.21</t>
  </si>
  <si>
    <t>J1503_PIN021</t>
  </si>
  <si>
    <t>D3_TC_M29_SC2_TD2__DDRDQ_IL10_NIL02_4</t>
  </si>
  <si>
    <t>J1503.DS1</t>
  </si>
  <si>
    <t>J1503.22</t>
  </si>
  <si>
    <t>J1503_PIN022</t>
  </si>
  <si>
    <t>D3_TC_M29_SC2_TD2__DDRDQ_IL10_NIL02_5</t>
  </si>
  <si>
    <t>J1503.DS2</t>
  </si>
  <si>
    <t>J1503.20</t>
  </si>
  <si>
    <t>J1503_PIN020</t>
  </si>
  <si>
    <t>D3_TC_M29_SC2_TD2__DDRDQ_IL10_NIL02_6</t>
  </si>
  <si>
    <t>J1503.BS2</t>
  </si>
  <si>
    <t>J1503.23</t>
  </si>
  <si>
    <t>J1503_PIN023</t>
  </si>
  <si>
    <t>D3_TC_M29_SC2_TD2__DDRDQ_IL10_NIL02_7</t>
  </si>
  <si>
    <t>J1503.CS2</t>
  </si>
  <si>
    <t>J1503.19</t>
  </si>
  <si>
    <t>J1503_PIN019</t>
  </si>
  <si>
    <t>D3_TC_M30_SC2_TD2__DDRDQ_IL11_NIL03_0</t>
  </si>
  <si>
    <t>J1503.BS7</t>
  </si>
  <si>
    <t>J1503.33</t>
  </si>
  <si>
    <t>J1503_PIN033</t>
  </si>
  <si>
    <t>D3_TC_M30_SC2_TD2__DDRDQ_IL11_NIL03_1</t>
  </si>
  <si>
    <t>J1503.AS8</t>
  </si>
  <si>
    <t>J1503.36</t>
  </si>
  <si>
    <t>J1503_PIN036</t>
  </si>
  <si>
    <t>D3_TC_M30_SC2_TD2__DDRDQ_IL11_NIL03_2</t>
  </si>
  <si>
    <t>J1503.CS9</t>
  </si>
  <si>
    <t>J1503.7</t>
  </si>
  <si>
    <t>J1503_PIN007</t>
  </si>
  <si>
    <t>D3_TC_M30_SC2_TD2__DDRDQ_IL11_NIL03_3</t>
  </si>
  <si>
    <t>J1502.CS6</t>
  </si>
  <si>
    <t>J1502.57</t>
  </si>
  <si>
    <t>J1502_PIN057</t>
  </si>
  <si>
    <t>D3_TC_M30_SC2_TD2__DDRDQ_IL11_NIL03_4</t>
  </si>
  <si>
    <t>J1503.BS8</t>
  </si>
  <si>
    <t>J1503.35</t>
  </si>
  <si>
    <t>J1503_PIN035</t>
  </si>
  <si>
    <t>D3_TC_M30_SC2_TD2__DDRDQ_IL11_NIL03_5</t>
  </si>
  <si>
    <t>J1503.AS7</t>
  </si>
  <si>
    <t>J1503.34</t>
  </si>
  <si>
    <t>J1503_PIN034</t>
  </si>
  <si>
    <t>D3_TC_M30_SC2_TD2__DDRDQ_IL11_NIL03_6</t>
  </si>
  <si>
    <t>J1503.DS9</t>
  </si>
  <si>
    <t>J1503.8</t>
  </si>
  <si>
    <t>J1503_PIN008</t>
  </si>
  <si>
    <t>D3_TC_M30_SC2_TD2__DDRDQ_IL11_NIL03_7</t>
  </si>
  <si>
    <t>J1502.CS4</t>
  </si>
  <si>
    <t>J1502.59</t>
  </si>
  <si>
    <t>J1502_PIN059</t>
  </si>
  <si>
    <t>D3_TC_M31_SC2_TD2__DDRDQ_IL12_NIL06_0</t>
  </si>
  <si>
    <t>J1802.AS6</t>
  </si>
  <si>
    <t>J1802.76</t>
  </si>
  <si>
    <t>J1802_PIN076</t>
  </si>
  <si>
    <t>D3_TC_M31_SC2_TD2__DDRDQ_IL12_NIL06_1</t>
  </si>
  <si>
    <t>J1801.CS6</t>
  </si>
  <si>
    <t>J1801.13</t>
  </si>
  <si>
    <t>J1801_PIN013</t>
  </si>
  <si>
    <t>D3_TC_M31_SC2_TD2__DDRDQ_IL12_NIL06_2</t>
  </si>
  <si>
    <t>J1802.BS4</t>
  </si>
  <si>
    <t>J1802.71</t>
  </si>
  <si>
    <t>J1802_PIN071</t>
  </si>
  <si>
    <t>D3_TC_M31_SC2_TD2__DDRDQ_IL12_NIL06_3</t>
  </si>
  <si>
    <t>J1802.DS3</t>
  </si>
  <si>
    <t>J1802.62</t>
  </si>
  <si>
    <t>J1802_PIN062</t>
  </si>
  <si>
    <t>D3_TC_M31_SC2_TD2__DDRDQ_IL12_NIL06_4</t>
  </si>
  <si>
    <t>J1801.CS4</t>
  </si>
  <si>
    <t>J1801.15</t>
  </si>
  <si>
    <t>J1801_PIN015</t>
  </si>
  <si>
    <t>D3_TC_M31_SC2_TD2__DDRDQ_IL12_NIL06_5</t>
  </si>
  <si>
    <t>J1802.AS5</t>
  </si>
  <si>
    <t>J1802.74</t>
  </si>
  <si>
    <t>J1802_PIN074</t>
  </si>
  <si>
    <t>D3_TC_M31_SC2_TD2__DDRDQ_IL12_NIL06_6</t>
  </si>
  <si>
    <t>J1802.CS3</t>
  </si>
  <si>
    <t>J1802.61</t>
  </si>
  <si>
    <t>J1802_PIN061</t>
  </si>
  <si>
    <t>D3_TC_M31_SC2_TD2__DDRDQ_IL12_NIL06_7</t>
  </si>
  <si>
    <t>J1802.BS3</t>
  </si>
  <si>
    <t>J1802.69</t>
  </si>
  <si>
    <t>J1802_PIN069</t>
  </si>
  <si>
    <t>D3_TC_M32_SC2_TD2__DDRDQ_IL13_NIL07_0</t>
  </si>
  <si>
    <t>J1501.DS8</t>
  </si>
  <si>
    <t>J1501.98</t>
  </si>
  <si>
    <t>J1501_PIN098</t>
  </si>
  <si>
    <t>D3_TC_M32_SC2_TD2__DDRDQ_IL13_NIL07_1</t>
  </si>
  <si>
    <t>J1501.BS3</t>
  </si>
  <si>
    <t>J1501.113</t>
  </si>
  <si>
    <t>J1501_PIN113</t>
  </si>
  <si>
    <t>D3_TC_M32_SC2_TD2__DDRDQ_IL13_NIL07_2</t>
  </si>
  <si>
    <t>J1501.CS2</t>
  </si>
  <si>
    <t>J1501.107</t>
  </si>
  <si>
    <t>J1501_PIN107</t>
  </si>
  <si>
    <t>D3_TC_M32_SC2_TD2__DDRDQ_IL13_NIL07_3</t>
  </si>
  <si>
    <t>J1501.BS6</t>
  </si>
  <si>
    <t>J1501.119</t>
  </si>
  <si>
    <t>J1501_PIN119</t>
  </si>
  <si>
    <t>D3_TC_M32_SC2_TD2__DDRDQ_IL13_NIL07_4</t>
  </si>
  <si>
    <t>J1501.BS4</t>
  </si>
  <si>
    <t>J1501.115</t>
  </si>
  <si>
    <t>J1501_PIN115</t>
  </si>
  <si>
    <t>D3_TC_M32_SC2_TD2__DDRDQ_IL13_NIL07_5</t>
  </si>
  <si>
    <t>J1501.BS5</t>
  </si>
  <si>
    <t>J1501.117</t>
  </si>
  <si>
    <t>J1501_PIN117</t>
  </si>
  <si>
    <t>D3_TC_M32_SC2_TD2__DDRDQ_IL13_NIL07_6</t>
  </si>
  <si>
    <t>J1501.CS4</t>
  </si>
  <si>
    <t>J1501.103</t>
  </si>
  <si>
    <t>J1501_PIN103</t>
  </si>
  <si>
    <t>D3_TC_M32_SC2_TD2__DDRDQ_IL13_NIL07_7</t>
  </si>
  <si>
    <t>J1501.CS3</t>
  </si>
  <si>
    <t>J1501.105</t>
  </si>
  <si>
    <t>J1501_PIN105</t>
  </si>
  <si>
    <t>D3_TC_M33_SC2_TD2__DDRDQ_IL14_NIL12_0</t>
  </si>
  <si>
    <t>J1803.BS4</t>
  </si>
  <si>
    <t>J1803.115</t>
  </si>
  <si>
    <t>J1803_PIN115</t>
  </si>
  <si>
    <t>D3_TC_M33_SC2_TD2__DDRDQ_IL14_NIL12_1</t>
  </si>
  <si>
    <t>J1803.AS5</t>
  </si>
  <si>
    <t>J1803.118</t>
  </si>
  <si>
    <t>J1803_PIN118</t>
  </si>
  <si>
    <t>D3_TC_M33_SC2_TD2__DDRDQ_IL14_NIL12_2</t>
  </si>
  <si>
    <t>J1803.BS5</t>
  </si>
  <si>
    <t>J1803.117</t>
  </si>
  <si>
    <t>J1803_PIN117</t>
  </si>
  <si>
    <t>D3_TC_M33_SC2_TD2__DDRDQ_IL14_NIL12_3</t>
  </si>
  <si>
    <t>J1803.DS2</t>
  </si>
  <si>
    <t>J1803.108</t>
  </si>
  <si>
    <t>J1803_PIN108</t>
  </si>
  <si>
    <t>D3_TC_M33_SC2_TD2__DDRDQ_IL14_NIL12_4</t>
  </si>
  <si>
    <t>J1802.DS6</t>
  </si>
  <si>
    <t>J1802.58</t>
  </si>
  <si>
    <t>J1802_PIN058</t>
  </si>
  <si>
    <t>D3_TC_M33_SC2_TD2__DDRDQ_IL14_NIL12_5</t>
  </si>
  <si>
    <t>J1803.BS3</t>
  </si>
  <si>
    <t>J1803.113</t>
  </si>
  <si>
    <t>J1803_PIN113</t>
  </si>
  <si>
    <t>D3_TC_M33_SC2_TD2__DDRDQ_IL14_NIL12_6</t>
  </si>
  <si>
    <t>J1803.DS3</t>
  </si>
  <si>
    <t>J1803.106</t>
  </si>
  <si>
    <t>J1803_PIN106</t>
  </si>
  <si>
    <t>D3_TC_M33_SC2_TD2__DDRDQ_IL14_NIL12_7</t>
  </si>
  <si>
    <t>J1802.CS6</t>
  </si>
  <si>
    <t>J1802.57</t>
  </si>
  <si>
    <t>J1802_PIN057</t>
  </si>
  <si>
    <t>D3_TC_M34_SC2_TD2__DDRDQ_IL15_NIL13_0</t>
  </si>
  <si>
    <t>J1804.BS2</t>
  </si>
  <si>
    <t>J1804.23</t>
  </si>
  <si>
    <t>J1804_PIN023</t>
  </si>
  <si>
    <t>D3_TC_M34_SC2_TD2__DDRDQ_IL15_NIL13_1</t>
  </si>
  <si>
    <t>J1804.BS3</t>
  </si>
  <si>
    <t>J1804.25</t>
  </si>
  <si>
    <t>J1804_PIN025</t>
  </si>
  <si>
    <t>D3_TC_M34_SC2_TD2__DDRDQ_IL15_NIL13_2</t>
  </si>
  <si>
    <t>J1804.CS13</t>
  </si>
  <si>
    <t>J1804.3</t>
  </si>
  <si>
    <t>J1804_PIN003</t>
  </si>
  <si>
    <t>D3_TC_M34_SC2_TD2__DDRDQ_IL15_NIL13_3</t>
  </si>
  <si>
    <t>J1804.CS14</t>
  </si>
  <si>
    <t>J1804.1</t>
  </si>
  <si>
    <t>J1804_PIN001</t>
  </si>
  <si>
    <t>D3_TC_M34_SC2_TD2__DDRDQ_IL15_NIL13_4</t>
  </si>
  <si>
    <t>J1804.BS7</t>
  </si>
  <si>
    <t>J1804.33</t>
  </si>
  <si>
    <t>J1804_PIN033</t>
  </si>
  <si>
    <t>D3_TC_M34_SC2_TD2__DDRDQ_IL15_NIL13_5</t>
  </si>
  <si>
    <t>J1804.BS8</t>
  </si>
  <si>
    <t>J1804.35</t>
  </si>
  <si>
    <t>J1804_PIN035</t>
  </si>
  <si>
    <t>D3_TC_M34_SC2_TD2__DDRDQ_IL15_NIL13_6</t>
  </si>
  <si>
    <t>J1804.DS14</t>
  </si>
  <si>
    <t>J1804.2</t>
  </si>
  <si>
    <t>J1804_PIN002</t>
  </si>
  <si>
    <t>D3_TC_M34_SC2_TD2__DDRDQ_IL15_NIL13_7</t>
  </si>
  <si>
    <t>J1804.DS13</t>
  </si>
  <si>
    <t>J1804.4</t>
  </si>
  <si>
    <t>J1804_PIN004</t>
  </si>
  <si>
    <t>D3_TC_M35_SC2_TD2__DDRDQ_IL16_NIL16_0</t>
  </si>
  <si>
    <t>J1805.AS8</t>
  </si>
  <si>
    <t>J1805.80</t>
  </si>
  <si>
    <t>J1805_PIN080</t>
  </si>
  <si>
    <t>D3_TC_M35_SC2_TD2__DDRDQ_IL16_NIL16_1</t>
  </si>
  <si>
    <t>J1805.BS8</t>
  </si>
  <si>
    <t>J1805.79</t>
  </si>
  <si>
    <t>J1805_PIN079</t>
  </si>
  <si>
    <t>D3_TC_M35_SC2_TD2__DDRDQ_IL16_NIL16_2</t>
  </si>
  <si>
    <t>J1804.DS9</t>
  </si>
  <si>
    <t>J1804.8</t>
  </si>
  <si>
    <t>J1804_PIN008</t>
  </si>
  <si>
    <t>D3_TC_M35_SC2_TD2__DDRDQ_IL16_NIL16_3</t>
  </si>
  <si>
    <t>J1805.DS8</t>
  </si>
  <si>
    <t>J1805.54</t>
  </si>
  <si>
    <t>J1805_PIN054</t>
  </si>
  <si>
    <t>D3_TC_M35_SC2_TD2__DDRDQ_IL16_NIL16_4</t>
  </si>
  <si>
    <t>J1805.CS8</t>
  </si>
  <si>
    <t>J1805.53</t>
  </si>
  <si>
    <t>J1805_PIN053</t>
  </si>
  <si>
    <t>D3_TC_M35_SC2_TD2__DDRDQ_IL16_NIL16_5</t>
  </si>
  <si>
    <t>J1804.DS10</t>
  </si>
  <si>
    <t>J1804.6</t>
  </si>
  <si>
    <t>J1804_PIN006</t>
  </si>
  <si>
    <t>D3_TC_M35_SC2_TD2__DDRDQ_IL16_NIL16_6</t>
  </si>
  <si>
    <t>J1806.BS8</t>
  </si>
  <si>
    <t>J1806.123</t>
  </si>
  <si>
    <t>J1806_PIN123</t>
  </si>
  <si>
    <t>D3_TC_M35_SC2_TD2__DDRDQ_IL16_NIL16_7</t>
  </si>
  <si>
    <t>J1806.AS8</t>
  </si>
  <si>
    <t>J1806.124</t>
  </si>
  <si>
    <t>J1806_PIN124</t>
  </si>
  <si>
    <t>D3_TC_M36_SC2_TD2__DDRDQ_IL17_NIL17_0</t>
  </si>
  <si>
    <t>J1806.DS9</t>
  </si>
  <si>
    <t>J1806.96</t>
  </si>
  <si>
    <t>J1806_PIN096</t>
  </si>
  <si>
    <t>D3_TC_M36_SC2_TD2__DDRDQ_IL17_NIL17_1</t>
  </si>
  <si>
    <t>J1805.CS10</t>
  </si>
  <si>
    <t>J1805.49</t>
  </si>
  <si>
    <t>J1805_PIN049</t>
  </si>
  <si>
    <t>D3_TC_M36_SC2_TD2__DDRDQ_IL17_NIL17_2</t>
  </si>
  <si>
    <t>J1806.CS11</t>
  </si>
  <si>
    <t>J1806.91</t>
  </si>
  <si>
    <t>J1806_PIN091</t>
  </si>
  <si>
    <t>D3_TC_M36_SC2_TD2__DDRDQ_IL17_NIL17_3</t>
  </si>
  <si>
    <t>J1806.CS9</t>
  </si>
  <si>
    <t>J1806.95</t>
  </si>
  <si>
    <t>J1806_PIN095</t>
  </si>
  <si>
    <t>D3_TC_M36_SC2_TD2__DDRDQ_IL17_NIL17_4</t>
  </si>
  <si>
    <t>J1805.DS9</t>
  </si>
  <si>
    <t>J1805.52</t>
  </si>
  <si>
    <t>J1805_PIN052</t>
  </si>
  <si>
    <t>D3_TC_M36_SC2_TD2__DDRDQ_IL17_NIL17_5</t>
  </si>
  <si>
    <t>J1805.CS9</t>
  </si>
  <si>
    <t>J1805.51</t>
  </si>
  <si>
    <t>J1805_PIN051</t>
  </si>
  <si>
    <t>D3_TC_M36_SC2_TD2__DDRDQ_IL17_NIL17_6</t>
  </si>
  <si>
    <t>J1806.CS10</t>
  </si>
  <si>
    <t>J1806.93</t>
  </si>
  <si>
    <t>J1806_PIN093</t>
  </si>
  <si>
    <t>D3_TC_M36_SC2_TD2__DDRDQ_IL17_NIL17_7</t>
  </si>
  <si>
    <t>J1805.DS10</t>
  </si>
  <si>
    <t>J1805.50</t>
  </si>
  <si>
    <t>J1805_PIN050</t>
  </si>
  <si>
    <t>D3_TC_M21_DP28_SC2_TD2__DDRDQSN_IL00_NIL00</t>
  </si>
  <si>
    <t>J1502.DS3</t>
  </si>
  <si>
    <t>J1502.62</t>
  </si>
  <si>
    <t>J1502_PIN062</t>
  </si>
  <si>
    <t>D3_TC_M22_DP29_SC2_TD2__DDRDQSN_IL01_NIL01</t>
  </si>
  <si>
    <t>J1501.DS2</t>
  </si>
  <si>
    <t>J1501.108</t>
  </si>
  <si>
    <t>J1501_PIN108</t>
  </si>
  <si>
    <t>D3_TC_M23_DP30_SC2_TD2__DDRDQSN_IL02_NIL04</t>
  </si>
  <si>
    <t>J1501.DS13</t>
  </si>
  <si>
    <t>J1501.88</t>
  </si>
  <si>
    <t>J1501_PIN088</t>
  </si>
  <si>
    <t>D3_TC_M24_DP31_SC2_TD2__DDRDQSN_IL03_NIL05</t>
  </si>
  <si>
    <t>J1803.CS9</t>
  </si>
  <si>
    <t>J1803.95</t>
  </si>
  <si>
    <t>J1803_PIN095</t>
  </si>
  <si>
    <t>D3_TC_M25_DP32_SC2_TD2__DDRDQSN_IL04_NIL10</t>
  </si>
  <si>
    <t>J1806.DS4</t>
  </si>
  <si>
    <t>J1806.104</t>
  </si>
  <si>
    <t>J1806_PIN104</t>
  </si>
  <si>
    <t>D3_TC_M26_DP33_SC2_TD2__DDRDQSN_IL05_NIL11</t>
  </si>
  <si>
    <t>J1803.DS1</t>
  </si>
  <si>
    <t>J1803.110</t>
  </si>
  <si>
    <t>J1803_PIN110</t>
  </si>
  <si>
    <t>D3_TC_M27_DP34_SC2_TD2__DDRDQSN_IL06_NIL14</t>
  </si>
  <si>
    <t>J1806.CS4</t>
  </si>
  <si>
    <t>J1806.103</t>
  </si>
  <si>
    <t>J1806_PIN103</t>
  </si>
  <si>
    <t>D3_TC_M28_DP35_SC2_TD2__DDRDQSN_IL07_NIL15</t>
  </si>
  <si>
    <t>J1806.CS13</t>
  </si>
  <si>
    <t>J1806.87</t>
  </si>
  <si>
    <t>J1806_PIN087</t>
  </si>
  <si>
    <t>D3_TC_M29_DP36_SC2_TD2__DDRDQSN_IL10_NIL02</t>
  </si>
  <si>
    <t>J1501.AS3</t>
  </si>
  <si>
    <t>J1501.114</t>
  </si>
  <si>
    <t>J1501_PIN114</t>
  </si>
  <si>
    <t>D3_TC_M30_DP37_SC2_TD2__DDRDQSN_IL11_NIL03</t>
  </si>
  <si>
    <t>J1502.DS7</t>
  </si>
  <si>
    <t>J1502.56</t>
  </si>
  <si>
    <t>J1502_PIN056</t>
  </si>
  <si>
    <t>D3_TC_M31_DP38_SC2_TD2__DDRDQSN_IL12_NIL06</t>
  </si>
  <si>
    <t>J1803.AS3</t>
  </si>
  <si>
    <t>J1803.114</t>
  </si>
  <si>
    <t>J1803_PIN114</t>
  </si>
  <si>
    <t>D3_TC_M32_DP39_SC2_TD2__DDRDQSN_IL13_NIL07</t>
  </si>
  <si>
    <t>J1501.DS7</t>
  </si>
  <si>
    <t>J1501.100</t>
  </si>
  <si>
    <t>J1501_PIN100</t>
  </si>
  <si>
    <t>D3_TC_M33_DP40_SC2_TD2__DDRDQSN_IL14_NIL12</t>
  </si>
  <si>
    <t>J1802.DS4</t>
  </si>
  <si>
    <t>J1802.60</t>
  </si>
  <si>
    <t>J1802_PIN060</t>
  </si>
  <si>
    <t>D3_TC_M34_DP41_SC2_TD2__DDRDQSN_IL15_NIL13</t>
  </si>
  <si>
    <t>J1804.AS7</t>
  </si>
  <si>
    <t>J1804.34</t>
  </si>
  <si>
    <t>J1804_PIN034</t>
  </si>
  <si>
    <t>D3_TC_M35_DP42_SC2_TD2__DDRDQSN_IL16_NIL16</t>
  </si>
  <si>
    <t>J1804.CS10</t>
  </si>
  <si>
    <t>J1804.5</t>
  </si>
  <si>
    <t>J1804_PIN005</t>
  </si>
  <si>
    <t>D3_TC_M36_DP43_SC2_TD2__DDRDQSN_IL17_NIL17</t>
  </si>
  <si>
    <t>J1806.DS10</t>
  </si>
  <si>
    <t>J1806.94</t>
  </si>
  <si>
    <t>J1806_PIN094</t>
  </si>
  <si>
    <t>D3_TC_M21_DP28_SC2_TD2__DDRDQSP_IL00_NIL00</t>
  </si>
  <si>
    <t>J1502.DS2</t>
  </si>
  <si>
    <t>J1502.64</t>
  </si>
  <si>
    <t>J1502_PIN064</t>
  </si>
  <si>
    <t>D3_TC_M22_DP29_SC2_TD2__DDRDQSP_IL01_NIL01</t>
  </si>
  <si>
    <t>J1501.DS1</t>
  </si>
  <si>
    <t>J1501.110</t>
  </si>
  <si>
    <t>J1501_PIN110</t>
  </si>
  <si>
    <t>D3_TC_M23_DP30_SC2_TD2__DDRDQSP_IL02_NIL04</t>
  </si>
  <si>
    <t>J1501.DS12</t>
  </si>
  <si>
    <t>J1501.90</t>
  </si>
  <si>
    <t>J1501_PIN090</t>
  </si>
  <si>
    <t>D3_TC_M24_DP31_SC2_TD2__DDRDQSP_IL03_NIL05</t>
  </si>
  <si>
    <t>J1803.CS10</t>
  </si>
  <si>
    <t>J1803.93</t>
  </si>
  <si>
    <t>J1803_PIN093</t>
  </si>
  <si>
    <t>D3_TC_M25_DP32_SC2_TD2__DDRDQSP_IL04_NIL10</t>
  </si>
  <si>
    <t>J1806.DS3</t>
  </si>
  <si>
    <t>J1806.106</t>
  </si>
  <si>
    <t>J1806_PIN106</t>
  </si>
  <si>
    <t>D3_TC_M26_DP33_SC2_TD2__DDRDQSP_IL05_NIL11</t>
  </si>
  <si>
    <t>J1803.CS1</t>
  </si>
  <si>
    <t>J1803.109</t>
  </si>
  <si>
    <t>J1803_PIN109</t>
  </si>
  <si>
    <t>D3_TC_M27_DP34_SC2_TD2__DDRDQSP_IL06_NIL14</t>
  </si>
  <si>
    <t>J1806.CS3</t>
  </si>
  <si>
    <t>J1806.105</t>
  </si>
  <si>
    <t>J1806_PIN105</t>
  </si>
  <si>
    <t>D3_TC_M28_DP35_SC2_TD2__DDRDQSP_IL07_NIL15</t>
  </si>
  <si>
    <t>J1806.CS14</t>
  </si>
  <si>
    <t>J1806.85</t>
  </si>
  <si>
    <t>J1806_PIN085</t>
  </si>
  <si>
    <t>D3_TC_M29_DP36_SC2_TD2__DDRDQSP_IL10_NIL02</t>
  </si>
  <si>
    <t>J1501.AS4</t>
  </si>
  <si>
    <t>J1501.116</t>
  </si>
  <si>
    <t>J1501_PIN116</t>
  </si>
  <si>
    <t>D3_TC_M30_DP37_SC2_TD2__DDRDQSP_IL11_NIL03</t>
  </si>
  <si>
    <t>J1502.DS6</t>
  </si>
  <si>
    <t>J1502.58</t>
  </si>
  <si>
    <t>J1502_PIN058</t>
  </si>
  <si>
    <t>D3_TC_M31_DP38_SC2_TD2__DDRDQSP_IL12_NIL06</t>
  </si>
  <si>
    <t>J1803.AS4</t>
  </si>
  <si>
    <t>J1803.116</t>
  </si>
  <si>
    <t>J1803_PIN116</t>
  </si>
  <si>
    <t>D3_TC_M32_DP39_SC2_TD2__DDRDQSP_IL13_NIL07</t>
  </si>
  <si>
    <t>J1501.DS6</t>
  </si>
  <si>
    <t>J1501.102</t>
  </si>
  <si>
    <t>J1501_PIN102</t>
  </si>
  <si>
    <t>D3_TC_M33_DP40_SC2_TD2__DDRDQSP_IL14_NIL12</t>
  </si>
  <si>
    <t>J1802.CS4</t>
  </si>
  <si>
    <t>J1802.59</t>
  </si>
  <si>
    <t>J1802_PIN059</t>
  </si>
  <si>
    <t>D3_TC_M34_DP41_SC2_TD2__DDRDQSP_IL15_NIL13</t>
  </si>
  <si>
    <t>J1804.AS8</t>
  </si>
  <si>
    <t>J1804.36</t>
  </si>
  <si>
    <t>J1804_PIN036</t>
  </si>
  <si>
    <t>D3_TC_M35_DP42_SC2_TD2__DDRDQSP_IL16_NIL16</t>
  </si>
  <si>
    <t>J1804.CS9</t>
  </si>
  <si>
    <t>J1804.7</t>
  </si>
  <si>
    <t>J1804_PIN007</t>
  </si>
  <si>
    <t>D3_TC_M36_DP43_SC2_TD2__DDRDQSP_IL17_NIL17</t>
  </si>
  <si>
    <t>J1806.DS11</t>
  </si>
  <si>
    <t>J1806.92</t>
  </si>
  <si>
    <t>J1806_PIN092</t>
  </si>
  <si>
    <t>D3_TC_M05_DP48_L01_TD1_H05__DMI_TXN_0__RXN_0__TC</t>
  </si>
  <si>
    <t>J1809.DS11</t>
  </si>
  <si>
    <t>J1809.92</t>
  </si>
  <si>
    <t>J1809_PIN092</t>
  </si>
  <si>
    <t>KC117.8</t>
  </si>
  <si>
    <t>LC133.2</t>
  </si>
  <si>
    <t>KC117.6</t>
  </si>
  <si>
    <t>D3_TC_M05_DP49_L02_TD1_H05__DMI_TXN_1__RXN_1__TC</t>
  </si>
  <si>
    <t>J1808.BS6</t>
  </si>
  <si>
    <t>J1808.75</t>
  </si>
  <si>
    <t>J1808_PIN075</t>
  </si>
  <si>
    <t>KC118.8</t>
  </si>
  <si>
    <t>LC135.2</t>
  </si>
  <si>
    <t>KC118.6</t>
  </si>
  <si>
    <t>D3_TC_M05_DP50_L03_TD1_H05__DMI_TXN_2__RXN_2__TC</t>
  </si>
  <si>
    <t>J1807.AS14</t>
  </si>
  <si>
    <t>J1807.40</t>
  </si>
  <si>
    <t>J1807_PIN040</t>
  </si>
  <si>
    <t>KC119.8</t>
  </si>
  <si>
    <t>LC137.2</t>
  </si>
  <si>
    <t>KC119.6</t>
  </si>
  <si>
    <t>D3_TC_M05_DP51_L04_TD1_H05__DMI_TXN_3__RXN_3__TC</t>
  </si>
  <si>
    <t>J1808.AS7</t>
  </si>
  <si>
    <t>J1808.78</t>
  </si>
  <si>
    <t>J1808_PIN078</t>
  </si>
  <si>
    <t>KC120.8</t>
  </si>
  <si>
    <t>LC139.2</t>
  </si>
  <si>
    <t>KC120.6</t>
  </si>
  <si>
    <t>D3_TC_M05_DP48_L05_TD1_H05__DMI_TXP_0__RXP_0__TC</t>
  </si>
  <si>
    <t>J1809.DS10</t>
  </si>
  <si>
    <t>J1809.94</t>
  </si>
  <si>
    <t>J1809_PIN094</t>
  </si>
  <si>
    <t>KC117.2</t>
  </si>
  <si>
    <t>LC134.2</t>
  </si>
  <si>
    <t>KC117.4</t>
  </si>
  <si>
    <t>D3_TC_M05_DP49_L06_TD1_H05__DMI_TXP_1__RXP_1__TC</t>
  </si>
  <si>
    <t>J1808.BS7</t>
  </si>
  <si>
    <t>J1808.77</t>
  </si>
  <si>
    <t>J1808_PIN077</t>
  </si>
  <si>
    <t>KC118.2</t>
  </si>
  <si>
    <t>LC136.2</t>
  </si>
  <si>
    <t>KC118.4</t>
  </si>
  <si>
    <t>D3_TC_M05_DP50_L07_TD1_H05__DMI_TXP_2__RXP_2__TC</t>
  </si>
  <si>
    <t>J1807.BS14</t>
  </si>
  <si>
    <t>J1807.39</t>
  </si>
  <si>
    <t>J1807_PIN039</t>
  </si>
  <si>
    <t>KC119.2</t>
  </si>
  <si>
    <t>LC138.2</t>
  </si>
  <si>
    <t>KC119.4</t>
  </si>
  <si>
    <t>D3_TC_M05_DP51_L08_TD1_H05__DMI_TXP_3__RXP_3__TC</t>
  </si>
  <si>
    <t>J1808.AS6</t>
  </si>
  <si>
    <t>J1808.76</t>
  </si>
  <si>
    <t>J1808_PIN076</t>
  </si>
  <si>
    <t>KC120.2</t>
  </si>
  <si>
    <t>LC140.2</t>
  </si>
  <si>
    <t>KC120.4</t>
  </si>
  <si>
    <t>LC133.1</t>
  </si>
  <si>
    <t>KC117.7</t>
  </si>
  <si>
    <t>LC135.1</t>
  </si>
  <si>
    <t>KC118.7</t>
  </si>
  <si>
    <t>LC137.1</t>
  </si>
  <si>
    <t>KC119.7</t>
  </si>
  <si>
    <t>LC139.1</t>
  </si>
  <si>
    <t>KC120.7</t>
  </si>
  <si>
    <t>LC134.1</t>
  </si>
  <si>
    <t>KC117.3</t>
  </si>
  <si>
    <t>LC136.1</t>
  </si>
  <si>
    <t>KC118.3</t>
  </si>
  <si>
    <t>LC138.1</t>
  </si>
  <si>
    <t>KC119.3</t>
  </si>
  <si>
    <t>LC140.1</t>
  </si>
  <si>
    <t>KC120.3</t>
  </si>
  <si>
    <t>D3_TC_M37_DP92_TD2__EDP_AUXN</t>
  </si>
  <si>
    <t>J1806.DS14</t>
  </si>
  <si>
    <t>J1806.86</t>
  </si>
  <si>
    <t>J1806_PIN086</t>
  </si>
  <si>
    <t>D3_TC_M37_DP92_TD2__EDP_AUXP</t>
  </si>
  <si>
    <t>J1806.DS13</t>
  </si>
  <si>
    <t>J1806.88</t>
  </si>
  <si>
    <t>J1806_PIN088</t>
  </si>
  <si>
    <t>D3_TC_TD2__EDP_DISP_UTIL</t>
  </si>
  <si>
    <t>J1801.AS14</t>
  </si>
  <si>
    <t>J1801.40</t>
  </si>
  <si>
    <t>J1801_PIN040</t>
  </si>
  <si>
    <t>D3_TC_M37_DP52_TD2__EDP_TXN_0__TC</t>
  </si>
  <si>
    <t>J1505.AS7</t>
  </si>
  <si>
    <t>J1505.78</t>
  </si>
  <si>
    <t>J1505_PIN078</t>
  </si>
  <si>
    <t>LC147.10</t>
  </si>
  <si>
    <t>LC147.9</t>
  </si>
  <si>
    <t>D3_TC_M37_DP53_TD2__EDP_TXN_1__TC</t>
  </si>
  <si>
    <t>J1505.AS9</t>
  </si>
  <si>
    <t>J1505.82</t>
  </si>
  <si>
    <t>J1505_PIN082</t>
  </si>
  <si>
    <t>LC147.7</t>
  </si>
  <si>
    <t>LC147.8</t>
  </si>
  <si>
    <t>D3_TC_M37_DP54_TD2__EDP_TXN_2__TC</t>
  </si>
  <si>
    <t>J1505.BS6</t>
  </si>
  <si>
    <t>J1505.75</t>
  </si>
  <si>
    <t>J1505_PIN075</t>
  </si>
  <si>
    <t>LC148.10</t>
  </si>
  <si>
    <t>LC148.9</t>
  </si>
  <si>
    <t>D3_TC_M37_DP55_TD2__EDP_TXN_3__TC</t>
  </si>
  <si>
    <t>J1505.BS8</t>
  </si>
  <si>
    <t>J1505.79</t>
  </si>
  <si>
    <t>J1505_PIN079</t>
  </si>
  <si>
    <t>LC148.7</t>
  </si>
  <si>
    <t>LC148.8</t>
  </si>
  <si>
    <t>D3_TC_M37_DP52_TD2__EDP_TXP_0__TC</t>
  </si>
  <si>
    <t>J1505.AS6</t>
  </si>
  <si>
    <t>J1505.76</t>
  </si>
  <si>
    <t>J1505_PIN076</t>
  </si>
  <si>
    <t>LC147.1</t>
  </si>
  <si>
    <t>LC147.2</t>
  </si>
  <si>
    <t>D3_TC_M37_DP53_TD2__EDP_TXP_1__TC</t>
  </si>
  <si>
    <t>J1505.AS8</t>
  </si>
  <si>
    <t>J1505.80</t>
  </si>
  <si>
    <t>J1505_PIN080</t>
  </si>
  <si>
    <t>LC147.4</t>
  </si>
  <si>
    <t>LC147.3</t>
  </si>
  <si>
    <t>D3_TC_M37_DP54_TD2__EDP_TXP_2__TC</t>
  </si>
  <si>
    <t>J1505.BS7</t>
  </si>
  <si>
    <t>J1505.77</t>
  </si>
  <si>
    <t>J1505_PIN077</t>
  </si>
  <si>
    <t>LC148.1</t>
  </si>
  <si>
    <t>LC148.2</t>
  </si>
  <si>
    <t>D3_TC_M37_DP55_TD2__EDP_TXP_3__TC</t>
  </si>
  <si>
    <t>J1505.BS9</t>
  </si>
  <si>
    <t>J1505.81</t>
  </si>
  <si>
    <t>J1505_PIN081</t>
  </si>
  <si>
    <t>LC148.4</t>
  </si>
  <si>
    <t>LC148.3</t>
  </si>
  <si>
    <t>D3_TC_TD1__EXTBGREF</t>
  </si>
  <si>
    <t>J1809.AS9</t>
  </si>
  <si>
    <t>J1809.126</t>
  </si>
  <si>
    <t>J1809_PIN126</t>
  </si>
  <si>
    <t>D3_TC_M40_TD1_TP__FIVR_PROBE_ANA_0</t>
  </si>
  <si>
    <t>J1808.DS9</t>
  </si>
  <si>
    <t>J1808.52</t>
  </si>
  <si>
    <t>J1808_PIN052</t>
  </si>
  <si>
    <t>TPC90.1</t>
  </si>
  <si>
    <t>D3_TC_M40_TD1_TP__FIVR_PROBE_ANA_1</t>
  </si>
  <si>
    <t>J1808.DS8</t>
  </si>
  <si>
    <t>J1808.54</t>
  </si>
  <si>
    <t>J1808_PIN054</t>
  </si>
  <si>
    <t>TPC89.1</t>
  </si>
  <si>
    <t>D3_TC_DP56_TD1_TP__HVM_CLK_N</t>
  </si>
  <si>
    <t>J1807.DS6</t>
  </si>
  <si>
    <t>J1807.14</t>
  </si>
  <si>
    <t>J1807_PIN014</t>
  </si>
  <si>
    <t>TPC45.1</t>
  </si>
  <si>
    <t>D3_TC_DP56_TD1_TP__HVM_CLK_P</t>
  </si>
  <si>
    <t>J1807.DS7</t>
  </si>
  <si>
    <t>J1807.12</t>
  </si>
  <si>
    <t>J1807_PIN012</t>
  </si>
  <si>
    <t>TPC46.1</t>
  </si>
  <si>
    <t>D3_TC_M06_SC8_TD1_TP__MBP_N_0</t>
  </si>
  <si>
    <t>J1505.CS3</t>
  </si>
  <si>
    <t>J1505.61</t>
  </si>
  <si>
    <t>J1505_PIN061</t>
  </si>
  <si>
    <t>TPC69.1</t>
  </si>
  <si>
    <t>D3_TC_M06_SC8_TD1_TP__MBP_N_1</t>
  </si>
  <si>
    <t>J1505.CS4</t>
  </si>
  <si>
    <t>J1505.59</t>
  </si>
  <si>
    <t>J1505_PIN059</t>
  </si>
  <si>
    <t>TPC70.1</t>
  </si>
  <si>
    <t>D3_TC_M06_SC8_TD1_TP__MBP_N_2</t>
  </si>
  <si>
    <t>J1505.DS11</t>
  </si>
  <si>
    <t>J1505.48</t>
  </si>
  <si>
    <t>J1505_PIN048</t>
  </si>
  <si>
    <t>TPC71.1</t>
  </si>
  <si>
    <t>D3_TC_M06_SC8_TD1_TP__MBP_N_3</t>
  </si>
  <si>
    <t>J1505.CS11</t>
  </si>
  <si>
    <t>J1505.47</t>
  </si>
  <si>
    <t>J1505_PIN047</t>
  </si>
  <si>
    <t>TPC72.1</t>
  </si>
  <si>
    <t>D3_TC_M07_SC8_TD1_TP__NOA_N_0</t>
  </si>
  <si>
    <t>J1808.AS8</t>
  </si>
  <si>
    <t>J1808.80</t>
  </si>
  <si>
    <t>J1808_PIN080</t>
  </si>
  <si>
    <t>TPC49.1</t>
  </si>
  <si>
    <t>D3_TC_M07_SC8_TD1_TP__NOA_N_1</t>
  </si>
  <si>
    <t>J1808.BS8</t>
  </si>
  <si>
    <t>J1808.79</t>
  </si>
  <si>
    <t>J1808_PIN079</t>
  </si>
  <si>
    <t>TPC50.1</t>
  </si>
  <si>
    <t>D3_TC_M08_SC8_TD1_TP__NOA_N_10</t>
  </si>
  <si>
    <t>J1506.BS6</t>
  </si>
  <si>
    <t>J1506.31</t>
  </si>
  <si>
    <t>J1506_PIN031</t>
  </si>
  <si>
    <t>TPC59.1</t>
  </si>
  <si>
    <t>D3_TC_M08_SC8_TD1_TP__NOA_N_11</t>
  </si>
  <si>
    <t>J1808.AS9</t>
  </si>
  <si>
    <t>J1808.82</t>
  </si>
  <si>
    <t>J1808_PIN082</t>
  </si>
  <si>
    <t>TPC60.1</t>
  </si>
  <si>
    <t>D3_TC_M08_SC8_TD1_TP__NOA_N_12</t>
  </si>
  <si>
    <t>J1808.DS10</t>
  </si>
  <si>
    <t>J1808.50</t>
  </si>
  <si>
    <t>J1808_PIN050</t>
  </si>
  <si>
    <t>TPC61.1</t>
  </si>
  <si>
    <t>D3_TC_M08_SC8_TD1_TP__NOA_N_13</t>
  </si>
  <si>
    <t>J1506.CS7</t>
  </si>
  <si>
    <t>J1506.11</t>
  </si>
  <si>
    <t>J1506_PIN011</t>
  </si>
  <si>
    <t>TPC62.1</t>
  </si>
  <si>
    <t>D3_TC_M08_SC8_TD1_TP__NOA_N_14</t>
  </si>
  <si>
    <t>J1808.CS10</t>
  </si>
  <si>
    <t>J1808.49</t>
  </si>
  <si>
    <t>J1808_PIN049</t>
  </si>
  <si>
    <t>TPC63.1</t>
  </si>
  <si>
    <t>D3_TC_M08_SC8_TD1_TP__NOA_N_15</t>
  </si>
  <si>
    <t>J1808.BS9</t>
  </si>
  <si>
    <t>J1808.81</t>
  </si>
  <si>
    <t>J1808_PIN081</t>
  </si>
  <si>
    <t>TPC64.1</t>
  </si>
  <si>
    <t>D3_TC_M07_SC8_TD1_TP__NOA_N_2</t>
  </si>
  <si>
    <t>J1807.CS10</t>
  </si>
  <si>
    <t>J1807.5</t>
  </si>
  <si>
    <t>J1807_PIN005</t>
  </si>
  <si>
    <t>TPC51.1</t>
  </si>
  <si>
    <t>D3_TC_M07_SC8_TD1_TP__NOA_N_3</t>
  </si>
  <si>
    <t>J1807.CS9</t>
  </si>
  <si>
    <t>J1807.7</t>
  </si>
  <si>
    <t>J1807_PIN007</t>
  </si>
  <si>
    <t>TPC52.1</t>
  </si>
  <si>
    <t>D3_TC_M07_SC8_TD1_TP__NOA_N_4</t>
  </si>
  <si>
    <t>J1807.BS9</t>
  </si>
  <si>
    <t>J1807.37</t>
  </si>
  <si>
    <t>J1807_PIN037</t>
  </si>
  <si>
    <t>TPC53.1</t>
  </si>
  <si>
    <t>D3_TC_M07_SC8_TD1_TP__NOA_N_5</t>
  </si>
  <si>
    <t>J1807.BS6</t>
  </si>
  <si>
    <t>J1807.31</t>
  </si>
  <si>
    <t>J1807_PIN031</t>
  </si>
  <si>
    <t>TPC54.1</t>
  </si>
  <si>
    <t>D3_TC_M07_SC8_TD1_TP__NOA_N_6</t>
  </si>
  <si>
    <t>J1807.AS6</t>
  </si>
  <si>
    <t>J1807.32</t>
  </si>
  <si>
    <t>J1807_PIN032</t>
  </si>
  <si>
    <t>TPC55.1</t>
  </si>
  <si>
    <t>D3_TC_M40_TD1_TP__EN_FIVR</t>
  </si>
  <si>
    <t>J1807.DS10</t>
  </si>
  <si>
    <t>J1807.6</t>
  </si>
  <si>
    <t>J1807_PIN006</t>
  </si>
  <si>
    <t>TPC93.1</t>
  </si>
  <si>
    <t>D3_TC_M07_SC8_TD1_TP__NOA_N_7</t>
  </si>
  <si>
    <t>J1807.BS8</t>
  </si>
  <si>
    <t>J1807.35</t>
  </si>
  <si>
    <t>J1807_PIN035</t>
  </si>
  <si>
    <t>TPC56.1</t>
  </si>
  <si>
    <t>D3_TC_M08_SC8_TD1_TP__NOA_N_8</t>
  </si>
  <si>
    <t>J1506.BS5</t>
  </si>
  <si>
    <t>J1506.29</t>
  </si>
  <si>
    <t>J1506_PIN029</t>
  </si>
  <si>
    <t>TPC57.1</t>
  </si>
  <si>
    <t>D3_TC_M08_SC8_TD1_TP__NOA_N_9</t>
  </si>
  <si>
    <t>J1506.CS6</t>
  </si>
  <si>
    <t>J1506.13</t>
  </si>
  <si>
    <t>J1506_PIN013</t>
  </si>
  <si>
    <t>TPC58.1</t>
  </si>
  <si>
    <t>D3_TC_M07_DP57_TD1_TP__NOA_STBN_0</t>
  </si>
  <si>
    <t>J1505.DS3</t>
  </si>
  <si>
    <t>J1505.62</t>
  </si>
  <si>
    <t>J1505_PIN062</t>
  </si>
  <si>
    <t>TPC65.1</t>
  </si>
  <si>
    <t>D3_TC_M40_TD1_TP__FIVR_PROBE_DIG_0</t>
  </si>
  <si>
    <t>J1807.DS9</t>
  </si>
  <si>
    <t>J1807.8</t>
  </si>
  <si>
    <t>J1807_PIN008</t>
  </si>
  <si>
    <t>TPC92.1</t>
  </si>
  <si>
    <t>D3_TC_M08_DP58_TD1_TP__NOA_STBN_1</t>
  </si>
  <si>
    <t>J1506.AS4</t>
  </si>
  <si>
    <t>J1506.28</t>
  </si>
  <si>
    <t>J1506_PIN028</t>
  </si>
  <si>
    <t>TPC66.1</t>
  </si>
  <si>
    <t>D3_TC_M40_TD1_TP__FIVR_PROBE_DIG_1</t>
  </si>
  <si>
    <t>J1807.DS8</t>
  </si>
  <si>
    <t>J1807.10</t>
  </si>
  <si>
    <t>J1807_PIN010</t>
  </si>
  <si>
    <t>TPC91.1</t>
  </si>
  <si>
    <t>D3_TC_M07_DP57_TD1_TP__NOA_STBP_0</t>
  </si>
  <si>
    <t>J1505.DS4</t>
  </si>
  <si>
    <t>J1505.60</t>
  </si>
  <si>
    <t>J1505_PIN060</t>
  </si>
  <si>
    <t>TPC67.1</t>
  </si>
  <si>
    <t>D3_TC_M08_DP58_TD1_TP__NOA_STBP_1</t>
  </si>
  <si>
    <t>J1506.AS5</t>
  </si>
  <si>
    <t>J1506.30</t>
  </si>
  <si>
    <t>J1506_PIN030</t>
  </si>
  <si>
    <t>TPC68.1</t>
  </si>
  <si>
    <t>D3_TC_DP59_TD1_TP__PCIBCLK_N</t>
  </si>
  <si>
    <t>J1808.CS7</t>
  </si>
  <si>
    <t>J1808.55</t>
  </si>
  <si>
    <t>J1808_PIN055</t>
  </si>
  <si>
    <t>TPC47.1</t>
  </si>
  <si>
    <t>D3_TC_DP59_TD1_TP__PCIBCLK_P</t>
  </si>
  <si>
    <t>J1808.CS8</t>
  </si>
  <si>
    <t>J1808.53</t>
  </si>
  <si>
    <t>J1808_PIN053</t>
  </si>
  <si>
    <t>TPC48.1</t>
  </si>
  <si>
    <t>D3_TC_TD1__PECI</t>
  </si>
  <si>
    <t>J1808.AS4</t>
  </si>
  <si>
    <t>J1808.72</t>
  </si>
  <si>
    <t>J1808_PIN072</t>
  </si>
  <si>
    <t>D3_TC_M09_DP76_L09_TD1_H05__PCIEX16_TXN_0__RXN_0__TC</t>
  </si>
  <si>
    <t>J1506.DS13</t>
  </si>
  <si>
    <t>J1506.4</t>
  </si>
  <si>
    <t>J1506_PIN004</t>
  </si>
  <si>
    <t>KC101.8</t>
  </si>
  <si>
    <t>LC101.2</t>
  </si>
  <si>
    <t>KC101.6</t>
  </si>
  <si>
    <t>D3_TC_M09_DP77_L10_TD1_H05__PCIEX16_TXN_1__RXN_1__TC</t>
  </si>
  <si>
    <t>J1505.DS9</t>
  </si>
  <si>
    <t>J1505.52</t>
  </si>
  <si>
    <t>J1505_PIN052</t>
  </si>
  <si>
    <t>KC102.8</t>
  </si>
  <si>
    <t>LC103.2</t>
  </si>
  <si>
    <t>KC102.6</t>
  </si>
  <si>
    <t>D3_TC_M09_DP78_L11_TD1_H05__PCIEX16_TXN_10__RXN_10__TC</t>
  </si>
  <si>
    <t>J1809.DS13</t>
  </si>
  <si>
    <t>J1809.88</t>
  </si>
  <si>
    <t>J1809_PIN088</t>
  </si>
  <si>
    <t>KC111.8</t>
  </si>
  <si>
    <t>LC121.2</t>
  </si>
  <si>
    <t>KC111.6</t>
  </si>
  <si>
    <t>D3_TC_M09_DP79_L12_TD1_H05__PCIEX16_TXN_11__RXN_11__TC</t>
  </si>
  <si>
    <t>J1807.DS14</t>
  </si>
  <si>
    <t>J1807.2</t>
  </si>
  <si>
    <t>J1807_PIN002</t>
  </si>
  <si>
    <t>KC112.8</t>
  </si>
  <si>
    <t>LC123.2</t>
  </si>
  <si>
    <t>KC112.6</t>
  </si>
  <si>
    <t>D3_TC_M09_DP80_L13_TD1_H05__PCIEX16_TXN_12__RXN_12__TC</t>
  </si>
  <si>
    <t>J1809.DS12</t>
  </si>
  <si>
    <t>J1809.90</t>
  </si>
  <si>
    <t>J1809_PIN090</t>
  </si>
  <si>
    <t>KC113.8</t>
  </si>
  <si>
    <t>LC125.2</t>
  </si>
  <si>
    <t>KC113.6</t>
  </si>
  <si>
    <t>D3_TC_M09_DP81_L14_TD1_H05__PCIEX16_TXN_13__RXN_13__TC</t>
  </si>
  <si>
    <t>J1809.CS7</t>
  </si>
  <si>
    <t>J1809.99</t>
  </si>
  <si>
    <t>J1809_PIN099</t>
  </si>
  <si>
    <t>KC114.8</t>
  </si>
  <si>
    <t>LC127.2</t>
  </si>
  <si>
    <t>KC114.6</t>
  </si>
  <si>
    <t>D3_TC_M09_DP82_L15_TD1_H05__PCIEX16_TXN_14__RXN_14__TC</t>
  </si>
  <si>
    <t>J1807.CS7</t>
  </si>
  <si>
    <t>J1807.11</t>
  </si>
  <si>
    <t>J1807_PIN011</t>
  </si>
  <si>
    <t>KC115.8</t>
  </si>
  <si>
    <t>LC129.2</t>
  </si>
  <si>
    <t>KC115.6</t>
  </si>
  <si>
    <t>D3_TC_M09_DP83_L16_TD1_H05__PCIEX16_TXN_15__RXN_15__TC</t>
  </si>
  <si>
    <t>J1807.CS14</t>
  </si>
  <si>
    <t>J1807.1</t>
  </si>
  <si>
    <t>J1807_PIN001</t>
  </si>
  <si>
    <t>KC116.8</t>
  </si>
  <si>
    <t>LC131.2</t>
  </si>
  <si>
    <t>KC116.6</t>
  </si>
  <si>
    <t>D3_TC_M09_DP84_L17_TD1_H05__PCIEX16_TXN_2__RXN_2__TC</t>
  </si>
  <si>
    <t>J1506.CS14</t>
  </si>
  <si>
    <t>J1506.1</t>
  </si>
  <si>
    <t>J1506_PIN001</t>
  </si>
  <si>
    <t>KC103.8</t>
  </si>
  <si>
    <t>LC105.2</t>
  </si>
  <si>
    <t>KC103.6</t>
  </si>
  <si>
    <t>D3_TC_M09_DP85_L18_TD1_H05__PCIEX16_TXN_3__RXN_3__TC</t>
  </si>
  <si>
    <t>J1505.CS9</t>
  </si>
  <si>
    <t>J1505.51</t>
  </si>
  <si>
    <t>J1505_PIN051</t>
  </si>
  <si>
    <t>KC104.8</t>
  </si>
  <si>
    <t>LC107.2</t>
  </si>
  <si>
    <t>KC104.6</t>
  </si>
  <si>
    <t>D3_TC_M09_DP86_L19_TD1_H05__PCIEX16_TXN_4__RXN_4__TC</t>
  </si>
  <si>
    <t>J1506.BS14</t>
  </si>
  <si>
    <t>J1506.39</t>
  </si>
  <si>
    <t>J1506_PIN039</t>
  </si>
  <si>
    <t>KC105.8</t>
  </si>
  <si>
    <t>LC109.2</t>
  </si>
  <si>
    <t>KC105.6</t>
  </si>
  <si>
    <t>D3_TC_M09_DP87_L20_TD1_H05__PCIEX16_TXN_5__RXN_5__TC</t>
  </si>
  <si>
    <t>J1506.CS10</t>
  </si>
  <si>
    <t>J1506.5</t>
  </si>
  <si>
    <t>J1506_PIN005</t>
  </si>
  <si>
    <t>KC106.8</t>
  </si>
  <si>
    <t>LC111.2</t>
  </si>
  <si>
    <t>KC106.6</t>
  </si>
  <si>
    <t>D3_TC_M09_DP88_L21_TD1_H05__PCIEX16_TXN_6__RXN_6__TC</t>
  </si>
  <si>
    <t>J1808.CS13</t>
  </si>
  <si>
    <t>J1808.43</t>
  </si>
  <si>
    <t>J1808_PIN043</t>
  </si>
  <si>
    <t>KC107.8</t>
  </si>
  <si>
    <t>LC113.2</t>
  </si>
  <si>
    <t>KC107.6</t>
  </si>
  <si>
    <t>D3_TC_M09_DP89_L22_TD1_H05__PCIEX16_TXN_7__RXN_7__TC</t>
  </si>
  <si>
    <t>J1809.CS9</t>
  </si>
  <si>
    <t>J1809.95</t>
  </si>
  <si>
    <t>J1809_PIN095</t>
  </si>
  <si>
    <t>KC108.8</t>
  </si>
  <si>
    <t>LC115.2</t>
  </si>
  <si>
    <t>KC108.6</t>
  </si>
  <si>
    <t>D3_TC_M09_DP90_L23_TD1_H05__PCIEX16_TXN_8__RXN_8__TC</t>
  </si>
  <si>
    <t>J1809.DS14</t>
  </si>
  <si>
    <t>J1809.86</t>
  </si>
  <si>
    <t>J1809_PIN086</t>
  </si>
  <si>
    <t>KC109.8</t>
  </si>
  <si>
    <t>LC117.2</t>
  </si>
  <si>
    <t>KC109.6</t>
  </si>
  <si>
    <t>D3_TC_M09_DP91_L24_TD1_H05__PCIEX16_TXN_9__RXN_9__TC</t>
  </si>
  <si>
    <t>J1808.DS13</t>
  </si>
  <si>
    <t>J1808.44</t>
  </si>
  <si>
    <t>J1808_PIN044</t>
  </si>
  <si>
    <t>KC110.8</t>
  </si>
  <si>
    <t>LC119.2</t>
  </si>
  <si>
    <t>KC110.6</t>
  </si>
  <si>
    <t>D3_TC_M09_DP76_L25_TD1_H05__PCIEX16_TXP_0__RXP_0__TC</t>
  </si>
  <si>
    <t>J1506.DS14</t>
  </si>
  <si>
    <t>J1506.2</t>
  </si>
  <si>
    <t>J1506_PIN002</t>
  </si>
  <si>
    <t>KC101.2</t>
  </si>
  <si>
    <t>LC102.2</t>
  </si>
  <si>
    <t>KC101.4</t>
  </si>
  <si>
    <t>D3_TC_M09_DP77_L26_TD1_H05__PCIEX16_TXP_1__RXP_1__TC</t>
  </si>
  <si>
    <t>J1505.CS10</t>
  </si>
  <si>
    <t>J1505.49</t>
  </si>
  <si>
    <t>J1505_PIN049</t>
  </si>
  <si>
    <t>KC102.2</t>
  </si>
  <si>
    <t>LC104.2</t>
  </si>
  <si>
    <t>KC102.4</t>
  </si>
  <si>
    <t>D3_TC_M09_DP78_L27_TD1_H05__PCIEX16_TXP_10__RXP_10__TC</t>
  </si>
  <si>
    <t>J1809.CS13</t>
  </si>
  <si>
    <t>J1809.87</t>
  </si>
  <si>
    <t>J1809_PIN087</t>
  </si>
  <si>
    <t>KC111.2</t>
  </si>
  <si>
    <t>LC122.2</t>
  </si>
  <si>
    <t>KC111.4</t>
  </si>
  <si>
    <t>D3_TC_M09_DP79_L28_TD1_H05__PCIEX16_TXP_11__RXP_11__TC</t>
  </si>
  <si>
    <t>J1807.DS13</t>
  </si>
  <si>
    <t>J1807.4</t>
  </si>
  <si>
    <t>J1807_PIN004</t>
  </si>
  <si>
    <t>KC112.2</t>
  </si>
  <si>
    <t>LC124.2</t>
  </si>
  <si>
    <t>KC112.4</t>
  </si>
  <si>
    <t>D3_TC_M09_DP80_L29_TD1_H05__PCIEX16_TXP_12__RXP_12__TC</t>
  </si>
  <si>
    <t>J1809.CS12</t>
  </si>
  <si>
    <t>J1809.89</t>
  </si>
  <si>
    <t>J1809_PIN089</t>
  </si>
  <si>
    <t>KC113.2</t>
  </si>
  <si>
    <t>LC126.2</t>
  </si>
  <si>
    <t>KC113.4</t>
  </si>
  <si>
    <t>D3_TC_M09_DP81_L30_TD1_H05__PCIEX16_TXP_13__RXP_13__TC</t>
  </si>
  <si>
    <t>J1809.CS8</t>
  </si>
  <si>
    <t>J1809.97</t>
  </si>
  <si>
    <t>J1809_PIN097</t>
  </si>
  <si>
    <t>KC114.2</t>
  </si>
  <si>
    <t>LC128.2</t>
  </si>
  <si>
    <t>KC114.4</t>
  </si>
  <si>
    <t>D3_TC_M09_DP82_L31_TD1_H05__PCIEX16_TXP_14__RXP_14__TC</t>
  </si>
  <si>
    <t>J1807.CS8</t>
  </si>
  <si>
    <t>J1807.9</t>
  </si>
  <si>
    <t>J1807_PIN009</t>
  </si>
  <si>
    <t>KC115.2</t>
  </si>
  <si>
    <t>LC130.2</t>
  </si>
  <si>
    <t>KC115.4</t>
  </si>
  <si>
    <t>D3_TC_M09_DP83_L32_TD1_H05__PCIEX16_TXP_15__RXP_15__TC</t>
  </si>
  <si>
    <t>J1807.CS13</t>
  </si>
  <si>
    <t>J1807.3</t>
  </si>
  <si>
    <t>J1807_PIN003</t>
  </si>
  <si>
    <t>KC116.2</t>
  </si>
  <si>
    <t>LC132.2</t>
  </si>
  <si>
    <t>KC116.4</t>
  </si>
  <si>
    <t>D3_TC_M09_DP84_L33_TD1_H05__PCIEX16_TXP_2__RXP_2__TC</t>
  </si>
  <si>
    <t>J1506.CS13</t>
  </si>
  <si>
    <t>J1506.3</t>
  </si>
  <si>
    <t>J1506_PIN003</t>
  </si>
  <si>
    <t>KC103.2</t>
  </si>
  <si>
    <t>LC106.2</t>
  </si>
  <si>
    <t>KC103.4</t>
  </si>
  <si>
    <t>D3_TC_M09_DP85_L34_TD1_H05__PCIEX16_TXP_3__RXP_3__TC</t>
  </si>
  <si>
    <t>J1505.CS8</t>
  </si>
  <si>
    <t>J1505.53</t>
  </si>
  <si>
    <t>J1505_PIN053</t>
  </si>
  <si>
    <t>KC104.2</t>
  </si>
  <si>
    <t>LC108.2</t>
  </si>
  <si>
    <t>KC104.4</t>
  </si>
  <si>
    <t>D3_TC_M09_DP86_L35_TD1_H05__PCIEX16_TXP_4__RXP_4__TC</t>
  </si>
  <si>
    <t>J1506.AS14</t>
  </si>
  <si>
    <t>J1506.40</t>
  </si>
  <si>
    <t>J1506_PIN040</t>
  </si>
  <si>
    <t>KC105.2</t>
  </si>
  <si>
    <t>LC110.2</t>
  </si>
  <si>
    <t>KC105.4</t>
  </si>
  <si>
    <t>D3_TC_M09_DP87_L36_TD1_H05__PCIEX16_TXP_5__RXP_5__TC</t>
  </si>
  <si>
    <t>J1506.DS10</t>
  </si>
  <si>
    <t>J1506.6</t>
  </si>
  <si>
    <t>J1506_PIN006</t>
  </si>
  <si>
    <t>KC106.2</t>
  </si>
  <si>
    <t>LC112.2</t>
  </si>
  <si>
    <t>KC106.4</t>
  </si>
  <si>
    <t>D3_TC_M09_DP88_L37_TD1_H05__PCIEX16_TXP_6__RXP_6__TC</t>
  </si>
  <si>
    <t>J1808.CS12</t>
  </si>
  <si>
    <t>J1808.45</t>
  </si>
  <si>
    <t>J1808_PIN045</t>
  </si>
  <si>
    <t>KC107.2</t>
  </si>
  <si>
    <t>LC114.2</t>
  </si>
  <si>
    <t>KC107.4</t>
  </si>
  <si>
    <t>D3_TC_M09_DP89_L38_TD1_H05__PCIEX16_TXP_7__RXP_7__TC</t>
  </si>
  <si>
    <t>J1809.CS10</t>
  </si>
  <si>
    <t>J1809.93</t>
  </si>
  <si>
    <t>J1809_PIN093</t>
  </si>
  <si>
    <t>KC108.2</t>
  </si>
  <si>
    <t>LC116.2</t>
  </si>
  <si>
    <t>KC108.4</t>
  </si>
  <si>
    <t>D3_TC_M09_DP90_L39_TD1_H05__PCIEX16_TXP_8__RXP_8__TC</t>
  </si>
  <si>
    <t>J1809.CS14</t>
  </si>
  <si>
    <t>J1809.85</t>
  </si>
  <si>
    <t>J1809_PIN085</t>
  </si>
  <si>
    <t>KC109.2</t>
  </si>
  <si>
    <t>LC118.2</t>
  </si>
  <si>
    <t>KC109.4</t>
  </si>
  <si>
    <t>D3_TC_M09_DP91_L40_TD1_H05__PCIEX16_TXP_9__RXP_9__TC</t>
  </si>
  <si>
    <t>J1808.DS12</t>
  </si>
  <si>
    <t>J1808.46</t>
  </si>
  <si>
    <t>J1808_PIN046</t>
  </si>
  <si>
    <t>KC110.2</t>
  </si>
  <si>
    <t>LC120.2</t>
  </si>
  <si>
    <t>KC110.4</t>
  </si>
  <si>
    <t>LC101.1</t>
  </si>
  <si>
    <t>CC101.2</t>
  </si>
  <si>
    <t>LC103.1</t>
  </si>
  <si>
    <t>CC103.2</t>
  </si>
  <si>
    <t>LC121.1</t>
  </si>
  <si>
    <t>CC121.2</t>
  </si>
  <si>
    <t>LC123.1</t>
  </si>
  <si>
    <t>CC123.2</t>
  </si>
  <si>
    <t>LC125.1</t>
  </si>
  <si>
    <t>CC125.2</t>
  </si>
  <si>
    <t>LC127.1</t>
  </si>
  <si>
    <t>CC127.2</t>
  </si>
  <si>
    <t>LC129.1</t>
  </si>
  <si>
    <t>CC129.2</t>
  </si>
  <si>
    <t>LC131.1</t>
  </si>
  <si>
    <t>CC131.2</t>
  </si>
  <si>
    <t>LC105.1</t>
  </si>
  <si>
    <t>CC105.2</t>
  </si>
  <si>
    <t>LC107.1</t>
  </si>
  <si>
    <t>CC107.2</t>
  </si>
  <si>
    <t>LC109.1</t>
  </si>
  <si>
    <t>CC109.2</t>
  </si>
  <si>
    <t>LC111.1</t>
  </si>
  <si>
    <t>CC111.2</t>
  </si>
  <si>
    <t>LC113.1</t>
  </si>
  <si>
    <t>CC113.2</t>
  </si>
  <si>
    <t>LC115.1</t>
  </si>
  <si>
    <t>CC115.2</t>
  </si>
  <si>
    <t>LC117.1</t>
  </si>
  <si>
    <t>CC117.2</t>
  </si>
  <si>
    <t>LC119.1</t>
  </si>
  <si>
    <t>CC119.2</t>
  </si>
  <si>
    <t>LC102.1</t>
  </si>
  <si>
    <t>CC102.1</t>
  </si>
  <si>
    <t>LC104.1</t>
  </si>
  <si>
    <t>CC104.1</t>
  </si>
  <si>
    <t>LC122.1</t>
  </si>
  <si>
    <t>CC122.1</t>
  </si>
  <si>
    <t>LC124.1</t>
  </si>
  <si>
    <t>CC124.1</t>
  </si>
  <si>
    <t>LC126.1</t>
  </si>
  <si>
    <t>CC126.1</t>
  </si>
  <si>
    <t>LC128.1</t>
  </si>
  <si>
    <t>CC128.1</t>
  </si>
  <si>
    <t>LC130.1</t>
  </si>
  <si>
    <t>CC130.1</t>
  </si>
  <si>
    <t>LC132.1</t>
  </si>
  <si>
    <t>CC132.1</t>
  </si>
  <si>
    <t>LC106.1</t>
  </si>
  <si>
    <t>CC106.1</t>
  </si>
  <si>
    <t>LC108.1</t>
  </si>
  <si>
    <t>CC108.1</t>
  </si>
  <si>
    <t>LC110.1</t>
  </si>
  <si>
    <t>CC110.1</t>
  </si>
  <si>
    <t>D3_TC_M41_TD1_TP__PE16_AMON1_PEG_VIEW_0</t>
  </si>
  <si>
    <t>J1809.AS6</t>
  </si>
  <si>
    <t>J1809.120</t>
  </si>
  <si>
    <t>J1809_PIN120</t>
  </si>
  <si>
    <t>D3_TC_M41_TD1_TP__PE16_AMON2_PEG_VIEW_1</t>
  </si>
  <si>
    <t>J1809.BS6</t>
  </si>
  <si>
    <t>J1809.119</t>
  </si>
  <si>
    <t>J1809_PIN119</t>
  </si>
  <si>
    <t>D3_TC_M41_TD1_TP__PEG_VIEW_2</t>
  </si>
  <si>
    <t>J1505.DS10</t>
  </si>
  <si>
    <t>J1505.50</t>
  </si>
  <si>
    <t>J1505_PIN050</t>
  </si>
  <si>
    <t>D3_TC_M41_TD1_TP__PEG_VIEW_3</t>
  </si>
  <si>
    <t>J1505.DS8</t>
  </si>
  <si>
    <t>J1505.54</t>
  </si>
  <si>
    <t>J1505_PIN054</t>
  </si>
  <si>
    <t>D3_TC_TD1_TP__PM_DOWN</t>
  </si>
  <si>
    <t>J1807.AS3</t>
  </si>
  <si>
    <t>J1807.26</t>
  </si>
  <si>
    <t>J1807_PIN026</t>
  </si>
  <si>
    <t>D3_TC_TD1_TP__PM_SYNC</t>
  </si>
  <si>
    <t>J1808.DS6</t>
  </si>
  <si>
    <t>J1808.58</t>
  </si>
  <si>
    <t>J1808_PIN058</t>
  </si>
  <si>
    <t>D3_TC_TD1_TP__PRDY_N</t>
  </si>
  <si>
    <t>J1505.DS6</t>
  </si>
  <si>
    <t>J1505.58</t>
  </si>
  <si>
    <t>J1505_PIN058</t>
  </si>
  <si>
    <t>D3_TC_TD1_TP__PREQ_N</t>
  </si>
  <si>
    <t>J1506.DS4</t>
  </si>
  <si>
    <t>J1506.16</t>
  </si>
  <si>
    <t>J1506_PIN016</t>
  </si>
  <si>
    <t>D3_TC_TD1_TP__PROCHOT_N</t>
  </si>
  <si>
    <t>J1808.CS6</t>
  </si>
  <si>
    <t>J1808.57</t>
  </si>
  <si>
    <t>J1808_PIN057</t>
  </si>
  <si>
    <t>D3_TC_TD1__RESET_N</t>
  </si>
  <si>
    <t>J1809.CS6</t>
  </si>
  <si>
    <t>J1809.101</t>
  </si>
  <si>
    <t>J1809_PIN101</t>
  </si>
  <si>
    <t>D3_TC_TD1__CPU_ID</t>
  </si>
  <si>
    <t>J1505.DS12</t>
  </si>
  <si>
    <t>J1505.46</t>
  </si>
  <si>
    <t>J1505_PIN046</t>
  </si>
  <si>
    <t>D3_TC_TD1__SKTOCC_N</t>
  </si>
  <si>
    <t>J1505.DS14</t>
  </si>
  <si>
    <t>J1505.42</t>
  </si>
  <si>
    <t>J1505_PIN042</t>
  </si>
  <si>
    <t>D3_TC_TD1__THERMTRIP_N</t>
  </si>
  <si>
    <t>J1807.BS2</t>
  </si>
  <si>
    <t>J1807.23</t>
  </si>
  <si>
    <t>J1807_PIN023</t>
  </si>
  <si>
    <t>D3_TC_TD1__VCCST_PWRGD</t>
  </si>
  <si>
    <t>J1807.CS4</t>
  </si>
  <si>
    <t>J1807.15</t>
  </si>
  <si>
    <t>J1807_PIN015</t>
  </si>
  <si>
    <t>D3_TC_M38_TD1__VIDALERT_N</t>
  </si>
  <si>
    <t>J1807.AS9</t>
  </si>
  <si>
    <t>J1807.38</t>
  </si>
  <si>
    <t>J1807_PIN038</t>
  </si>
  <si>
    <t>D3_TC_M38_TD1__VIDSCLK</t>
  </si>
  <si>
    <t>J1807.AS7</t>
  </si>
  <si>
    <t>J1807.34</t>
  </si>
  <si>
    <t>J1807_PIN034</t>
  </si>
  <si>
    <t>D3_TC_M38_TD1__VIDSOUT</t>
  </si>
  <si>
    <t>J1807.AS8</t>
  </si>
  <si>
    <t>J1807.36</t>
  </si>
  <si>
    <t>J1807_PIN036</t>
  </si>
  <si>
    <t>J1505.AS14</t>
  </si>
  <si>
    <t>J1505.84</t>
  </si>
  <si>
    <t>J1505_PIN084</t>
  </si>
  <si>
    <t>J1506.BS9</t>
  </si>
  <si>
    <t>J1506.37</t>
  </si>
  <si>
    <t>J1506_PIN037</t>
  </si>
  <si>
    <t>J1808.CS9</t>
  </si>
  <si>
    <t>J1808.51</t>
  </si>
  <si>
    <t>J1808_PIN051</t>
  </si>
  <si>
    <t>Ch LINK Assignment  (Reorder based on Tch)</t>
    <phoneticPr fontId="2"/>
  </si>
  <si>
    <t>DUT1</t>
    <phoneticPr fontId="5"/>
  </si>
  <si>
    <t>DUT3</t>
    <phoneticPr fontId="5"/>
  </si>
  <si>
    <t>J No.</t>
  </si>
  <si>
    <t>PIN</t>
    <phoneticPr fontId="2"/>
  </si>
  <si>
    <t>Assigned Sig. Name</t>
    <phoneticPr fontId="2"/>
  </si>
  <si>
    <t>Ball#</t>
    <phoneticPr fontId="2"/>
  </si>
  <si>
    <t>sc2</t>
    <phoneticPr fontId="5"/>
  </si>
  <si>
    <t>sc8</t>
    <phoneticPr fontId="5"/>
  </si>
  <si>
    <t>TOTAL(2SITES)</t>
    <phoneticPr fontId="5"/>
  </si>
  <si>
    <t>1 SITE</t>
    <phoneticPr fontId="5"/>
  </si>
  <si>
    <t>SC2</t>
    <phoneticPr fontId="5"/>
  </si>
  <si>
    <t>SC8</t>
    <phoneticPr fontId="5"/>
  </si>
  <si>
    <t>TD Assignment  (Reorder based on Tch)</t>
    <phoneticPr fontId="2"/>
  </si>
  <si>
    <t>M34-TD2-SC2-DDRDQ_IL15_NIL13[3]</t>
  </si>
  <si>
    <t>TD1-PCIEX16_TXN[15]</t>
  </si>
  <si>
    <t>TD1-PCIEX16_TXN[2]</t>
  </si>
  <si>
    <t>TD2-DDR_VTT_CNTL</t>
  </si>
  <si>
    <t>M34-TD2-SC2-DDRDQ_IL15_NIL13[6]</t>
  </si>
  <si>
    <t>TD1-PCIEX16_TXN[11]</t>
  </si>
  <si>
    <t>TD1-PCIEX16_TXP[0]</t>
  </si>
  <si>
    <t>M34-TD2-SC2-DDRDQ_IL15_NIL13[2]</t>
  </si>
  <si>
    <t>TD1-PCIEX16_TXP[15]</t>
  </si>
  <si>
    <t>TD1-PCIEX16_TXP[2]</t>
  </si>
  <si>
    <t>M34-TD2-SC2-DDRDQ_IL15_NIL13[7]</t>
  </si>
  <si>
    <t>TD1-PCIEX16_TXP[11]</t>
  </si>
  <si>
    <t>TD1-PCIEX16_TXN[0]</t>
  </si>
  <si>
    <t>M35-TD2-SC2-DDRDQSN_IL16_NIL16</t>
  </si>
  <si>
    <t>TD1-NOA_N[2]</t>
  </si>
  <si>
    <t>TD1-PCIEX16_TXN[5]</t>
  </si>
  <si>
    <t>M35-TD2-SC2-DDRDQ_IL16_NIL16[5]</t>
  </si>
  <si>
    <t>TD1-EN_FIVR</t>
  </si>
  <si>
    <t>TD1-PCIEX16_TXP[5]</t>
  </si>
  <si>
    <t>M35-TD2-SC2-DDRDQSP_IL16_NIL16</t>
  </si>
  <si>
    <t>TD1-NOA_N[3]</t>
  </si>
  <si>
    <t>M30-TD2-SC2-DDRDQ_IL11_NIL03[2]</t>
  </si>
  <si>
    <t>TD1-DDI1_TXN[0]</t>
  </si>
  <si>
    <t>M35-TD2-SC2-DDRDQ_IL16_NIL16[2]</t>
  </si>
  <si>
    <t>TD1-FIVR_PROBE_DIG[0]</t>
  </si>
  <si>
    <t>M30-TD2-SC2-DDRDQ_IL11_NIL03[6]</t>
  </si>
  <si>
    <t>TD1-PCIEX4_RXN[1]</t>
  </si>
  <si>
    <t>TD2-DDR1_ALERT_N</t>
  </si>
  <si>
    <t>TD1-PCIEX16_TXP[14]</t>
  </si>
  <si>
    <t>M21-TD2-SC2-DDRDQ_IL00_NIL00[5]</t>
  </si>
  <si>
    <t>TD1-PCIEX4_RXP[2]</t>
  </si>
  <si>
    <t>M18-TD2--DDR0_ECC[5]</t>
  </si>
  <si>
    <t>TD2-DDR1_MA[4]</t>
  </si>
  <si>
    <t>TD1-FIVR_PROBE_DIG[1]</t>
  </si>
  <si>
    <t>M21-TD2-SC2-DDRDQ_IL00_NIL00[6]</t>
  </si>
  <si>
    <t>TD1-PCIEX4_RXP[1]</t>
  </si>
  <si>
    <t>TD2-DDR1_MA[11]</t>
  </si>
  <si>
    <t>TD1-PCIEX16_TXN[14]</t>
  </si>
  <si>
    <t>M21-TD2-SC2-DDRDQ_IL00_NIL00[1]</t>
  </si>
  <si>
    <t>TD1-NOA_N[13]</t>
  </si>
  <si>
    <t>TD2-DDR1_MA[8]</t>
  </si>
  <si>
    <t>TD1-HVM_CLK_P</t>
  </si>
  <si>
    <t>M21-TD2-SC2-DDRDQ_IL00_NIL00[7]</t>
  </si>
  <si>
    <t>TD1-DDI2_AUXP</t>
  </si>
  <si>
    <t>M31-TD2-SC2-DDRDQ_IL12_NIL06[1]</t>
  </si>
  <si>
    <t>TD2-DDR1_MA[6]</t>
  </si>
  <si>
    <t>TD1-VCCIO_1</t>
  </si>
  <si>
    <t>M21-TD2-SC2-DDRDQ_IL00_NIL00[0]</t>
  </si>
  <si>
    <t>TD1-NOA_N[9]</t>
  </si>
  <si>
    <t>TD2-DDR1_MA[3]</t>
  </si>
  <si>
    <t>TD1-HVM_CLK_N</t>
  </si>
  <si>
    <t>M21-TD2-SC2-DDRDQ_IL00_NIL00[4]</t>
  </si>
  <si>
    <t>TD1-DDI2_AUXN</t>
  </si>
  <si>
    <t>M31-TD2-SC2-DDRDQ_IL12_NIL06[4]</t>
  </si>
  <si>
    <t>TD2-DDR0_MA[3]</t>
  </si>
  <si>
    <t>TD1-VCCST_PWRGD</t>
  </si>
  <si>
    <t>TD2-DDR0_CLK_N[1]</t>
  </si>
  <si>
    <t>TD1-DMI_RXP[5]</t>
  </si>
  <si>
    <t>TD1-PREQ_N</t>
  </si>
  <si>
    <t>TD2-DDR0_CKE[2]</t>
  </si>
  <si>
    <t>TD1-DDR_VIEW[1]</t>
  </si>
  <si>
    <t>TD1-DDI3_AUXP</t>
  </si>
  <si>
    <t>TD2-DDR0_BG1</t>
  </si>
  <si>
    <t>TD2-DDR0_CLK_P[1]</t>
  </si>
  <si>
    <t>TD1-DMI_RXN[5]</t>
  </si>
  <si>
    <t>TD1-DDI3_AUXN</t>
  </si>
  <si>
    <t>TD2-DDR1_CLK_N[3]</t>
  </si>
  <si>
    <t>TD1-DMI_RXP[4]</t>
  </si>
  <si>
    <t>M29-TD2-SC2-DDRDQ_IL10_NIL02[7]</t>
  </si>
  <si>
    <t>TD1-DDI1_TXP[3]</t>
  </si>
  <si>
    <t>TD2-DDR1_CLK_P[3]</t>
  </si>
  <si>
    <t>TD1-DMI_TXN[5]</t>
  </si>
  <si>
    <t>M29-TD2-SC2-DDRDQ_IL10_NIL02[5]</t>
  </si>
  <si>
    <t>TD1-DDI1_TXN[3]</t>
  </si>
  <si>
    <t>TD2-DDR0_CLK_P[0]</t>
  </si>
  <si>
    <t>TD1-DMI_RXN[4]</t>
  </si>
  <si>
    <t>M29-TD2-SC2-DDRDQ_IL10_NIL02[3]</t>
  </si>
  <si>
    <t>TD1-DDI1_TXP[2]</t>
  </si>
  <si>
    <t>TD2-DDR0_CLK_N[0]</t>
  </si>
  <si>
    <t>TD1-DMI_TXP[5]</t>
  </si>
  <si>
    <t>M29-TD2-SC2-DDRDQ_IL10_NIL02[4]</t>
  </si>
  <si>
    <t>TD1-DDI1_TXN[2]</t>
  </si>
  <si>
    <t>TD2-DDR0_CKE[1]</t>
  </si>
  <si>
    <t>M34-TD2-SC2-DDRDQ_IL15_NIL13[0]</t>
  </si>
  <si>
    <t>TD1-THERMTRIP_N</t>
  </si>
  <si>
    <t>M29-TD2-SC2-DDRDQ_IL10_NIL02[6]</t>
  </si>
  <si>
    <t>TD1-DDI1_TXP[1]</t>
  </si>
  <si>
    <t>TD1-CPU_TRIGGERIN</t>
  </si>
  <si>
    <t>M29-TD2-SC2-DDRDQ_IL10_NIL02[1]</t>
  </si>
  <si>
    <t>TD1-DDI3_TXN[3]</t>
  </si>
  <si>
    <t>TD2-DDR0_CKE[3]</t>
  </si>
  <si>
    <t>M34-TD2-SC2-DDRDQ_IL15_NIL13[1]</t>
  </si>
  <si>
    <t>TD1-VCCIO_1_2_Sense</t>
  </si>
  <si>
    <t>M29-TD2-SC2-DDRDQ_IL10_NIL02[2]</t>
  </si>
  <si>
    <t>TD1-DDI1_TXN[1]</t>
  </si>
  <si>
    <t>TD1-PM_DOWN</t>
  </si>
  <si>
    <t>M29-TD2-SC2-DDRDQ_IL10_NIL02[0]</t>
  </si>
  <si>
    <t>TD1-DDI3_TXP[3]</t>
  </si>
  <si>
    <t>M18-TD2--DDR0_DQS_P[8]</t>
  </si>
  <si>
    <t>TD1-DDR_VIEW[0]</t>
  </si>
  <si>
    <t>TD1-DP_OBS</t>
  </si>
  <si>
    <t>M27-TD2-SC2-DDRDQ_IL06_NIL14[4]</t>
  </si>
  <si>
    <t>TD1-CPU_TRIGGEROUT</t>
  </si>
  <si>
    <t>TD1-NOA_STBN[1]</t>
  </si>
  <si>
    <t>M18-TD2--DDR0_DQS_N[8]</t>
  </si>
  <si>
    <t>TD2-DDR1_MA[5]</t>
  </si>
  <si>
    <t>TD1-VCCCOREG5</t>
  </si>
  <si>
    <t>TD1-NOA_N[8]</t>
  </si>
  <si>
    <t>M27-TD2-SC2-DDRDQ_IL06_NIL14[2]</t>
  </si>
  <si>
    <t>TD1-VCCIO_2</t>
  </si>
  <si>
    <t>TD1-NOA_STBP[1]</t>
  </si>
  <si>
    <t>TD2-DDR1_MA[12]</t>
  </si>
  <si>
    <t>TD1-NOA_N[5]</t>
  </si>
  <si>
    <t>TD1-NOA_N[10]</t>
  </si>
  <si>
    <t>TD2-DDR1_CKE[0]</t>
  </si>
  <si>
    <t>TD1-NOA_N[6]</t>
  </si>
  <si>
    <t>TD1-PCIEX4_RXP[3]</t>
  </si>
  <si>
    <t>M34-TD2-SC2-DDRDQ_IL15_NIL13[4]</t>
  </si>
  <si>
    <t>M30-TD2-SC2-DDRDQ_IL11_NIL03[0]</t>
  </si>
  <si>
    <t>TD1-PCIEX4_RXN[2]</t>
  </si>
  <si>
    <t>M34-TD2-SC2-DDRDQSN_IL15_NIL13</t>
  </si>
  <si>
    <t>TD1-VIDSCLK</t>
  </si>
  <si>
    <t>M30-TD2-SC2-DDRDQ_IL11_NIL03[5]</t>
  </si>
  <si>
    <t>TD1-PCIEX4_RXN[3]</t>
  </si>
  <si>
    <t>M34-TD2-SC2-DDRDQ_IL15_NIL13[5]</t>
  </si>
  <si>
    <t>TD1-NOA_N[7]</t>
  </si>
  <si>
    <t>M30-TD2-SC2-DDRDQ_IL11_NIL03[4]</t>
  </si>
  <si>
    <t>TD1-DDI1_TXP[0]</t>
  </si>
  <si>
    <t>M34-TD2-SC2-DDRDQSP_IL15_NIL13</t>
  </si>
  <si>
    <t>TD1-VIDSOUT</t>
  </si>
  <si>
    <t>M30-TD2-SC2-DDRDQ_IL11_NIL03[1]</t>
  </si>
  <si>
    <t>TD1-DDI3_TXN[2]</t>
  </si>
  <si>
    <t>TD2-DDR1_MA[9]</t>
  </si>
  <si>
    <t>TD1-NOA_N[4]</t>
  </si>
  <si>
    <t>TD1-</t>
  </si>
  <si>
    <t>TD1-VIDALERT_N</t>
  </si>
  <si>
    <t>TD1-DDI3_TXP[2]</t>
  </si>
  <si>
    <t>TD2-DDR0_CAS_N_MA15</t>
  </si>
  <si>
    <t>TD1-DMI_TXP[2]</t>
  </si>
  <si>
    <t>TD1-PCIEX16_TXN[4]</t>
  </si>
  <si>
    <t>TD2-EDP_DISP_UTIL</t>
  </si>
  <si>
    <t>TD2-DDR0_MA[10]</t>
  </si>
  <si>
    <t>TD1-DMI_TXN[2]</t>
  </si>
  <si>
    <t>TD1-PCIEX16_TXP[4]</t>
  </si>
  <si>
    <t>M28-TD2-SC2-DDRDQ_IL07_NIL15[2]</t>
  </si>
  <si>
    <t>TD1-PCIEX4_TXP[1]</t>
  </si>
  <si>
    <t>TD1-DDR_VREF_CA[0]</t>
  </si>
  <si>
    <t>TD2-DDR0_CS_N[1]</t>
  </si>
  <si>
    <t>TD1-PCIEX4_TXN[1]</t>
  </si>
  <si>
    <t>TD1-SKTOCC_N</t>
  </si>
  <si>
    <t>M28-TD2-SC2-DDRDQ_IL07_NIL15[0]</t>
  </si>
  <si>
    <t>TD1-PCIEX16_TXN[6]</t>
  </si>
  <si>
    <t>TD1-DDR_VREF_CA[3]</t>
  </si>
  <si>
    <t>TD2-DDR0_ODT[0]</t>
  </si>
  <si>
    <t>TD1-PCIEX16_TXN[9]</t>
  </si>
  <si>
    <t>TD1-DDR_VREF_CA[1]</t>
  </si>
  <si>
    <t>TD2-DDR0_MA[12]</t>
  </si>
  <si>
    <t>M28-TD2-SC2-DDRDQ_IL07_NIL15[5]</t>
  </si>
  <si>
    <t>TD1-PCIEX16_TXP[6]</t>
  </si>
  <si>
    <t>TD1-DDR_VREF_CA[2]</t>
  </si>
  <si>
    <t>TD2-DDR0_MA[8]</t>
  </si>
  <si>
    <t>TD2-DDR0_CS_N[0]</t>
  </si>
  <si>
    <t>TD1-PCIEX16_TXP[9]</t>
  </si>
  <si>
    <t>TD1-CPU_ID</t>
  </si>
  <si>
    <t>M24-TD2-SC2-DDRDQ_IL03_NIL05[3]</t>
  </si>
  <si>
    <t>M28-TD2-SC2-DDRDQ_IL07_NIL15[7]</t>
  </si>
  <si>
    <t>TD1-PCIEX4_TXN[3]</t>
  </si>
  <si>
    <t>TD1-MBP_N[3]</t>
  </si>
  <si>
    <t>M24-TD2-SC2-DDRDQ_IL03_NIL05[6]</t>
  </si>
  <si>
    <t>TD2-DDR0_BA[0]</t>
  </si>
  <si>
    <t>TD1-PCIEX4_TXP[3]</t>
  </si>
  <si>
    <t>TD1-MBP_N[2]</t>
  </si>
  <si>
    <t>TD2-DDR0_ACT_N</t>
  </si>
  <si>
    <t>M36-TD2-SC2-DDRDQ_IL17_NIL17[1]</t>
  </si>
  <si>
    <t>TD1-NOA_N[14]</t>
  </si>
  <si>
    <t>TD1-PCIEX16_TXP[1]</t>
  </si>
  <si>
    <t>TD2-DDR0_MA[9]</t>
  </si>
  <si>
    <t>M36-TD2-SC2-DDRDQ_IL17_NIL17[7]</t>
  </si>
  <si>
    <t>TD1-NOA_N[12]</t>
  </si>
  <si>
    <t>TD1-PEG_VIEW[2]</t>
  </si>
  <si>
    <t>TD2-DDR0_CKE[0]</t>
  </si>
  <si>
    <t>M36-TD2-SC2-DDRDQ_IL17_NIL17[5]</t>
  </si>
  <si>
    <t>TD1-PCIEX16_TXN[3]</t>
  </si>
  <si>
    <t>TD2-DDR0_ALERT_N</t>
  </si>
  <si>
    <t>M36-TD2-SC2-DDRDQ_IL17_NIL17[4]</t>
  </si>
  <si>
    <t>TD1-FIVR_PROBE_ANA[0]</t>
  </si>
  <si>
    <t>TD1-PCIEX16_TXN[1]</t>
  </si>
  <si>
    <t>M18-TD2--DDR0_ECC[2]</t>
  </si>
  <si>
    <t>M35-TD2-SC2-DDRDQ_IL16_NIL16[4]</t>
  </si>
  <si>
    <t>TD1-PCIBCLK_P</t>
  </si>
  <si>
    <t>TD1-PCIEX16_TXP[3]</t>
  </si>
  <si>
    <t>M18-TD2--DDR0_ECC[1]</t>
  </si>
  <si>
    <t>M35-TD2-SC2-DDRDQ_IL16_NIL16[3]</t>
  </si>
  <si>
    <t>TD1-FIVR_PROBE_ANA[1]</t>
  </si>
  <si>
    <t>TD1-PEG_VIEW[3]</t>
  </si>
  <si>
    <t>M20-TD2--DDR1_ECC[0]</t>
  </si>
  <si>
    <t>TD2-DDR1_MA[0]</t>
  </si>
  <si>
    <t>TD1-PCIBCLK_N</t>
  </si>
  <si>
    <t>TD1-PCIEX4_RXP[0]</t>
  </si>
  <si>
    <t>M20-TD2--DDR1_ECC[4]</t>
  </si>
  <si>
    <t>TD2-DDR1_MA[10]</t>
  </si>
  <si>
    <t>TD1-CATERR_N</t>
  </si>
  <si>
    <t>M30-TD2-SC2-DDRDQSN_IL11_NIL03</t>
  </si>
  <si>
    <t>TD1-VCCCOREG4</t>
  </si>
  <si>
    <t>M33-TD2-SC2-DDRDQ_IL14_NIL12[7]</t>
  </si>
  <si>
    <t>TD2-DDR1_PARITY</t>
  </si>
  <si>
    <t>TD1-PROCHOT_N</t>
  </si>
  <si>
    <t>M30-TD2-SC2-DDRDQ_IL11_NIL03[3]</t>
  </si>
  <si>
    <t>TD1-PCIEX4_RXN[0]</t>
  </si>
  <si>
    <t>M33-TD2-SC2-DDRDQ_IL14_NIL12[4]</t>
  </si>
  <si>
    <t>TD2-DDR1_BA[0]</t>
  </si>
  <si>
    <t>TD1-PM_SYNC</t>
  </si>
  <si>
    <t>M30-TD2-SC2-DDRDQSP_IL11_NIL03</t>
  </si>
  <si>
    <t>TD1-PRDY_N</t>
  </si>
  <si>
    <t>M33-TD2-SC2-DDRDQSP_IL14_NIL12</t>
  </si>
  <si>
    <t>TD2-DDR1_RAS_N_MA16</t>
  </si>
  <si>
    <t>TD1-DMI_RXP[6]</t>
  </si>
  <si>
    <t>M30-TD2-SC2-DDRDQ_IL11_NIL03[7]</t>
  </si>
  <si>
    <t>TD1-MBP_N[1]</t>
  </si>
  <si>
    <t>M33-TD2-SC2-DDRDQSN_IL14_NIL12</t>
  </si>
  <si>
    <t>TD2-DDR0_CLK_N[3]</t>
  </si>
  <si>
    <t>TD1-DMI_RXN[7]</t>
  </si>
  <si>
    <t>TD1-NOA_STBP[0]</t>
  </si>
  <si>
    <t>M31-TD2-SC2-DDRDQ_IL12_NIL06[6]</t>
  </si>
  <si>
    <t>TD2-DDR0_WE_N_MA14</t>
  </si>
  <si>
    <t>TD1-DMI_TXN[4]</t>
  </si>
  <si>
    <t>M21-TD2-SC2-DDRDQ_IL00_NIL00[2]</t>
  </si>
  <si>
    <t>TD1-MBP_N[0]</t>
  </si>
  <si>
    <t>M31-TD2-SC2-DDRDQ_IL12_NIL06[3]</t>
  </si>
  <si>
    <t>TD2-DDR0_CLK_P[3]</t>
  </si>
  <si>
    <t>TD1-DMI_RXP[7]</t>
  </si>
  <si>
    <t>M21-TD2-SC2-DDRDQSN_IL00_NIL00</t>
  </si>
  <si>
    <t>TD1-NOA_STBN[0]</t>
  </si>
  <si>
    <t>M26-TD2-SC2-DDRDQ_IL05_NIL11[3]</t>
  </si>
  <si>
    <t>M25-TD2-SC2-DDRDQ_IL04_NIL10[1]</t>
  </si>
  <si>
    <t>TD1-DMI_TXP[6]</t>
  </si>
  <si>
    <t>M21-TD2-SC2-DDRDQ_IL00_NIL00[3]</t>
  </si>
  <si>
    <t>TD1-DDI1_AUXN</t>
  </si>
  <si>
    <t>M26-TD2-SC2-DDRDQ_IL05_NIL11[2]</t>
  </si>
  <si>
    <t>M25-TD2-SC2-DDRDQ_IL04_NIL10[0]</t>
  </si>
  <si>
    <t>TD1-DMI_TXN[6]</t>
  </si>
  <si>
    <t>M21-TD2-SC2-DDRDQSP_IL00_NIL00</t>
  </si>
  <si>
    <t>TD1-DDI1_AUXP</t>
  </si>
  <si>
    <t>TD2-DDR1_CKE[3]</t>
  </si>
  <si>
    <t>TD2-DDR0_CLK_P[2]</t>
  </si>
  <si>
    <t>TD1-BCLK_P</t>
  </si>
  <si>
    <t>M22-TD2-SC2-DDRDQ_IL01_NIL01[4]</t>
  </si>
  <si>
    <t>TD2-DDR1_ACT_N</t>
  </si>
  <si>
    <t>TD2-DDR0_CLK_N[2]</t>
  </si>
  <si>
    <t>TD1-BCLK_N</t>
  </si>
  <si>
    <t>M22-TD2-SC2-DDRDQ_IL01_NIL01[3]</t>
  </si>
  <si>
    <t>M26-TD2-SC2-DDRDQ_IL05_NIL11[4]</t>
  </si>
  <si>
    <t>TD2-DDR0_BA[1]</t>
  </si>
  <si>
    <t>TD1-DMI_TXP[4]</t>
  </si>
  <si>
    <t>M22-TD2-SC2-DDRDQ_IL01_NIL01[6]</t>
  </si>
  <si>
    <t>M26-TD2-SC2-DDRDQ_IL05_NIL11[0]</t>
  </si>
  <si>
    <t>TD2-DDR1_CLK_P[2]</t>
  </si>
  <si>
    <t>TD1-CPU_JTAG_TRST_N</t>
  </si>
  <si>
    <t>M22-TD2-SC2-DDRDQ_IL01_NIL01[1]</t>
  </si>
  <si>
    <t>M31-TD2-SC2-DDRDQ_IL12_NIL06[7]</t>
  </si>
  <si>
    <t>M27-TD2-SC2-DDRDQ_IL06_NIL14[1]</t>
  </si>
  <si>
    <t>TD1-DMI_RXN[6]</t>
  </si>
  <si>
    <t>M22-TD2-SC2-DDRDQ_IL01_NIL01[2]</t>
  </si>
  <si>
    <t>M26-TD2-SC2-DDRDQ_IL05_NIL11[5]</t>
  </si>
  <si>
    <t>TD2-DDR1_CLK_N[2]</t>
  </si>
  <si>
    <t>TD1-CPUPWRGD</t>
  </si>
  <si>
    <t>M22-TD2-SC2-DDRDQ_IL01_NIL01[0]</t>
  </si>
  <si>
    <t>M31-TD2-SC2-DDRDQ_IL12_NIL06[2]</t>
  </si>
  <si>
    <t>M27-TD2-SC2-DDRDQ_IL06_NIL14[7]</t>
  </si>
  <si>
    <t>TD1-H_RTCCLK</t>
  </si>
  <si>
    <t>M22-TD2-SC2-DDRDQ_IL01_NIL01[7]</t>
  </si>
  <si>
    <t>M26-TD2-SC2-DDRDQ_IL05_NIL11[1]</t>
  </si>
  <si>
    <t>M27-TD2-SC2-DDRDQ_IL06_NIL14[3]</t>
  </si>
  <si>
    <t>TD1-PECI</t>
  </si>
  <si>
    <t>M22-TD2-SC2-DDRDQ_IL01_NIL01[5]</t>
  </si>
  <si>
    <t>M20-TD2--DDR1_DQS_N[8]</t>
  </si>
  <si>
    <t>M27-TD2-SC2-DDRDQ_IL06_NIL14[5]</t>
  </si>
  <si>
    <t>TD1-CLK24MHZ_N</t>
  </si>
  <si>
    <t>M31-TD2-SC2-DDRDQ_IL12_NIL06[5]</t>
  </si>
  <si>
    <t>M27-TD2-SC2-DDRDQ_IL06_NIL14[6]</t>
  </si>
  <si>
    <t>TD1-CLK24MHZ_P</t>
  </si>
  <si>
    <t>M20-TD2--DDR1_DQS_P[8]</t>
  </si>
  <si>
    <t>TD2-DDR1_BA[1]</t>
  </si>
  <si>
    <t>TD1-DMI_TXN[1]</t>
  </si>
  <si>
    <t>TD2-EDP_TXN[2]</t>
  </si>
  <si>
    <t>M31-TD2-SC2-DDRDQ_IL12_NIL06[0]</t>
  </si>
  <si>
    <t>M27-TD2-SC2-DDRDQ_IL06_NIL14[0]</t>
  </si>
  <si>
    <t>TD1-DMI_TXP[3]</t>
  </si>
  <si>
    <t>TD2-EDP_TXP[0]</t>
  </si>
  <si>
    <t>M18-TD2--DDR0_ECC[6]</t>
  </si>
  <si>
    <t>TD2-DDR1_MA[1]</t>
  </si>
  <si>
    <t>TD1-DMI_TXP[1]</t>
  </si>
  <si>
    <t>TD2-EDP_TXP[2]</t>
  </si>
  <si>
    <t>TD2-DDR0_BG0</t>
  </si>
  <si>
    <t>TD2-DDR1_MA[2]</t>
  </si>
  <si>
    <t>TD1-DMI_TXN[3]</t>
  </si>
  <si>
    <t>TD2-EDP_TXN[0]</t>
  </si>
  <si>
    <t>M18-TD2--DDR0_ECC[3]</t>
  </si>
  <si>
    <t>M35-TD2-SC2-DDRDQ_IL16_NIL16[1]</t>
  </si>
  <si>
    <t>TD1-NOA_N[1]</t>
  </si>
  <si>
    <t>TD2-EDP_TXN[3]</t>
  </si>
  <si>
    <t>M18-TD2--DDR0_ECC[4]</t>
  </si>
  <si>
    <t>M35-TD2-SC2-DDRDQ_IL16_NIL16[0]</t>
  </si>
  <si>
    <t>TD1-NOA_N[0]</t>
  </si>
  <si>
    <t>TD2-EDP_TXP[1]</t>
  </si>
  <si>
    <t>M24-TD2-SC2-DDRDQ_IL03_NIL05[4]</t>
  </si>
  <si>
    <t>TD2-DDR0_ODT[1]</t>
  </si>
  <si>
    <t>TD1-NOA_N[15]</t>
  </si>
  <si>
    <t>TD2-EDP_TXP[3]</t>
  </si>
  <si>
    <t>M24-TD2-SC2-DDRDQ_IL03_NIL05[1]</t>
  </si>
  <si>
    <t>TD2-DDR0_MA[4]</t>
  </si>
  <si>
    <t>TD1-NOA_N[11]</t>
  </si>
  <si>
    <t>TD2-EDP_TXN[1]</t>
  </si>
  <si>
    <t>M24-TD2-SC2-DDRDQ_IL03_NIL05[5]</t>
  </si>
  <si>
    <t>TD2-DDR0_CS_N[2]</t>
  </si>
  <si>
    <t>TD1-PCIEX4_TXP[0]</t>
  </si>
  <si>
    <t>M24-TD2-SC2-DDRDQ_IL03_NIL05[0]</t>
  </si>
  <si>
    <t>TD2-DDR0_RAS_N_MA16</t>
  </si>
  <si>
    <t>TD1-PCIEX4_TXN[0]</t>
  </si>
  <si>
    <t>TD2-</t>
  </si>
  <si>
    <t>M28-TD2-SC2-DDRDQSP_IL07_NIL15</t>
  </si>
  <si>
    <t>TD1-PCIEX16_TXP[8]</t>
  </si>
  <si>
    <t>TD2-DDR0_PARITY</t>
  </si>
  <si>
    <t>TD2-EDP_AUXN</t>
  </si>
  <si>
    <t>TD1-PCIEX16_TXN[8]</t>
  </si>
  <si>
    <t>M28-TD2-SC2-DDRDQSN_IL07_NIL15</t>
  </si>
  <si>
    <t>TD1-PCIEX16_TXP[10]</t>
  </si>
  <si>
    <t>TD2-DDR0_MA[0]</t>
  </si>
  <si>
    <t>TD2-EDP_AUXP</t>
  </si>
  <si>
    <t>TD1-PCIEX16_TXN[10]</t>
  </si>
  <si>
    <t>M23-TD2-SC2-DDRDQSN_IL02_NIL04</t>
  </si>
  <si>
    <t>TD2-DDR0_MA[5]</t>
  </si>
  <si>
    <t>TD2-DDR0_MA[13]</t>
  </si>
  <si>
    <t>TD1-PCIEX16_TXP[12]</t>
  </si>
  <si>
    <t>TD2-DDR0_MA[2]</t>
  </si>
  <si>
    <t>TD2-DDR0_CS_N[3]</t>
  </si>
  <si>
    <t>TD1-PCIEX16_TXN[12]</t>
  </si>
  <si>
    <t>M23-TD2-SC2-DDRDQSP_IL02_NIL04</t>
  </si>
  <si>
    <t>TD2-DDR1_MA[7]</t>
  </si>
  <si>
    <t>M36-TD2-SC2-DDRDQ_IL17_NIL17[2]</t>
  </si>
  <si>
    <t>TD1-CPU_EDM[0]</t>
  </si>
  <si>
    <t>M23-TD2-SC2-DDRDQ_IL02_NIL04[3]</t>
  </si>
  <si>
    <t>TD2-DDR0_MA[1]</t>
  </si>
  <si>
    <t>M36-TD2-SC2-DDRDQSP_IL17_NIL17</t>
  </si>
  <si>
    <t>TD1-DMI_TXN[0]</t>
  </si>
  <si>
    <t>M23-TD2-SC2-DDRDQ_IL02_NIL04[7]</t>
  </si>
  <si>
    <t>M24-TD2-SC2-DDRDQSP_IL03_NIL05</t>
  </si>
  <si>
    <t>M36-TD2-SC2-DDRDQ_IL17_NIL17[6]</t>
  </si>
  <si>
    <t>TD1-PCIEX16_TXP[7]</t>
  </si>
  <si>
    <t>M23-TD2-SC2-DDRDQ_IL02_NIL04[1]</t>
  </si>
  <si>
    <t>TD2-DDR1_BG0</t>
  </si>
  <si>
    <t>M36-TD2-SC2-DDRDQSN_IL17_NIL17</t>
  </si>
  <si>
    <t>TD1-DMI_TXP[0]</t>
  </si>
  <si>
    <t>M23-TD2-SC2-DDRDQ_IL02_NIL04[6]</t>
  </si>
  <si>
    <t>M24-TD2-SC2-DDRDQSN_IL03_NIL05</t>
  </si>
  <si>
    <t>M36-TD2-SC2-DDRDQ_IL17_NIL17[3]</t>
  </si>
  <si>
    <t>TD1-PCIEX16_TXN[7]</t>
  </si>
  <si>
    <t>M23-TD2-SC2-DDRDQ_IL02_NIL04[5]</t>
  </si>
  <si>
    <t>TD2-DDR1_BG1</t>
  </si>
  <si>
    <t>M36-TD2-SC2-DDRDQ_IL17_NIL17[0]</t>
  </si>
  <si>
    <t>TD1-DDI2_TXN[2]</t>
  </si>
  <si>
    <t>M23-TD2-SC2-DDRDQ_IL02_NIL04[2]</t>
  </si>
  <si>
    <t>M20-TD2--DDR1_ECC[6]</t>
  </si>
  <si>
    <t>TD2-DDR1_CS_N[3]</t>
  </si>
  <si>
    <t>TD1-PCIEX16_TXP[13]</t>
  </si>
  <si>
    <t>M20-TD2--DDR1_ECC[7]</t>
  </si>
  <si>
    <t>TD2-AUDOUT</t>
  </si>
  <si>
    <t>TD1-DDI2_TXP[2]</t>
  </si>
  <si>
    <t>M32-TD2-SC2-DDRDQ_IL13_NIL07[0]</t>
  </si>
  <si>
    <t>TD2-DDR1_CKE[2]</t>
  </si>
  <si>
    <t>TD2-DDR1_CS_N[1]</t>
  </si>
  <si>
    <t>TD1-PCIEX16_TXN[13]</t>
  </si>
  <si>
    <t>M20-TD2--DDR1_ECC[2]</t>
  </si>
  <si>
    <t>TD2-AUDCLK</t>
  </si>
  <si>
    <t>TD1-DDI3_TXN[0]</t>
  </si>
  <si>
    <t>M32-TD2-SC2-DDRDQSN_IL13_NIL07</t>
  </si>
  <si>
    <t>TD2-DDR1_CKE[1]</t>
  </si>
  <si>
    <t>TD2-DDR1_ODT[3]</t>
  </si>
  <si>
    <t>TD1-RESET_N</t>
  </si>
  <si>
    <t>TD2-AUDIN</t>
  </si>
  <si>
    <t>TD1-DDI3_TXP[0]</t>
  </si>
  <si>
    <t>M32-TD2-SC2-DDRDQSP_IL13_NIL07</t>
  </si>
  <si>
    <t>TD2-DDR1_CLK_P[1]</t>
  </si>
  <si>
    <t>M27-TD2-SC2-DDRDQSN_IL06_NIL14</t>
  </si>
  <si>
    <t>TD1-CPU_JTAG_TMS</t>
  </si>
  <si>
    <t>M32-TD2-SC2-DDRDQ_IL13_NIL07[6]</t>
  </si>
  <si>
    <t>TD2-DDR1_CLK_N[1]</t>
  </si>
  <si>
    <t>M25-TD2-SC2-DDRDQSN_IL04_NIL10</t>
  </si>
  <si>
    <t>TD1-DDI2_TXN[3]</t>
  </si>
  <si>
    <t>TD2-DDR1_CLK_N[0]</t>
  </si>
  <si>
    <t>M27-TD2-SC2-DDRDQSP_IL06_NIL14</t>
  </si>
  <si>
    <t>TD1-CPU_JTAG_TCK</t>
  </si>
  <si>
    <t>M32-TD2-SC2-DDRDQ_IL13_NIL07[7]</t>
  </si>
  <si>
    <t>M33-TD2-SC2-DDRDQ_IL14_NIL12[6]</t>
  </si>
  <si>
    <t>M25-TD2-SC2-DDRDQSP_IL04_NIL10</t>
  </si>
  <si>
    <t>TD1-DDI2_TXP[3]</t>
  </si>
  <si>
    <t>TD2-DDR1_CLK_P[0]</t>
  </si>
  <si>
    <t>M25-TD2-SC2-DDRDQ_IL04_NIL10[3]</t>
  </si>
  <si>
    <t>TD1-DDI3_TXP[1]</t>
  </si>
  <si>
    <t>M32-TD2-SC2-DDRDQ_IL13_NIL07[2]</t>
  </si>
  <si>
    <t>M33-TD2-SC2-DDRDQ_IL14_NIL12[3]</t>
  </si>
  <si>
    <t>M25-TD2-SC2-DDRDQ_IL04_NIL10[7]</t>
  </si>
  <si>
    <t>TD1-DDI3_TXN[1]</t>
  </si>
  <si>
    <t>M22-TD2-SC2-DDRDQSN_IL01_NIL01</t>
  </si>
  <si>
    <t>M26-TD2-SC2-DDRDQSP_IL05_NIL11</t>
  </si>
  <si>
    <t>M25-TD2-SC2-DDRDQ_IL04_NIL10[2]</t>
  </si>
  <si>
    <t>TD1-DDI2_TXP[0]</t>
  </si>
  <si>
    <t>M26-TD2-SC2-DDRDQSN_IL05_NIL11</t>
  </si>
  <si>
    <t>M25-TD2-SC2-DDRDQ_IL04_NIL10[6]</t>
  </si>
  <si>
    <t>TD1-DDI2_TXN[0]</t>
  </si>
  <si>
    <t>M22-TD2-SC2-DDRDQSP_IL01_NIL01</t>
  </si>
  <si>
    <t>M26-TD2-SC2-DDRDQ_IL05_NIL11[6]</t>
  </si>
  <si>
    <t>TD2-DDR0_ODT[3]</t>
  </si>
  <si>
    <t>TD1-DDI2_TXP[1]</t>
  </si>
  <si>
    <t>M26-TD2-SC2-DDRDQ_IL05_NIL11[7]</t>
  </si>
  <si>
    <t>TD2-DDR0_ODT[2]</t>
  </si>
  <si>
    <t>TD1-DMI_TXP[7]</t>
  </si>
  <si>
    <t>M33-TD2-SC2-DDRDQ_IL14_NIL12[5]</t>
  </si>
  <si>
    <t>TD2-DDR1_ODT[1]</t>
  </si>
  <si>
    <t>TD1-DDI2_TXN[1]</t>
  </si>
  <si>
    <t>M32-TD2-SC2-DDRDQ_IL13_NIL07[1]</t>
  </si>
  <si>
    <t>M31-TD2-SC2-DDRDQSN_IL12_NIL06</t>
  </si>
  <si>
    <t>M25-TD2-SC2-DDRDQ_IL04_NIL10[4]</t>
  </si>
  <si>
    <t>TD1-DMI_TXN[7]</t>
  </si>
  <si>
    <t>M29-TD2-SC2-DDRDQSN_IL10_NIL02</t>
  </si>
  <si>
    <t>M33-TD2-SC2-DDRDQ_IL14_NIL12[0]</t>
  </si>
  <si>
    <t>TD2-DDR1_ODT[2]</t>
  </si>
  <si>
    <t>TD1-VCCFPGM1</t>
  </si>
  <si>
    <t>M32-TD2-SC2-DDRDQ_IL13_NIL07[4]</t>
  </si>
  <si>
    <t>M31-TD2-SC2-DDRDQSP_IL12_NIL06</t>
  </si>
  <si>
    <t>M25-TD2-SC2-DDRDQ_IL04_NIL10[5]</t>
  </si>
  <si>
    <t>TD1-PE4_AMON2</t>
  </si>
  <si>
    <t>M29-TD2-SC2-DDRDQSP_IL10_NIL02</t>
  </si>
  <si>
    <t>M33-TD2-SC2-DDRDQ_IL14_NIL12[2]</t>
  </si>
  <si>
    <t>TD2-DDR1_CAS_N_MA15</t>
  </si>
  <si>
    <t>TD1-VCCFPGM2</t>
  </si>
  <si>
    <t>M32-TD2-SC2-DDRDQ_IL13_NIL07[5]</t>
  </si>
  <si>
    <t>M33-TD2-SC2-DDRDQ_IL14_NIL12[1]</t>
  </si>
  <si>
    <t>TD2-DDR1_ODT[0]</t>
  </si>
  <si>
    <t>TD1-PE4_AMON1</t>
  </si>
  <si>
    <t>M23-TD2-SC2-DDRDQ_IL02_NIL04[4]</t>
  </si>
  <si>
    <t>M20-TD2--DDR1_ECC[5]</t>
  </si>
  <si>
    <t>TD2-DDR1_CS_N[2]</t>
  </si>
  <si>
    <t>TD1-PE16_AMON2_PEG_VIEW[1]</t>
  </si>
  <si>
    <t>M32-TD2-SC2-DDRDQ_IL13_NIL07[3]</t>
  </si>
  <si>
    <t>M24-TD2-SC2-DDRDQ_IL03_NIL05[2]</t>
  </si>
  <si>
    <t>TD2-DDR1_CS_N[0]</t>
  </si>
  <si>
    <t>TD1-PE16_AMON1_PEG_VIEW[0]</t>
  </si>
  <si>
    <t>M23-TD2-SC2-DDRDQ_IL02_NIL04[0]</t>
  </si>
  <si>
    <t>M20-TD2--DDR1_ECC[3]</t>
  </si>
  <si>
    <t>TD2-DDR1_MA[13]</t>
  </si>
  <si>
    <t>TD1-CPU_JTAG_TDI</t>
  </si>
  <si>
    <t>M24-TD2-SC2-DDRDQ_IL03_NIL05[7]</t>
  </si>
  <si>
    <t>TD2-DDR1_WE_N_MA14</t>
  </si>
  <si>
    <t>TD1-CPU_JTAG_TDO</t>
  </si>
  <si>
    <t>M18-TD2--DDR0_ECC[7]</t>
  </si>
  <si>
    <t>M35-TD2-SC2-DDRDQ_IL16_NIL16[6]</t>
  </si>
  <si>
    <t>TD1-DMI_AMON1</t>
  </si>
  <si>
    <t>M20-TD2--DDR1_ECC[1]</t>
  </si>
  <si>
    <t>M35-TD2-SC2-DDRDQ_IL16_NIL16[7]</t>
  </si>
  <si>
    <t>TD1-DMI_AMON2</t>
  </si>
  <si>
    <t>TD2-DDR0_MA[7]</t>
  </si>
  <si>
    <t>M28-TD2-SC2-DDRDQ_IL07_NIL15[4]</t>
  </si>
  <si>
    <t>TD1-CPU_EDM[1]</t>
  </si>
  <si>
    <t>M18-TD2--DDR0_ECC[0]</t>
  </si>
  <si>
    <t>M28-TD2-SC2-DDRDQ_IL07_NIL15[6]</t>
  </si>
  <si>
    <t>TD1-EXTBGREF</t>
  </si>
  <si>
    <t>TD2-DDR0_MA[6]</t>
  </si>
  <si>
    <t>M28-TD2-SC2-DDRDQ_IL07_NIL15[1]</t>
  </si>
  <si>
    <t>TD1-PCIEX4_TXN[2]</t>
  </si>
  <si>
    <t>TD2-DDR0_MA[11]</t>
  </si>
  <si>
    <t>M28-TD2-SC2-DDRDQ_IL07_NIL15[3]</t>
  </si>
  <si>
    <t>TD1-PCIEX4_TXP[2]</t>
  </si>
  <si>
    <t>M18*</t>
    <phoneticPr fontId="45"/>
  </si>
  <si>
    <t>M20*</t>
    <phoneticPr fontId="45"/>
  </si>
  <si>
    <t>M21*</t>
    <phoneticPr fontId="45"/>
  </si>
  <si>
    <t>M22*</t>
    <phoneticPr fontId="45"/>
  </si>
  <si>
    <t>M23*</t>
  </si>
  <si>
    <t>M24*</t>
  </si>
  <si>
    <t>M25*</t>
    <phoneticPr fontId="45"/>
  </si>
  <si>
    <t>M26*</t>
  </si>
  <si>
    <t>M27*</t>
  </si>
  <si>
    <t>M28*</t>
  </si>
  <si>
    <t>M29*</t>
  </si>
  <si>
    <t>M30*</t>
  </si>
  <si>
    <t>M31*</t>
  </si>
  <si>
    <t>M32*</t>
  </si>
  <si>
    <t>M33*</t>
  </si>
  <si>
    <t>M34*</t>
  </si>
  <si>
    <t>M35*</t>
  </si>
  <si>
    <t>M36*</t>
  </si>
  <si>
    <t>*TD1*</t>
    <phoneticPr fontId="5"/>
  </si>
  <si>
    <t>*TD2*</t>
    <phoneticPr fontId="5"/>
  </si>
  <si>
    <t>TD1</t>
    <phoneticPr fontId="45"/>
  </si>
  <si>
    <t>TD1</t>
    <phoneticPr fontId="5"/>
  </si>
  <si>
    <t>TD2</t>
    <phoneticPr fontId="45"/>
  </si>
  <si>
    <t>TD2</t>
    <phoneticPr fontId="5"/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</si>
  <si>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No matching to other sites required.</t>
    </r>
  </si>
  <si>
    <t>DUT to MUX (MM)</t>
    <phoneticPr fontId="2"/>
  </si>
  <si>
    <t>MUX to Tch (MM)</t>
    <phoneticPr fontId="2"/>
  </si>
  <si>
    <t>TOTAL (MM)</t>
    <phoneticPr fontId="2"/>
  </si>
  <si>
    <t>SITE1</t>
  </si>
  <si>
    <t>SITE3</t>
  </si>
  <si>
    <t>max</t>
    <phoneticPr fontId="10"/>
  </si>
  <si>
    <t>min</t>
    <phoneticPr fontId="10"/>
  </si>
  <si>
    <t>Less than</t>
    <phoneticPr fontId="2"/>
  </si>
  <si>
    <t>Diff.</t>
    <phoneticPr fontId="10"/>
  </si>
  <si>
    <t>MUX to XDP (MM)</t>
    <phoneticPr fontId="2"/>
  </si>
  <si>
    <t>MIL</t>
    <phoneticPr fontId="17"/>
  </si>
  <si>
    <t>DDI &amp; EDP</t>
    <phoneticPr fontId="21"/>
  </si>
  <si>
    <t>Diff pair MAX</t>
    <phoneticPr fontId="19"/>
  </si>
  <si>
    <t>mm</t>
    <phoneticPr fontId="19"/>
  </si>
  <si>
    <r>
      <t xml:space="preserve">DUT to Termination or </t>
    </r>
    <r>
      <rPr>
        <sz val="10"/>
        <color indexed="62"/>
        <rFont val="Arial"/>
        <family val="2"/>
      </rPr>
      <t>Tch</t>
    </r>
    <r>
      <rPr>
        <sz val="10"/>
        <color indexed="8"/>
        <rFont val="Arial"/>
        <family val="2"/>
      </rPr>
      <t>(MM)</t>
    </r>
    <phoneticPr fontId="2"/>
  </si>
  <si>
    <t>Termination to Tch (MM)</t>
    <phoneticPr fontId="2"/>
  </si>
  <si>
    <t>Diff pair (MM)</t>
    <phoneticPr fontId="2"/>
  </si>
  <si>
    <t xml:space="preserve">Max
Trace
Length
</t>
    <phoneticPr fontId="19"/>
  </si>
  <si>
    <t>CPU HSIO</t>
    <phoneticPr fontId="21"/>
  </si>
  <si>
    <t>Diff pair MAX</t>
    <phoneticPr fontId="2"/>
  </si>
  <si>
    <t>Loop Back</t>
    <phoneticPr fontId="21"/>
  </si>
  <si>
    <t>DUT to Tch (MM)</t>
    <phoneticPr fontId="2"/>
  </si>
  <si>
    <t xml:space="preserve">DUT to Tch </t>
    <phoneticPr fontId="2"/>
  </si>
  <si>
    <t>DUT to Relay (MM)</t>
    <phoneticPr fontId="2"/>
  </si>
  <si>
    <t>Relay  to Tch(MM)</t>
    <phoneticPr fontId="2"/>
  </si>
  <si>
    <t>DUT to Tch (MM)  RXN</t>
    <phoneticPr fontId="2"/>
  </si>
  <si>
    <t>DUT to Inductor(MM)</t>
    <phoneticPr fontId="2"/>
  </si>
  <si>
    <t>Inductor to Tch(MM)</t>
    <phoneticPr fontId="2"/>
  </si>
  <si>
    <t>DUT to Tch (MM)  TXN</t>
    <phoneticPr fontId="2"/>
  </si>
  <si>
    <t>Relay to Tch(MM)</t>
    <phoneticPr fontId="2"/>
  </si>
  <si>
    <t>MBP</t>
    <phoneticPr fontId="21"/>
  </si>
  <si>
    <t>M06 (SITE1)</t>
    <phoneticPr fontId="23"/>
  </si>
  <si>
    <t>M06 (SITE3)</t>
    <phoneticPr fontId="23"/>
  </si>
  <si>
    <t>VID</t>
    <phoneticPr fontId="21"/>
  </si>
  <si>
    <t>M38 (SITE1)</t>
  </si>
  <si>
    <t>M38 (SITE3)</t>
  </si>
  <si>
    <t>View and FIVR</t>
    <phoneticPr fontId="21"/>
  </si>
  <si>
    <t>AUDIO</t>
    <phoneticPr fontId="21"/>
  </si>
  <si>
    <t>AUDCLK</t>
    <phoneticPr fontId="23"/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</si>
  <si>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Arial"/>
        <family val="2"/>
      </rPr>
      <t>No matching to other sites required.</t>
    </r>
  </si>
  <si>
    <t>M42 (SITE1)</t>
  </si>
  <si>
    <t>M42 (SITE3)</t>
  </si>
  <si>
    <t>NOA    DDR</t>
    <phoneticPr fontId="21"/>
  </si>
  <si>
    <t>Diff pair</t>
    <phoneticPr fontId="11"/>
  </si>
  <si>
    <t>Diff
pair
number</t>
    <phoneticPr fontId="11"/>
  </si>
  <si>
    <t>Diff
phase
tolerance
(+/- mils)</t>
  </si>
  <si>
    <t>Match Group
tolerance
(+/- mils)</t>
  </si>
  <si>
    <t>TDAU</t>
    <phoneticPr fontId="24"/>
  </si>
  <si>
    <t>J1313_R1TD2IP</t>
  </si>
  <si>
    <t>J1313_R1TD2VP</t>
    <phoneticPr fontId="24"/>
  </si>
  <si>
    <t>J1313_R1TD2IM</t>
    <phoneticPr fontId="24"/>
  </si>
  <si>
    <t>J1313_R1TD2VM</t>
    <phoneticPr fontId="24"/>
  </si>
  <si>
    <t>J1313_R1TD1IP</t>
    <phoneticPr fontId="24"/>
  </si>
  <si>
    <t>J1313_R1TD1VP</t>
    <phoneticPr fontId="24"/>
  </si>
  <si>
    <t>J1313_R1TD1IM</t>
    <phoneticPr fontId="24"/>
  </si>
  <si>
    <t>J1313_R1TD1VM</t>
    <phoneticPr fontId="24"/>
  </si>
  <si>
    <t>MATCH LOOP &amp; SYNC</t>
    <phoneticPr fontId="24"/>
  </si>
  <si>
    <t>The trace length must be matched between all 3 sites over TIU with 20 mil accuracy.</t>
    <phoneticPr fontId="24"/>
  </si>
  <si>
    <t>mil</t>
    <phoneticPr fontId="24"/>
  </si>
  <si>
    <t>Sync1</t>
    <phoneticPr fontId="24"/>
  </si>
  <si>
    <t>SENSE</t>
    <phoneticPr fontId="24"/>
  </si>
  <si>
    <t>DUT to Termination (MM)</t>
    <phoneticPr fontId="2"/>
  </si>
  <si>
    <t>VCCCORE_SENSE</t>
    <phoneticPr fontId="24"/>
  </si>
  <si>
    <t>MIL</t>
    <phoneticPr fontId="27"/>
  </si>
  <si>
    <t>MM</t>
    <phoneticPr fontId="27"/>
  </si>
  <si>
    <t>HIMONI</t>
    <phoneticPr fontId="24"/>
  </si>
  <si>
    <t>J1313_R1PF1IP</t>
    <phoneticPr fontId="27"/>
  </si>
  <si>
    <t>J1313_R1PF1IM</t>
    <phoneticPr fontId="27"/>
  </si>
  <si>
    <t>J1313_R1PF1VP</t>
  </si>
  <si>
    <t>J1313_R1PF1VM</t>
  </si>
  <si>
    <t>COUPON</t>
  </si>
  <si>
    <t>SMP to SMP (MM)</t>
    <phoneticPr fontId="2"/>
  </si>
  <si>
    <t>SMP to  Relay (MM)</t>
    <phoneticPr fontId="2"/>
  </si>
  <si>
    <t>Relay to SMP(MM)</t>
    <phoneticPr fontId="2"/>
  </si>
  <si>
    <t>SMP2</t>
  </si>
  <si>
    <t>COUPON_RXN</t>
  </si>
  <si>
    <t>SMP4</t>
  </si>
  <si>
    <t>COUPON_RXP</t>
  </si>
  <si>
    <t>SMP1</t>
  </si>
  <si>
    <t>COUPON_TXN</t>
  </si>
  <si>
    <t>SMP5</t>
  </si>
  <si>
    <t>COUPON_TXP</t>
  </si>
  <si>
    <t>Power Supply Assignment</t>
  </si>
  <si>
    <t>Site1</t>
  </si>
  <si>
    <t>Site3</t>
  </si>
  <si>
    <t>HC</t>
  </si>
  <si>
    <t>LC</t>
  </si>
  <si>
    <t>DPS150A</t>
  </si>
  <si>
    <t>Layer</t>
  </si>
  <si>
    <t>D1_P_HC1_25__VCCCORE</t>
  </si>
  <si>
    <r>
      <rPr>
        <sz val="11"/>
        <color rgb="FFFF0000"/>
        <rFont val="Calibri"/>
        <family val="2"/>
      </rPr>
      <t>J1304HDP1F</t>
    </r>
    <r>
      <rPr>
        <sz val="11"/>
        <color theme="1"/>
        <rFont val="Calibri"/>
        <family val="2"/>
      </rPr>
      <t>,J1304HDP2F,J1305HDP7F,J1305HDP8F,J1306HDP5F,J1306HDP6F,J1307HDP3F,J1307HDP4F,J1308HDP1F,J1308HDP2F,J1203HDP5F,J1204HDP7F,J1204HDP8F,J1205HDP1F,J1205HDP2F,J1206HDP3F,J1206HDP4F,J1207HDP5F,J1207HDP6F,J1301HDP7F,J1301HDP8F,J1302HDP5F,J1302HDP6F,J1303HDP3F,J1303HDP4F,</t>
    </r>
    <phoneticPr fontId="13"/>
  </si>
  <si>
    <t>L3_HC1,L40_HC7,L42_HC8,L44_HC9,L5_HC2,L7_HC3</t>
  </si>
  <si>
    <r>
      <rPr>
        <sz val="11"/>
        <color rgb="FFFF0000"/>
        <rFont val="Calibri"/>
        <family val="2"/>
      </rPr>
      <t>J1104HDP1F</t>
    </r>
    <r>
      <rPr>
        <sz val="11"/>
        <color theme="1"/>
        <rFont val="Calibri"/>
        <family val="2"/>
      </rPr>
      <t>,J1104HDP2F,J1105HDP7F,J1105HDP8F,J1106HDP5F,J1106HDP6F,J1107HDP3F,J1107HDP4F,J1108HDP1F,J1108HDP2F,J1403HDP5F,J1404HDP7F,J1404HDP8F,J1405HDP1F,J1405HDP2F,J1406HDP3F,J1406HDP4F,J1407HDP5F,J1407HDP6F,J1101HDP7F,J1101HDP8F,J1102HDP5F,J1102HDP6F,J1103HDP3F,J1103HDP4F,</t>
    </r>
    <phoneticPr fontId="13"/>
  </si>
  <si>
    <t>D1_P_HC2_5__VCCGT</t>
  </si>
  <si>
    <r>
      <rPr>
        <sz val="11"/>
        <color rgb="FFFF0000"/>
        <rFont val="Calibri"/>
        <family val="2"/>
      </rPr>
      <t>J1201HDP1F</t>
    </r>
    <r>
      <rPr>
        <sz val="11"/>
        <color theme="1"/>
        <rFont val="Calibri"/>
        <family val="2"/>
      </rPr>
      <t>,J1201HDP2F,J1202HDP3F,J1202HDP4F,J1203HDP6F</t>
    </r>
    <phoneticPr fontId="13"/>
  </si>
  <si>
    <t>L38_HC6,L9_HC4</t>
  </si>
  <si>
    <r>
      <rPr>
        <sz val="11"/>
        <color rgb="FFFF0000"/>
        <rFont val="Calibri"/>
        <family val="2"/>
      </rPr>
      <t>J1401HDP1F</t>
    </r>
    <r>
      <rPr>
        <sz val="11"/>
        <color theme="1"/>
        <rFont val="Calibri"/>
        <family val="2"/>
      </rPr>
      <t>,J1401HDP2F,J1402HDP3F,J1402HDP4F,J1403HDP6F</t>
    </r>
    <phoneticPr fontId="13"/>
  </si>
  <si>
    <t>D1_P_HC3_2__VCCSA</t>
  </si>
  <si>
    <r>
      <rPr>
        <sz val="11"/>
        <color rgb="FFFF0000"/>
        <rFont val="Calibri"/>
        <family val="2"/>
      </rPr>
      <t>J1208HDP7F</t>
    </r>
    <r>
      <rPr>
        <sz val="11"/>
        <rFont val="Calibri"/>
        <family val="2"/>
      </rPr>
      <t>,J1208HDP8F</t>
    </r>
    <phoneticPr fontId="13"/>
  </si>
  <si>
    <t>L11_HC5</t>
  </si>
  <si>
    <r>
      <rPr>
        <sz val="11"/>
        <color rgb="FFFF0000"/>
        <rFont val="Calibri"/>
        <family val="2"/>
      </rPr>
      <t>J1408HDP7F</t>
    </r>
    <r>
      <rPr>
        <sz val="11"/>
        <rFont val="Calibri"/>
        <family val="2"/>
      </rPr>
      <t>,J1408HDP8F</t>
    </r>
    <phoneticPr fontId="13"/>
  </si>
  <si>
    <t>D1_P_LC1_5__VCCDDQ</t>
  </si>
  <si>
    <r>
      <rPr>
        <sz val="11"/>
        <color rgb="FFFF0000"/>
        <rFont val="Calibri"/>
        <family val="2"/>
      </rPr>
      <t>J1308LDP1F</t>
    </r>
    <r>
      <rPr>
        <sz val="11"/>
        <color theme="1"/>
        <rFont val="Calibri"/>
        <family val="2"/>
      </rPr>
      <t>,J1308LDP2F,J1307LDP3F,J1307LDP4F,J1306LDP5F</t>
    </r>
    <phoneticPr fontId="13"/>
  </si>
  <si>
    <t>L23_LC1</t>
  </si>
  <si>
    <r>
      <rPr>
        <sz val="11"/>
        <color rgb="FFFF0000"/>
        <rFont val="Calibri"/>
        <family val="2"/>
      </rPr>
      <t>J1108LDP1F</t>
    </r>
    <r>
      <rPr>
        <sz val="11"/>
        <color theme="1"/>
        <rFont val="Calibri"/>
        <family val="2"/>
      </rPr>
      <t>,J1108LDP2F,J1107LDP3F,J1107LDP4F,J1106LDP5F</t>
    </r>
    <phoneticPr fontId="13"/>
  </si>
  <si>
    <t>D1_P_LC2_5__VCCIO_0</t>
  </si>
  <si>
    <r>
      <rPr>
        <sz val="11"/>
        <color rgb="FFFF0000"/>
        <rFont val="Calibri"/>
        <family val="2"/>
      </rPr>
      <t>J1304LDP1F</t>
    </r>
    <r>
      <rPr>
        <sz val="11"/>
        <color theme="1"/>
        <rFont val="Calibri"/>
        <family val="2"/>
      </rPr>
      <t>,J1304LDP2F,J1303LDP3F,J1303LDP4F,J1305LDP7F</t>
    </r>
    <phoneticPr fontId="13"/>
  </si>
  <si>
    <r>
      <rPr>
        <sz val="11"/>
        <color rgb="FFFF0000"/>
        <rFont val="Calibri"/>
        <family val="2"/>
      </rPr>
      <t>J1104LDP1F</t>
    </r>
    <r>
      <rPr>
        <sz val="11"/>
        <color theme="1"/>
        <rFont val="Calibri"/>
        <family val="2"/>
      </rPr>
      <t>,J1104LDP2F,J1103LDP3F,J1103LDP4F,J1105LDP7F</t>
    </r>
    <phoneticPr fontId="13"/>
  </si>
  <si>
    <t>D1_P_LC3_1__VCCFPGM0</t>
  </si>
  <si>
    <t>J1205LDP1F</t>
  </si>
  <si>
    <t>L36_LC3</t>
  </si>
  <si>
    <t>J1405LDP1F</t>
  </si>
  <si>
    <t>D1_P_LC4_1__VCCSFR</t>
  </si>
  <si>
    <t>J1301LDP8F</t>
  </si>
  <si>
    <t>J1101LDP8F</t>
  </si>
  <si>
    <t>D1_P_LC5_1__VCCST</t>
  </si>
  <si>
    <t>J1204LDP8F</t>
  </si>
  <si>
    <t>L24_LC2</t>
  </si>
  <si>
    <t>J1404LDP8F</t>
  </si>
  <si>
    <t>D1_P_LC6_1__VCCSTG</t>
  </si>
  <si>
    <t>J1208LDP8F</t>
  </si>
  <si>
    <t>J1408LDP8F</t>
  </si>
  <si>
    <t>D1_P_LC7_1__VCCSFR_OC</t>
  </si>
  <si>
    <t>J1305LDP8F</t>
  </si>
  <si>
    <t>J1105LDP8F</t>
  </si>
  <si>
    <t>J1313_R1PS</t>
  </si>
  <si>
    <t>J1306LDP6F</t>
  </si>
  <si>
    <t>J1106LDP6F</t>
  </si>
  <si>
    <t>master ch</t>
    <phoneticPr fontId="13"/>
  </si>
  <si>
    <t xml:space="preserve"> Relay Map</t>
    <phoneticPr fontId="45"/>
  </si>
  <si>
    <t>Controlled circuit</t>
  </si>
  <si>
    <t>Default connection</t>
  </si>
  <si>
    <t>Logic state</t>
  </si>
  <si>
    <t>Max Current</t>
  </si>
  <si>
    <t>Control bit</t>
  </si>
  <si>
    <t>SITE1</t>
    <phoneticPr fontId="45"/>
  </si>
  <si>
    <t>SITE5</t>
  </si>
  <si>
    <t>XCW00</t>
    <phoneticPr fontId="45"/>
  </si>
  <si>
    <t>NA</t>
  </si>
  <si>
    <t>XCW01</t>
  </si>
  <si>
    <t>XCW02</t>
  </si>
  <si>
    <t>XCW03</t>
  </si>
  <si>
    <t>XCW04</t>
  </si>
  <si>
    <t>XCW05</t>
  </si>
  <si>
    <t>XCW06</t>
  </si>
  <si>
    <t>XCW07</t>
  </si>
  <si>
    <t>PCIe/DMI</t>
  </si>
  <si>
    <t xml:space="preserve">TC </t>
  </si>
  <si>
    <t>“0” OPEN/SHORT  (5V)</t>
  </si>
  <si>
    <t>Bit7 =1.3A</t>
  </si>
  <si>
    <t>J1212_XCW07</t>
    <phoneticPr fontId="45"/>
  </si>
  <si>
    <t>J1412_XCW07</t>
    <phoneticPr fontId="45"/>
  </si>
  <si>
    <t>J1312_XCW07</t>
    <phoneticPr fontId="45"/>
  </si>
  <si>
    <t>“1” Loop back (0V)</t>
  </si>
  <si>
    <t>XCW08</t>
  </si>
  <si>
    <t>XCW09</t>
  </si>
  <si>
    <t>XCW10</t>
  </si>
  <si>
    <t xml:space="preserve">NA </t>
  </si>
  <si>
    <t>XCW11</t>
  </si>
  <si>
    <t>XCW12</t>
  </si>
  <si>
    <t>XCW13</t>
  </si>
  <si>
    <t>XCW14</t>
  </si>
  <si>
    <t>XCW15</t>
  </si>
  <si>
    <t>Trigger Map</t>
    <phoneticPr fontId="45"/>
  </si>
  <si>
    <t>SITE3</t>
    <phoneticPr fontId="45"/>
  </si>
  <si>
    <t>800MDM</t>
    <phoneticPr fontId="45"/>
  </si>
  <si>
    <t>150A</t>
    <phoneticPr fontId="45"/>
  </si>
  <si>
    <t>J1604_PMDTRG0</t>
  </si>
  <si>
    <t>J1204_LIMTRG</t>
  </si>
  <si>
    <t>J1804_PMDTRG0</t>
  </si>
  <si>
    <t>J1404_LIMTRG</t>
    <phoneticPr fontId="45"/>
  </si>
  <si>
    <t>J1208_LIMTRG</t>
  </si>
  <si>
    <t>J1408_LIMTRG</t>
    <phoneticPr fontId="45"/>
  </si>
  <si>
    <t>J1202_HIMTRG</t>
  </si>
  <si>
    <t>J1402_HIMTRG</t>
    <phoneticPr fontId="45"/>
  </si>
  <si>
    <t>J1206_HIMTRG</t>
  </si>
  <si>
    <t>J1406_HIMTRG</t>
    <phoneticPr fontId="45"/>
  </si>
  <si>
    <t>J1703_PMDTRG0</t>
    <phoneticPr fontId="45"/>
  </si>
  <si>
    <t>J1305_LIMTRG</t>
  </si>
  <si>
    <t>J1503_PMDTRG0</t>
    <phoneticPr fontId="45"/>
  </si>
  <si>
    <t>J1105_LIMTRG</t>
    <phoneticPr fontId="45"/>
  </si>
  <si>
    <t>J1301_LIMTRG</t>
  </si>
  <si>
    <t>J1101_LIMTRG</t>
    <phoneticPr fontId="45"/>
  </si>
  <si>
    <t>J1307_HIMTRG</t>
  </si>
  <si>
    <t>J1107_HIMTRG</t>
    <phoneticPr fontId="45"/>
  </si>
  <si>
    <t>J1303_HIMTRG</t>
  </si>
  <si>
    <t>J1103_HIMTRG</t>
    <phoneticPr fontId="45"/>
  </si>
  <si>
    <t>J1604_PMDTRG1</t>
  </si>
  <si>
    <t>J1204_LVBMP0</t>
  </si>
  <si>
    <t>J1804_PMDTRG1</t>
  </si>
  <si>
    <t>J1404_LVBMP0</t>
  </si>
  <si>
    <t>J1208_LVBMP0</t>
  </si>
  <si>
    <t>J1408_LVBMP0</t>
  </si>
  <si>
    <t>J1201_HVBMP0</t>
  </si>
  <si>
    <t>J1401_HVBMP0</t>
  </si>
  <si>
    <t>J1205_HVBMP0</t>
  </si>
  <si>
    <t>J1405_HVBMP0</t>
  </si>
  <si>
    <t>J1703_PMDTRG1</t>
    <phoneticPr fontId="45"/>
  </si>
  <si>
    <t>J1305_LVBMP0</t>
  </si>
  <si>
    <t>J1503_PMDTRG1</t>
    <phoneticPr fontId="45"/>
  </si>
  <si>
    <t>J1105_LVBMP0</t>
  </si>
  <si>
    <t>J1301_LVBMP0</t>
  </si>
  <si>
    <t>J1101_LVBMP0</t>
  </si>
  <si>
    <t>J1308_HVBMP0</t>
  </si>
  <si>
    <t>J1108_HVBMP0</t>
  </si>
  <si>
    <t>J1304_HVBMP0</t>
  </si>
  <si>
    <t>J1104_HVBMP0</t>
  </si>
  <si>
    <t>J1604_PMDTRG2</t>
    <phoneticPr fontId="45"/>
  </si>
  <si>
    <t>J1204_LVBMP1</t>
  </si>
  <si>
    <t>J1804_PMDTRG2</t>
    <phoneticPr fontId="45"/>
  </si>
  <si>
    <t>J1404_LVBMP1</t>
  </si>
  <si>
    <t>J1208_LVBMP1</t>
  </si>
  <si>
    <t>J1408_LVBMP1</t>
  </si>
  <si>
    <t>J1201_HVBMP1</t>
  </si>
  <si>
    <t>J1401_HVBMP1</t>
  </si>
  <si>
    <t>J1205_HVBMP1</t>
  </si>
  <si>
    <t>J1405_HVBMP1</t>
  </si>
  <si>
    <t>J1703_PMDTRG2</t>
    <phoneticPr fontId="45"/>
  </si>
  <si>
    <t>J1305_LVBMP1</t>
  </si>
  <si>
    <t>J1503_PMDTRG2</t>
    <phoneticPr fontId="45"/>
  </si>
  <si>
    <t>J1105_LVBMP1</t>
  </si>
  <si>
    <t>J1301_LVBMP1</t>
  </si>
  <si>
    <t>J1101_LVBMP1</t>
  </si>
  <si>
    <t>J1308_HVBMP1</t>
  </si>
  <si>
    <t>J1108_HVBMP1</t>
  </si>
  <si>
    <t>J1304_HVBMP1</t>
  </si>
  <si>
    <t>J1104_HVBMP1</t>
  </si>
  <si>
    <t>J1604_PMDTRG3</t>
    <phoneticPr fontId="45"/>
  </si>
  <si>
    <t>J1203_HVBMP2</t>
  </si>
  <si>
    <t>J1804_PMDTRG3</t>
    <phoneticPr fontId="45"/>
  </si>
  <si>
    <t>J1403_HVBMP2</t>
  </si>
  <si>
    <t>J1207_HVBMP2</t>
  </si>
  <si>
    <t>J1407_HVBMP2</t>
  </si>
  <si>
    <t>J1703_PMDTRG3</t>
    <phoneticPr fontId="45"/>
  </si>
  <si>
    <t>J1306_HVBMP2</t>
  </si>
  <si>
    <t>J1503_PMDTRG3</t>
    <phoneticPr fontId="45"/>
  </si>
  <si>
    <t>J1106_HVBMP2</t>
  </si>
  <si>
    <t>J1302_HVBMP2</t>
    <phoneticPr fontId="45"/>
  </si>
  <si>
    <t>J1102_HVBMP2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</si>
</sst>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_ "/>
    <numFmt numFmtId="165" formatCode="[$-409]mmmm\ d\,\ yyyy;@"/>
    <numFmt numFmtId="166" formatCode="0.0000"/>
    <numFmt numFmtId="167" formatCode="#&quot;mil&quot;"/>
    <numFmt numFmtId="168" formatCode="0.0000_ "/>
    <numFmt numFmtId="169" formatCode="#.####&quot;mm&quot;"/>
    <numFmt numFmtId="170" formatCode="0.0000_);[Red]\(0.0000\)"/>
  </numFmts>
  <fonts count="54">
    <font>
      <sz val="11"/>
      <color theme="1"/>
      <name val="Arial"/>
      <family val="3"/>
      <charset val="128"/>
      <scheme val="minor"/>
    </font>
    <font>
      <b/>
      <sz val="10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Osaka"/>
      <family val="3"/>
      <charset val="128"/>
    </font>
    <font>
      <sz val="2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Verdana"/>
      <family val="2"/>
    </font>
    <font>
      <sz val="6"/>
      <name val="ＭＳ Ｐゴシック"/>
      <family val="3"/>
      <charset val="128"/>
    </font>
    <font>
      <sz val="11"/>
      <color indexed="8"/>
      <name val="Arial"/>
      <family val="2"/>
    </font>
    <font>
      <sz val="6"/>
      <name val="ＭＳ Ｐゴシック"/>
      <family val="3"/>
      <charset val="128"/>
    </font>
    <font>
      <b/>
      <sz val="11"/>
      <name val="Arial"/>
      <family val="2"/>
    </font>
    <font>
      <sz val="6"/>
      <name val="ＭＳ Ｐゴシック"/>
      <family val="3"/>
      <charset val="128"/>
    </font>
    <font>
      <sz val="10"/>
      <color indexed="62"/>
      <name val="Arial"/>
      <family val="2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Calibri"/>
      <family val="2"/>
    </font>
    <font>
      <sz val="7"/>
      <color indexed="8"/>
      <name val="Times New Roman"/>
      <family val="1"/>
    </font>
    <font>
      <sz val="6"/>
      <name val="ＭＳ Ｐゴシック"/>
      <family val="3"/>
      <charset val="128"/>
    </font>
    <font>
      <sz val="11"/>
      <color theme="1"/>
      <name val="Arial"/>
      <family val="3"/>
      <charset val="128"/>
      <scheme val="minor"/>
    </font>
    <font>
      <sz val="11"/>
      <color rgb="FF006100"/>
      <name val="Arial"/>
      <family val="3"/>
      <charset val="128"/>
      <scheme val="minor"/>
    </font>
    <font>
      <sz val="11"/>
      <name val="Arial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B0F0"/>
      <name val="Arial"/>
      <family val="3"/>
      <charset val="128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4"/>
      <color theme="1"/>
      <name val="Arial"/>
      <family val="2"/>
    </font>
    <font>
      <sz val="10"/>
      <color theme="1"/>
      <name val="Symbol"/>
      <family val="1"/>
      <charset val="2"/>
    </font>
    <font>
      <sz val="6"/>
      <name val="Arial"/>
      <family val="3"/>
      <charset val="128"/>
      <scheme val="minor"/>
    </font>
    <font>
      <sz val="11"/>
      <color theme="4" tint="-0.249977111117893"/>
      <name val="Arial"/>
      <family val="2"/>
    </font>
    <font>
      <sz val="8"/>
      <color theme="1"/>
      <name val="Arial"/>
      <family val="2"/>
    </font>
    <font>
      <sz val="11"/>
      <color rgb="FFFF0000"/>
      <name val="Calibri"/>
      <family val="2"/>
    </font>
    <font>
      <sz val="7"/>
      <color theme="1"/>
      <name val="Times New Roman"/>
      <family val="1"/>
    </font>
    <font>
      <b/>
      <sz val="14"/>
      <color theme="1"/>
      <name val="Arial"/>
      <family val="2"/>
    </font>
    <font>
      <sz val="11"/>
      <color rgb="FFFF0000"/>
      <name val="Arial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ＭＳ Ｐゴシック"/>
      <family val="2"/>
      <charset val="128"/>
    </font>
  </fonts>
  <fills count="5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FF89FF"/>
        <bgColor indexed="64"/>
      </patternFill>
    </fill>
    <fill>
      <patternFill patternType="solid">
        <fgColor rgb="FFB1B1E5"/>
        <bgColor indexed="64"/>
      </patternFill>
    </fill>
    <fill>
      <patternFill patternType="solid">
        <fgColor rgb="FFFF8A4F"/>
        <bgColor indexed="64"/>
      </patternFill>
    </fill>
    <fill>
      <patternFill patternType="solid">
        <fgColor rgb="FF9191DB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0066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9D9D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7">
    <xf numFmtId="0" fontId="0" fillId="0" borderId="0">
      <alignment vertical="center"/>
    </xf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>
      <alignment vertical="center"/>
    </xf>
    <xf numFmtId="0" fontId="6" fillId="0" borderId="0"/>
    <xf numFmtId="0" fontId="4" fillId="0" borderId="0">
      <alignment vertical="center"/>
    </xf>
    <xf numFmtId="0" fontId="29" fillId="23" borderId="0" applyNumberFormat="0" applyBorder="0" applyAlignment="0" applyProtection="0">
      <alignment vertical="center"/>
    </xf>
  </cellStyleXfs>
  <cellXfs count="477">
    <xf numFmtId="0" fontId="0" fillId="0" borderId="0" xfId="0">
      <alignment vertical="center"/>
    </xf>
    <xf numFmtId="0" fontId="1" fillId="2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0" borderId="0" xfId="0" applyAlignment="1"/>
    <xf numFmtId="0" fontId="30" fillId="0" borderId="0" xfId="0" applyFont="1" applyAlignment="1"/>
    <xf numFmtId="0" fontId="0" fillId="0" borderId="1" xfId="0" applyBorder="1">
      <alignment vertical="center"/>
    </xf>
    <xf numFmtId="0" fontId="31" fillId="0" borderId="0" xfId="0" applyFont="1" applyAlignment="1"/>
    <xf numFmtId="0" fontId="7" fillId="0" borderId="0" xfId="34" applyFont="1" applyAlignment="1">
      <alignment vertical="center"/>
    </xf>
    <xf numFmtId="0" fontId="32" fillId="0" borderId="0" xfId="35" applyFont="1">
      <alignment vertical="center"/>
    </xf>
    <xf numFmtId="165" fontId="32" fillId="0" borderId="0" xfId="32" applyNumberFormat="1" applyFont="1" applyAlignment="1">
      <alignment shrinkToFit="1"/>
    </xf>
    <xf numFmtId="0" fontId="33" fillId="0" borderId="0" xfId="35" applyFont="1">
      <alignment vertical="center"/>
    </xf>
    <xf numFmtId="166" fontId="32" fillId="0" borderId="0" xfId="32" applyNumberFormat="1" applyFont="1" applyAlignment="1">
      <alignment horizontal="right"/>
    </xf>
    <xf numFmtId="0" fontId="34" fillId="0" borderId="0" xfId="35" applyFont="1">
      <alignment vertical="center"/>
    </xf>
    <xf numFmtId="0" fontId="35" fillId="0" borderId="0" xfId="35" applyFont="1">
      <alignment vertical="center"/>
    </xf>
    <xf numFmtId="0" fontId="32" fillId="0" borderId="10" xfId="35" applyFont="1" applyBorder="1">
      <alignment vertical="center"/>
    </xf>
    <xf numFmtId="0" fontId="32" fillId="0" borderId="11" xfId="35" applyFont="1" applyBorder="1">
      <alignment vertical="center"/>
    </xf>
    <xf numFmtId="0" fontId="32" fillId="0" borderId="12" xfId="35" applyFont="1" applyBorder="1">
      <alignment vertical="center"/>
    </xf>
    <xf numFmtId="0" fontId="32" fillId="0" borderId="3" xfId="35" applyFont="1" applyBorder="1">
      <alignment vertical="center"/>
    </xf>
    <xf numFmtId="0" fontId="32" fillId="0" borderId="4" xfId="35" applyFont="1" applyBorder="1">
      <alignment vertical="center"/>
    </xf>
    <xf numFmtId="0" fontId="32" fillId="0" borderId="4" xfId="35" applyFont="1" applyBorder="1" applyAlignment="1">
      <alignment vertical="center" shrinkToFit="1"/>
    </xf>
    <xf numFmtId="0" fontId="32" fillId="0" borderId="5" xfId="35" applyFont="1" applyBorder="1">
      <alignment vertical="center"/>
    </xf>
    <xf numFmtId="0" fontId="32" fillId="0" borderId="2" xfId="35" applyFont="1" applyBorder="1">
      <alignment vertical="center"/>
    </xf>
    <xf numFmtId="0" fontId="32" fillId="0" borderId="13" xfId="35" applyFont="1" applyBorder="1">
      <alignment vertical="center"/>
    </xf>
    <xf numFmtId="0" fontId="32" fillId="0" borderId="6" xfId="35" applyFont="1" applyBorder="1">
      <alignment vertical="center"/>
    </xf>
    <xf numFmtId="0" fontId="32" fillId="0" borderId="1" xfId="35" applyFont="1" applyBorder="1">
      <alignment vertical="center"/>
    </xf>
    <xf numFmtId="0" fontId="32" fillId="0" borderId="1" xfId="35" applyFont="1" applyBorder="1" applyAlignment="1">
      <alignment vertical="center" shrinkToFit="1"/>
    </xf>
    <xf numFmtId="0" fontId="32" fillId="0" borderId="8" xfId="35" applyFont="1" applyBorder="1">
      <alignment vertical="center"/>
    </xf>
    <xf numFmtId="0" fontId="32" fillId="0" borderId="7" xfId="35" applyFont="1" applyBorder="1">
      <alignment vertical="center"/>
    </xf>
    <xf numFmtId="0" fontId="32" fillId="0" borderId="14" xfId="35" applyFont="1" applyBorder="1">
      <alignment vertical="center"/>
    </xf>
    <xf numFmtId="0" fontId="32" fillId="0" borderId="15" xfId="35" applyFont="1" applyBorder="1">
      <alignment vertical="center"/>
    </xf>
    <xf numFmtId="0" fontId="32" fillId="0" borderId="15" xfId="35" applyFont="1" applyBorder="1" applyAlignment="1">
      <alignment vertical="center" shrinkToFit="1"/>
    </xf>
    <xf numFmtId="0" fontId="32" fillId="0" borderId="16" xfId="35" applyFont="1" applyBorder="1">
      <alignment vertical="center"/>
    </xf>
    <xf numFmtId="0" fontId="32" fillId="0" borderId="17" xfId="35" applyFont="1" applyBorder="1">
      <alignment vertical="center"/>
    </xf>
    <xf numFmtId="0" fontId="32" fillId="0" borderId="18" xfId="35" applyFont="1" applyBorder="1">
      <alignment vertical="center"/>
    </xf>
    <xf numFmtId="0" fontId="32" fillId="0" borderId="19" xfId="35" applyFont="1" applyBorder="1">
      <alignment vertical="center"/>
    </xf>
    <xf numFmtId="0" fontId="32" fillId="0" borderId="20" xfId="35" applyFont="1" applyBorder="1">
      <alignment vertical="center"/>
    </xf>
    <xf numFmtId="0" fontId="32" fillId="0" borderId="21" xfId="35" applyFont="1" applyBorder="1">
      <alignment vertical="center"/>
    </xf>
    <xf numFmtId="0" fontId="32" fillId="0" borderId="22" xfId="35" applyFont="1" applyBorder="1">
      <alignment vertical="center"/>
    </xf>
    <xf numFmtId="0" fontId="32" fillId="0" borderId="23" xfId="35" applyFont="1" applyBorder="1">
      <alignment vertical="center"/>
    </xf>
    <xf numFmtId="0" fontId="32" fillId="0" borderId="24" xfId="35" applyFont="1" applyBorder="1">
      <alignment vertical="center"/>
    </xf>
    <xf numFmtId="0" fontId="8" fillId="0" borderId="0" xfId="35" applyFont="1">
      <alignment vertical="center"/>
    </xf>
    <xf numFmtId="0" fontId="32" fillId="0" borderId="0" xfId="0" applyFont="1" applyAlignment="1"/>
    <xf numFmtId="0" fontId="32" fillId="0" borderId="0" xfId="0" applyFont="1">
      <alignment vertical="center"/>
    </xf>
    <xf numFmtId="165" fontId="32" fillId="0" borderId="0" xfId="33" applyNumberFormat="1" applyFont="1" applyAlignment="1">
      <alignment vertical="center" shrinkToFit="1"/>
    </xf>
    <xf numFmtId="0" fontId="9" fillId="0" borderId="0" xfId="14" applyFont="1"/>
    <xf numFmtId="167" fontId="32" fillId="0" borderId="0" xfId="33" applyNumberFormat="1" applyFont="1">
      <alignment vertical="center"/>
    </xf>
    <xf numFmtId="169" fontId="32" fillId="0" borderId="0" xfId="33" applyNumberFormat="1" applyFont="1">
      <alignment vertical="center"/>
    </xf>
    <xf numFmtId="0" fontId="32" fillId="0" borderId="0" xfId="33" applyFont="1">
      <alignment vertical="center"/>
    </xf>
    <xf numFmtId="164" fontId="31" fillId="0" borderId="7" xfId="0" applyNumberFormat="1" applyFont="1" applyBorder="1" applyAlignment="1"/>
    <xf numFmtId="0" fontId="32" fillId="0" borderId="9" xfId="35" applyFont="1" applyBorder="1">
      <alignment vertical="center"/>
    </xf>
    <xf numFmtId="0" fontId="32" fillId="0" borderId="28" xfId="35" applyFont="1" applyBorder="1">
      <alignment vertical="center"/>
    </xf>
    <xf numFmtId="0" fontId="32" fillId="0" borderId="29" xfId="35" applyFont="1" applyBorder="1">
      <alignment vertical="center"/>
    </xf>
    <xf numFmtId="0" fontId="0" fillId="0" borderId="34" xfId="0" applyBorder="1">
      <alignment vertical="center"/>
    </xf>
    <xf numFmtId="0" fontId="8" fillId="0" borderId="0" xfId="34" applyFont="1" applyAlignment="1">
      <alignment horizontal="center" vertical="center"/>
    </xf>
    <xf numFmtId="170" fontId="32" fillId="0" borderId="0" xfId="31" applyNumberFormat="1" applyFont="1"/>
    <xf numFmtId="166" fontId="32" fillId="0" borderId="0" xfId="31" applyNumberFormat="1" applyFont="1"/>
    <xf numFmtId="0" fontId="8" fillId="0" borderId="1" xfId="0" applyFont="1" applyBorder="1" applyAlignment="1">
      <alignment horizontal="left" vertical="center"/>
    </xf>
    <xf numFmtId="0" fontId="32" fillId="0" borderId="23" xfId="0" applyFont="1" applyBorder="1">
      <alignment vertical="center"/>
    </xf>
    <xf numFmtId="0" fontId="32" fillId="0" borderId="7" xfId="0" applyFont="1" applyBorder="1" applyAlignment="1"/>
    <xf numFmtId="0" fontId="32" fillId="0" borderId="9" xfId="0" applyFont="1" applyBorder="1" applyAlignment="1"/>
    <xf numFmtId="0" fontId="32" fillId="0" borderId="25" xfId="0" applyFont="1" applyBorder="1" applyAlignment="1"/>
    <xf numFmtId="0" fontId="32" fillId="0" borderId="24" xfId="0" applyFont="1" applyBorder="1" applyAlignment="1">
      <alignment horizontal="left" vertical="center"/>
    </xf>
    <xf numFmtId="0" fontId="36" fillId="0" borderId="0" xfId="0" applyFont="1">
      <alignment vertical="center"/>
    </xf>
    <xf numFmtId="0" fontId="36" fillId="0" borderId="1" xfId="0" applyFont="1" applyBorder="1">
      <alignment vertical="center"/>
    </xf>
    <xf numFmtId="0" fontId="0" fillId="0" borderId="7" xfId="0" applyBorder="1">
      <alignment vertical="center"/>
    </xf>
    <xf numFmtId="0" fontId="8" fillId="0" borderId="9" xfId="0" applyFont="1" applyBorder="1" applyAlignment="1">
      <alignment horizontal="left" vertical="center"/>
    </xf>
    <xf numFmtId="170" fontId="32" fillId="0" borderId="1" xfId="0" applyNumberFormat="1" applyFont="1" applyBorder="1" applyAlignment="1">
      <alignment horizontal="left" vertical="center"/>
    </xf>
    <xf numFmtId="0" fontId="0" fillId="26" borderId="1" xfId="0" applyFill="1" applyBorder="1">
      <alignment vertical="center"/>
    </xf>
    <xf numFmtId="0" fontId="32" fillId="26" borderId="1" xfId="0" applyFont="1" applyFill="1" applyBorder="1" applyAlignment="1"/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" fillId="0" borderId="0" xfId="31" applyAlignment="1">
      <alignment vertical="center"/>
    </xf>
    <xf numFmtId="0" fontId="40" fillId="23" borderId="10" xfId="36" applyFont="1" applyBorder="1" applyAlignment="1"/>
    <xf numFmtId="0" fontId="40" fillId="23" borderId="11" xfId="36" applyFont="1" applyBorder="1" applyAlignment="1"/>
    <xf numFmtId="0" fontId="40" fillId="23" borderId="12" xfId="36" applyFont="1" applyBorder="1" applyAlignment="1">
      <alignment horizontal="center" wrapText="1"/>
    </xf>
    <xf numFmtId="14" fontId="32" fillId="0" borderId="1" xfId="0" applyNumberFormat="1" applyFont="1" applyBorder="1" applyAlignment="1"/>
    <xf numFmtId="0" fontId="32" fillId="0" borderId="1" xfId="0" applyFont="1" applyBorder="1" applyAlignment="1"/>
    <xf numFmtId="0" fontId="32" fillId="0" borderId="1" xfId="0" applyFont="1" applyBorder="1" applyAlignment="1">
      <alignment horizontal="left" wrapText="1"/>
    </xf>
    <xf numFmtId="0" fontId="8" fillId="0" borderId="1" xfId="31" applyFont="1" applyBorder="1" applyAlignment="1">
      <alignment vertical="center"/>
    </xf>
    <xf numFmtId="0" fontId="1" fillId="28" borderId="1" xfId="0" applyFont="1" applyFill="1" applyBorder="1" applyAlignment="1">
      <alignment horizontal="left" vertical="top" wrapText="1"/>
    </xf>
    <xf numFmtId="0" fontId="1" fillId="24" borderId="1" xfId="0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left" vertical="top" wrapText="1"/>
    </xf>
    <xf numFmtId="0" fontId="1" fillId="13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1" fillId="14" borderId="1" xfId="0" applyFont="1" applyFill="1" applyBorder="1" applyAlignment="1">
      <alignment horizontal="left" vertical="top" wrapText="1"/>
    </xf>
    <xf numFmtId="0" fontId="1" fillId="29" borderId="1" xfId="0" applyFont="1" applyFill="1" applyBorder="1" applyAlignment="1">
      <alignment horizontal="left" vertical="top" wrapText="1"/>
    </xf>
    <xf numFmtId="0" fontId="1" fillId="30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31" borderId="1" xfId="0" applyFont="1" applyFill="1" applyBorder="1" applyAlignment="1">
      <alignment horizontal="left" vertical="top" wrapText="1"/>
    </xf>
    <xf numFmtId="0" fontId="1" fillId="3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1" borderId="0" xfId="0" applyFill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5" fillId="26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horizontal="left" vertical="top"/>
    </xf>
    <xf numFmtId="0" fontId="0" fillId="16" borderId="1" xfId="0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left" vertical="top"/>
    </xf>
    <xf numFmtId="0" fontId="0" fillId="19" borderId="1" xfId="0" applyFill="1" applyBorder="1" applyAlignment="1">
      <alignment horizontal="left" vertical="top"/>
    </xf>
    <xf numFmtId="0" fontId="0" fillId="20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21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22" borderId="1" xfId="0" applyFill="1" applyBorder="1" applyAlignment="1">
      <alignment horizontal="left" vertical="top"/>
    </xf>
    <xf numFmtId="0" fontId="41" fillId="33" borderId="1" xfId="0" applyFont="1" applyFill="1" applyBorder="1" applyAlignment="1">
      <alignment horizontal="left" vertical="top"/>
    </xf>
    <xf numFmtId="0" fontId="15" fillId="34" borderId="1" xfId="0" applyFont="1" applyFill="1" applyBorder="1" applyAlignment="1">
      <alignment horizontal="left" vertical="top"/>
    </xf>
    <xf numFmtId="0" fontId="0" fillId="34" borderId="1" xfId="0" applyFill="1" applyBorder="1" applyAlignment="1">
      <alignment horizontal="left" vertical="top"/>
    </xf>
    <xf numFmtId="0" fontId="3" fillId="33" borderId="1" xfId="0" applyFont="1" applyFill="1" applyBorder="1" applyAlignment="1">
      <alignment horizontal="left" vertical="top"/>
    </xf>
    <xf numFmtId="0" fontId="15" fillId="27" borderId="1" xfId="0" applyFont="1" applyFill="1" applyBorder="1" applyAlignment="1">
      <alignment horizontal="left" vertical="top"/>
    </xf>
    <xf numFmtId="0" fontId="41" fillId="35" borderId="1" xfId="0" applyFont="1" applyFill="1" applyBorder="1" applyAlignment="1">
      <alignment horizontal="left" vertical="top"/>
    </xf>
    <xf numFmtId="0" fontId="41" fillId="36" borderId="1" xfId="0" applyFont="1" applyFill="1" applyBorder="1" applyAlignment="1">
      <alignment horizontal="left" vertical="top"/>
    </xf>
    <xf numFmtId="0" fontId="41" fillId="37" borderId="1" xfId="0" applyFont="1" applyFill="1" applyBorder="1" applyAlignment="1">
      <alignment horizontal="left" vertical="top"/>
    </xf>
    <xf numFmtId="0" fontId="41" fillId="38" borderId="1" xfId="0" applyFont="1" applyFill="1" applyBorder="1" applyAlignment="1">
      <alignment horizontal="left" vertical="top"/>
    </xf>
    <xf numFmtId="0" fontId="41" fillId="39" borderId="1" xfId="0" applyFont="1" applyFill="1" applyBorder="1" applyAlignment="1">
      <alignment horizontal="left" vertical="top"/>
    </xf>
    <xf numFmtId="0" fontId="41" fillId="40" borderId="1" xfId="0" applyFont="1" applyFill="1" applyBorder="1" applyAlignment="1">
      <alignment horizontal="left" vertical="top"/>
    </xf>
    <xf numFmtId="0" fontId="41" fillId="41" borderId="1" xfId="0" applyFont="1" applyFill="1" applyBorder="1" applyAlignment="1">
      <alignment horizontal="left" vertical="top"/>
    </xf>
    <xf numFmtId="0" fontId="41" fillId="42" borderId="1" xfId="0" applyFont="1" applyFill="1" applyBorder="1" applyAlignment="1">
      <alignment horizontal="left" vertical="top"/>
    </xf>
    <xf numFmtId="0" fontId="41" fillId="43" borderId="1" xfId="0" applyFont="1" applyFill="1" applyBorder="1" applyAlignment="1">
      <alignment horizontal="left" vertical="top"/>
    </xf>
    <xf numFmtId="0" fontId="41" fillId="44" borderId="1" xfId="0" applyFont="1" applyFill="1" applyBorder="1" applyAlignment="1">
      <alignment horizontal="left" vertical="top"/>
    </xf>
    <xf numFmtId="0" fontId="41" fillId="45" borderId="1" xfId="0" applyFont="1" applyFill="1" applyBorder="1" applyAlignment="1">
      <alignment horizontal="left" vertical="top"/>
    </xf>
    <xf numFmtId="0" fontId="41" fillId="46" borderId="1" xfId="0" applyFont="1" applyFill="1" applyBorder="1" applyAlignment="1">
      <alignment horizontal="left" vertical="top"/>
    </xf>
    <xf numFmtId="0" fontId="0" fillId="4" borderId="23" xfId="0" applyFill="1" applyBorder="1" applyAlignment="1">
      <alignment horizontal="left" vertical="top"/>
    </xf>
    <xf numFmtId="0" fontId="15" fillId="27" borderId="23" xfId="0" applyFont="1" applyFill="1" applyBorder="1" applyAlignment="1">
      <alignment horizontal="left" vertical="top"/>
    </xf>
    <xf numFmtId="0" fontId="0" fillId="15" borderId="23" xfId="0" applyFill="1" applyBorder="1" applyAlignment="1">
      <alignment horizontal="left" vertical="top"/>
    </xf>
    <xf numFmtId="0" fontId="0" fillId="16" borderId="23" xfId="0" applyFill="1" applyBorder="1" applyAlignment="1">
      <alignment horizontal="left" vertical="top"/>
    </xf>
    <xf numFmtId="0" fontId="3" fillId="10" borderId="23" xfId="0" applyFont="1" applyFill="1" applyBorder="1" applyAlignment="1">
      <alignment horizontal="left" vertical="top"/>
    </xf>
    <xf numFmtId="0" fontId="41" fillId="35" borderId="23" xfId="0" applyFont="1" applyFill="1" applyBorder="1" applyAlignment="1">
      <alignment horizontal="left" vertical="top"/>
    </xf>
    <xf numFmtId="0" fontId="41" fillId="36" borderId="23" xfId="0" applyFont="1" applyFill="1" applyBorder="1" applyAlignment="1">
      <alignment horizontal="left" vertical="top"/>
    </xf>
    <xf numFmtId="0" fontId="41" fillId="37" borderId="23" xfId="0" applyFont="1" applyFill="1" applyBorder="1" applyAlignment="1">
      <alignment horizontal="left" vertical="top"/>
    </xf>
    <xf numFmtId="0" fontId="41" fillId="38" borderId="23" xfId="0" applyFont="1" applyFill="1" applyBorder="1" applyAlignment="1">
      <alignment horizontal="left" vertical="top"/>
    </xf>
    <xf numFmtId="0" fontId="41" fillId="39" borderId="23" xfId="0" applyFont="1" applyFill="1" applyBorder="1" applyAlignment="1">
      <alignment horizontal="left" vertical="top"/>
    </xf>
    <xf numFmtId="0" fontId="41" fillId="40" borderId="23" xfId="0" applyFont="1" applyFill="1" applyBorder="1" applyAlignment="1">
      <alignment horizontal="left" vertical="top"/>
    </xf>
    <xf numFmtId="0" fontId="41" fillId="41" borderId="23" xfId="0" applyFont="1" applyFill="1" applyBorder="1" applyAlignment="1">
      <alignment horizontal="left" vertical="top"/>
    </xf>
    <xf numFmtId="0" fontId="41" fillId="42" borderId="23" xfId="0" applyFont="1" applyFill="1" applyBorder="1" applyAlignment="1">
      <alignment horizontal="left" vertical="top"/>
    </xf>
    <xf numFmtId="0" fontId="41" fillId="33" borderId="23" xfId="0" applyFont="1" applyFill="1" applyBorder="1" applyAlignment="1">
      <alignment horizontal="left" vertical="top"/>
    </xf>
    <xf numFmtId="0" fontId="41" fillId="43" borderId="23" xfId="0" applyFont="1" applyFill="1" applyBorder="1" applyAlignment="1">
      <alignment horizontal="left" vertical="top"/>
    </xf>
    <xf numFmtId="0" fontId="41" fillId="44" borderId="23" xfId="0" applyFont="1" applyFill="1" applyBorder="1" applyAlignment="1">
      <alignment horizontal="left" vertical="top"/>
    </xf>
    <xf numFmtId="0" fontId="41" fillId="45" borderId="23" xfId="0" applyFont="1" applyFill="1" applyBorder="1" applyAlignment="1">
      <alignment horizontal="left" vertical="top"/>
    </xf>
    <xf numFmtId="0" fontId="41" fillId="46" borderId="23" xfId="0" applyFont="1" applyFill="1" applyBorder="1" applyAlignment="1">
      <alignment horizontal="left" vertical="top"/>
    </xf>
    <xf numFmtId="0" fontId="3" fillId="33" borderId="23" xfId="0" applyFont="1" applyFill="1" applyBorder="1" applyAlignment="1">
      <alignment horizontal="left" vertical="top"/>
    </xf>
    <xf numFmtId="0" fontId="0" fillId="4" borderId="20" xfId="0" applyFill="1" applyBorder="1" applyAlignment="1">
      <alignment horizontal="left" vertical="top"/>
    </xf>
    <xf numFmtId="0" fontId="15" fillId="47" borderId="20" xfId="0" applyFont="1" applyFill="1" applyBorder="1" applyAlignment="1">
      <alignment horizontal="left" vertical="top"/>
    </xf>
    <xf numFmtId="0" fontId="0" fillId="15" borderId="20" xfId="0" applyFill="1" applyBorder="1" applyAlignment="1">
      <alignment horizontal="left" vertical="top"/>
    </xf>
    <xf numFmtId="0" fontId="3" fillId="16" borderId="20" xfId="0" applyFont="1" applyFill="1" applyBorder="1" applyAlignment="1">
      <alignment horizontal="left" vertical="top"/>
    </xf>
    <xf numFmtId="0" fontId="3" fillId="10" borderId="20" xfId="0" applyFont="1" applyFill="1" applyBorder="1" applyAlignment="1">
      <alignment horizontal="left" vertical="top"/>
    </xf>
    <xf numFmtId="0" fontId="0" fillId="17" borderId="20" xfId="0" applyFill="1" applyBorder="1" applyAlignment="1">
      <alignment horizontal="left" vertical="top"/>
    </xf>
    <xf numFmtId="0" fontId="0" fillId="14" borderId="20" xfId="0" applyFill="1" applyBorder="1" applyAlignment="1">
      <alignment horizontal="left" vertical="top"/>
    </xf>
    <xf numFmtId="0" fontId="0" fillId="18" borderId="20" xfId="0" applyFill="1" applyBorder="1" applyAlignment="1">
      <alignment horizontal="left" vertical="top"/>
    </xf>
    <xf numFmtId="0" fontId="0" fillId="19" borderId="20" xfId="0" applyFill="1" applyBorder="1" applyAlignment="1">
      <alignment horizontal="left" vertical="top"/>
    </xf>
    <xf numFmtId="0" fontId="0" fillId="20" borderId="20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0" fillId="6" borderId="20" xfId="0" applyFill="1" applyBorder="1" applyAlignment="1">
      <alignment horizontal="left" vertical="top"/>
    </xf>
    <xf numFmtId="0" fontId="0" fillId="21" borderId="20" xfId="0" applyFill="1" applyBorder="1" applyAlignment="1">
      <alignment horizontal="left" vertical="top"/>
    </xf>
    <xf numFmtId="0" fontId="0" fillId="10" borderId="20" xfId="0" applyFill="1" applyBorder="1" applyAlignment="1">
      <alignment horizontal="left" vertical="top"/>
    </xf>
    <xf numFmtId="0" fontId="0" fillId="22" borderId="20" xfId="0" applyFill="1" applyBorder="1" applyAlignment="1">
      <alignment horizontal="left" vertical="top"/>
    </xf>
    <xf numFmtId="0" fontId="0" fillId="16" borderId="20" xfId="0" applyFill="1" applyBorder="1" applyAlignment="1">
      <alignment horizontal="left" vertical="top"/>
    </xf>
    <xf numFmtId="0" fontId="41" fillId="33" borderId="20" xfId="0" applyFont="1" applyFill="1" applyBorder="1" applyAlignment="1">
      <alignment horizontal="left" vertical="top"/>
    </xf>
    <xf numFmtId="0" fontId="15" fillId="28" borderId="1" xfId="0" applyFont="1" applyFill="1" applyBorder="1" applyAlignment="1">
      <alignment horizontal="left" vertical="top"/>
    </xf>
    <xf numFmtId="0" fontId="3" fillId="16" borderId="1" xfId="0" applyFont="1" applyFill="1" applyBorder="1" applyAlignment="1">
      <alignment horizontal="left" vertical="top"/>
    </xf>
    <xf numFmtId="0" fontId="3" fillId="35" borderId="1" xfId="0" applyFont="1" applyFill="1" applyBorder="1" applyAlignment="1">
      <alignment horizontal="left" vertical="top"/>
    </xf>
    <xf numFmtId="0" fontId="3" fillId="38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5" fillId="25" borderId="1" xfId="0" applyFont="1" applyFill="1" applyBorder="1" applyAlignment="1">
      <alignment horizontal="left" vertical="top"/>
    </xf>
    <xf numFmtId="0" fontId="3" fillId="33" borderId="1" xfId="4" applyFill="1" applyBorder="1" applyAlignment="1">
      <alignment horizontal="left" vertical="top"/>
    </xf>
    <xf numFmtId="0" fontId="41" fillId="42" borderId="1" xfId="1" applyFont="1" applyFill="1" applyBorder="1" applyAlignment="1">
      <alignment horizontal="left" vertical="top"/>
    </xf>
    <xf numFmtId="0" fontId="3" fillId="42" borderId="1" xfId="3" applyFill="1" applyBorder="1" applyAlignment="1">
      <alignment horizontal="left" vertical="top"/>
    </xf>
    <xf numFmtId="0" fontId="3" fillId="36" borderId="1" xfId="0" applyFont="1" applyFill="1" applyBorder="1" applyAlignment="1">
      <alignment horizontal="left" vertical="top"/>
    </xf>
    <xf numFmtId="0" fontId="3" fillId="42" borderId="1" xfId="5" applyFill="1" applyBorder="1" applyAlignment="1">
      <alignment horizontal="left" vertical="top"/>
    </xf>
    <xf numFmtId="0" fontId="3" fillId="33" borderId="1" xfId="5" applyFill="1" applyBorder="1" applyAlignment="1">
      <alignment horizontal="left" vertical="top"/>
    </xf>
    <xf numFmtId="0" fontId="3" fillId="33" borderId="1" xfId="6" applyFill="1" applyBorder="1" applyAlignment="1">
      <alignment horizontal="left" vertical="top"/>
    </xf>
    <xf numFmtId="0" fontId="3" fillId="33" borderId="1" xfId="17" applyFill="1" applyBorder="1" applyAlignment="1">
      <alignment horizontal="left" vertical="top"/>
    </xf>
    <xf numFmtId="0" fontId="3" fillId="42" borderId="1" xfId="18" applyFill="1" applyBorder="1" applyAlignment="1">
      <alignment horizontal="left" vertical="top"/>
    </xf>
    <xf numFmtId="0" fontId="3" fillId="42" borderId="1" xfId="19" applyFill="1" applyBorder="1" applyAlignment="1">
      <alignment horizontal="left" vertical="top"/>
    </xf>
    <xf numFmtId="0" fontId="3" fillId="42" borderId="1" xfId="20" applyFill="1" applyBorder="1" applyAlignment="1">
      <alignment horizontal="left" vertical="top"/>
    </xf>
    <xf numFmtId="0" fontId="3" fillId="42" borderId="1" xfId="22" applyFill="1" applyBorder="1" applyAlignment="1">
      <alignment horizontal="left" vertical="top"/>
    </xf>
    <xf numFmtId="0" fontId="3" fillId="42" borderId="1" xfId="23" applyFill="1" applyBorder="1" applyAlignment="1">
      <alignment horizontal="left" vertical="top"/>
    </xf>
    <xf numFmtId="0" fontId="3" fillId="33" borderId="1" xfId="23" applyFill="1" applyBorder="1" applyAlignment="1">
      <alignment horizontal="left" vertical="top"/>
    </xf>
    <xf numFmtId="0" fontId="3" fillId="42" borderId="1" xfId="0" applyFont="1" applyFill="1" applyBorder="1" applyAlignment="1">
      <alignment horizontal="left" vertical="top"/>
    </xf>
    <xf numFmtId="0" fontId="3" fillId="42" borderId="1" xfId="21" applyFill="1" applyBorder="1" applyAlignment="1">
      <alignment horizontal="left" vertical="top"/>
    </xf>
    <xf numFmtId="0" fontId="3" fillId="33" borderId="1" xfId="24" applyFill="1" applyBorder="1" applyAlignment="1">
      <alignment horizontal="left" vertical="top"/>
    </xf>
    <xf numFmtId="0" fontId="3" fillId="33" borderId="1" xfId="21" applyFill="1" applyBorder="1" applyAlignment="1">
      <alignment horizontal="left" vertical="top"/>
    </xf>
    <xf numFmtId="0" fontId="3" fillId="33" borderId="1" xfId="7" applyFill="1" applyBorder="1" applyAlignment="1">
      <alignment horizontal="left" vertical="top"/>
    </xf>
    <xf numFmtId="0" fontId="3" fillId="42" borderId="1" xfId="8" applyFill="1" applyBorder="1" applyAlignment="1">
      <alignment horizontal="left" vertical="top"/>
    </xf>
    <xf numFmtId="0" fontId="3" fillId="33" borderId="1" xfId="9" applyFill="1" applyBorder="1" applyAlignment="1">
      <alignment horizontal="left" vertical="top"/>
    </xf>
    <xf numFmtId="0" fontId="3" fillId="33" borderId="1" xfId="10" applyFill="1" applyBorder="1" applyAlignment="1">
      <alignment horizontal="left" vertical="top"/>
    </xf>
    <xf numFmtId="0" fontId="3" fillId="42" borderId="1" xfId="12" applyFill="1" applyBorder="1" applyAlignment="1">
      <alignment horizontal="left" vertical="top"/>
    </xf>
    <xf numFmtId="0" fontId="3" fillId="33" borderId="1" xfId="11" applyFill="1" applyBorder="1" applyAlignment="1">
      <alignment horizontal="left" vertical="top"/>
    </xf>
    <xf numFmtId="0" fontId="3" fillId="42" borderId="1" xfId="13" applyFill="1" applyBorder="1" applyAlignment="1">
      <alignment horizontal="left" vertical="top"/>
    </xf>
    <xf numFmtId="0" fontId="3" fillId="42" borderId="1" xfId="25" applyFill="1" applyBorder="1" applyAlignment="1">
      <alignment horizontal="left" vertical="top"/>
    </xf>
    <xf numFmtId="0" fontId="3" fillId="33" borderId="1" xfId="25" applyFill="1" applyBorder="1" applyAlignment="1">
      <alignment horizontal="left" vertical="top"/>
    </xf>
    <xf numFmtId="0" fontId="3" fillId="33" borderId="1" xfId="15" applyFill="1" applyBorder="1" applyAlignment="1">
      <alignment horizontal="left" vertical="top"/>
    </xf>
    <xf numFmtId="0" fontId="3" fillId="33" borderId="1" xfId="26" applyFill="1" applyBorder="1" applyAlignment="1">
      <alignment horizontal="left" vertical="top"/>
    </xf>
    <xf numFmtId="0" fontId="3" fillId="33" borderId="1" xfId="30" applyFill="1" applyBorder="1" applyAlignment="1">
      <alignment horizontal="left" vertical="top"/>
    </xf>
    <xf numFmtId="0" fontId="3" fillId="33" borderId="1" xfId="27" applyFill="1" applyBorder="1" applyAlignment="1">
      <alignment horizontal="left" vertical="top"/>
    </xf>
    <xf numFmtId="0" fontId="3" fillId="33" borderId="1" xfId="28" applyFill="1" applyBorder="1" applyAlignment="1">
      <alignment horizontal="left" vertical="top"/>
    </xf>
    <xf numFmtId="0" fontId="3" fillId="33" borderId="1" xfId="29" applyFill="1" applyBorder="1" applyAlignment="1">
      <alignment horizontal="left" vertical="top"/>
    </xf>
    <xf numFmtId="0" fontId="3" fillId="33" borderId="1" xfId="16" applyFill="1" applyBorder="1" applyAlignment="1">
      <alignment horizontal="left" vertical="top"/>
    </xf>
    <xf numFmtId="0" fontId="16" fillId="48" borderId="0" xfId="0" applyFont="1" applyFill="1" applyAlignment="1"/>
    <xf numFmtId="0" fontId="0" fillId="0" borderId="1" xfId="0" applyBorder="1" applyAlignment="1">
      <alignment horizontal="left" vertical="top"/>
    </xf>
    <xf numFmtId="0" fontId="28" fillId="25" borderId="1" xfId="2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5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0" borderId="24" xfId="0" applyBorder="1">
      <alignment vertical="center"/>
    </xf>
    <xf numFmtId="0" fontId="0" fillId="0" borderId="36" xfId="0" applyBorder="1">
      <alignment vertical="center"/>
    </xf>
    <xf numFmtId="0" fontId="0" fillId="0" borderId="35" xfId="0" applyBorder="1">
      <alignment vertical="center"/>
    </xf>
    <xf numFmtId="0" fontId="0" fillId="49" borderId="0" xfId="0" applyFill="1">
      <alignment vertical="center"/>
    </xf>
    <xf numFmtId="0" fontId="15" fillId="25" borderId="20" xfId="0" applyFont="1" applyFill="1" applyBorder="1" applyAlignment="1">
      <alignment horizontal="left" vertical="top"/>
    </xf>
    <xf numFmtId="0" fontId="15" fillId="25" borderId="23" xfId="0" applyFont="1" applyFill="1" applyBorder="1" applyAlignment="1">
      <alignment horizontal="left" vertical="top"/>
    </xf>
    <xf numFmtId="0" fontId="41" fillId="42" borderId="20" xfId="1" applyFont="1" applyFill="1" applyBorder="1" applyAlignment="1">
      <alignment horizontal="left" vertical="top"/>
    </xf>
    <xf numFmtId="0" fontId="3" fillId="42" borderId="20" xfId="12" applyFill="1" applyBorder="1" applyAlignment="1">
      <alignment horizontal="left" vertical="top"/>
    </xf>
    <xf numFmtId="0" fontId="3" fillId="33" borderId="23" xfId="10" applyFill="1" applyBorder="1" applyAlignment="1">
      <alignment horizontal="left" vertical="top"/>
    </xf>
    <xf numFmtId="0" fontId="3" fillId="33" borderId="20" xfId="11" applyFill="1" applyBorder="1" applyAlignment="1">
      <alignment horizontal="left" vertical="top"/>
    </xf>
    <xf numFmtId="0" fontId="0" fillId="0" borderId="9" xfId="0" applyBorder="1">
      <alignment vertical="center"/>
    </xf>
    <xf numFmtId="0" fontId="32" fillId="0" borderId="1" xfId="0" applyFont="1" applyBorder="1">
      <alignment vertical="center"/>
    </xf>
    <xf numFmtId="168" fontId="32" fillId="0" borderId="1" xfId="0" applyNumberFormat="1" applyFont="1" applyBorder="1">
      <alignment vertical="center"/>
    </xf>
    <xf numFmtId="168" fontId="32" fillId="0" borderId="0" xfId="33" applyNumberFormat="1" applyFont="1">
      <alignment vertical="center"/>
    </xf>
    <xf numFmtId="0" fontId="8" fillId="0" borderId="7" xfId="0" applyFont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top"/>
    </xf>
    <xf numFmtId="0" fontId="42" fillId="42" borderId="1" xfId="1" applyFont="1" applyFill="1" applyBorder="1" applyAlignment="1">
      <alignment horizontal="left" vertical="top"/>
    </xf>
    <xf numFmtId="0" fontId="20" fillId="28" borderId="1" xfId="0" applyFont="1" applyFill="1" applyBorder="1" applyAlignment="1">
      <alignment horizontal="left" vertical="top" wrapText="1"/>
    </xf>
    <xf numFmtId="0" fontId="20" fillId="24" borderId="1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31" borderId="1" xfId="0" applyFont="1" applyFill="1" applyBorder="1" applyAlignment="1">
      <alignment horizontal="left" vertical="top" wrapText="1"/>
    </xf>
    <xf numFmtId="0" fontId="18" fillId="25" borderId="1" xfId="0" applyFont="1" applyFill="1" applyBorder="1" applyAlignment="1">
      <alignment horizontal="left" vertical="top"/>
    </xf>
    <xf numFmtId="0" fontId="8" fillId="42" borderId="1" xfId="5" applyFont="1" applyFill="1" applyBorder="1" applyAlignment="1">
      <alignment horizontal="left" vertical="top"/>
    </xf>
    <xf numFmtId="0" fontId="8" fillId="33" borderId="1" xfId="5" applyFont="1" applyFill="1" applyBorder="1" applyAlignment="1">
      <alignment horizontal="left" vertical="top"/>
    </xf>
    <xf numFmtId="0" fontId="8" fillId="42" borderId="1" xfId="21" applyFont="1" applyFill="1" applyBorder="1" applyAlignment="1">
      <alignment horizontal="left" vertical="top"/>
    </xf>
    <xf numFmtId="0" fontId="8" fillId="33" borderId="1" xfId="21" applyFont="1" applyFill="1" applyBorder="1" applyAlignment="1">
      <alignment horizontal="left" vertical="top"/>
    </xf>
    <xf numFmtId="0" fontId="8" fillId="42" borderId="1" xfId="0" applyFont="1" applyFill="1" applyBorder="1" applyAlignment="1">
      <alignment horizontal="left" vertical="top"/>
    </xf>
    <xf numFmtId="0" fontId="8" fillId="33" borderId="1" xfId="24" applyFont="1" applyFill="1" applyBorder="1" applyAlignment="1">
      <alignment horizontal="left" vertical="top"/>
    </xf>
    <xf numFmtId="170" fontId="31" fillId="0" borderId="7" xfId="0" applyNumberFormat="1" applyFont="1" applyBorder="1" applyAlignment="1"/>
    <xf numFmtId="170" fontId="31" fillId="0" borderId="25" xfId="0" applyNumberFormat="1" applyFont="1" applyBorder="1" applyAlignment="1">
      <alignment wrapText="1"/>
    </xf>
    <xf numFmtId="170" fontId="0" fillId="0" borderId="1" xfId="0" applyNumberFormat="1" applyBorder="1">
      <alignment vertical="center"/>
    </xf>
    <xf numFmtId="170" fontId="32" fillId="0" borderId="1" xfId="0" applyNumberFormat="1" applyFont="1" applyBorder="1">
      <alignment vertical="center"/>
    </xf>
    <xf numFmtId="170" fontId="31" fillId="0" borderId="21" xfId="0" applyNumberFormat="1" applyFont="1" applyBorder="1" applyAlignment="1"/>
    <xf numFmtId="170" fontId="31" fillId="0" borderId="27" xfId="0" applyNumberFormat="1" applyFont="1" applyBorder="1" applyAlignment="1">
      <alignment wrapText="1"/>
    </xf>
    <xf numFmtId="0" fontId="15" fillId="25" borderId="4" xfId="0" applyFont="1" applyFill="1" applyBorder="1" applyAlignment="1">
      <alignment horizontal="left" vertical="top"/>
    </xf>
    <xf numFmtId="0" fontId="15" fillId="25" borderId="15" xfId="0" applyFont="1" applyFill="1" applyBorder="1" applyAlignment="1">
      <alignment horizontal="left" vertical="top"/>
    </xf>
    <xf numFmtId="0" fontId="20" fillId="28" borderId="23" xfId="0" applyFont="1" applyFill="1" applyBorder="1" applyAlignment="1">
      <alignment horizontal="left" vertical="top" wrapText="1"/>
    </xf>
    <xf numFmtId="0" fontId="20" fillId="24" borderId="23" xfId="0" applyFont="1" applyFill="1" applyBorder="1" applyAlignment="1">
      <alignment horizontal="left" vertical="top" wrapText="1"/>
    </xf>
    <xf numFmtId="0" fontId="20" fillId="2" borderId="23" xfId="0" applyFont="1" applyFill="1" applyBorder="1" applyAlignment="1">
      <alignment horizontal="left" vertical="top" wrapText="1"/>
    </xf>
    <xf numFmtId="0" fontId="20" fillId="31" borderId="23" xfId="0" applyFont="1" applyFill="1" applyBorder="1" applyAlignment="1">
      <alignment horizontal="left" vertical="top" wrapText="1"/>
    </xf>
    <xf numFmtId="0" fontId="3" fillId="33" borderId="4" xfId="26" applyFill="1" applyBorder="1" applyAlignment="1">
      <alignment horizontal="left" vertical="top"/>
    </xf>
    <xf numFmtId="0" fontId="3" fillId="33" borderId="15" xfId="26" applyFill="1" applyBorder="1" applyAlignment="1">
      <alignment horizontal="left" vertical="top"/>
    </xf>
    <xf numFmtId="0" fontId="32" fillId="0" borderId="9" xfId="0" applyFont="1" applyBorder="1">
      <alignment vertical="center"/>
    </xf>
    <xf numFmtId="170" fontId="32" fillId="0" borderId="0" xfId="0" applyNumberFormat="1" applyFont="1">
      <alignment vertical="center"/>
    </xf>
    <xf numFmtId="170" fontId="32" fillId="0" borderId="7" xfId="0" applyNumberFormat="1" applyFont="1" applyBorder="1">
      <alignment vertical="center"/>
    </xf>
    <xf numFmtId="170" fontId="32" fillId="0" borderId="25" xfId="0" applyNumberFormat="1" applyFont="1" applyBorder="1">
      <alignment vertical="center"/>
    </xf>
    <xf numFmtId="0" fontId="32" fillId="0" borderId="25" xfId="0" applyFont="1" applyBorder="1">
      <alignment vertical="center"/>
    </xf>
    <xf numFmtId="170" fontId="32" fillId="0" borderId="9" xfId="0" applyNumberFormat="1" applyFont="1" applyBorder="1">
      <alignment vertical="center"/>
    </xf>
    <xf numFmtId="170" fontId="32" fillId="0" borderId="34" xfId="0" applyNumberFormat="1" applyFont="1" applyBorder="1">
      <alignment vertical="center"/>
    </xf>
    <xf numFmtId="170" fontId="32" fillId="0" borderId="21" xfId="0" applyNumberFormat="1" applyFont="1" applyBorder="1">
      <alignment vertical="center"/>
    </xf>
    <xf numFmtId="170" fontId="32" fillId="0" borderId="20" xfId="0" applyNumberFormat="1" applyFont="1" applyBorder="1">
      <alignment vertical="center"/>
    </xf>
    <xf numFmtId="170" fontId="32" fillId="0" borderId="27" xfId="0" applyNumberFormat="1" applyFont="1" applyBorder="1">
      <alignment vertical="center"/>
    </xf>
    <xf numFmtId="0" fontId="32" fillId="0" borderId="24" xfId="0" applyFont="1" applyBorder="1">
      <alignment vertical="center"/>
    </xf>
    <xf numFmtId="0" fontId="32" fillId="0" borderId="35" xfId="0" applyFont="1" applyBorder="1">
      <alignment vertical="center"/>
    </xf>
    <xf numFmtId="0" fontId="1" fillId="28" borderId="23" xfId="0" applyFont="1" applyFill="1" applyBorder="1" applyAlignment="1">
      <alignment horizontal="left" vertical="top" wrapText="1"/>
    </xf>
    <xf numFmtId="0" fontId="1" fillId="24" borderId="23" xfId="0" applyFont="1" applyFill="1" applyBorder="1" applyAlignment="1">
      <alignment horizontal="left" vertical="top" wrapText="1"/>
    </xf>
    <xf numFmtId="0" fontId="1" fillId="2" borderId="23" xfId="0" applyFont="1" applyFill="1" applyBorder="1" applyAlignment="1">
      <alignment horizontal="left" vertical="top" wrapText="1"/>
    </xf>
    <xf numFmtId="0" fontId="1" fillId="31" borderId="23" xfId="0" applyFont="1" applyFill="1" applyBorder="1" applyAlignment="1">
      <alignment horizontal="left" vertical="top" wrapText="1"/>
    </xf>
    <xf numFmtId="0" fontId="38" fillId="0" borderId="7" xfId="0" applyFont="1" applyBorder="1" applyAlignment="1">
      <alignment horizontal="centerContinuous" vertical="center"/>
    </xf>
    <xf numFmtId="0" fontId="38" fillId="0" borderId="9" xfId="0" applyFont="1" applyBorder="1" applyAlignment="1">
      <alignment horizontal="centerContinuous" vertical="center" wrapText="1"/>
    </xf>
    <xf numFmtId="0" fontId="38" fillId="0" borderId="1" xfId="0" applyFont="1" applyBorder="1">
      <alignment vertical="center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/>
    </xf>
    <xf numFmtId="0" fontId="43" fillId="0" borderId="0" xfId="0" applyFont="1">
      <alignment vertical="center"/>
    </xf>
    <xf numFmtId="0" fontId="44" fillId="0" borderId="0" xfId="0" applyFont="1" applyAlignment="1">
      <alignment horizontal="left" vertical="center" indent="2"/>
    </xf>
    <xf numFmtId="164" fontId="31" fillId="51" borderId="7" xfId="0" applyNumberFormat="1" applyFont="1" applyFill="1" applyBorder="1" applyAlignment="1"/>
    <xf numFmtId="164" fontId="31" fillId="50" borderId="7" xfId="0" applyNumberFormat="1" applyFont="1" applyFill="1" applyBorder="1" applyAlignment="1"/>
    <xf numFmtId="0" fontId="32" fillId="24" borderId="0" xfId="0" applyFont="1" applyFill="1">
      <alignment vertical="center"/>
    </xf>
    <xf numFmtId="0" fontId="32" fillId="52" borderId="0" xfId="0" applyFont="1" applyFill="1">
      <alignment vertical="center"/>
    </xf>
    <xf numFmtId="164" fontId="31" fillId="52" borderId="7" xfId="0" applyNumberFormat="1" applyFont="1" applyFill="1" applyBorder="1" applyAlignment="1"/>
    <xf numFmtId="0" fontId="32" fillId="52" borderId="7" xfId="0" applyFont="1" applyFill="1" applyBorder="1">
      <alignment vertical="center"/>
    </xf>
    <xf numFmtId="0" fontId="32" fillId="52" borderId="9" xfId="0" applyFont="1" applyFill="1" applyBorder="1">
      <alignment vertical="center"/>
    </xf>
    <xf numFmtId="168" fontId="32" fillId="52" borderId="23" xfId="33" applyNumberFormat="1" applyFont="1" applyFill="1" applyBorder="1">
      <alignment vertical="center"/>
    </xf>
    <xf numFmtId="164" fontId="32" fillId="52" borderId="20" xfId="33" applyNumberFormat="1" applyFont="1" applyFill="1" applyBorder="1">
      <alignment vertical="center"/>
    </xf>
    <xf numFmtId="0" fontId="32" fillId="50" borderId="25" xfId="0" applyFont="1" applyFill="1" applyBorder="1">
      <alignment vertical="center"/>
    </xf>
    <xf numFmtId="0" fontId="32" fillId="50" borderId="9" xfId="0" applyFont="1" applyFill="1" applyBorder="1">
      <alignment vertical="center"/>
    </xf>
    <xf numFmtId="0" fontId="32" fillId="51" borderId="25" xfId="0" applyFont="1" applyFill="1" applyBorder="1">
      <alignment vertical="center"/>
    </xf>
    <xf numFmtId="0" fontId="32" fillId="51" borderId="9" xfId="0" applyFont="1" applyFill="1" applyBorder="1">
      <alignment vertical="center"/>
    </xf>
    <xf numFmtId="0" fontId="32" fillId="0" borderId="7" xfId="0" applyFont="1" applyBorder="1">
      <alignment vertical="center"/>
    </xf>
    <xf numFmtId="0" fontId="42" fillId="41" borderId="1" xfId="0" applyFont="1" applyFill="1" applyBorder="1" applyAlignment="1">
      <alignment horizontal="left" vertical="top"/>
    </xf>
    <xf numFmtId="170" fontId="46" fillId="50" borderId="1" xfId="0" applyNumberFormat="1" applyFont="1" applyFill="1" applyBorder="1">
      <alignment vertical="center"/>
    </xf>
    <xf numFmtId="170" fontId="32" fillId="50" borderId="1" xfId="0" applyNumberFormat="1" applyFont="1" applyFill="1" applyBorder="1">
      <alignment vertical="center"/>
    </xf>
    <xf numFmtId="170" fontId="32" fillId="51" borderId="1" xfId="0" applyNumberFormat="1" applyFont="1" applyFill="1" applyBorder="1">
      <alignment vertical="center"/>
    </xf>
    <xf numFmtId="0" fontId="32" fillId="0" borderId="20" xfId="0" applyFont="1" applyBorder="1">
      <alignment vertical="center"/>
    </xf>
    <xf numFmtId="0" fontId="32" fillId="26" borderId="1" xfId="0" applyFont="1" applyFill="1" applyBorder="1">
      <alignment vertical="center"/>
    </xf>
    <xf numFmtId="164" fontId="31" fillId="0" borderId="24" xfId="0" applyNumberFormat="1" applyFont="1" applyBorder="1" applyAlignment="1"/>
    <xf numFmtId="168" fontId="32" fillId="0" borderId="20" xfId="0" applyNumberFormat="1" applyFont="1" applyBorder="1">
      <alignment vertical="center"/>
    </xf>
    <xf numFmtId="170" fontId="31" fillId="0" borderId="9" xfId="0" applyNumberFormat="1" applyFont="1" applyBorder="1" applyAlignment="1">
      <alignment wrapText="1"/>
    </xf>
    <xf numFmtId="164" fontId="31" fillId="52" borderId="1" xfId="0" applyNumberFormat="1" applyFont="1" applyFill="1" applyBorder="1" applyAlignment="1"/>
    <xf numFmtId="170" fontId="32" fillId="52" borderId="1" xfId="0" applyNumberFormat="1" applyFont="1" applyFill="1" applyBorder="1">
      <alignment vertical="center"/>
    </xf>
    <xf numFmtId="168" fontId="32" fillId="52" borderId="9" xfId="0" applyNumberFormat="1" applyFont="1" applyFill="1" applyBorder="1">
      <alignment vertical="center"/>
    </xf>
    <xf numFmtId="170" fontId="31" fillId="52" borderId="1" xfId="0" applyNumberFormat="1" applyFont="1" applyFill="1" applyBorder="1" applyAlignment="1"/>
    <xf numFmtId="170" fontId="32" fillId="52" borderId="21" xfId="0" applyNumberFormat="1" applyFont="1" applyFill="1" applyBorder="1">
      <alignment vertical="center"/>
    </xf>
    <xf numFmtId="170" fontId="32" fillId="52" borderId="20" xfId="0" applyNumberFormat="1" applyFont="1" applyFill="1" applyBorder="1">
      <alignment vertical="center"/>
    </xf>
    <xf numFmtId="170" fontId="32" fillId="52" borderId="34" xfId="0" applyNumberFormat="1" applyFont="1" applyFill="1" applyBorder="1">
      <alignment vertical="center"/>
    </xf>
    <xf numFmtId="0" fontId="32" fillId="52" borderId="27" xfId="0" applyFont="1" applyFill="1" applyBorder="1">
      <alignment vertical="center"/>
    </xf>
    <xf numFmtId="0" fontId="32" fillId="52" borderId="34" xfId="0" applyFont="1" applyFill="1" applyBorder="1">
      <alignment vertical="center"/>
    </xf>
    <xf numFmtId="0" fontId="32" fillId="52" borderId="25" xfId="0" applyFont="1" applyFill="1" applyBorder="1">
      <alignment vertical="center"/>
    </xf>
    <xf numFmtId="0" fontId="0" fillId="0" borderId="2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47" fillId="4" borderId="1" xfId="0" applyFont="1" applyFill="1" applyBorder="1" applyAlignment="1">
      <alignment horizontal="center"/>
    </xf>
    <xf numFmtId="0" fontId="0" fillId="15" borderId="1" xfId="0" applyFill="1" applyBorder="1" applyAlignment="1"/>
    <xf numFmtId="0" fontId="0" fillId="16" borderId="1" xfId="0" applyFill="1" applyBorder="1" applyAlignment="1"/>
    <xf numFmtId="0" fontId="0" fillId="10" borderId="1" xfId="0" applyFill="1" applyBorder="1" applyAlignment="1"/>
    <xf numFmtId="0" fontId="0" fillId="17" borderId="1" xfId="0" applyFill="1" applyBorder="1" applyAlignment="1"/>
    <xf numFmtId="0" fontId="0" fillId="14" borderId="1" xfId="0" applyFill="1" applyBorder="1" applyAlignment="1"/>
    <xf numFmtId="0" fontId="0" fillId="18" borderId="1" xfId="0" applyFill="1" applyBorder="1" applyAlignment="1"/>
    <xf numFmtId="0" fontId="0" fillId="19" borderId="1" xfId="0" applyFill="1" applyBorder="1" applyAlignment="1"/>
    <xf numFmtId="0" fontId="0" fillId="20" borderId="1" xfId="0" applyFill="1" applyBorder="1" applyAlignment="1"/>
    <xf numFmtId="0" fontId="0" fillId="21" borderId="1" xfId="0" applyFill="1" applyBorder="1" applyAlignment="1"/>
    <xf numFmtId="0" fontId="0" fillId="22" borderId="1" xfId="0" applyFill="1" applyBorder="1" applyAlignment="1"/>
    <xf numFmtId="0" fontId="3" fillId="6" borderId="1" xfId="0" applyFont="1" applyFill="1" applyBorder="1" applyAlignment="1"/>
    <xf numFmtId="0" fontId="30" fillId="0" borderId="1" xfId="0" applyFont="1" applyBorder="1">
      <alignment vertical="center"/>
    </xf>
    <xf numFmtId="0" fontId="36" fillId="0" borderId="9" xfId="0" applyFont="1" applyBorder="1">
      <alignment vertical="center"/>
    </xf>
    <xf numFmtId="0" fontId="30" fillId="0" borderId="1" xfId="0" applyFont="1" applyBorder="1" applyAlignment="1"/>
    <xf numFmtId="0" fontId="36" fillId="0" borderId="1" xfId="0" applyFont="1" applyBorder="1" applyAlignment="1"/>
    <xf numFmtId="0" fontId="32" fillId="0" borderId="1" xfId="0" applyFont="1" applyBorder="1" applyAlignment="1">
      <alignment horizontal="left" vertical="center"/>
    </xf>
    <xf numFmtId="0" fontId="48" fillId="0" borderId="1" xfId="0" applyFont="1" applyBorder="1">
      <alignment vertical="center"/>
    </xf>
    <xf numFmtId="0" fontId="18" fillId="25" borderId="23" xfId="0" applyFont="1" applyFill="1" applyBorder="1" applyAlignment="1">
      <alignment horizontal="left" vertical="top"/>
    </xf>
    <xf numFmtId="0" fontId="42" fillId="41" borderId="23" xfId="0" applyFont="1" applyFill="1" applyBorder="1" applyAlignment="1">
      <alignment horizontal="left" vertical="top"/>
    </xf>
    <xf numFmtId="0" fontId="42" fillId="42" borderId="23" xfId="1" applyFont="1" applyFill="1" applyBorder="1" applyAlignment="1">
      <alignment horizontal="left" vertical="top"/>
    </xf>
    <xf numFmtId="0" fontId="8" fillId="42" borderId="23" xfId="5" applyFont="1" applyFill="1" applyBorder="1" applyAlignment="1">
      <alignment horizontal="left" vertical="top"/>
    </xf>
    <xf numFmtId="0" fontId="8" fillId="33" borderId="23" xfId="5" applyFont="1" applyFill="1" applyBorder="1" applyAlignment="1">
      <alignment horizontal="left" vertical="top"/>
    </xf>
    <xf numFmtId="170" fontId="32" fillId="50" borderId="23" xfId="0" applyNumberFormat="1" applyFont="1" applyFill="1" applyBorder="1">
      <alignment vertical="center"/>
    </xf>
    <xf numFmtId="170" fontId="32" fillId="51" borderId="23" xfId="0" applyNumberFormat="1" applyFont="1" applyFill="1" applyBorder="1">
      <alignment vertical="center"/>
    </xf>
    <xf numFmtId="170" fontId="32" fillId="0" borderId="23" xfId="0" applyNumberFormat="1" applyFont="1" applyBorder="1">
      <alignment vertical="center"/>
    </xf>
    <xf numFmtId="164" fontId="32" fillId="52" borderId="26" xfId="33" applyNumberFormat="1" applyFont="1" applyFill="1" applyBorder="1">
      <alignment vertical="center"/>
    </xf>
    <xf numFmtId="0" fontId="18" fillId="25" borderId="20" xfId="0" applyFont="1" applyFill="1" applyBorder="1" applyAlignment="1">
      <alignment horizontal="left" vertical="top"/>
    </xf>
    <xf numFmtId="0" fontId="42" fillId="41" borderId="20" xfId="0" applyFont="1" applyFill="1" applyBorder="1" applyAlignment="1">
      <alignment horizontal="left" vertical="top"/>
    </xf>
    <xf numFmtId="0" fontId="42" fillId="42" borderId="20" xfId="1" applyFont="1" applyFill="1" applyBorder="1" applyAlignment="1">
      <alignment horizontal="left" vertical="top"/>
    </xf>
    <xf numFmtId="0" fontId="8" fillId="42" borderId="20" xfId="5" applyFont="1" applyFill="1" applyBorder="1" applyAlignment="1">
      <alignment horizontal="left" vertical="top"/>
    </xf>
    <xf numFmtId="0" fontId="8" fillId="33" borderId="20" xfId="5" applyFont="1" applyFill="1" applyBorder="1" applyAlignment="1">
      <alignment horizontal="left" vertical="top"/>
    </xf>
    <xf numFmtId="170" fontId="46" fillId="50" borderId="20" xfId="0" applyNumberFormat="1" applyFont="1" applyFill="1" applyBorder="1">
      <alignment vertical="center"/>
    </xf>
    <xf numFmtId="168" fontId="32" fillId="52" borderId="26" xfId="33" applyNumberFormat="1" applyFont="1" applyFill="1" applyBorder="1">
      <alignment vertical="center"/>
    </xf>
    <xf numFmtId="0" fontId="32" fillId="4" borderId="3" xfId="0" applyFont="1" applyFill="1" applyBorder="1" applyAlignment="1">
      <alignment horizontal="left" vertical="top"/>
    </xf>
    <xf numFmtId="0" fontId="18" fillId="25" borderId="4" xfId="0" applyFont="1" applyFill="1" applyBorder="1" applyAlignment="1">
      <alignment horizontal="left" vertical="top"/>
    </xf>
    <xf numFmtId="0" fontId="42" fillId="41" borderId="4" xfId="0" applyFont="1" applyFill="1" applyBorder="1" applyAlignment="1">
      <alignment horizontal="left" vertical="top"/>
    </xf>
    <xf numFmtId="0" fontId="42" fillId="42" borderId="4" xfId="1" applyFont="1" applyFill="1" applyBorder="1" applyAlignment="1">
      <alignment horizontal="left" vertical="top"/>
    </xf>
    <xf numFmtId="0" fontId="8" fillId="42" borderId="4" xfId="5" applyFont="1" applyFill="1" applyBorder="1" applyAlignment="1">
      <alignment horizontal="left" vertical="top"/>
    </xf>
    <xf numFmtId="0" fontId="8" fillId="33" borderId="4" xfId="5" applyFont="1" applyFill="1" applyBorder="1" applyAlignment="1">
      <alignment horizontal="left" vertical="top"/>
    </xf>
    <xf numFmtId="0" fontId="32" fillId="0" borderId="2" xfId="0" applyFont="1" applyBorder="1">
      <alignment vertical="center"/>
    </xf>
    <xf numFmtId="170" fontId="46" fillId="50" borderId="4" xfId="0" applyNumberFormat="1" applyFont="1" applyFill="1" applyBorder="1">
      <alignment vertical="center"/>
    </xf>
    <xf numFmtId="0" fontId="32" fillId="24" borderId="2" xfId="0" applyFont="1" applyFill="1" applyBorder="1">
      <alignment vertical="center"/>
    </xf>
    <xf numFmtId="170" fontId="32" fillId="0" borderId="4" xfId="0" applyNumberFormat="1" applyFont="1" applyBorder="1">
      <alignment vertical="center"/>
    </xf>
    <xf numFmtId="168" fontId="32" fillId="52" borderId="11" xfId="33" applyNumberFormat="1" applyFont="1" applyFill="1" applyBorder="1">
      <alignment vertical="center"/>
    </xf>
    <xf numFmtId="168" fontId="32" fillId="52" borderId="12" xfId="33" applyNumberFormat="1" applyFont="1" applyFill="1" applyBorder="1">
      <alignment vertical="center"/>
    </xf>
    <xf numFmtId="0" fontId="32" fillId="4" borderId="6" xfId="0" applyFont="1" applyFill="1" applyBorder="1" applyAlignment="1">
      <alignment horizontal="left" vertical="top"/>
    </xf>
    <xf numFmtId="164" fontId="32" fillId="52" borderId="31" xfId="33" applyNumberFormat="1" applyFont="1" applyFill="1" applyBorder="1">
      <alignment vertical="center"/>
    </xf>
    <xf numFmtId="168" fontId="32" fillId="52" borderId="30" xfId="33" applyNumberFormat="1" applyFont="1" applyFill="1" applyBorder="1">
      <alignment vertical="center"/>
    </xf>
    <xf numFmtId="0" fontId="32" fillId="4" borderId="14" xfId="0" applyFont="1" applyFill="1" applyBorder="1" applyAlignment="1">
      <alignment horizontal="left" vertical="top"/>
    </xf>
    <xf numFmtId="0" fontId="18" fillId="25" borderId="15" xfId="0" applyFont="1" applyFill="1" applyBorder="1" applyAlignment="1">
      <alignment horizontal="left" vertical="top"/>
    </xf>
    <xf numFmtId="0" fontId="42" fillId="41" borderId="15" xfId="0" applyFont="1" applyFill="1" applyBorder="1" applyAlignment="1">
      <alignment horizontal="left" vertical="top"/>
    </xf>
    <xf numFmtId="0" fontId="42" fillId="42" borderId="15" xfId="1" applyFont="1" applyFill="1" applyBorder="1" applyAlignment="1">
      <alignment horizontal="left" vertical="top"/>
    </xf>
    <xf numFmtId="0" fontId="8" fillId="42" borderId="15" xfId="5" applyFont="1" applyFill="1" applyBorder="1" applyAlignment="1">
      <alignment horizontal="left" vertical="top"/>
    </xf>
    <xf numFmtId="0" fontId="8" fillId="33" borderId="15" xfId="5" applyFont="1" applyFill="1" applyBorder="1" applyAlignment="1">
      <alignment horizontal="left" vertical="top"/>
    </xf>
    <xf numFmtId="0" fontId="32" fillId="0" borderId="17" xfId="0" applyFont="1" applyBorder="1">
      <alignment vertical="center"/>
    </xf>
    <xf numFmtId="170" fontId="32" fillId="50" borderId="15" xfId="0" applyNumberFormat="1" applyFont="1" applyFill="1" applyBorder="1">
      <alignment vertical="center"/>
    </xf>
    <xf numFmtId="170" fontId="32" fillId="51" borderId="15" xfId="0" applyNumberFormat="1" applyFont="1" applyFill="1" applyBorder="1">
      <alignment vertical="center"/>
    </xf>
    <xf numFmtId="170" fontId="32" fillId="0" borderId="15" xfId="0" applyNumberFormat="1" applyFont="1" applyBorder="1">
      <alignment vertical="center"/>
    </xf>
    <xf numFmtId="164" fontId="32" fillId="52" borderId="38" xfId="33" applyNumberFormat="1" applyFont="1" applyFill="1" applyBorder="1">
      <alignment vertical="center"/>
    </xf>
    <xf numFmtId="164" fontId="32" fillId="52" borderId="33" xfId="33" applyNumberFormat="1" applyFont="1" applyFill="1" applyBorder="1">
      <alignment vertical="center"/>
    </xf>
    <xf numFmtId="0" fontId="1" fillId="7" borderId="23" xfId="0" applyFont="1" applyFill="1" applyBorder="1" applyAlignment="1">
      <alignment horizontal="left" vertical="top" wrapText="1"/>
    </xf>
    <xf numFmtId="0" fontId="32" fillId="50" borderId="24" xfId="0" applyFont="1" applyFill="1" applyBorder="1">
      <alignment vertical="center"/>
    </xf>
    <xf numFmtId="0" fontId="32" fillId="50" borderId="23" xfId="0" applyFont="1" applyFill="1" applyBorder="1">
      <alignment vertical="center"/>
    </xf>
    <xf numFmtId="0" fontId="32" fillId="50" borderId="35" xfId="0" applyFont="1" applyFill="1" applyBorder="1">
      <alignment vertical="center"/>
    </xf>
    <xf numFmtId="0" fontId="32" fillId="51" borderId="24" xfId="0" applyFont="1" applyFill="1" applyBorder="1">
      <alignment vertical="center"/>
    </xf>
    <xf numFmtId="0" fontId="32" fillId="51" borderId="23" xfId="0" applyFont="1" applyFill="1" applyBorder="1">
      <alignment vertical="center"/>
    </xf>
    <xf numFmtId="0" fontId="32" fillId="51" borderId="35" xfId="0" applyFont="1" applyFill="1" applyBorder="1">
      <alignment vertical="center"/>
    </xf>
    <xf numFmtId="0" fontId="32" fillId="52" borderId="24" xfId="0" applyFont="1" applyFill="1" applyBorder="1">
      <alignment vertical="center"/>
    </xf>
    <xf numFmtId="0" fontId="32" fillId="52" borderId="23" xfId="0" applyFont="1" applyFill="1" applyBorder="1">
      <alignment vertical="center"/>
    </xf>
    <xf numFmtId="0" fontId="32" fillId="52" borderId="35" xfId="0" applyFont="1" applyFill="1" applyBorder="1">
      <alignment vertical="center"/>
    </xf>
    <xf numFmtId="0" fontId="8" fillId="42" borderId="20" xfId="21" applyFont="1" applyFill="1" applyBorder="1" applyAlignment="1">
      <alignment horizontal="left" vertical="top"/>
    </xf>
    <xf numFmtId="0" fontId="8" fillId="33" borderId="20" xfId="21" applyFont="1" applyFill="1" applyBorder="1" applyAlignment="1">
      <alignment horizontal="left" vertical="top"/>
    </xf>
    <xf numFmtId="170" fontId="32" fillId="50" borderId="20" xfId="0" applyNumberFormat="1" applyFont="1" applyFill="1" applyBorder="1">
      <alignment vertical="center"/>
    </xf>
    <xf numFmtId="170" fontId="32" fillId="51" borderId="20" xfId="0" applyNumberFormat="1" applyFont="1" applyFill="1" applyBorder="1">
      <alignment vertical="center"/>
    </xf>
    <xf numFmtId="0" fontId="32" fillId="4" borderId="22" xfId="0" applyFont="1" applyFill="1" applyBorder="1" applyAlignment="1">
      <alignment horizontal="left" vertical="top"/>
    </xf>
    <xf numFmtId="164" fontId="32" fillId="52" borderId="32" xfId="33" applyNumberFormat="1" applyFont="1" applyFill="1" applyBorder="1">
      <alignment vertical="center"/>
    </xf>
    <xf numFmtId="0" fontId="32" fillId="4" borderId="19" xfId="0" applyFont="1" applyFill="1" applyBorder="1" applyAlignment="1">
      <alignment horizontal="left" vertical="top"/>
    </xf>
    <xf numFmtId="168" fontId="32" fillId="52" borderId="32" xfId="33" applyNumberFormat="1" applyFont="1" applyFill="1" applyBorder="1">
      <alignment vertical="center"/>
    </xf>
    <xf numFmtId="0" fontId="8" fillId="42" borderId="15" xfId="0" applyFont="1" applyFill="1" applyBorder="1" applyAlignment="1">
      <alignment horizontal="left" vertical="top"/>
    </xf>
    <xf numFmtId="0" fontId="8" fillId="42" borderId="15" xfId="21" applyFont="1" applyFill="1" applyBorder="1" applyAlignment="1">
      <alignment horizontal="left" vertical="top"/>
    </xf>
    <xf numFmtId="0" fontId="8" fillId="33" borderId="15" xfId="24" applyFont="1" applyFill="1" applyBorder="1" applyAlignment="1">
      <alignment horizontal="left" vertical="top"/>
    </xf>
    <xf numFmtId="170" fontId="46" fillId="50" borderId="15" xfId="0" applyNumberFormat="1" applyFont="1" applyFill="1" applyBorder="1">
      <alignment vertical="center"/>
    </xf>
    <xf numFmtId="0" fontId="32" fillId="24" borderId="17" xfId="0" applyFont="1" applyFill="1" applyBorder="1">
      <alignment vertical="center"/>
    </xf>
    <xf numFmtId="169" fontId="32" fillId="52" borderId="0" xfId="33" applyNumberFormat="1" applyFont="1" applyFill="1">
      <alignment vertical="center"/>
    </xf>
    <xf numFmtId="0" fontId="32" fillId="52" borderId="0" xfId="33" applyFont="1" applyFill="1">
      <alignment vertical="center"/>
    </xf>
    <xf numFmtId="168" fontId="32" fillId="52" borderId="0" xfId="0" applyNumberFormat="1" applyFont="1" applyFill="1">
      <alignment vertical="center"/>
    </xf>
    <xf numFmtId="0" fontId="0" fillId="52" borderId="25" xfId="0" applyFill="1" applyBorder="1">
      <alignment vertical="center"/>
    </xf>
    <xf numFmtId="0" fontId="0" fillId="52" borderId="9" xfId="0" applyFill="1" applyBorder="1">
      <alignment vertical="center"/>
    </xf>
    <xf numFmtId="170" fontId="0" fillId="52" borderId="21" xfId="0" applyNumberFormat="1" applyFill="1" applyBorder="1">
      <alignment vertical="center"/>
    </xf>
    <xf numFmtId="170" fontId="0" fillId="52" borderId="20" xfId="0" applyNumberFormat="1" applyFill="1" applyBorder="1">
      <alignment vertical="center"/>
    </xf>
    <xf numFmtId="170" fontId="0" fillId="52" borderId="34" xfId="0" applyNumberFormat="1" applyFill="1" applyBorder="1">
      <alignment vertical="center"/>
    </xf>
    <xf numFmtId="0" fontId="0" fillId="4" borderId="0" xfId="0" applyFill="1" applyAlignment="1">
      <alignment horizontal="left" vertical="top"/>
    </xf>
    <xf numFmtId="0" fontId="15" fillId="25" borderId="0" xfId="0" applyFont="1" applyFill="1" applyAlignment="1">
      <alignment horizontal="left" vertical="top"/>
    </xf>
    <xf numFmtId="0" fontId="41" fillId="42" borderId="0" xfId="0" applyFont="1" applyFill="1" applyAlignment="1">
      <alignment horizontal="left" vertical="top"/>
    </xf>
    <xf numFmtId="0" fontId="3" fillId="33" borderId="0" xfId="17" applyFill="1" applyAlignment="1">
      <alignment horizontal="left" vertical="top"/>
    </xf>
    <xf numFmtId="170" fontId="0" fillId="0" borderId="0" xfId="0" applyNumberFormat="1">
      <alignment vertical="center"/>
    </xf>
    <xf numFmtId="0" fontId="0" fillId="52" borderId="0" xfId="0" applyFill="1">
      <alignment vertical="center"/>
    </xf>
    <xf numFmtId="0" fontId="0" fillId="52" borderId="28" xfId="0" applyFill="1" applyBorder="1">
      <alignment vertical="center"/>
    </xf>
    <xf numFmtId="0" fontId="0" fillId="52" borderId="29" xfId="0" applyFill="1" applyBorder="1">
      <alignment vertical="center"/>
    </xf>
    <xf numFmtId="0" fontId="0" fillId="52" borderId="21" xfId="0" applyFill="1" applyBorder="1">
      <alignment vertical="center"/>
    </xf>
    <xf numFmtId="0" fontId="0" fillId="52" borderId="27" xfId="0" applyFill="1" applyBorder="1">
      <alignment vertical="center"/>
    </xf>
    <xf numFmtId="0" fontId="0" fillId="52" borderId="34" xfId="0" applyFill="1" applyBorder="1">
      <alignment vertical="center"/>
    </xf>
    <xf numFmtId="0" fontId="0" fillId="0" borderId="23" xfId="0" applyBorder="1">
      <alignment vertical="center"/>
    </xf>
    <xf numFmtId="170" fontId="0" fillId="52" borderId="28" xfId="0" applyNumberFormat="1" applyFill="1" applyBorder="1">
      <alignment vertical="center"/>
    </xf>
    <xf numFmtId="170" fontId="0" fillId="52" borderId="26" xfId="0" applyNumberFormat="1" applyFill="1" applyBorder="1">
      <alignment vertical="center"/>
    </xf>
    <xf numFmtId="170" fontId="0" fillId="52" borderId="29" xfId="0" applyNumberFormat="1" applyFill="1" applyBorder="1">
      <alignment vertical="center"/>
    </xf>
    <xf numFmtId="0" fontId="50" fillId="0" borderId="0" xfId="0" applyFont="1">
      <alignment vertical="center"/>
    </xf>
    <xf numFmtId="0" fontId="42" fillId="42" borderId="4" xfId="0" applyFont="1" applyFill="1" applyBorder="1" applyAlignment="1">
      <alignment horizontal="left" vertical="top"/>
    </xf>
    <xf numFmtId="0" fontId="42" fillId="42" borderId="1" xfId="0" applyFont="1" applyFill="1" applyBorder="1" applyAlignment="1">
      <alignment horizontal="left" vertical="top"/>
    </xf>
    <xf numFmtId="0" fontId="42" fillId="42" borderId="15" xfId="0" applyFont="1" applyFill="1" applyBorder="1" applyAlignment="1">
      <alignment horizontal="left" vertical="top"/>
    </xf>
    <xf numFmtId="0" fontId="32" fillId="0" borderId="3" xfId="0" applyFont="1" applyBorder="1" applyAlignment="1">
      <alignment horizontal="left" vertical="top"/>
    </xf>
    <xf numFmtId="0" fontId="32" fillId="25" borderId="4" xfId="2" applyFont="1" applyFill="1" applyBorder="1" applyAlignment="1">
      <alignment horizontal="left" vertical="top"/>
    </xf>
    <xf numFmtId="0" fontId="32" fillId="0" borderId="4" xfId="0" applyFont="1" applyBorder="1" applyAlignment="1">
      <alignment horizontal="left" vertical="top"/>
    </xf>
    <xf numFmtId="0" fontId="32" fillId="0" borderId="14" xfId="0" applyFont="1" applyBorder="1" applyAlignment="1">
      <alignment horizontal="left" vertical="top"/>
    </xf>
    <xf numFmtId="0" fontId="32" fillId="25" borderId="15" xfId="2" applyFont="1" applyFill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51" fillId="0" borderId="0" xfId="0" applyFont="1" applyAlignment="1"/>
    <xf numFmtId="0" fontId="32" fillId="52" borderId="23" xfId="0" applyFont="1" applyFill="1" applyBorder="1" applyAlignment="1">
      <alignment horizontal="center" vertical="center"/>
    </xf>
    <xf numFmtId="0" fontId="32" fillId="52" borderId="23" xfId="33" applyFont="1" applyFill="1" applyBorder="1" applyAlignment="1">
      <alignment horizontal="center" vertical="center"/>
    </xf>
    <xf numFmtId="0" fontId="32" fillId="52" borderId="20" xfId="0" applyFont="1" applyFill="1" applyBorder="1" applyAlignment="1">
      <alignment horizontal="center" vertical="center"/>
    </xf>
    <xf numFmtId="0" fontId="31" fillId="53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52" fillId="0" borderId="0" xfId="0" applyFont="1">
      <alignment vertical="center"/>
    </xf>
    <xf numFmtId="0" fontId="0" fillId="52" borderId="8" xfId="0" applyFill="1" applyBorder="1">
      <alignment vertical="center"/>
    </xf>
    <xf numFmtId="0" fontId="0" fillId="25" borderId="22" xfId="0" applyFill="1" applyBorder="1">
      <alignment vertical="center"/>
    </xf>
    <xf numFmtId="0" fontId="0" fillId="25" borderId="40" xfId="0" applyFill="1" applyBorder="1">
      <alignment vertical="center"/>
    </xf>
    <xf numFmtId="0" fontId="0" fillId="25" borderId="37" xfId="0" applyFill="1" applyBorder="1">
      <alignment vertical="center"/>
    </xf>
    <xf numFmtId="0" fontId="0" fillId="52" borderId="16" xfId="0" applyFill="1" applyBorder="1">
      <alignment vertical="center"/>
    </xf>
    <xf numFmtId="0" fontId="0" fillId="0" borderId="2" xfId="0" applyBorder="1">
      <alignment vertical="center"/>
    </xf>
    <xf numFmtId="0" fontId="0" fillId="0" borderId="17" xfId="0" applyBorder="1">
      <alignment vertical="center"/>
    </xf>
    <xf numFmtId="0" fontId="0" fillId="52" borderId="30" xfId="0" applyFill="1" applyBorder="1">
      <alignment vertical="center"/>
    </xf>
    <xf numFmtId="0" fontId="0" fillId="52" borderId="31" xfId="0" applyFill="1" applyBorder="1">
      <alignment vertical="center"/>
    </xf>
    <xf numFmtId="0" fontId="0" fillId="25" borderId="10" xfId="0" applyFill="1" applyBorder="1">
      <alignment vertical="center"/>
    </xf>
    <xf numFmtId="0" fontId="0" fillId="52" borderId="5" xfId="0" applyFill="1" applyBorder="1">
      <alignment vertical="center"/>
    </xf>
    <xf numFmtId="0" fontId="0" fillId="52" borderId="33" xfId="0" applyFill="1" applyBorder="1">
      <alignment vertical="center"/>
    </xf>
    <xf numFmtId="0" fontId="0" fillId="0" borderId="41" xfId="0" applyBorder="1">
      <alignment vertical="center"/>
    </xf>
    <xf numFmtId="0" fontId="0" fillId="0" borderId="39" xfId="0" applyBorder="1">
      <alignment vertical="center"/>
    </xf>
    <xf numFmtId="0" fontId="0" fillId="0" borderId="42" xfId="0" applyBorder="1">
      <alignment vertical="center"/>
    </xf>
    <xf numFmtId="0" fontId="32" fillId="24" borderId="0" xfId="35" applyFont="1" applyFill="1">
      <alignment vertical="center"/>
    </xf>
    <xf numFmtId="0" fontId="32" fillId="24" borderId="2" xfId="35" applyFont="1" applyFill="1" applyBorder="1">
      <alignment vertical="center"/>
    </xf>
    <xf numFmtId="0" fontId="32" fillId="24" borderId="17" xfId="35" applyFont="1" applyFill="1" applyBorder="1">
      <alignment vertical="center"/>
    </xf>
    <xf numFmtId="0" fontId="8" fillId="24" borderId="0" xfId="35" applyFont="1" applyFill="1">
      <alignment vertical="center"/>
    </xf>
    <xf numFmtId="0" fontId="0" fillId="25" borderId="19" xfId="0" applyFill="1" applyBorder="1">
      <alignment vertical="center"/>
    </xf>
    <xf numFmtId="0" fontId="3" fillId="33" borderId="5" xfId="26" applyFill="1" applyBorder="1" applyAlignment="1">
      <alignment horizontal="left" vertical="top"/>
    </xf>
    <xf numFmtId="0" fontId="3" fillId="33" borderId="8" xfId="26" applyFill="1" applyBorder="1" applyAlignment="1">
      <alignment horizontal="left" vertical="top"/>
    </xf>
    <xf numFmtId="0" fontId="3" fillId="33" borderId="16" xfId="26" applyFill="1" applyBorder="1" applyAlignment="1">
      <alignment horizontal="left" vertical="top"/>
    </xf>
    <xf numFmtId="168" fontId="32" fillId="0" borderId="1" xfId="0" applyNumberFormat="1" applyFont="1" applyBorder="1" applyAlignment="1"/>
    <xf numFmtId="0" fontId="25" fillId="0" borderId="1" xfId="0" applyFont="1" applyBorder="1">
      <alignment vertical="center"/>
    </xf>
    <xf numFmtId="170" fontId="32" fillId="0" borderId="1" xfId="0" applyNumberFormat="1" applyFont="1" applyBorder="1" applyAlignment="1"/>
    <xf numFmtId="168" fontId="32" fillId="0" borderId="0" xfId="0" applyNumberFormat="1" applyFont="1">
      <alignment vertical="center"/>
    </xf>
    <xf numFmtId="0" fontId="53" fillId="0" borderId="0" xfId="31" applyFont="1" applyAlignment="1">
      <alignment vertical="center"/>
    </xf>
    <xf numFmtId="0" fontId="47" fillId="0" borderId="1" xfId="0" applyFont="1" applyBorder="1" applyAlignment="1">
      <alignment horizontal="center" vertical="center" wrapText="1"/>
    </xf>
    <xf numFmtId="0" fontId="31" fillId="53" borderId="7" xfId="0" applyFont="1" applyFill="1" applyBorder="1" applyAlignment="1">
      <alignment horizontal="center" vertical="center" wrapText="1"/>
    </xf>
    <xf numFmtId="0" fontId="31" fillId="53" borderId="25" xfId="0" applyFont="1" applyFill="1" applyBorder="1" applyAlignment="1">
      <alignment horizontal="center" vertical="center" wrapText="1"/>
    </xf>
    <xf numFmtId="0" fontId="31" fillId="53" borderId="9" xfId="0" applyFont="1" applyFill="1" applyBorder="1" applyAlignment="1">
      <alignment horizontal="center" vertical="center" wrapText="1"/>
    </xf>
  </cellXfs>
  <cellStyles count="37">
    <cellStyle name="Good" xfId="36" builtinId="26"/>
    <cellStyle name="Normal" xfId="0" builtinId="0"/>
    <cellStyle name="Normal 164" xfId="1" xr:uid="{00000000-0005-0000-0000-000000000000}"/>
    <cellStyle name="Normal 170" xfId="2" xr:uid="{00000000-0005-0000-0000-000001000000}"/>
    <cellStyle name="Normal 183" xfId="3" xr:uid="{00000000-0005-0000-0000-000002000000}"/>
    <cellStyle name="Normal 184" xfId="4" xr:uid="{00000000-0005-0000-0000-000003000000}"/>
    <cellStyle name="Normal 185" xfId="5" xr:uid="{00000000-0005-0000-0000-000004000000}"/>
    <cellStyle name="Normal 186" xfId="6" xr:uid="{00000000-0005-0000-0000-000005000000}"/>
    <cellStyle name="Normal 188" xfId="7" xr:uid="{00000000-0005-0000-0000-000006000000}"/>
    <cellStyle name="Normal 189" xfId="8" xr:uid="{00000000-0005-0000-0000-000007000000}"/>
    <cellStyle name="Normal 193" xfId="9" xr:uid="{00000000-0005-0000-0000-000008000000}"/>
    <cellStyle name="Normal 194" xfId="10" xr:uid="{00000000-0005-0000-0000-000009000000}"/>
    <cellStyle name="Normal 195" xfId="11" xr:uid="{00000000-0005-0000-0000-00000A000000}"/>
    <cellStyle name="Normal 196" xfId="12" xr:uid="{00000000-0005-0000-0000-00000B000000}"/>
    <cellStyle name="Normal 197" xfId="13" xr:uid="{00000000-0005-0000-0000-00000C000000}"/>
    <cellStyle name="Normal 2 14" xfId="14" xr:uid="{00000000-0005-0000-0000-00000D000000}"/>
    <cellStyle name="Normal 201" xfId="15" xr:uid="{00000000-0005-0000-0000-00000E000000}"/>
    <cellStyle name="Normal 202" xfId="16" xr:uid="{00000000-0005-0000-0000-00000F000000}"/>
    <cellStyle name="Normal 203" xfId="17" xr:uid="{00000000-0005-0000-0000-000010000000}"/>
    <cellStyle name="Normal 204" xfId="18" xr:uid="{00000000-0005-0000-0000-000011000000}"/>
    <cellStyle name="Normal 205" xfId="19" xr:uid="{00000000-0005-0000-0000-000012000000}"/>
    <cellStyle name="Normal 206" xfId="20" xr:uid="{00000000-0005-0000-0000-000013000000}"/>
    <cellStyle name="Normal 207" xfId="21" xr:uid="{00000000-0005-0000-0000-000014000000}"/>
    <cellStyle name="Normal 208" xfId="22" xr:uid="{00000000-0005-0000-0000-000015000000}"/>
    <cellStyle name="Normal 209" xfId="23" xr:uid="{00000000-0005-0000-0000-000016000000}"/>
    <cellStyle name="Normal 210" xfId="24" xr:uid="{00000000-0005-0000-0000-000017000000}"/>
    <cellStyle name="Normal 211" xfId="25" xr:uid="{00000000-0005-0000-0000-000018000000}"/>
    <cellStyle name="Normal 212" xfId="26" xr:uid="{00000000-0005-0000-0000-000019000000}"/>
    <cellStyle name="Normal 213" xfId="27" xr:uid="{00000000-0005-0000-0000-00001A000000}"/>
    <cellStyle name="Normal 214" xfId="28" xr:uid="{00000000-0005-0000-0000-00001B000000}"/>
    <cellStyle name="Normal 215" xfId="29" xr:uid="{00000000-0005-0000-0000-00001C000000}"/>
    <cellStyle name="Normal 216" xfId="30" xr:uid="{00000000-0005-0000-0000-00001D000000}"/>
    <cellStyle name="標準 2" xfId="31" xr:uid="{00000000-0005-0000-0000-00001F000000}"/>
    <cellStyle name="標準 2 2" xfId="32" xr:uid="{00000000-0005-0000-0000-000020000000}"/>
    <cellStyle name="標準 3" xfId="33" xr:uid="{00000000-0005-0000-0000-000021000000}"/>
    <cellStyle name="標準 3 2" xfId="34" xr:uid="{00000000-0005-0000-0000-000022000000}"/>
    <cellStyle name="標準 4" xfId="35" xr:uid="{00000000-0005-0000-0000-000023000000}"/>
  </cellStyles>
  <dxfs count="7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8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381000</xdr:colOff>
          <xdr:row>25</xdr:row>
          <xdr:rowOff>47625</xdr:rowOff>
        </xdr:from>
        <xdr:to>
          <xdr:col>12</xdr:col>
          <xdr:colOff>476250</xdr:colOff>
          <xdr:row>45</xdr:row>
          <xdr:rowOff>57150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F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_design_folder\K_drive\HiFix&#36039;&#26009;\&#31038;&#22806;&#31192;\&#12525;&#12472;&#12483;&#12463;-PB&amp;SB&amp;PC\T2000_RECT680\Intel\T105882-INTEL()ITTO-620-0162%2520Comet%2520Lake%2520S10\from%2520Intel\20190322_Tspec\CMLS102_TIU_CMTX4_AutoDRD_2019Mar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d_info"/>
      <sheetName val="Stackup"/>
      <sheetName val="DRD_Revision"/>
      <sheetName val="Customer_Inputs"/>
      <sheetName val="Revisions"/>
      <sheetName val="set_validations_"/>
      <sheetName val="Instruction"/>
      <sheetName val="Routing_instruction"/>
      <sheetName val="power"/>
      <sheetName val="Decoupling"/>
      <sheetName val="STANDARD_CIRCU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DP01</v>
          </cell>
          <cell r="B2" t="str">
            <v>M01</v>
          </cell>
          <cell r="C2" t="str">
            <v>SH01</v>
          </cell>
          <cell r="D2" t="str">
            <v>G01</v>
          </cell>
          <cell r="E2" t="str">
            <v>L01</v>
          </cell>
          <cell r="F2" t="str">
            <v>TD1</v>
          </cell>
        </row>
        <row r="3">
          <cell r="A3" t="str">
            <v>DP02</v>
          </cell>
          <cell r="B3" t="str">
            <v>M02</v>
          </cell>
          <cell r="C3" t="str">
            <v>SH02</v>
          </cell>
          <cell r="D3" t="str">
            <v>G02</v>
          </cell>
          <cell r="E3" t="str">
            <v>L02</v>
          </cell>
          <cell r="F3" t="str">
            <v>TD2</v>
          </cell>
        </row>
        <row r="4">
          <cell r="A4" t="str">
            <v>DP03</v>
          </cell>
          <cell r="B4" t="str">
            <v>M03</v>
          </cell>
          <cell r="C4" t="str">
            <v>SH03</v>
          </cell>
          <cell r="D4" t="str">
            <v>G03</v>
          </cell>
          <cell r="E4" t="str">
            <v>L03</v>
          </cell>
          <cell r="F4" t="str">
            <v>TD3</v>
          </cell>
        </row>
        <row r="5">
          <cell r="A5" t="str">
            <v>DP04</v>
          </cell>
          <cell r="B5" t="str">
            <v>M04</v>
          </cell>
          <cell r="C5" t="str">
            <v>SH04</v>
          </cell>
          <cell r="D5" t="str">
            <v>G04</v>
          </cell>
          <cell r="E5" t="str">
            <v>L04</v>
          </cell>
          <cell r="F5" t="str">
            <v>TD4</v>
          </cell>
        </row>
        <row r="6">
          <cell r="A6" t="str">
            <v>DP05</v>
          </cell>
          <cell r="B6" t="str">
            <v>M05</v>
          </cell>
          <cell r="C6" t="str">
            <v>SH05</v>
          </cell>
          <cell r="D6" t="str">
            <v>G05</v>
          </cell>
          <cell r="E6" t="str">
            <v>L05</v>
          </cell>
          <cell r="F6" t="str">
            <v>TD5</v>
          </cell>
        </row>
        <row r="7">
          <cell r="A7" t="str">
            <v>DP06</v>
          </cell>
          <cell r="B7" t="str">
            <v>M06</v>
          </cell>
          <cell r="C7" t="str">
            <v>SH06</v>
          </cell>
          <cell r="D7" t="str">
            <v>G06</v>
          </cell>
          <cell r="E7" t="str">
            <v>L06</v>
          </cell>
          <cell r="F7" t="str">
            <v>TD6</v>
          </cell>
        </row>
        <row r="8">
          <cell r="A8" t="str">
            <v>DP07</v>
          </cell>
          <cell r="B8" t="str">
            <v>M07</v>
          </cell>
          <cell r="C8" t="str">
            <v>SH07</v>
          </cell>
          <cell r="D8" t="str">
            <v>G07</v>
          </cell>
          <cell r="E8" t="str">
            <v>L07</v>
          </cell>
          <cell r="F8" t="str">
            <v>TD7</v>
          </cell>
        </row>
        <row r="9">
          <cell r="A9" t="str">
            <v>DP08</v>
          </cell>
          <cell r="B9" t="str">
            <v>M08</v>
          </cell>
          <cell r="C9" t="str">
            <v>SH08</v>
          </cell>
          <cell r="D9" t="str">
            <v>G08</v>
          </cell>
          <cell r="E9" t="str">
            <v>L08</v>
          </cell>
          <cell r="F9" t="str">
            <v>TD8</v>
          </cell>
        </row>
        <row r="10">
          <cell r="A10" t="str">
            <v>DP09</v>
          </cell>
          <cell r="B10" t="str">
            <v>M09</v>
          </cell>
          <cell r="C10" t="str">
            <v>SH09</v>
          </cell>
          <cell r="D10" t="str">
            <v>G09</v>
          </cell>
          <cell r="E10" t="str">
            <v>L09</v>
          </cell>
          <cell r="F10" t="str">
            <v>TD9</v>
          </cell>
        </row>
        <row r="11">
          <cell r="A11" t="str">
            <v>DP10</v>
          </cell>
          <cell r="B11" t="str">
            <v>M10</v>
          </cell>
          <cell r="C11" t="str">
            <v>SH10</v>
          </cell>
          <cell r="D11" t="str">
            <v>G10</v>
          </cell>
          <cell r="E11" t="str">
            <v>L10</v>
          </cell>
        </row>
        <row r="12">
          <cell r="A12" t="str">
            <v>DP11</v>
          </cell>
          <cell r="B12" t="str">
            <v>M11</v>
          </cell>
          <cell r="C12" t="str">
            <v>SH11</v>
          </cell>
          <cell r="D12" t="str">
            <v>G11</v>
          </cell>
          <cell r="E12" t="str">
            <v>L11</v>
          </cell>
        </row>
        <row r="13">
          <cell r="A13" t="str">
            <v>DP12</v>
          </cell>
          <cell r="B13" t="str">
            <v>M12</v>
          </cell>
          <cell r="C13" t="str">
            <v>SH12</v>
          </cell>
          <cell r="D13" t="str">
            <v>G12</v>
          </cell>
          <cell r="E13" t="str">
            <v>L12</v>
          </cell>
        </row>
        <row r="14">
          <cell r="A14" t="str">
            <v>DP13</v>
          </cell>
          <cell r="B14" t="str">
            <v>M13</v>
          </cell>
          <cell r="C14" t="str">
            <v>SH13</v>
          </cell>
          <cell r="D14" t="str">
            <v>G13</v>
          </cell>
          <cell r="E14" t="str">
            <v>L13</v>
          </cell>
        </row>
        <row r="15">
          <cell r="A15" t="str">
            <v>DP14</v>
          </cell>
          <cell r="B15" t="str">
            <v>M14</v>
          </cell>
          <cell r="C15" t="str">
            <v>SH14</v>
          </cell>
          <cell r="D15" t="str">
            <v>G14</v>
          </cell>
          <cell r="E15" t="str">
            <v>L14</v>
          </cell>
        </row>
        <row r="16">
          <cell r="A16" t="str">
            <v>DP15</v>
          </cell>
          <cell r="B16" t="str">
            <v>M15</v>
          </cell>
          <cell r="C16" t="str">
            <v>SH15</v>
          </cell>
          <cell r="D16" t="str">
            <v>G15</v>
          </cell>
          <cell r="E16" t="str">
            <v>L15</v>
          </cell>
        </row>
        <row r="17">
          <cell r="A17" t="str">
            <v>DP16</v>
          </cell>
          <cell r="B17" t="str">
            <v>M16</v>
          </cell>
          <cell r="C17" t="str">
            <v>SH16</v>
          </cell>
          <cell r="D17" t="str">
            <v>G16</v>
          </cell>
          <cell r="E17" t="str">
            <v>L16</v>
          </cell>
        </row>
        <row r="18">
          <cell r="A18" t="str">
            <v>DP17</v>
          </cell>
          <cell r="B18" t="str">
            <v>M17</v>
          </cell>
          <cell r="C18" t="str">
            <v>SH17</v>
          </cell>
          <cell r="D18" t="str">
            <v>G17</v>
          </cell>
          <cell r="E18" t="str">
            <v>L17</v>
          </cell>
        </row>
        <row r="19">
          <cell r="A19" t="str">
            <v>DP18</v>
          </cell>
          <cell r="B19" t="str">
            <v>M18</v>
          </cell>
          <cell r="C19" t="str">
            <v>SH18</v>
          </cell>
          <cell r="D19" t="str">
            <v>G18</v>
          </cell>
          <cell r="E19" t="str">
            <v>L18</v>
          </cell>
        </row>
        <row r="20">
          <cell r="A20" t="str">
            <v>DP19</v>
          </cell>
          <cell r="B20" t="str">
            <v>M19</v>
          </cell>
          <cell r="C20" t="str">
            <v>SH19</v>
          </cell>
          <cell r="D20" t="str">
            <v>G19</v>
          </cell>
          <cell r="E20" t="str">
            <v>L19</v>
          </cell>
        </row>
        <row r="21">
          <cell r="A21" t="str">
            <v>DP20</v>
          </cell>
          <cell r="B21" t="str">
            <v>M20</v>
          </cell>
          <cell r="C21" t="str">
            <v>SH20</v>
          </cell>
          <cell r="D21" t="str">
            <v>G20</v>
          </cell>
          <cell r="E21" t="str">
            <v>L20</v>
          </cell>
        </row>
        <row r="22">
          <cell r="A22" t="str">
            <v>DP21</v>
          </cell>
          <cell r="B22" t="str">
            <v>M21</v>
          </cell>
          <cell r="C22" t="str">
            <v>SH21</v>
          </cell>
          <cell r="D22" t="str">
            <v>G21</v>
          </cell>
          <cell r="E22" t="str">
            <v>L21</v>
          </cell>
        </row>
        <row r="23">
          <cell r="A23" t="str">
            <v>DP22</v>
          </cell>
          <cell r="B23" t="str">
            <v>M22</v>
          </cell>
          <cell r="C23" t="str">
            <v>SH22</v>
          </cell>
          <cell r="D23" t="str">
            <v>G22</v>
          </cell>
          <cell r="E23" t="str">
            <v>L22</v>
          </cell>
        </row>
        <row r="24">
          <cell r="A24" t="str">
            <v>DP23</v>
          </cell>
          <cell r="B24" t="str">
            <v>M23</v>
          </cell>
          <cell r="C24" t="str">
            <v>SH23</v>
          </cell>
          <cell r="D24" t="str">
            <v>G23</v>
          </cell>
          <cell r="E24" t="str">
            <v>L23</v>
          </cell>
        </row>
        <row r="25">
          <cell r="A25" t="str">
            <v>DP24</v>
          </cell>
          <cell r="B25" t="str">
            <v>M24</v>
          </cell>
          <cell r="C25" t="str">
            <v>SH24</v>
          </cell>
          <cell r="D25" t="str">
            <v>G24</v>
          </cell>
          <cell r="E25" t="str">
            <v>L24</v>
          </cell>
        </row>
        <row r="26">
          <cell r="A26" t="str">
            <v>DP25</v>
          </cell>
          <cell r="B26" t="str">
            <v>M25</v>
          </cell>
          <cell r="C26" t="str">
            <v>SH25</v>
          </cell>
          <cell r="D26" t="str">
            <v>G25</v>
          </cell>
          <cell r="E26" t="str">
            <v>L25</v>
          </cell>
        </row>
        <row r="27">
          <cell r="A27" t="str">
            <v>DP26</v>
          </cell>
          <cell r="B27" t="str">
            <v>M26</v>
          </cell>
          <cell r="C27" t="str">
            <v>SH26</v>
          </cell>
          <cell r="D27" t="str">
            <v>G26</v>
          </cell>
          <cell r="E27" t="str">
            <v>L26</v>
          </cell>
        </row>
        <row r="28">
          <cell r="A28" t="str">
            <v>DP27</v>
          </cell>
          <cell r="B28" t="str">
            <v>M27</v>
          </cell>
          <cell r="C28" t="str">
            <v>SH27</v>
          </cell>
          <cell r="D28" t="str">
            <v>G27</v>
          </cell>
          <cell r="E28" t="str">
            <v>L27</v>
          </cell>
        </row>
        <row r="29">
          <cell r="A29" t="str">
            <v>DP28</v>
          </cell>
          <cell r="B29" t="str">
            <v>M28</v>
          </cell>
          <cell r="C29" t="str">
            <v>SH28</v>
          </cell>
          <cell r="D29" t="str">
            <v>G28</v>
          </cell>
          <cell r="E29" t="str">
            <v>L28</v>
          </cell>
        </row>
        <row r="30">
          <cell r="A30" t="str">
            <v>DP29</v>
          </cell>
          <cell r="B30" t="str">
            <v>M29</v>
          </cell>
          <cell r="C30" t="str">
            <v>SH29</v>
          </cell>
          <cell r="D30" t="str">
            <v>G29</v>
          </cell>
          <cell r="E30" t="str">
            <v>L29</v>
          </cell>
        </row>
        <row r="31">
          <cell r="A31" t="str">
            <v>DP30</v>
          </cell>
          <cell r="B31" t="str">
            <v>M30</v>
          </cell>
          <cell r="C31" t="str">
            <v>SH30</v>
          </cell>
          <cell r="D31" t="str">
            <v>G30</v>
          </cell>
          <cell r="E31" t="str">
            <v>L30</v>
          </cell>
        </row>
        <row r="32">
          <cell r="A32" t="str">
            <v>DP31</v>
          </cell>
          <cell r="B32" t="str">
            <v>M31</v>
          </cell>
          <cell r="C32" t="str">
            <v>SH31</v>
          </cell>
          <cell r="D32" t="str">
            <v>G31</v>
          </cell>
          <cell r="E32" t="str">
            <v>L31</v>
          </cell>
        </row>
        <row r="33">
          <cell r="A33" t="str">
            <v>DP32</v>
          </cell>
          <cell r="B33" t="str">
            <v>M32</v>
          </cell>
          <cell r="C33" t="str">
            <v>SH32</v>
          </cell>
          <cell r="D33" t="str">
            <v>G32</v>
          </cell>
          <cell r="E33" t="str">
            <v>L32</v>
          </cell>
        </row>
        <row r="34">
          <cell r="A34" t="str">
            <v>DP33</v>
          </cell>
          <cell r="B34" t="str">
            <v>M33</v>
          </cell>
          <cell r="C34" t="str">
            <v>SH33</v>
          </cell>
          <cell r="D34" t="str">
            <v>G33</v>
          </cell>
          <cell r="E34" t="str">
            <v>L33</v>
          </cell>
        </row>
        <row r="35">
          <cell r="A35" t="str">
            <v>DP34</v>
          </cell>
          <cell r="B35" t="str">
            <v>M34</v>
          </cell>
          <cell r="C35" t="str">
            <v>SH34</v>
          </cell>
          <cell r="D35" t="str">
            <v>G34</v>
          </cell>
          <cell r="E35" t="str">
            <v>L34</v>
          </cell>
        </row>
        <row r="36">
          <cell r="A36" t="str">
            <v>DP35</v>
          </cell>
          <cell r="B36" t="str">
            <v>M35</v>
          </cell>
          <cell r="C36" t="str">
            <v>SH35</v>
          </cell>
          <cell r="D36" t="str">
            <v>G35</v>
          </cell>
          <cell r="E36" t="str">
            <v>L35</v>
          </cell>
        </row>
        <row r="37">
          <cell r="A37" t="str">
            <v>DP36</v>
          </cell>
          <cell r="B37" t="str">
            <v>M36</v>
          </cell>
          <cell r="C37" t="str">
            <v>SH36</v>
          </cell>
          <cell r="D37" t="str">
            <v>G36</v>
          </cell>
          <cell r="E37" t="str">
            <v>L36</v>
          </cell>
        </row>
        <row r="38">
          <cell r="A38" t="str">
            <v>DP37</v>
          </cell>
          <cell r="B38" t="str">
            <v>M37</v>
          </cell>
          <cell r="C38" t="str">
            <v>SH37</v>
          </cell>
          <cell r="D38" t="str">
            <v>G37</v>
          </cell>
          <cell r="E38" t="str">
            <v>L37</v>
          </cell>
        </row>
        <row r="39">
          <cell r="A39" t="str">
            <v>DP38</v>
          </cell>
          <cell r="B39" t="str">
            <v>M38</v>
          </cell>
          <cell r="C39" t="str">
            <v>SH38</v>
          </cell>
          <cell r="D39" t="str">
            <v>G38</v>
          </cell>
          <cell r="E39" t="str">
            <v>L38</v>
          </cell>
        </row>
        <row r="40">
          <cell r="A40" t="str">
            <v>DP39</v>
          </cell>
          <cell r="B40" t="str">
            <v>M39</v>
          </cell>
          <cell r="C40" t="str">
            <v>SH39</v>
          </cell>
          <cell r="D40" t="str">
            <v>G39</v>
          </cell>
          <cell r="E40" t="str">
            <v>L39</v>
          </cell>
        </row>
        <row r="41">
          <cell r="A41" t="str">
            <v>DP40</v>
          </cell>
          <cell r="B41" t="str">
            <v>M40</v>
          </cell>
          <cell r="C41" t="str">
            <v>SH40</v>
          </cell>
          <cell r="D41" t="str">
            <v>G40</v>
          </cell>
          <cell r="E41" t="str">
            <v>L40</v>
          </cell>
        </row>
        <row r="42">
          <cell r="A42" t="str">
            <v>DP41</v>
          </cell>
          <cell r="B42" t="str">
            <v>M41</v>
          </cell>
          <cell r="C42" t="str">
            <v>SH41</v>
          </cell>
          <cell r="D42" t="str">
            <v>G41</v>
          </cell>
          <cell r="E42" t="str">
            <v>L41</v>
          </cell>
        </row>
        <row r="43">
          <cell r="A43" t="str">
            <v>DP42</v>
          </cell>
          <cell r="B43" t="str">
            <v>M42</v>
          </cell>
          <cell r="C43" t="str">
            <v>SH42</v>
          </cell>
          <cell r="D43" t="str">
            <v>G42</v>
          </cell>
          <cell r="E43" t="str">
            <v>L42</v>
          </cell>
        </row>
        <row r="44">
          <cell r="A44" t="str">
            <v>DP43</v>
          </cell>
          <cell r="B44" t="str">
            <v>M43</v>
          </cell>
          <cell r="C44" t="str">
            <v>SH43</v>
          </cell>
          <cell r="D44" t="str">
            <v>G43</v>
          </cell>
          <cell r="E44" t="str">
            <v>L43</v>
          </cell>
        </row>
        <row r="45">
          <cell r="A45" t="str">
            <v>DP44</v>
          </cell>
          <cell r="B45" t="str">
            <v>M44</v>
          </cell>
          <cell r="C45" t="str">
            <v>SH44</v>
          </cell>
          <cell r="D45" t="str">
            <v>G44</v>
          </cell>
          <cell r="E45" t="str">
            <v>L44</v>
          </cell>
        </row>
        <row r="46">
          <cell r="A46" t="str">
            <v>DP45</v>
          </cell>
          <cell r="B46" t="str">
            <v>M45</v>
          </cell>
          <cell r="C46" t="str">
            <v>SH45</v>
          </cell>
          <cell r="D46" t="str">
            <v>G45</v>
          </cell>
          <cell r="E46" t="str">
            <v>L45</v>
          </cell>
        </row>
        <row r="47">
          <cell r="A47" t="str">
            <v>DP46</v>
          </cell>
          <cell r="B47" t="str">
            <v>M46</v>
          </cell>
          <cell r="C47" t="str">
            <v>SH46</v>
          </cell>
          <cell r="D47" t="str">
            <v>G46</v>
          </cell>
          <cell r="E47" t="str">
            <v>L46</v>
          </cell>
        </row>
        <row r="48">
          <cell r="A48" t="str">
            <v>DP47</v>
          </cell>
          <cell r="B48" t="str">
            <v>M47</v>
          </cell>
          <cell r="C48" t="str">
            <v>SH47</v>
          </cell>
          <cell r="D48" t="str">
            <v>G47</v>
          </cell>
          <cell r="E48" t="str">
            <v>L47</v>
          </cell>
        </row>
        <row r="49">
          <cell r="A49" t="str">
            <v>DP48</v>
          </cell>
          <cell r="B49" t="str">
            <v>M48</v>
          </cell>
          <cell r="C49" t="str">
            <v>SH48</v>
          </cell>
          <cell r="D49" t="str">
            <v>G48</v>
          </cell>
          <cell r="E49" t="str">
            <v>L48</v>
          </cell>
        </row>
        <row r="50">
          <cell r="A50" t="str">
            <v>DP49</v>
          </cell>
          <cell r="B50" t="str">
            <v>M49</v>
          </cell>
          <cell r="C50" t="str">
            <v>SH49</v>
          </cell>
          <cell r="D50" t="str">
            <v>G49</v>
          </cell>
          <cell r="E50" t="str">
            <v>L49</v>
          </cell>
        </row>
        <row r="51">
          <cell r="A51" t="str">
            <v>DP50</v>
          </cell>
          <cell r="B51" t="str">
            <v>M50</v>
          </cell>
          <cell r="C51" t="str">
            <v>SH50</v>
          </cell>
          <cell r="D51" t="str">
            <v>G50</v>
          </cell>
          <cell r="E51" t="str">
            <v>L50</v>
          </cell>
        </row>
        <row r="52">
          <cell r="A52" t="str">
            <v>DP51</v>
          </cell>
          <cell r="B52" t="str">
            <v>M51</v>
          </cell>
          <cell r="C52" t="str">
            <v>SH51</v>
          </cell>
          <cell r="D52" t="str">
            <v>G51</v>
          </cell>
          <cell r="E52" t="str">
            <v>L51</v>
          </cell>
        </row>
        <row r="53">
          <cell r="A53" t="str">
            <v>DP52</v>
          </cell>
          <cell r="B53" t="str">
            <v>M52</v>
          </cell>
          <cell r="C53" t="str">
            <v>SH52</v>
          </cell>
          <cell r="D53" t="str">
            <v>G52</v>
          </cell>
          <cell r="E53" t="str">
            <v>L52</v>
          </cell>
        </row>
        <row r="54">
          <cell r="A54" t="str">
            <v>DP53</v>
          </cell>
          <cell r="B54" t="str">
            <v>M53</v>
          </cell>
          <cell r="C54" t="str">
            <v>SH53</v>
          </cell>
          <cell r="D54" t="str">
            <v>G53</v>
          </cell>
          <cell r="E54" t="str">
            <v>L53</v>
          </cell>
        </row>
        <row r="55">
          <cell r="A55" t="str">
            <v>DP54</v>
          </cell>
          <cell r="B55" t="str">
            <v>M54</v>
          </cell>
          <cell r="C55" t="str">
            <v>SH54</v>
          </cell>
          <cell r="D55" t="str">
            <v>G54</v>
          </cell>
          <cell r="E55" t="str">
            <v>L54</v>
          </cell>
        </row>
        <row r="56">
          <cell r="A56" t="str">
            <v>DP55</v>
          </cell>
          <cell r="B56" t="str">
            <v>M55</v>
          </cell>
          <cell r="C56" t="str">
            <v>SH55</v>
          </cell>
          <cell r="D56" t="str">
            <v>G55</v>
          </cell>
          <cell r="E56" t="str">
            <v>L55</v>
          </cell>
        </row>
        <row r="57">
          <cell r="A57" t="str">
            <v>DP56</v>
          </cell>
          <cell r="B57" t="str">
            <v>M56</v>
          </cell>
          <cell r="C57" t="str">
            <v>SH56</v>
          </cell>
          <cell r="D57" t="str">
            <v>G56</v>
          </cell>
          <cell r="E57" t="str">
            <v>L56</v>
          </cell>
        </row>
        <row r="58">
          <cell r="A58" t="str">
            <v>DP57</v>
          </cell>
          <cell r="B58" t="str">
            <v>M57</v>
          </cell>
          <cell r="C58" t="str">
            <v>SH57</v>
          </cell>
          <cell r="D58" t="str">
            <v>G57</v>
          </cell>
          <cell r="E58" t="str">
            <v>L57</v>
          </cell>
        </row>
        <row r="59">
          <cell r="A59" t="str">
            <v>DP58</v>
          </cell>
          <cell r="B59" t="str">
            <v>M58</v>
          </cell>
          <cell r="C59" t="str">
            <v>SH58</v>
          </cell>
          <cell r="D59" t="str">
            <v>G58</v>
          </cell>
          <cell r="E59" t="str">
            <v>L58</v>
          </cell>
        </row>
        <row r="60">
          <cell r="A60" t="str">
            <v>DP59</v>
          </cell>
          <cell r="B60" t="str">
            <v>M59</v>
          </cell>
          <cell r="C60" t="str">
            <v>SH59</v>
          </cell>
          <cell r="D60" t="str">
            <v>G59</v>
          </cell>
          <cell r="E60" t="str">
            <v>L59</v>
          </cell>
        </row>
        <row r="61">
          <cell r="A61" t="str">
            <v>DP60</v>
          </cell>
          <cell r="B61" t="str">
            <v>M60</v>
          </cell>
          <cell r="C61" t="str">
            <v>SH60</v>
          </cell>
          <cell r="D61" t="str">
            <v>G60</v>
          </cell>
          <cell r="E61" t="str">
            <v>L60</v>
          </cell>
        </row>
        <row r="62">
          <cell r="A62" t="str">
            <v>DP61</v>
          </cell>
          <cell r="B62" t="str">
            <v>M61</v>
          </cell>
          <cell r="C62" t="str">
            <v>SH61</v>
          </cell>
          <cell r="D62" t="str">
            <v>G61</v>
          </cell>
          <cell r="E62" t="str">
            <v>L61</v>
          </cell>
        </row>
        <row r="63">
          <cell r="A63" t="str">
            <v>DP62</v>
          </cell>
          <cell r="B63" t="str">
            <v>M62</v>
          </cell>
          <cell r="C63" t="str">
            <v>SH62</v>
          </cell>
          <cell r="D63" t="str">
            <v>G62</v>
          </cell>
          <cell r="E63" t="str">
            <v>L62</v>
          </cell>
        </row>
        <row r="64">
          <cell r="A64" t="str">
            <v>DP63</v>
          </cell>
          <cell r="B64" t="str">
            <v>M63</v>
          </cell>
          <cell r="C64" t="str">
            <v>SH63</v>
          </cell>
          <cell r="D64" t="str">
            <v>G63</v>
          </cell>
          <cell r="E64" t="str">
            <v>L63</v>
          </cell>
        </row>
        <row r="65">
          <cell r="A65" t="str">
            <v>DP64</v>
          </cell>
          <cell r="B65" t="str">
            <v>M64</v>
          </cell>
          <cell r="C65" t="str">
            <v>SH64</v>
          </cell>
          <cell r="D65" t="str">
            <v>G64</v>
          </cell>
          <cell r="E65" t="str">
            <v>L64</v>
          </cell>
        </row>
        <row r="66">
          <cell r="A66" t="str">
            <v>DP65</v>
          </cell>
          <cell r="B66" t="str">
            <v>M65</v>
          </cell>
          <cell r="C66" t="str">
            <v>SH65</v>
          </cell>
          <cell r="D66" t="str">
            <v>G65</v>
          </cell>
          <cell r="E66" t="str">
            <v>L65</v>
          </cell>
        </row>
        <row r="67">
          <cell r="A67" t="str">
            <v>DP66</v>
          </cell>
          <cell r="B67" t="str">
            <v>M66</v>
          </cell>
          <cell r="C67" t="str">
            <v>SH66</v>
          </cell>
          <cell r="D67" t="str">
            <v>G66</v>
          </cell>
          <cell r="E67" t="str">
            <v>L66</v>
          </cell>
        </row>
        <row r="68">
          <cell r="A68" t="str">
            <v>DP67</v>
          </cell>
          <cell r="B68" t="str">
            <v>M67</v>
          </cell>
          <cell r="C68" t="str">
            <v>SH67</v>
          </cell>
          <cell r="D68" t="str">
            <v>G67</v>
          </cell>
          <cell r="E68" t="str">
            <v>L67</v>
          </cell>
        </row>
        <row r="69">
          <cell r="A69" t="str">
            <v>DP68</v>
          </cell>
          <cell r="B69" t="str">
            <v>M68</v>
          </cell>
          <cell r="C69" t="str">
            <v>SH68</v>
          </cell>
          <cell r="D69" t="str">
            <v>G68</v>
          </cell>
          <cell r="E69" t="str">
            <v>L68</v>
          </cell>
        </row>
        <row r="70">
          <cell r="A70" t="str">
            <v>DP69</v>
          </cell>
          <cell r="B70" t="str">
            <v>M69</v>
          </cell>
          <cell r="C70" t="str">
            <v>SH69</v>
          </cell>
          <cell r="D70" t="str">
            <v>G69</v>
          </cell>
          <cell r="E70" t="str">
            <v>L69</v>
          </cell>
        </row>
        <row r="71">
          <cell r="A71" t="str">
            <v>DP70</v>
          </cell>
          <cell r="B71" t="str">
            <v>M70</v>
          </cell>
          <cell r="C71" t="str">
            <v>SH70</v>
          </cell>
          <cell r="D71" t="str">
            <v>G70</v>
          </cell>
          <cell r="E71" t="str">
            <v>L70</v>
          </cell>
        </row>
        <row r="72">
          <cell r="A72" t="str">
            <v>DP71</v>
          </cell>
          <cell r="B72" t="str">
            <v>M71</v>
          </cell>
          <cell r="C72" t="str">
            <v>SH71</v>
          </cell>
          <cell r="D72" t="str">
            <v>G71</v>
          </cell>
          <cell r="E72" t="str">
            <v>L71</v>
          </cell>
        </row>
        <row r="73">
          <cell r="A73" t="str">
            <v>DP72</v>
          </cell>
          <cell r="B73" t="str">
            <v>M72</v>
          </cell>
          <cell r="C73" t="str">
            <v>SH72</v>
          </cell>
          <cell r="D73" t="str">
            <v>G72</v>
          </cell>
          <cell r="E73" t="str">
            <v>L72</v>
          </cell>
        </row>
        <row r="74">
          <cell r="A74" t="str">
            <v>DP73</v>
          </cell>
          <cell r="B74" t="str">
            <v>M73</v>
          </cell>
          <cell r="C74" t="str">
            <v>SH73</v>
          </cell>
          <cell r="D74" t="str">
            <v>G73</v>
          </cell>
          <cell r="E74" t="str">
            <v>L73</v>
          </cell>
        </row>
        <row r="75">
          <cell r="A75" t="str">
            <v>DP74</v>
          </cell>
          <cell r="B75" t="str">
            <v>M74</v>
          </cell>
          <cell r="C75" t="str">
            <v>SH74</v>
          </cell>
          <cell r="D75" t="str">
            <v>G74</v>
          </cell>
          <cell r="E75" t="str">
            <v>L74</v>
          </cell>
        </row>
        <row r="76">
          <cell r="A76" t="str">
            <v>DP75</v>
          </cell>
          <cell r="B76" t="str">
            <v>M75</v>
          </cell>
          <cell r="C76" t="str">
            <v>SH75</v>
          </cell>
          <cell r="D76" t="str">
            <v>G75</v>
          </cell>
          <cell r="E76" t="str">
            <v>L75</v>
          </cell>
        </row>
        <row r="77">
          <cell r="A77" t="str">
            <v>DP76</v>
          </cell>
          <cell r="B77" t="str">
            <v>M76</v>
          </cell>
          <cell r="C77" t="str">
            <v>SH76</v>
          </cell>
          <cell r="D77" t="str">
            <v>G76</v>
          </cell>
          <cell r="E77" t="str">
            <v>L76</v>
          </cell>
        </row>
        <row r="78">
          <cell r="A78" t="str">
            <v>DP77</v>
          </cell>
          <cell r="B78" t="str">
            <v>M77</v>
          </cell>
          <cell r="C78" t="str">
            <v>SH77</v>
          </cell>
          <cell r="D78" t="str">
            <v>G77</v>
          </cell>
          <cell r="E78" t="str">
            <v>L77</v>
          </cell>
        </row>
        <row r="79">
          <cell r="A79" t="str">
            <v>DP78</v>
          </cell>
          <cell r="B79" t="str">
            <v>M78</v>
          </cell>
          <cell r="C79" t="str">
            <v>SH78</v>
          </cell>
          <cell r="D79" t="str">
            <v>G78</v>
          </cell>
          <cell r="E79" t="str">
            <v>L78</v>
          </cell>
        </row>
        <row r="80">
          <cell r="A80" t="str">
            <v>DP79</v>
          </cell>
          <cell r="B80" t="str">
            <v>M79</v>
          </cell>
          <cell r="C80" t="str">
            <v>SH79</v>
          </cell>
          <cell r="D80" t="str">
            <v>G79</v>
          </cell>
          <cell r="E80" t="str">
            <v>L79</v>
          </cell>
        </row>
        <row r="81">
          <cell r="A81" t="str">
            <v>DP80</v>
          </cell>
          <cell r="B81" t="str">
            <v>M80</v>
          </cell>
          <cell r="C81" t="str">
            <v>SH80</v>
          </cell>
          <cell r="D81" t="str">
            <v>G80</v>
          </cell>
          <cell r="E81" t="str">
            <v>L80</v>
          </cell>
        </row>
        <row r="82">
          <cell r="A82" t="str">
            <v>DP81</v>
          </cell>
          <cell r="B82" t="str">
            <v>M81</v>
          </cell>
          <cell r="C82" t="str">
            <v>SH81</v>
          </cell>
          <cell r="D82" t="str">
            <v>G81</v>
          </cell>
          <cell r="E82" t="str">
            <v>L81</v>
          </cell>
        </row>
        <row r="83">
          <cell r="A83" t="str">
            <v>DP82</v>
          </cell>
          <cell r="B83" t="str">
            <v>M82</v>
          </cell>
          <cell r="C83" t="str">
            <v>SH82</v>
          </cell>
          <cell r="D83" t="str">
            <v>G82</v>
          </cell>
          <cell r="E83" t="str">
            <v>L82</v>
          </cell>
        </row>
        <row r="84">
          <cell r="A84" t="str">
            <v>DP83</v>
          </cell>
          <cell r="B84" t="str">
            <v>M83</v>
          </cell>
          <cell r="C84" t="str">
            <v>SH83</v>
          </cell>
          <cell r="D84" t="str">
            <v>G83</v>
          </cell>
          <cell r="E84" t="str">
            <v>L83</v>
          </cell>
        </row>
        <row r="85">
          <cell r="A85" t="str">
            <v>DP84</v>
          </cell>
          <cell r="B85" t="str">
            <v>M84</v>
          </cell>
          <cell r="C85" t="str">
            <v>SH84</v>
          </cell>
          <cell r="D85" t="str">
            <v>G84</v>
          </cell>
          <cell r="E85" t="str">
            <v>L84</v>
          </cell>
        </row>
        <row r="86">
          <cell r="A86" t="str">
            <v>DP85</v>
          </cell>
          <cell r="B86" t="str">
            <v>M85</v>
          </cell>
          <cell r="C86" t="str">
            <v>SH85</v>
          </cell>
          <cell r="D86" t="str">
            <v>G85</v>
          </cell>
          <cell r="E86" t="str">
            <v>L85</v>
          </cell>
        </row>
        <row r="87">
          <cell r="A87" t="str">
            <v>DP86</v>
          </cell>
          <cell r="B87" t="str">
            <v>M86</v>
          </cell>
          <cell r="C87" t="str">
            <v>SH86</v>
          </cell>
          <cell r="D87" t="str">
            <v>G86</v>
          </cell>
          <cell r="E87" t="str">
            <v>L86</v>
          </cell>
        </row>
        <row r="88">
          <cell r="A88" t="str">
            <v>DP87</v>
          </cell>
          <cell r="B88" t="str">
            <v>M87</v>
          </cell>
          <cell r="C88" t="str">
            <v>SH87</v>
          </cell>
          <cell r="D88" t="str">
            <v>G87</v>
          </cell>
          <cell r="E88" t="str">
            <v>L87</v>
          </cell>
        </row>
        <row r="89">
          <cell r="A89" t="str">
            <v>DP88</v>
          </cell>
          <cell r="B89" t="str">
            <v>M88</v>
          </cell>
          <cell r="C89" t="str">
            <v>SH88</v>
          </cell>
          <cell r="D89" t="str">
            <v>G88</v>
          </cell>
          <cell r="E89" t="str">
            <v>L88</v>
          </cell>
        </row>
        <row r="90">
          <cell r="A90" t="str">
            <v>DP89</v>
          </cell>
          <cell r="B90" t="str">
            <v>M89</v>
          </cell>
          <cell r="C90" t="str">
            <v>SH89</v>
          </cell>
          <cell r="D90" t="str">
            <v>G89</v>
          </cell>
          <cell r="E90" t="str">
            <v>L89</v>
          </cell>
        </row>
        <row r="91">
          <cell r="A91" t="str">
            <v>DP90</v>
          </cell>
          <cell r="B91" t="str">
            <v>M90</v>
          </cell>
          <cell r="C91" t="str">
            <v>SH90</v>
          </cell>
          <cell r="D91" t="str">
            <v>G90</v>
          </cell>
          <cell r="E91" t="str">
            <v>L90</v>
          </cell>
        </row>
        <row r="92">
          <cell r="A92" t="str">
            <v>DP91</v>
          </cell>
          <cell r="B92" t="str">
            <v>M91</v>
          </cell>
          <cell r="C92" t="str">
            <v>SH91</v>
          </cell>
          <cell r="D92" t="str">
            <v>G91</v>
          </cell>
          <cell r="E92" t="str">
            <v>L91</v>
          </cell>
        </row>
        <row r="93">
          <cell r="A93" t="str">
            <v>DP92</v>
          </cell>
          <cell r="B93" t="str">
            <v>M92</v>
          </cell>
          <cell r="C93" t="str">
            <v>SH92</v>
          </cell>
          <cell r="D93" t="str">
            <v>G92</v>
          </cell>
          <cell r="E93" t="str">
            <v>L92</v>
          </cell>
        </row>
        <row r="94">
          <cell r="A94" t="str">
            <v>DP93</v>
          </cell>
          <cell r="B94" t="str">
            <v>M93</v>
          </cell>
          <cell r="C94" t="str">
            <v>SH93</v>
          </cell>
          <cell r="D94" t="str">
            <v>G93</v>
          </cell>
          <cell r="E94" t="str">
            <v>L93</v>
          </cell>
        </row>
        <row r="95">
          <cell r="A95" t="str">
            <v>DP94</v>
          </cell>
          <cell r="B95" t="str">
            <v>M94</v>
          </cell>
          <cell r="C95" t="str">
            <v>SH94</v>
          </cell>
          <cell r="D95" t="str">
            <v>G94</v>
          </cell>
          <cell r="E95" t="str">
            <v>L94</v>
          </cell>
        </row>
        <row r="96">
          <cell r="A96" t="str">
            <v>DP95</v>
          </cell>
          <cell r="B96" t="str">
            <v>M95</v>
          </cell>
          <cell r="C96" t="str">
            <v>SH95</v>
          </cell>
          <cell r="D96" t="str">
            <v>G95</v>
          </cell>
          <cell r="E96" t="str">
            <v>L95</v>
          </cell>
        </row>
        <row r="97">
          <cell r="A97" t="str">
            <v>DP96</v>
          </cell>
          <cell r="B97" t="str">
            <v>M96</v>
          </cell>
          <cell r="C97" t="str">
            <v>SH96</v>
          </cell>
          <cell r="D97" t="str">
            <v>G96</v>
          </cell>
          <cell r="E97" t="str">
            <v>L96</v>
          </cell>
        </row>
        <row r="98">
          <cell r="A98" t="str">
            <v>DP97</v>
          </cell>
          <cell r="B98" t="str">
            <v>M97</v>
          </cell>
          <cell r="C98" t="str">
            <v>SH97</v>
          </cell>
          <cell r="D98" t="str">
            <v>G97</v>
          </cell>
          <cell r="E98" t="str">
            <v>L97</v>
          </cell>
        </row>
        <row r="99">
          <cell r="A99" t="str">
            <v>DP98</v>
          </cell>
          <cell r="B99" t="str">
            <v>M98</v>
          </cell>
          <cell r="C99" t="str">
            <v>SH98</v>
          </cell>
          <cell r="D99" t="str">
            <v>G98</v>
          </cell>
          <cell r="E99" t="str">
            <v>L98</v>
          </cell>
        </row>
        <row r="100">
          <cell r="A100" t="str">
            <v>DP99</v>
          </cell>
          <cell r="B100" t="str">
            <v>M99</v>
          </cell>
          <cell r="C100" t="str">
            <v>SH99</v>
          </cell>
          <cell r="D100" t="str">
            <v>G99</v>
          </cell>
          <cell r="E100" t="str">
            <v>L99</v>
          </cell>
        </row>
        <row r="101">
          <cell r="A101" t="str">
            <v>DP100</v>
          </cell>
          <cell r="B101" t="str">
            <v>M100</v>
          </cell>
          <cell r="C101" t="str">
            <v>SH100</v>
          </cell>
          <cell r="D101" t="str">
            <v>G100</v>
          </cell>
          <cell r="E101" t="str">
            <v>L100</v>
          </cell>
        </row>
        <row r="102">
          <cell r="A102" t="str">
            <v>DP101</v>
          </cell>
          <cell r="B102" t="str">
            <v>M101</v>
          </cell>
          <cell r="C102" t="str">
            <v>SH101</v>
          </cell>
          <cell r="D102" t="str">
            <v>G101</v>
          </cell>
          <cell r="E102" t="str">
            <v>L101</v>
          </cell>
        </row>
        <row r="103">
          <cell r="A103" t="str">
            <v>DP102</v>
          </cell>
          <cell r="B103" t="str">
            <v>M102</v>
          </cell>
          <cell r="C103" t="str">
            <v>SH102</v>
          </cell>
          <cell r="D103" t="str">
            <v>G102</v>
          </cell>
          <cell r="E103" t="str">
            <v>L102</v>
          </cell>
        </row>
        <row r="104">
          <cell r="A104" t="str">
            <v>DP103</v>
          </cell>
          <cell r="B104" t="str">
            <v>M103</v>
          </cell>
          <cell r="C104" t="str">
            <v>SH103</v>
          </cell>
          <cell r="D104" t="str">
            <v>G103</v>
          </cell>
          <cell r="E104" t="str">
            <v>L103</v>
          </cell>
        </row>
        <row r="105">
          <cell r="A105" t="str">
            <v>DP104</v>
          </cell>
          <cell r="B105" t="str">
            <v>M104</v>
          </cell>
          <cell r="C105" t="str">
            <v>SH104</v>
          </cell>
          <cell r="D105" t="str">
            <v>G104</v>
          </cell>
          <cell r="E105" t="str">
            <v>L104</v>
          </cell>
        </row>
        <row r="106">
          <cell r="A106" t="str">
            <v>DP105</v>
          </cell>
          <cell r="B106" t="str">
            <v>M105</v>
          </cell>
          <cell r="C106" t="str">
            <v>SH105</v>
          </cell>
          <cell r="D106" t="str">
            <v>G105</v>
          </cell>
          <cell r="E106" t="str">
            <v>L105</v>
          </cell>
        </row>
        <row r="107">
          <cell r="A107" t="str">
            <v>DP106</v>
          </cell>
          <cell r="B107" t="str">
            <v>M106</v>
          </cell>
          <cell r="C107" t="str">
            <v>SH106</v>
          </cell>
          <cell r="D107" t="str">
            <v>G106</v>
          </cell>
          <cell r="E107" t="str">
            <v>L106</v>
          </cell>
        </row>
        <row r="108">
          <cell r="A108" t="str">
            <v>DP107</v>
          </cell>
          <cell r="B108" t="str">
            <v>M107</v>
          </cell>
          <cell r="C108" t="str">
            <v>SH107</v>
          </cell>
          <cell r="D108" t="str">
            <v>G107</v>
          </cell>
          <cell r="E108" t="str">
            <v>L107</v>
          </cell>
        </row>
        <row r="109">
          <cell r="A109" t="str">
            <v>DP108</v>
          </cell>
          <cell r="B109" t="str">
            <v>M108</v>
          </cell>
          <cell r="C109" t="str">
            <v>SH108</v>
          </cell>
          <cell r="D109" t="str">
            <v>G108</v>
          </cell>
          <cell r="E109" t="str">
            <v>L108</v>
          </cell>
        </row>
        <row r="110">
          <cell r="A110" t="str">
            <v>DP109</v>
          </cell>
          <cell r="B110" t="str">
            <v>M109</v>
          </cell>
          <cell r="C110" t="str">
            <v>SH109</v>
          </cell>
          <cell r="D110" t="str">
            <v>G109</v>
          </cell>
          <cell r="E110" t="str">
            <v>L109</v>
          </cell>
        </row>
        <row r="111">
          <cell r="A111" t="str">
            <v>DP110</v>
          </cell>
          <cell r="B111" t="str">
            <v>M110</v>
          </cell>
          <cell r="C111" t="str">
            <v>SH110</v>
          </cell>
          <cell r="D111" t="str">
            <v>G110</v>
          </cell>
          <cell r="E111" t="str">
            <v>L110</v>
          </cell>
        </row>
        <row r="112">
          <cell r="A112" t="str">
            <v>DP111</v>
          </cell>
          <cell r="B112" t="str">
            <v>M111</v>
          </cell>
          <cell r="C112" t="str">
            <v>SH111</v>
          </cell>
          <cell r="D112" t="str">
            <v>G111</v>
          </cell>
          <cell r="E112" t="str">
            <v>L111</v>
          </cell>
        </row>
        <row r="113">
          <cell r="A113" t="str">
            <v>DP112</v>
          </cell>
          <cell r="B113" t="str">
            <v>M112</v>
          </cell>
          <cell r="C113" t="str">
            <v>SH112</v>
          </cell>
          <cell r="D113" t="str">
            <v>G112</v>
          </cell>
          <cell r="E113" t="str">
            <v>L112</v>
          </cell>
        </row>
        <row r="114">
          <cell r="A114" t="str">
            <v>DP113</v>
          </cell>
          <cell r="B114" t="str">
            <v>M113</v>
          </cell>
          <cell r="C114" t="str">
            <v>SH113</v>
          </cell>
          <cell r="D114" t="str">
            <v>G113</v>
          </cell>
          <cell r="E114" t="str">
            <v>L113</v>
          </cell>
        </row>
        <row r="115">
          <cell r="A115" t="str">
            <v>DP114</v>
          </cell>
          <cell r="B115" t="str">
            <v>M114</v>
          </cell>
          <cell r="C115" t="str">
            <v>SH114</v>
          </cell>
          <cell r="D115" t="str">
            <v>G114</v>
          </cell>
          <cell r="E115" t="str">
            <v>L114</v>
          </cell>
        </row>
        <row r="116">
          <cell r="A116" t="str">
            <v>DP115</v>
          </cell>
          <cell r="B116" t="str">
            <v>M115</v>
          </cell>
          <cell r="C116" t="str">
            <v>SH115</v>
          </cell>
          <cell r="D116" t="str">
            <v>G115</v>
          </cell>
          <cell r="E116" t="str">
            <v>L115</v>
          </cell>
        </row>
        <row r="117">
          <cell r="A117" t="str">
            <v>DP116</v>
          </cell>
          <cell r="B117" t="str">
            <v>M116</v>
          </cell>
          <cell r="C117" t="str">
            <v>SH116</v>
          </cell>
          <cell r="D117" t="str">
            <v>G116</v>
          </cell>
          <cell r="E117" t="str">
            <v>L116</v>
          </cell>
        </row>
        <row r="118">
          <cell r="A118" t="str">
            <v>DP117</v>
          </cell>
          <cell r="B118" t="str">
            <v>M117</v>
          </cell>
          <cell r="C118" t="str">
            <v>SH117</v>
          </cell>
          <cell r="D118" t="str">
            <v>G117</v>
          </cell>
          <cell r="E118" t="str">
            <v>L117</v>
          </cell>
        </row>
        <row r="119">
          <cell r="A119" t="str">
            <v>DP118</v>
          </cell>
          <cell r="B119" t="str">
            <v>M118</v>
          </cell>
          <cell r="C119" t="str">
            <v>SH118</v>
          </cell>
          <cell r="D119" t="str">
            <v>G118</v>
          </cell>
          <cell r="E119" t="str">
            <v>L118</v>
          </cell>
        </row>
        <row r="120">
          <cell r="A120" t="str">
            <v>DP119</v>
          </cell>
          <cell r="B120" t="str">
            <v>M119</v>
          </cell>
          <cell r="C120" t="str">
            <v>SH119</v>
          </cell>
          <cell r="D120" t="str">
            <v>G119</v>
          </cell>
          <cell r="E120" t="str">
            <v>L119</v>
          </cell>
        </row>
        <row r="121">
          <cell r="A121" t="str">
            <v>DP120</v>
          </cell>
          <cell r="B121" t="str">
            <v>M120</v>
          </cell>
          <cell r="C121" t="str">
            <v>SH120</v>
          </cell>
          <cell r="D121" t="str">
            <v>G120</v>
          </cell>
          <cell r="E121" t="str">
            <v>L120</v>
          </cell>
        </row>
        <row r="122">
          <cell r="A122" t="str">
            <v>DP121</v>
          </cell>
          <cell r="B122" t="str">
            <v>M121</v>
          </cell>
          <cell r="C122" t="str">
            <v>SH121</v>
          </cell>
          <cell r="D122" t="str">
            <v>G121</v>
          </cell>
          <cell r="E122" t="str">
            <v>L121</v>
          </cell>
        </row>
        <row r="123">
          <cell r="A123" t="str">
            <v>DP122</v>
          </cell>
          <cell r="B123" t="str">
            <v>M122</v>
          </cell>
          <cell r="C123" t="str">
            <v>SH122</v>
          </cell>
          <cell r="D123" t="str">
            <v>G122</v>
          </cell>
          <cell r="E123" t="str">
            <v>L122</v>
          </cell>
        </row>
        <row r="124">
          <cell r="A124" t="str">
            <v>DP123</v>
          </cell>
          <cell r="B124" t="str">
            <v>M123</v>
          </cell>
          <cell r="C124" t="str">
            <v>SH123</v>
          </cell>
          <cell r="D124" t="str">
            <v>G123</v>
          </cell>
          <cell r="E124" t="str">
            <v>L123</v>
          </cell>
        </row>
        <row r="125">
          <cell r="A125" t="str">
            <v>DP124</v>
          </cell>
          <cell r="B125" t="str">
            <v>M124</v>
          </cell>
          <cell r="C125" t="str">
            <v>SH124</v>
          </cell>
          <cell r="D125" t="str">
            <v>G124</v>
          </cell>
          <cell r="E125" t="str">
            <v>L124</v>
          </cell>
        </row>
        <row r="126">
          <cell r="A126" t="str">
            <v>DP125</v>
          </cell>
          <cell r="B126" t="str">
            <v>M125</v>
          </cell>
          <cell r="C126" t="str">
            <v>SH125</v>
          </cell>
          <cell r="D126" t="str">
            <v>G125</v>
          </cell>
          <cell r="E126" t="str">
            <v>L125</v>
          </cell>
        </row>
        <row r="127">
          <cell r="A127" t="str">
            <v>DP126</v>
          </cell>
          <cell r="B127" t="str">
            <v>M126</v>
          </cell>
          <cell r="C127" t="str">
            <v>SH126</v>
          </cell>
          <cell r="D127" t="str">
            <v>G126</v>
          </cell>
          <cell r="E127" t="str">
            <v>L126</v>
          </cell>
        </row>
        <row r="128">
          <cell r="A128" t="str">
            <v>DP127</v>
          </cell>
          <cell r="B128" t="str">
            <v>M127</v>
          </cell>
          <cell r="C128" t="str">
            <v>SH127</v>
          </cell>
          <cell r="D128" t="str">
            <v>G127</v>
          </cell>
          <cell r="E128" t="str">
            <v>L127</v>
          </cell>
        </row>
        <row r="129">
          <cell r="A129" t="str">
            <v>DP128</v>
          </cell>
          <cell r="B129" t="str">
            <v>M128</v>
          </cell>
          <cell r="C129" t="str">
            <v>SH128</v>
          </cell>
          <cell r="D129" t="str">
            <v>G128</v>
          </cell>
          <cell r="E129" t="str">
            <v>L128</v>
          </cell>
        </row>
        <row r="130">
          <cell r="A130" t="str">
            <v>DP129</v>
          </cell>
          <cell r="B130" t="str">
            <v>M129</v>
          </cell>
          <cell r="C130" t="str">
            <v>SH129</v>
          </cell>
          <cell r="D130" t="str">
            <v>G129</v>
          </cell>
          <cell r="E130" t="str">
            <v>L129</v>
          </cell>
        </row>
        <row r="131">
          <cell r="A131" t="str">
            <v>DP130</v>
          </cell>
          <cell r="B131" t="str">
            <v>M130</v>
          </cell>
          <cell r="C131" t="str">
            <v>SH130</v>
          </cell>
          <cell r="D131" t="str">
            <v>G130</v>
          </cell>
          <cell r="E131" t="str">
            <v>L130</v>
          </cell>
        </row>
        <row r="132">
          <cell r="A132" t="str">
            <v>DP131</v>
          </cell>
          <cell r="B132" t="str">
            <v>M131</v>
          </cell>
          <cell r="C132" t="str">
            <v>SH131</v>
          </cell>
          <cell r="D132" t="str">
            <v>G131</v>
          </cell>
          <cell r="E132" t="str">
            <v>L131</v>
          </cell>
        </row>
        <row r="133">
          <cell r="A133" t="str">
            <v>DP132</v>
          </cell>
          <cell r="B133" t="str">
            <v>M132</v>
          </cell>
          <cell r="C133" t="str">
            <v>SH132</v>
          </cell>
          <cell r="D133" t="str">
            <v>G132</v>
          </cell>
          <cell r="E133" t="str">
            <v>L132</v>
          </cell>
        </row>
        <row r="134">
          <cell r="A134" t="str">
            <v>DP133</v>
          </cell>
          <cell r="B134" t="str">
            <v>M133</v>
          </cell>
          <cell r="C134" t="str">
            <v>SH133</v>
          </cell>
          <cell r="D134" t="str">
            <v>G133</v>
          </cell>
          <cell r="E134" t="str">
            <v>L133</v>
          </cell>
        </row>
        <row r="135">
          <cell r="A135" t="str">
            <v>DP134</v>
          </cell>
          <cell r="B135" t="str">
            <v>M134</v>
          </cell>
          <cell r="C135" t="str">
            <v>SH134</v>
          </cell>
          <cell r="D135" t="str">
            <v>G134</v>
          </cell>
          <cell r="E135" t="str">
            <v>L134</v>
          </cell>
        </row>
        <row r="136">
          <cell r="A136" t="str">
            <v>DP135</v>
          </cell>
          <cell r="B136" t="str">
            <v>M135</v>
          </cell>
          <cell r="C136" t="str">
            <v>SH135</v>
          </cell>
          <cell r="D136" t="str">
            <v>G135</v>
          </cell>
          <cell r="E136" t="str">
            <v>L135</v>
          </cell>
        </row>
        <row r="137">
          <cell r="A137" t="str">
            <v>DP136</v>
          </cell>
          <cell r="B137" t="str">
            <v>M136</v>
          </cell>
          <cell r="C137" t="str">
            <v>SH136</v>
          </cell>
          <cell r="D137" t="str">
            <v>G136</v>
          </cell>
          <cell r="E137" t="str">
            <v>L136</v>
          </cell>
        </row>
        <row r="138">
          <cell r="A138" t="str">
            <v>DP137</v>
          </cell>
          <cell r="B138" t="str">
            <v>M137</v>
          </cell>
          <cell r="C138" t="str">
            <v>SH137</v>
          </cell>
          <cell r="D138" t="str">
            <v>G137</v>
          </cell>
          <cell r="E138" t="str">
            <v>L137</v>
          </cell>
        </row>
        <row r="139">
          <cell r="A139" t="str">
            <v>DP138</v>
          </cell>
          <cell r="B139" t="str">
            <v>M138</v>
          </cell>
          <cell r="C139" t="str">
            <v>SH138</v>
          </cell>
          <cell r="D139" t="str">
            <v>G138</v>
          </cell>
          <cell r="E139" t="str">
            <v>L138</v>
          </cell>
        </row>
        <row r="140">
          <cell r="A140" t="str">
            <v>DP139</v>
          </cell>
          <cell r="B140" t="str">
            <v>M139</v>
          </cell>
          <cell r="C140" t="str">
            <v>SH139</v>
          </cell>
          <cell r="D140" t="str">
            <v>G139</v>
          </cell>
          <cell r="E140" t="str">
            <v>L139</v>
          </cell>
        </row>
        <row r="141">
          <cell r="A141" t="str">
            <v>DP140</v>
          </cell>
          <cell r="B141" t="str">
            <v>M140</v>
          </cell>
          <cell r="C141" t="str">
            <v>SH140</v>
          </cell>
          <cell r="D141" t="str">
            <v>G140</v>
          </cell>
          <cell r="E141" t="str">
            <v>L140</v>
          </cell>
        </row>
        <row r="142">
          <cell r="A142" t="str">
            <v>DP141</v>
          </cell>
          <cell r="B142" t="str">
            <v>M141</v>
          </cell>
          <cell r="C142" t="str">
            <v>SH141</v>
          </cell>
          <cell r="D142" t="str">
            <v>G141</v>
          </cell>
          <cell r="E142" t="str">
            <v>L141</v>
          </cell>
        </row>
        <row r="143">
          <cell r="A143" t="str">
            <v>DP142</v>
          </cell>
          <cell r="B143" t="str">
            <v>M142</v>
          </cell>
          <cell r="C143" t="str">
            <v>SH142</v>
          </cell>
          <cell r="D143" t="str">
            <v>G142</v>
          </cell>
          <cell r="E143" t="str">
            <v>L142</v>
          </cell>
        </row>
        <row r="144">
          <cell r="A144" t="str">
            <v>DP143</v>
          </cell>
          <cell r="B144" t="str">
            <v>M143</v>
          </cell>
          <cell r="C144" t="str">
            <v>SH143</v>
          </cell>
          <cell r="D144" t="str">
            <v>G143</v>
          </cell>
          <cell r="E144" t="str">
            <v>L143</v>
          </cell>
        </row>
        <row r="145">
          <cell r="A145" t="str">
            <v>DP144</v>
          </cell>
          <cell r="B145" t="str">
            <v>M144</v>
          </cell>
          <cell r="C145" t="str">
            <v>SH144</v>
          </cell>
          <cell r="D145" t="str">
            <v>G144</v>
          </cell>
          <cell r="E145" t="str">
            <v>L144</v>
          </cell>
        </row>
        <row r="146">
          <cell r="A146" t="str">
            <v>DP145</v>
          </cell>
          <cell r="B146" t="str">
            <v>M145</v>
          </cell>
          <cell r="C146" t="str">
            <v>SH145</v>
          </cell>
          <cell r="D146" t="str">
            <v>G145</v>
          </cell>
          <cell r="E146" t="str">
            <v>L145</v>
          </cell>
        </row>
        <row r="147">
          <cell r="A147" t="str">
            <v>DP146</v>
          </cell>
          <cell r="B147" t="str">
            <v>M146</v>
          </cell>
          <cell r="C147" t="str">
            <v>SH146</v>
          </cell>
          <cell r="D147" t="str">
            <v>G146</v>
          </cell>
          <cell r="E147" t="str">
            <v>L146</v>
          </cell>
        </row>
        <row r="148">
          <cell r="A148" t="str">
            <v>DP147</v>
          </cell>
          <cell r="B148" t="str">
            <v>M147</v>
          </cell>
          <cell r="C148" t="str">
            <v>SH147</v>
          </cell>
          <cell r="D148" t="str">
            <v>G147</v>
          </cell>
          <cell r="E148" t="str">
            <v>L147</v>
          </cell>
        </row>
        <row r="149">
          <cell r="A149" t="str">
            <v>DP148</v>
          </cell>
          <cell r="B149" t="str">
            <v>M148</v>
          </cell>
          <cell r="C149" t="str">
            <v>SH148</v>
          </cell>
          <cell r="D149" t="str">
            <v>G148</v>
          </cell>
          <cell r="E149" t="str">
            <v>L148</v>
          </cell>
        </row>
        <row r="150">
          <cell r="A150" t="str">
            <v>DP149</v>
          </cell>
          <cell r="B150" t="str">
            <v>M149</v>
          </cell>
          <cell r="C150" t="str">
            <v>SH149</v>
          </cell>
          <cell r="D150" t="str">
            <v>G149</v>
          </cell>
          <cell r="E150" t="str">
            <v>L149</v>
          </cell>
        </row>
        <row r="151">
          <cell r="A151" t="str">
            <v>DP150</v>
          </cell>
          <cell r="B151" t="str">
            <v>M150</v>
          </cell>
          <cell r="C151" t="str">
            <v>SH150</v>
          </cell>
          <cell r="D151" t="str">
            <v>G150</v>
          </cell>
          <cell r="E151" t="str">
            <v>L150</v>
          </cell>
        </row>
        <row r="152">
          <cell r="A152" t="str">
            <v>DP151</v>
          </cell>
          <cell r="B152" t="str">
            <v>M151</v>
          </cell>
          <cell r="C152" t="str">
            <v>SH151</v>
          </cell>
          <cell r="D152" t="str">
            <v>G151</v>
          </cell>
          <cell r="E152" t="str">
            <v>L151</v>
          </cell>
        </row>
        <row r="153">
          <cell r="A153" t="str">
            <v>DP152</v>
          </cell>
          <cell r="B153" t="str">
            <v>M152</v>
          </cell>
          <cell r="C153" t="str">
            <v>SH152</v>
          </cell>
          <cell r="D153" t="str">
            <v>G152</v>
          </cell>
          <cell r="E153" t="str">
            <v>L152</v>
          </cell>
        </row>
        <row r="154">
          <cell r="A154" t="str">
            <v>DP153</v>
          </cell>
          <cell r="B154" t="str">
            <v>M153</v>
          </cell>
          <cell r="C154" t="str">
            <v>SH153</v>
          </cell>
          <cell r="D154" t="str">
            <v>G153</v>
          </cell>
          <cell r="E154" t="str">
            <v>L153</v>
          </cell>
        </row>
        <row r="155">
          <cell r="A155" t="str">
            <v>DP154</v>
          </cell>
          <cell r="B155" t="str">
            <v>M154</v>
          </cell>
          <cell r="C155" t="str">
            <v>SH154</v>
          </cell>
          <cell r="D155" t="str">
            <v>G154</v>
          </cell>
          <cell r="E155" t="str">
            <v>L154</v>
          </cell>
        </row>
        <row r="156">
          <cell r="A156" t="str">
            <v>DP155</v>
          </cell>
          <cell r="B156" t="str">
            <v>M155</v>
          </cell>
          <cell r="C156" t="str">
            <v>SH155</v>
          </cell>
          <cell r="D156" t="str">
            <v>G155</v>
          </cell>
          <cell r="E156" t="str">
            <v>L155</v>
          </cell>
        </row>
        <row r="157">
          <cell r="A157" t="str">
            <v>DP156</v>
          </cell>
          <cell r="B157" t="str">
            <v>M156</v>
          </cell>
          <cell r="C157" t="str">
            <v>SH156</v>
          </cell>
          <cell r="D157" t="str">
            <v>G156</v>
          </cell>
          <cell r="E157" t="str">
            <v>L156</v>
          </cell>
        </row>
        <row r="158">
          <cell r="A158" t="str">
            <v>DP157</v>
          </cell>
          <cell r="B158" t="str">
            <v>M157</v>
          </cell>
          <cell r="C158" t="str">
            <v>SH157</v>
          </cell>
          <cell r="D158" t="str">
            <v>G157</v>
          </cell>
          <cell r="E158" t="str">
            <v>L157</v>
          </cell>
        </row>
        <row r="159">
          <cell r="A159" t="str">
            <v>DP158</v>
          </cell>
          <cell r="B159" t="str">
            <v>M158</v>
          </cell>
          <cell r="C159" t="str">
            <v>SH158</v>
          </cell>
          <cell r="D159" t="str">
            <v>G158</v>
          </cell>
          <cell r="E159" t="str">
            <v>L158</v>
          </cell>
        </row>
        <row r="160">
          <cell r="A160" t="str">
            <v>DP159</v>
          </cell>
          <cell r="B160" t="str">
            <v>M159</v>
          </cell>
          <cell r="C160" t="str">
            <v>SH159</v>
          </cell>
          <cell r="D160" t="str">
            <v>G159</v>
          </cell>
          <cell r="E160" t="str">
            <v>L159</v>
          </cell>
        </row>
        <row r="161">
          <cell r="A161" t="str">
            <v>DP160</v>
          </cell>
          <cell r="B161" t="str">
            <v>M160</v>
          </cell>
          <cell r="C161" t="str">
            <v>SH160</v>
          </cell>
          <cell r="D161" t="str">
            <v>G160</v>
          </cell>
          <cell r="E161" t="str">
            <v>L160</v>
          </cell>
        </row>
        <row r="162">
          <cell r="A162" t="str">
            <v>DP161</v>
          </cell>
          <cell r="B162" t="str">
            <v>M161</v>
          </cell>
          <cell r="C162" t="str">
            <v>SH161</v>
          </cell>
          <cell r="D162" t="str">
            <v>G161</v>
          </cell>
          <cell r="E162" t="str">
            <v>L161</v>
          </cell>
        </row>
        <row r="163">
          <cell r="A163" t="str">
            <v>DP162</v>
          </cell>
          <cell r="B163" t="str">
            <v>M162</v>
          </cell>
          <cell r="C163" t="str">
            <v>SH162</v>
          </cell>
          <cell r="D163" t="str">
            <v>G162</v>
          </cell>
          <cell r="E163" t="str">
            <v>L162</v>
          </cell>
        </row>
        <row r="164">
          <cell r="A164" t="str">
            <v>DP163</v>
          </cell>
          <cell r="B164" t="str">
            <v>M163</v>
          </cell>
          <cell r="C164" t="str">
            <v>SH163</v>
          </cell>
          <cell r="D164" t="str">
            <v>G163</v>
          </cell>
          <cell r="E164" t="str">
            <v>L163</v>
          </cell>
        </row>
        <row r="165">
          <cell r="A165" t="str">
            <v>DP164</v>
          </cell>
          <cell r="B165" t="str">
            <v>M164</v>
          </cell>
          <cell r="C165" t="str">
            <v>SH164</v>
          </cell>
          <cell r="D165" t="str">
            <v>G164</v>
          </cell>
          <cell r="E165" t="str">
            <v>L164</v>
          </cell>
        </row>
        <row r="166">
          <cell r="A166" t="str">
            <v>DP165</v>
          </cell>
          <cell r="B166" t="str">
            <v>M165</v>
          </cell>
          <cell r="C166" t="str">
            <v>SH165</v>
          </cell>
          <cell r="D166" t="str">
            <v>G165</v>
          </cell>
          <cell r="E166" t="str">
            <v>L165</v>
          </cell>
        </row>
        <row r="167">
          <cell r="A167" t="str">
            <v>DP166</v>
          </cell>
          <cell r="B167" t="str">
            <v>M166</v>
          </cell>
          <cell r="C167" t="str">
            <v>SH166</v>
          </cell>
          <cell r="D167" t="str">
            <v>G166</v>
          </cell>
          <cell r="E167" t="str">
            <v>L166</v>
          </cell>
        </row>
        <row r="168">
          <cell r="A168" t="str">
            <v>DP167</v>
          </cell>
          <cell r="B168" t="str">
            <v>M167</v>
          </cell>
          <cell r="C168" t="str">
            <v>SH167</v>
          </cell>
          <cell r="D168" t="str">
            <v>G167</v>
          </cell>
          <cell r="E168" t="str">
            <v>L167</v>
          </cell>
        </row>
        <row r="169">
          <cell r="A169" t="str">
            <v>DP168</v>
          </cell>
          <cell r="B169" t="str">
            <v>M168</v>
          </cell>
          <cell r="C169" t="str">
            <v>SH168</v>
          </cell>
          <cell r="D169" t="str">
            <v>G168</v>
          </cell>
          <cell r="E169" t="str">
            <v>L168</v>
          </cell>
        </row>
        <row r="170">
          <cell r="A170" t="str">
            <v>DP169</v>
          </cell>
          <cell r="B170" t="str">
            <v>M169</v>
          </cell>
          <cell r="C170" t="str">
            <v>SH169</v>
          </cell>
          <cell r="D170" t="str">
            <v>G169</v>
          </cell>
          <cell r="E170" t="str">
            <v>L169</v>
          </cell>
        </row>
        <row r="171">
          <cell r="A171" t="str">
            <v>DP170</v>
          </cell>
          <cell r="B171" t="str">
            <v>M170</v>
          </cell>
          <cell r="C171" t="str">
            <v>SH170</v>
          </cell>
          <cell r="D171" t="str">
            <v>G170</v>
          </cell>
          <cell r="E171" t="str">
            <v>L170</v>
          </cell>
        </row>
        <row r="172">
          <cell r="A172" t="str">
            <v>DP171</v>
          </cell>
          <cell r="B172" t="str">
            <v>M171</v>
          </cell>
          <cell r="C172" t="str">
            <v>SH171</v>
          </cell>
          <cell r="D172" t="str">
            <v>G171</v>
          </cell>
          <cell r="E172" t="str">
            <v>L171</v>
          </cell>
        </row>
        <row r="173">
          <cell r="A173" t="str">
            <v>DP172</v>
          </cell>
          <cell r="B173" t="str">
            <v>M172</v>
          </cell>
          <cell r="C173" t="str">
            <v>SH172</v>
          </cell>
          <cell r="D173" t="str">
            <v>G172</v>
          </cell>
          <cell r="E173" t="str">
            <v>L172</v>
          </cell>
        </row>
        <row r="174">
          <cell r="A174" t="str">
            <v>DP173</v>
          </cell>
          <cell r="B174" t="str">
            <v>M173</v>
          </cell>
          <cell r="C174" t="str">
            <v>SH173</v>
          </cell>
          <cell r="D174" t="str">
            <v>G173</v>
          </cell>
          <cell r="E174" t="str">
            <v>L173</v>
          </cell>
        </row>
        <row r="175">
          <cell r="A175" t="str">
            <v>DP174</v>
          </cell>
          <cell r="B175" t="str">
            <v>M174</v>
          </cell>
          <cell r="C175" t="str">
            <v>SH174</v>
          </cell>
          <cell r="D175" t="str">
            <v>G174</v>
          </cell>
          <cell r="E175" t="str">
            <v>L174</v>
          </cell>
        </row>
        <row r="176">
          <cell r="A176" t="str">
            <v>DP175</v>
          </cell>
          <cell r="B176" t="str">
            <v>M175</v>
          </cell>
          <cell r="C176" t="str">
            <v>SH175</v>
          </cell>
          <cell r="D176" t="str">
            <v>G175</v>
          </cell>
          <cell r="E176" t="str">
            <v>L175</v>
          </cell>
        </row>
        <row r="177">
          <cell r="A177" t="str">
            <v>DP176</v>
          </cell>
          <cell r="B177" t="str">
            <v>M176</v>
          </cell>
          <cell r="C177" t="str">
            <v>SH176</v>
          </cell>
          <cell r="D177" t="str">
            <v>G176</v>
          </cell>
          <cell r="E177" t="str">
            <v>L176</v>
          </cell>
        </row>
        <row r="178">
          <cell r="A178" t="str">
            <v>DP177</v>
          </cell>
          <cell r="B178" t="str">
            <v>M177</v>
          </cell>
          <cell r="C178" t="str">
            <v>SH177</v>
          </cell>
          <cell r="D178" t="str">
            <v>G177</v>
          </cell>
          <cell r="E178" t="str">
            <v>L177</v>
          </cell>
        </row>
        <row r="179">
          <cell r="A179" t="str">
            <v>DP178</v>
          </cell>
          <cell r="B179" t="str">
            <v>M178</v>
          </cell>
          <cell r="C179" t="str">
            <v>SH178</v>
          </cell>
          <cell r="D179" t="str">
            <v>G178</v>
          </cell>
          <cell r="E179" t="str">
            <v>L178</v>
          </cell>
        </row>
        <row r="180">
          <cell r="A180" t="str">
            <v>DP179</v>
          </cell>
          <cell r="B180" t="str">
            <v>M179</v>
          </cell>
          <cell r="C180" t="str">
            <v>SH179</v>
          </cell>
          <cell r="D180" t="str">
            <v>G179</v>
          </cell>
          <cell r="E180" t="str">
            <v>L179</v>
          </cell>
        </row>
        <row r="181">
          <cell r="A181" t="str">
            <v>DP180</v>
          </cell>
          <cell r="B181" t="str">
            <v>M180</v>
          </cell>
          <cell r="C181" t="str">
            <v>SH180</v>
          </cell>
          <cell r="D181" t="str">
            <v>G180</v>
          </cell>
          <cell r="E181" t="str">
            <v>L180</v>
          </cell>
        </row>
        <row r="182">
          <cell r="A182" t="str">
            <v>DP181</v>
          </cell>
          <cell r="B182" t="str">
            <v>M181</v>
          </cell>
          <cell r="C182" t="str">
            <v>SH181</v>
          </cell>
          <cell r="D182" t="str">
            <v>G181</v>
          </cell>
          <cell r="E182" t="str">
            <v>L181</v>
          </cell>
        </row>
        <row r="183">
          <cell r="A183" t="str">
            <v>DP182</v>
          </cell>
          <cell r="B183" t="str">
            <v>M182</v>
          </cell>
          <cell r="C183" t="str">
            <v>SH182</v>
          </cell>
          <cell r="D183" t="str">
            <v>G182</v>
          </cell>
          <cell r="E183" t="str">
            <v>L182</v>
          </cell>
        </row>
        <row r="184">
          <cell r="A184" t="str">
            <v>DP183</v>
          </cell>
          <cell r="B184" t="str">
            <v>M183</v>
          </cell>
          <cell r="C184" t="str">
            <v>SH183</v>
          </cell>
          <cell r="D184" t="str">
            <v>G183</v>
          </cell>
          <cell r="E184" t="str">
            <v>L183</v>
          </cell>
        </row>
        <row r="185">
          <cell r="A185" t="str">
            <v>DP184</v>
          </cell>
          <cell r="B185" t="str">
            <v>M184</v>
          </cell>
          <cell r="C185" t="str">
            <v>SH184</v>
          </cell>
          <cell r="D185" t="str">
            <v>G184</v>
          </cell>
          <cell r="E185" t="str">
            <v>L184</v>
          </cell>
        </row>
        <row r="186">
          <cell r="A186" t="str">
            <v>DP185</v>
          </cell>
          <cell r="B186" t="str">
            <v>M185</v>
          </cell>
          <cell r="C186" t="str">
            <v>SH185</v>
          </cell>
          <cell r="D186" t="str">
            <v>G185</v>
          </cell>
          <cell r="E186" t="str">
            <v>L185</v>
          </cell>
        </row>
        <row r="187">
          <cell r="A187" t="str">
            <v>DP186</v>
          </cell>
          <cell r="B187" t="str">
            <v>M186</v>
          </cell>
          <cell r="C187" t="str">
            <v>SH186</v>
          </cell>
          <cell r="D187" t="str">
            <v>G186</v>
          </cell>
          <cell r="E187" t="str">
            <v>L186</v>
          </cell>
        </row>
        <row r="188">
          <cell r="A188" t="str">
            <v>DP187</v>
          </cell>
          <cell r="B188" t="str">
            <v>M187</v>
          </cell>
          <cell r="C188" t="str">
            <v>SH187</v>
          </cell>
          <cell r="D188" t="str">
            <v>G187</v>
          </cell>
          <cell r="E188" t="str">
            <v>L187</v>
          </cell>
        </row>
        <row r="189">
          <cell r="A189" t="str">
            <v>DP188</v>
          </cell>
          <cell r="B189" t="str">
            <v>M188</v>
          </cell>
          <cell r="C189" t="str">
            <v>SH188</v>
          </cell>
          <cell r="D189" t="str">
            <v>G188</v>
          </cell>
          <cell r="E189" t="str">
            <v>L188</v>
          </cell>
        </row>
        <row r="190">
          <cell r="A190" t="str">
            <v>DP189</v>
          </cell>
          <cell r="B190" t="str">
            <v>M189</v>
          </cell>
          <cell r="C190" t="str">
            <v>SH189</v>
          </cell>
          <cell r="D190" t="str">
            <v>G189</v>
          </cell>
          <cell r="E190" t="str">
            <v>L189</v>
          </cell>
        </row>
        <row r="191">
          <cell r="A191" t="str">
            <v>DP190</v>
          </cell>
          <cell r="B191" t="str">
            <v>M190</v>
          </cell>
          <cell r="C191" t="str">
            <v>SH190</v>
          </cell>
          <cell r="D191" t="str">
            <v>G190</v>
          </cell>
          <cell r="E191" t="str">
            <v>L190</v>
          </cell>
        </row>
        <row r="192">
          <cell r="A192" t="str">
            <v>DP191</v>
          </cell>
          <cell r="B192" t="str">
            <v>M191</v>
          </cell>
          <cell r="C192" t="str">
            <v>SH191</v>
          </cell>
          <cell r="D192" t="str">
            <v>G191</v>
          </cell>
          <cell r="E192" t="str">
            <v>L191</v>
          </cell>
        </row>
        <row r="193">
          <cell r="A193" t="str">
            <v>DP192</v>
          </cell>
          <cell r="B193" t="str">
            <v>M192</v>
          </cell>
          <cell r="C193" t="str">
            <v>SH192</v>
          </cell>
          <cell r="D193" t="str">
            <v>G192</v>
          </cell>
          <cell r="E193" t="str">
            <v>L192</v>
          </cell>
        </row>
        <row r="194">
          <cell r="A194" t="str">
            <v>DP193</v>
          </cell>
          <cell r="B194" t="str">
            <v>M193</v>
          </cell>
          <cell r="C194" t="str">
            <v>SH193</v>
          </cell>
          <cell r="D194" t="str">
            <v>G193</v>
          </cell>
          <cell r="E194" t="str">
            <v>L193</v>
          </cell>
        </row>
        <row r="195">
          <cell r="A195" t="str">
            <v>DP194</v>
          </cell>
          <cell r="B195" t="str">
            <v>M194</v>
          </cell>
          <cell r="C195" t="str">
            <v>SH194</v>
          </cell>
          <cell r="D195" t="str">
            <v>G194</v>
          </cell>
          <cell r="E195" t="str">
            <v>L194</v>
          </cell>
        </row>
        <row r="196">
          <cell r="A196" t="str">
            <v>DP195</v>
          </cell>
          <cell r="B196" t="str">
            <v>M195</v>
          </cell>
          <cell r="C196" t="str">
            <v>SH195</v>
          </cell>
          <cell r="D196" t="str">
            <v>G195</v>
          </cell>
          <cell r="E196" t="str">
            <v>L195</v>
          </cell>
        </row>
        <row r="197">
          <cell r="A197" t="str">
            <v>DP196</v>
          </cell>
          <cell r="B197" t="str">
            <v>M196</v>
          </cell>
          <cell r="C197" t="str">
            <v>SH196</v>
          </cell>
          <cell r="D197" t="str">
            <v>G196</v>
          </cell>
          <cell r="E197" t="str">
            <v>L196</v>
          </cell>
        </row>
        <row r="198">
          <cell r="A198" t="str">
            <v>DP197</v>
          </cell>
          <cell r="B198" t="str">
            <v>M197</v>
          </cell>
          <cell r="C198" t="str">
            <v>SH197</v>
          </cell>
          <cell r="D198" t="str">
            <v>G197</v>
          </cell>
          <cell r="E198" t="str">
            <v>L197</v>
          </cell>
        </row>
        <row r="199">
          <cell r="A199" t="str">
            <v>DP198</v>
          </cell>
          <cell r="B199" t="str">
            <v>M198</v>
          </cell>
          <cell r="C199" t="str">
            <v>SH198</v>
          </cell>
          <cell r="D199" t="str">
            <v>G198</v>
          </cell>
          <cell r="E199" t="str">
            <v>L198</v>
          </cell>
        </row>
        <row r="200">
          <cell r="A200" t="str">
            <v>DP199</v>
          </cell>
          <cell r="B200" t="str">
            <v>M199</v>
          </cell>
          <cell r="C200" t="str">
            <v>SH199</v>
          </cell>
          <cell r="D200" t="str">
            <v>G199</v>
          </cell>
          <cell r="E200" t="str">
            <v>L199</v>
          </cell>
        </row>
        <row r="201">
          <cell r="A201" t="str">
            <v>DP200</v>
          </cell>
          <cell r="B201" t="str">
            <v>M200</v>
          </cell>
          <cell r="C201" t="str">
            <v>SH200</v>
          </cell>
          <cell r="D201" t="str">
            <v>G200</v>
          </cell>
          <cell r="E201" t="str">
            <v>L200</v>
          </cell>
        </row>
        <row r="202">
          <cell r="A202" t="str">
            <v>DP201</v>
          </cell>
          <cell r="B202" t="str">
            <v>M201</v>
          </cell>
          <cell r="C202" t="str">
            <v>SH201</v>
          </cell>
          <cell r="D202" t="str">
            <v>G201</v>
          </cell>
          <cell r="E202" t="str">
            <v>L201</v>
          </cell>
        </row>
        <row r="203">
          <cell r="A203" t="str">
            <v>DP202</v>
          </cell>
          <cell r="B203" t="str">
            <v>M202</v>
          </cell>
          <cell r="C203" t="str">
            <v>SH202</v>
          </cell>
          <cell r="D203" t="str">
            <v>G202</v>
          </cell>
          <cell r="E203" t="str">
            <v>L202</v>
          </cell>
        </row>
        <row r="204">
          <cell r="A204" t="str">
            <v>DP203</v>
          </cell>
          <cell r="B204" t="str">
            <v>M203</v>
          </cell>
          <cell r="C204" t="str">
            <v>SH203</v>
          </cell>
          <cell r="D204" t="str">
            <v>G203</v>
          </cell>
          <cell r="E204" t="str">
            <v>L203</v>
          </cell>
        </row>
        <row r="205">
          <cell r="A205" t="str">
            <v>DP204</v>
          </cell>
          <cell r="B205" t="str">
            <v>M204</v>
          </cell>
          <cell r="C205" t="str">
            <v>SH204</v>
          </cell>
          <cell r="D205" t="str">
            <v>G204</v>
          </cell>
          <cell r="E205" t="str">
            <v>L204</v>
          </cell>
        </row>
        <row r="206">
          <cell r="A206" t="str">
            <v>DP205</v>
          </cell>
          <cell r="B206" t="str">
            <v>M205</v>
          </cell>
          <cell r="C206" t="str">
            <v>SH205</v>
          </cell>
          <cell r="D206" t="str">
            <v>G205</v>
          </cell>
          <cell r="E206" t="str">
            <v>L205</v>
          </cell>
        </row>
        <row r="207">
          <cell r="A207" t="str">
            <v>DP206</v>
          </cell>
          <cell r="B207" t="str">
            <v>M206</v>
          </cell>
          <cell r="C207" t="str">
            <v>SH206</v>
          </cell>
          <cell r="D207" t="str">
            <v>G206</v>
          </cell>
          <cell r="E207" t="str">
            <v>L206</v>
          </cell>
        </row>
        <row r="208">
          <cell r="A208" t="str">
            <v>DP207</v>
          </cell>
          <cell r="B208" t="str">
            <v>M207</v>
          </cell>
          <cell r="C208" t="str">
            <v>SH207</v>
          </cell>
          <cell r="D208" t="str">
            <v>G207</v>
          </cell>
          <cell r="E208" t="str">
            <v>L207</v>
          </cell>
        </row>
        <row r="209">
          <cell r="A209" t="str">
            <v>DP208</v>
          </cell>
          <cell r="B209" t="str">
            <v>M208</v>
          </cell>
          <cell r="C209" t="str">
            <v>SH208</v>
          </cell>
          <cell r="D209" t="str">
            <v>G208</v>
          </cell>
          <cell r="E209" t="str">
            <v>L208</v>
          </cell>
        </row>
        <row r="210">
          <cell r="A210" t="str">
            <v>DP209</v>
          </cell>
          <cell r="B210" t="str">
            <v>M209</v>
          </cell>
          <cell r="C210" t="str">
            <v>SH209</v>
          </cell>
          <cell r="D210" t="str">
            <v>G209</v>
          </cell>
          <cell r="E210" t="str">
            <v>L209</v>
          </cell>
        </row>
        <row r="211">
          <cell r="A211" t="str">
            <v>DP210</v>
          </cell>
          <cell r="B211" t="str">
            <v>M210</v>
          </cell>
          <cell r="C211" t="str">
            <v>SH210</v>
          </cell>
          <cell r="D211" t="str">
            <v>G210</v>
          </cell>
          <cell r="E211" t="str">
            <v>L210</v>
          </cell>
        </row>
        <row r="212">
          <cell r="A212" t="str">
            <v>DP211</v>
          </cell>
          <cell r="B212" t="str">
            <v>M211</v>
          </cell>
          <cell r="C212" t="str">
            <v>SH211</v>
          </cell>
          <cell r="D212" t="str">
            <v>G211</v>
          </cell>
          <cell r="E212" t="str">
            <v>L211</v>
          </cell>
        </row>
        <row r="213">
          <cell r="A213" t="str">
            <v>DP212</v>
          </cell>
          <cell r="B213" t="str">
            <v>M212</v>
          </cell>
          <cell r="C213" t="str">
            <v>SH212</v>
          </cell>
          <cell r="D213" t="str">
            <v>G212</v>
          </cell>
          <cell r="E213" t="str">
            <v>L212</v>
          </cell>
        </row>
        <row r="214">
          <cell r="A214" t="str">
            <v>DP213</v>
          </cell>
          <cell r="B214" t="str">
            <v>M213</v>
          </cell>
          <cell r="C214" t="str">
            <v>SH213</v>
          </cell>
          <cell r="D214" t="str">
            <v>G213</v>
          </cell>
          <cell r="E214" t="str">
            <v>L213</v>
          </cell>
        </row>
        <row r="215">
          <cell r="A215" t="str">
            <v>DP214</v>
          </cell>
          <cell r="B215" t="str">
            <v>M214</v>
          </cell>
          <cell r="C215" t="str">
            <v>SH214</v>
          </cell>
          <cell r="D215" t="str">
            <v>G214</v>
          </cell>
          <cell r="E215" t="str">
            <v>L214</v>
          </cell>
        </row>
        <row r="216">
          <cell r="A216" t="str">
            <v>DP215</v>
          </cell>
          <cell r="B216" t="str">
            <v>M215</v>
          </cell>
          <cell r="C216" t="str">
            <v>SH215</v>
          </cell>
          <cell r="D216" t="str">
            <v>G215</v>
          </cell>
          <cell r="E216" t="str">
            <v>L215</v>
          </cell>
        </row>
        <row r="217">
          <cell r="A217" t="str">
            <v>DP216</v>
          </cell>
          <cell r="B217" t="str">
            <v>M216</v>
          </cell>
          <cell r="C217" t="str">
            <v>SH216</v>
          </cell>
          <cell r="D217" t="str">
            <v>G216</v>
          </cell>
          <cell r="E217" t="str">
            <v>L216</v>
          </cell>
        </row>
        <row r="218">
          <cell r="A218" t="str">
            <v>DP217</v>
          </cell>
          <cell r="B218" t="str">
            <v>M217</v>
          </cell>
          <cell r="C218" t="str">
            <v>SH217</v>
          </cell>
          <cell r="D218" t="str">
            <v>G217</v>
          </cell>
          <cell r="E218" t="str">
            <v>L217</v>
          </cell>
        </row>
        <row r="219">
          <cell r="A219" t="str">
            <v>DP218</v>
          </cell>
          <cell r="B219" t="str">
            <v>M218</v>
          </cell>
          <cell r="C219" t="str">
            <v>SH218</v>
          </cell>
          <cell r="D219" t="str">
            <v>G218</v>
          </cell>
          <cell r="E219" t="str">
            <v>L218</v>
          </cell>
        </row>
        <row r="220">
          <cell r="A220" t="str">
            <v>DP219</v>
          </cell>
          <cell r="B220" t="str">
            <v>M219</v>
          </cell>
          <cell r="C220" t="str">
            <v>SH219</v>
          </cell>
          <cell r="D220" t="str">
            <v>G219</v>
          </cell>
          <cell r="E220" t="str">
            <v>L219</v>
          </cell>
        </row>
        <row r="221">
          <cell r="A221" t="str">
            <v>DP220</v>
          </cell>
          <cell r="B221" t="str">
            <v>M220</v>
          </cell>
          <cell r="C221" t="str">
            <v>SH220</v>
          </cell>
          <cell r="D221" t="str">
            <v>G220</v>
          </cell>
          <cell r="E221" t="str">
            <v>L220</v>
          </cell>
        </row>
        <row r="222">
          <cell r="A222" t="str">
            <v>DP221</v>
          </cell>
          <cell r="B222" t="str">
            <v>M221</v>
          </cell>
          <cell r="C222" t="str">
            <v>SH221</v>
          </cell>
          <cell r="D222" t="str">
            <v>G221</v>
          </cell>
          <cell r="E222" t="str">
            <v>L221</v>
          </cell>
        </row>
        <row r="223">
          <cell r="A223" t="str">
            <v>DP222</v>
          </cell>
          <cell r="B223" t="str">
            <v>M222</v>
          </cell>
          <cell r="C223" t="str">
            <v>SH222</v>
          </cell>
          <cell r="D223" t="str">
            <v>G222</v>
          </cell>
          <cell r="E223" t="str">
            <v>L222</v>
          </cell>
        </row>
        <row r="224">
          <cell r="A224" t="str">
            <v>DP223</v>
          </cell>
          <cell r="B224" t="str">
            <v>M223</v>
          </cell>
          <cell r="C224" t="str">
            <v>SH223</v>
          </cell>
          <cell r="D224" t="str">
            <v>G223</v>
          </cell>
          <cell r="E224" t="str">
            <v>L223</v>
          </cell>
        </row>
        <row r="225">
          <cell r="A225" t="str">
            <v>DP224</v>
          </cell>
          <cell r="B225" t="str">
            <v>M224</v>
          </cell>
          <cell r="C225" t="str">
            <v>SH224</v>
          </cell>
          <cell r="D225" t="str">
            <v>G224</v>
          </cell>
          <cell r="E225" t="str">
            <v>L224</v>
          </cell>
        </row>
        <row r="226">
          <cell r="A226" t="str">
            <v>DP225</v>
          </cell>
          <cell r="B226" t="str">
            <v>M225</v>
          </cell>
          <cell r="C226" t="str">
            <v>SH225</v>
          </cell>
          <cell r="D226" t="str">
            <v>G225</v>
          </cell>
          <cell r="E226" t="str">
            <v>L225</v>
          </cell>
        </row>
        <row r="227">
          <cell r="A227" t="str">
            <v>DP226</v>
          </cell>
          <cell r="B227" t="str">
            <v>M226</v>
          </cell>
          <cell r="C227" t="str">
            <v>SH226</v>
          </cell>
          <cell r="D227" t="str">
            <v>G226</v>
          </cell>
          <cell r="E227" t="str">
            <v>L226</v>
          </cell>
        </row>
        <row r="228">
          <cell r="A228" t="str">
            <v>DP227</v>
          </cell>
          <cell r="B228" t="str">
            <v>M227</v>
          </cell>
          <cell r="C228" t="str">
            <v>SH227</v>
          </cell>
          <cell r="D228" t="str">
            <v>G227</v>
          </cell>
          <cell r="E228" t="str">
            <v>L227</v>
          </cell>
        </row>
        <row r="229">
          <cell r="A229" t="str">
            <v>DP228</v>
          </cell>
          <cell r="B229" t="str">
            <v>M228</v>
          </cell>
          <cell r="C229" t="str">
            <v>SH228</v>
          </cell>
          <cell r="D229" t="str">
            <v>G228</v>
          </cell>
          <cell r="E229" t="str">
            <v>L228</v>
          </cell>
        </row>
        <row r="230">
          <cell r="A230" t="str">
            <v>DP229</v>
          </cell>
          <cell r="B230" t="str">
            <v>M229</v>
          </cell>
          <cell r="C230" t="str">
            <v>SH229</v>
          </cell>
          <cell r="D230" t="str">
            <v>G229</v>
          </cell>
          <cell r="E230" t="str">
            <v>L229</v>
          </cell>
        </row>
        <row r="231">
          <cell r="A231" t="str">
            <v>DP230</v>
          </cell>
          <cell r="B231" t="str">
            <v>M230</v>
          </cell>
          <cell r="C231" t="str">
            <v>SH230</v>
          </cell>
          <cell r="D231" t="str">
            <v>G230</v>
          </cell>
          <cell r="E231" t="str">
            <v>L230</v>
          </cell>
        </row>
        <row r="232">
          <cell r="A232" t="str">
            <v>DP231</v>
          </cell>
          <cell r="B232" t="str">
            <v>M231</v>
          </cell>
          <cell r="C232" t="str">
            <v>SH231</v>
          </cell>
          <cell r="D232" t="str">
            <v>G231</v>
          </cell>
          <cell r="E232" t="str">
            <v>L231</v>
          </cell>
        </row>
        <row r="233">
          <cell r="A233" t="str">
            <v>DP232</v>
          </cell>
          <cell r="B233" t="str">
            <v>M232</v>
          </cell>
          <cell r="C233" t="str">
            <v>SH232</v>
          </cell>
          <cell r="D233" t="str">
            <v>G232</v>
          </cell>
          <cell r="E233" t="str">
            <v>L232</v>
          </cell>
        </row>
        <row r="234">
          <cell r="A234" t="str">
            <v>DP233</v>
          </cell>
          <cell r="B234" t="str">
            <v>M233</v>
          </cell>
          <cell r="C234" t="str">
            <v>SH233</v>
          </cell>
          <cell r="D234" t="str">
            <v>G233</v>
          </cell>
          <cell r="E234" t="str">
            <v>L233</v>
          </cell>
        </row>
        <row r="235">
          <cell r="A235" t="str">
            <v>DP234</v>
          </cell>
          <cell r="B235" t="str">
            <v>M234</v>
          </cell>
          <cell r="C235" t="str">
            <v>SH234</v>
          </cell>
          <cell r="D235" t="str">
            <v>G234</v>
          </cell>
          <cell r="E235" t="str">
            <v>L234</v>
          </cell>
        </row>
        <row r="236">
          <cell r="A236" t="str">
            <v>DP235</v>
          </cell>
          <cell r="B236" t="str">
            <v>M235</v>
          </cell>
          <cell r="C236" t="str">
            <v>SH235</v>
          </cell>
          <cell r="D236" t="str">
            <v>G235</v>
          </cell>
          <cell r="E236" t="str">
            <v>L235</v>
          </cell>
        </row>
        <row r="237">
          <cell r="A237" t="str">
            <v>DP236</v>
          </cell>
          <cell r="B237" t="str">
            <v>M236</v>
          </cell>
          <cell r="C237" t="str">
            <v>SH236</v>
          </cell>
          <cell r="D237" t="str">
            <v>G236</v>
          </cell>
          <cell r="E237" t="str">
            <v>L236</v>
          </cell>
        </row>
        <row r="238">
          <cell r="A238" t="str">
            <v>DP237</v>
          </cell>
          <cell r="B238" t="str">
            <v>M237</v>
          </cell>
          <cell r="C238" t="str">
            <v>SH237</v>
          </cell>
          <cell r="D238" t="str">
            <v>G237</v>
          </cell>
          <cell r="E238" t="str">
            <v>L237</v>
          </cell>
        </row>
        <row r="239">
          <cell r="A239" t="str">
            <v>DP238</v>
          </cell>
          <cell r="B239" t="str">
            <v>M238</v>
          </cell>
          <cell r="C239" t="str">
            <v>SH238</v>
          </cell>
          <cell r="D239" t="str">
            <v>G238</v>
          </cell>
          <cell r="E239" t="str">
            <v>L238</v>
          </cell>
        </row>
        <row r="240">
          <cell r="A240" t="str">
            <v>DP239</v>
          </cell>
          <cell r="B240" t="str">
            <v>M239</v>
          </cell>
          <cell r="C240" t="str">
            <v>SH239</v>
          </cell>
          <cell r="D240" t="str">
            <v>G239</v>
          </cell>
          <cell r="E240" t="str">
            <v>L239</v>
          </cell>
        </row>
        <row r="241">
          <cell r="A241" t="str">
            <v>DP240</v>
          </cell>
          <cell r="B241" t="str">
            <v>M240</v>
          </cell>
          <cell r="C241" t="str">
            <v>SH240</v>
          </cell>
          <cell r="D241" t="str">
            <v>G240</v>
          </cell>
          <cell r="E241" t="str">
            <v>L240</v>
          </cell>
        </row>
        <row r="242">
          <cell r="A242" t="str">
            <v>DP241</v>
          </cell>
          <cell r="B242" t="str">
            <v>M241</v>
          </cell>
          <cell r="C242" t="str">
            <v>SH241</v>
          </cell>
          <cell r="D242" t="str">
            <v>G241</v>
          </cell>
          <cell r="E242" t="str">
            <v>L241</v>
          </cell>
        </row>
        <row r="243">
          <cell r="A243" t="str">
            <v>DP242</v>
          </cell>
          <cell r="B243" t="str">
            <v>M242</v>
          </cell>
          <cell r="C243" t="str">
            <v>SH242</v>
          </cell>
          <cell r="D243" t="str">
            <v>G242</v>
          </cell>
          <cell r="E243" t="str">
            <v>L242</v>
          </cell>
        </row>
        <row r="244">
          <cell r="A244" t="str">
            <v>DP243</v>
          </cell>
          <cell r="B244" t="str">
            <v>M243</v>
          </cell>
          <cell r="C244" t="str">
            <v>SH243</v>
          </cell>
          <cell r="D244" t="str">
            <v>G243</v>
          </cell>
          <cell r="E244" t="str">
            <v>L243</v>
          </cell>
        </row>
        <row r="245">
          <cell r="A245" t="str">
            <v>DP244</v>
          </cell>
          <cell r="B245" t="str">
            <v>M244</v>
          </cell>
          <cell r="C245" t="str">
            <v>SH244</v>
          </cell>
          <cell r="D245" t="str">
            <v>G244</v>
          </cell>
          <cell r="E245" t="str">
            <v>L244</v>
          </cell>
        </row>
        <row r="246">
          <cell r="A246" t="str">
            <v>DP245</v>
          </cell>
          <cell r="B246" t="str">
            <v>M245</v>
          </cell>
          <cell r="C246" t="str">
            <v>SH245</v>
          </cell>
          <cell r="D246" t="str">
            <v>G245</v>
          </cell>
          <cell r="E246" t="str">
            <v>L245</v>
          </cell>
        </row>
        <row r="247">
          <cell r="A247" t="str">
            <v>DP246</v>
          </cell>
          <cell r="B247" t="str">
            <v>M246</v>
          </cell>
          <cell r="C247" t="str">
            <v>SH246</v>
          </cell>
          <cell r="D247" t="str">
            <v>G246</v>
          </cell>
          <cell r="E247" t="str">
            <v>L246</v>
          </cell>
        </row>
        <row r="248">
          <cell r="A248" t="str">
            <v>DP247</v>
          </cell>
          <cell r="B248" t="str">
            <v>M247</v>
          </cell>
          <cell r="C248" t="str">
            <v>SH247</v>
          </cell>
          <cell r="D248" t="str">
            <v>G247</v>
          </cell>
          <cell r="E248" t="str">
            <v>L247</v>
          </cell>
        </row>
        <row r="249">
          <cell r="A249" t="str">
            <v>DP248</v>
          </cell>
          <cell r="B249" t="str">
            <v>M248</v>
          </cell>
          <cell r="C249" t="str">
            <v>SH248</v>
          </cell>
          <cell r="D249" t="str">
            <v>G248</v>
          </cell>
          <cell r="E249" t="str">
            <v>L248</v>
          </cell>
        </row>
        <row r="250">
          <cell r="A250" t="str">
            <v>DP249</v>
          </cell>
          <cell r="B250" t="str">
            <v>M249</v>
          </cell>
          <cell r="C250" t="str">
            <v>SH249</v>
          </cell>
          <cell r="D250" t="str">
            <v>G249</v>
          </cell>
          <cell r="E250" t="str">
            <v>L249</v>
          </cell>
        </row>
        <row r="251">
          <cell r="A251" t="str">
            <v>DP250</v>
          </cell>
          <cell r="B251" t="str">
            <v>M250</v>
          </cell>
          <cell r="C251" t="str">
            <v>SH250</v>
          </cell>
          <cell r="D251" t="str">
            <v>G250</v>
          </cell>
          <cell r="E251" t="str">
            <v>L250</v>
          </cell>
        </row>
        <row r="252">
          <cell r="A252" t="str">
            <v>DP251</v>
          </cell>
          <cell r="B252" t="str">
            <v>M251</v>
          </cell>
          <cell r="C252" t="str">
            <v>SH251</v>
          </cell>
          <cell r="D252" t="str">
            <v>G251</v>
          </cell>
          <cell r="E252" t="str">
            <v>L251</v>
          </cell>
        </row>
        <row r="253">
          <cell r="A253" t="str">
            <v>DP252</v>
          </cell>
          <cell r="B253" t="str">
            <v>M252</v>
          </cell>
          <cell r="C253" t="str">
            <v>SH252</v>
          </cell>
          <cell r="D253" t="str">
            <v>G252</v>
          </cell>
          <cell r="E253" t="str">
            <v>L252</v>
          </cell>
        </row>
        <row r="254">
          <cell r="A254" t="str">
            <v>DP253</v>
          </cell>
          <cell r="B254" t="str">
            <v>M253</v>
          </cell>
          <cell r="C254" t="str">
            <v>SH253</v>
          </cell>
          <cell r="D254" t="str">
            <v>G253</v>
          </cell>
          <cell r="E254" t="str">
            <v>L253</v>
          </cell>
        </row>
        <row r="255">
          <cell r="A255" t="str">
            <v>DP254</v>
          </cell>
          <cell r="B255" t="str">
            <v>M254</v>
          </cell>
          <cell r="C255" t="str">
            <v>SH254</v>
          </cell>
          <cell r="D255" t="str">
            <v>G254</v>
          </cell>
          <cell r="E255" t="str">
            <v>L254</v>
          </cell>
        </row>
        <row r="256">
          <cell r="A256" t="str">
            <v>DP255</v>
          </cell>
          <cell r="B256" t="str">
            <v>M255</v>
          </cell>
          <cell r="C256" t="str">
            <v>SH255</v>
          </cell>
          <cell r="D256" t="str">
            <v>G255</v>
          </cell>
          <cell r="E256" t="str">
            <v>L255</v>
          </cell>
        </row>
        <row r="257">
          <cell r="A257" t="str">
            <v>DP256</v>
          </cell>
          <cell r="B257" t="str">
            <v>M256</v>
          </cell>
          <cell r="C257" t="str">
            <v>SH256</v>
          </cell>
          <cell r="D257" t="str">
            <v>G256</v>
          </cell>
          <cell r="E257" t="str">
            <v>L256</v>
          </cell>
        </row>
        <row r="258">
          <cell r="A258" t="str">
            <v>DP257</v>
          </cell>
          <cell r="B258" t="str">
            <v>M257</v>
          </cell>
          <cell r="C258" t="str">
            <v>SH257</v>
          </cell>
          <cell r="D258" t="str">
            <v>G257</v>
          </cell>
          <cell r="E258" t="str">
            <v>L257</v>
          </cell>
        </row>
        <row r="259">
          <cell r="A259" t="str">
            <v>DP258</v>
          </cell>
          <cell r="B259" t="str">
            <v>M258</v>
          </cell>
          <cell r="C259" t="str">
            <v>SH258</v>
          </cell>
          <cell r="D259" t="str">
            <v>G258</v>
          </cell>
          <cell r="E259" t="str">
            <v>L258</v>
          </cell>
        </row>
        <row r="260">
          <cell r="A260" t="str">
            <v>DP259</v>
          </cell>
          <cell r="B260" t="str">
            <v>M259</v>
          </cell>
          <cell r="C260" t="str">
            <v>SH259</v>
          </cell>
          <cell r="D260" t="str">
            <v>G259</v>
          </cell>
          <cell r="E260" t="str">
            <v>L259</v>
          </cell>
        </row>
        <row r="261">
          <cell r="A261" t="str">
            <v>DP260</v>
          </cell>
          <cell r="B261" t="str">
            <v>M260</v>
          </cell>
          <cell r="C261" t="str">
            <v>SH260</v>
          </cell>
          <cell r="D261" t="str">
            <v>G260</v>
          </cell>
          <cell r="E261" t="str">
            <v>L260</v>
          </cell>
        </row>
        <row r="262">
          <cell r="A262" t="str">
            <v>DP261</v>
          </cell>
          <cell r="B262" t="str">
            <v>M261</v>
          </cell>
          <cell r="C262" t="str">
            <v>SH261</v>
          </cell>
          <cell r="D262" t="str">
            <v>G261</v>
          </cell>
          <cell r="E262" t="str">
            <v>L261</v>
          </cell>
        </row>
        <row r="263">
          <cell r="A263" t="str">
            <v>DP262</v>
          </cell>
          <cell r="B263" t="str">
            <v>M262</v>
          </cell>
          <cell r="C263" t="str">
            <v>SH262</v>
          </cell>
          <cell r="D263" t="str">
            <v>G262</v>
          </cell>
          <cell r="E263" t="str">
            <v>L262</v>
          </cell>
        </row>
        <row r="264">
          <cell r="A264" t="str">
            <v>DP263</v>
          </cell>
          <cell r="B264" t="str">
            <v>M263</v>
          </cell>
          <cell r="C264" t="str">
            <v>SH263</v>
          </cell>
          <cell r="D264" t="str">
            <v>G263</v>
          </cell>
          <cell r="E264" t="str">
            <v>L263</v>
          </cell>
        </row>
        <row r="265">
          <cell r="A265" t="str">
            <v>DP264</v>
          </cell>
          <cell r="B265" t="str">
            <v>M264</v>
          </cell>
          <cell r="C265" t="str">
            <v>SH264</v>
          </cell>
          <cell r="D265" t="str">
            <v>G264</v>
          </cell>
          <cell r="E265" t="str">
            <v>L264</v>
          </cell>
        </row>
        <row r="266">
          <cell r="A266" t="str">
            <v>DP265</v>
          </cell>
          <cell r="B266" t="str">
            <v>M265</v>
          </cell>
          <cell r="C266" t="str">
            <v>SH265</v>
          </cell>
          <cell r="D266" t="str">
            <v>G265</v>
          </cell>
          <cell r="E266" t="str">
            <v>L265</v>
          </cell>
        </row>
        <row r="267">
          <cell r="A267" t="str">
            <v>DP266</v>
          </cell>
          <cell r="B267" t="str">
            <v>M266</v>
          </cell>
          <cell r="C267" t="str">
            <v>SH266</v>
          </cell>
          <cell r="D267" t="str">
            <v>G266</v>
          </cell>
          <cell r="E267" t="str">
            <v>L266</v>
          </cell>
        </row>
        <row r="268">
          <cell r="A268" t="str">
            <v>DP267</v>
          </cell>
          <cell r="B268" t="str">
            <v>M267</v>
          </cell>
          <cell r="C268" t="str">
            <v>SH267</v>
          </cell>
          <cell r="D268" t="str">
            <v>G267</v>
          </cell>
          <cell r="E268" t="str">
            <v>L267</v>
          </cell>
        </row>
        <row r="269">
          <cell r="A269" t="str">
            <v>DP268</v>
          </cell>
          <cell r="B269" t="str">
            <v>M268</v>
          </cell>
          <cell r="C269" t="str">
            <v>SH268</v>
          </cell>
          <cell r="D269" t="str">
            <v>G268</v>
          </cell>
          <cell r="E269" t="str">
            <v>L268</v>
          </cell>
        </row>
        <row r="270">
          <cell r="A270" t="str">
            <v>DP269</v>
          </cell>
          <cell r="B270" t="str">
            <v>M269</v>
          </cell>
          <cell r="C270" t="str">
            <v>SH269</v>
          </cell>
          <cell r="D270" t="str">
            <v>G269</v>
          </cell>
          <cell r="E270" t="str">
            <v>L269</v>
          </cell>
        </row>
        <row r="271">
          <cell r="A271" t="str">
            <v>DP270</v>
          </cell>
          <cell r="B271" t="str">
            <v>M270</v>
          </cell>
          <cell r="C271" t="str">
            <v>SH270</v>
          </cell>
          <cell r="D271" t="str">
            <v>G270</v>
          </cell>
          <cell r="E271" t="str">
            <v>L270</v>
          </cell>
        </row>
        <row r="272">
          <cell r="A272" t="str">
            <v>DP271</v>
          </cell>
          <cell r="B272" t="str">
            <v>M271</v>
          </cell>
          <cell r="C272" t="str">
            <v>SH271</v>
          </cell>
          <cell r="D272" t="str">
            <v>G271</v>
          </cell>
          <cell r="E272" t="str">
            <v>L271</v>
          </cell>
        </row>
        <row r="273">
          <cell r="A273" t="str">
            <v>DP272</v>
          </cell>
          <cell r="B273" t="str">
            <v>M272</v>
          </cell>
          <cell r="C273" t="str">
            <v>SH272</v>
          </cell>
          <cell r="D273" t="str">
            <v>G272</v>
          </cell>
          <cell r="E273" t="str">
            <v>L272</v>
          </cell>
        </row>
        <row r="274">
          <cell r="A274" t="str">
            <v>DP273</v>
          </cell>
          <cell r="B274" t="str">
            <v>M273</v>
          </cell>
          <cell r="C274" t="str">
            <v>SH273</v>
          </cell>
          <cell r="D274" t="str">
            <v>G273</v>
          </cell>
          <cell r="E274" t="str">
            <v>L273</v>
          </cell>
        </row>
        <row r="275">
          <cell r="A275" t="str">
            <v>DP274</v>
          </cell>
          <cell r="B275" t="str">
            <v>M274</v>
          </cell>
          <cell r="C275" t="str">
            <v>SH274</v>
          </cell>
          <cell r="D275" t="str">
            <v>G274</v>
          </cell>
          <cell r="E275" t="str">
            <v>L274</v>
          </cell>
        </row>
        <row r="276">
          <cell r="A276" t="str">
            <v>DP275</v>
          </cell>
          <cell r="B276" t="str">
            <v>M275</v>
          </cell>
          <cell r="C276" t="str">
            <v>SH275</v>
          </cell>
          <cell r="D276" t="str">
            <v>G275</v>
          </cell>
          <cell r="E276" t="str">
            <v>L275</v>
          </cell>
        </row>
        <row r="277">
          <cell r="A277" t="str">
            <v>DP276</v>
          </cell>
          <cell r="B277" t="str">
            <v>M276</v>
          </cell>
          <cell r="C277" t="str">
            <v>SH276</v>
          </cell>
          <cell r="D277" t="str">
            <v>G276</v>
          </cell>
          <cell r="E277" t="str">
            <v>L276</v>
          </cell>
        </row>
        <row r="278">
          <cell r="A278" t="str">
            <v>DP277</v>
          </cell>
          <cell r="B278" t="str">
            <v>M277</v>
          </cell>
          <cell r="C278" t="str">
            <v>SH277</v>
          </cell>
          <cell r="D278" t="str">
            <v>G277</v>
          </cell>
          <cell r="E278" t="str">
            <v>L277</v>
          </cell>
        </row>
        <row r="279">
          <cell r="A279" t="str">
            <v>DP278</v>
          </cell>
          <cell r="B279" t="str">
            <v>M278</v>
          </cell>
          <cell r="C279" t="str">
            <v>SH278</v>
          </cell>
          <cell r="D279" t="str">
            <v>G278</v>
          </cell>
          <cell r="E279" t="str">
            <v>L278</v>
          </cell>
        </row>
        <row r="280">
          <cell r="A280" t="str">
            <v>DP279</v>
          </cell>
          <cell r="B280" t="str">
            <v>M279</v>
          </cell>
          <cell r="C280" t="str">
            <v>SH279</v>
          </cell>
          <cell r="D280" t="str">
            <v>G279</v>
          </cell>
          <cell r="E280" t="str">
            <v>L279</v>
          </cell>
        </row>
        <row r="281">
          <cell r="A281" t="str">
            <v>DP280</v>
          </cell>
          <cell r="B281" t="str">
            <v>M280</v>
          </cell>
          <cell r="C281" t="str">
            <v>SH280</v>
          </cell>
          <cell r="D281" t="str">
            <v>G280</v>
          </cell>
          <cell r="E281" t="str">
            <v>L280</v>
          </cell>
        </row>
        <row r="282">
          <cell r="A282" t="str">
            <v>DP281</v>
          </cell>
          <cell r="B282" t="str">
            <v>M281</v>
          </cell>
          <cell r="C282" t="str">
            <v>SH281</v>
          </cell>
          <cell r="D282" t="str">
            <v>G281</v>
          </cell>
          <cell r="E282" t="str">
            <v>L281</v>
          </cell>
        </row>
        <row r="283">
          <cell r="A283" t="str">
            <v>DP282</v>
          </cell>
          <cell r="B283" t="str">
            <v>M282</v>
          </cell>
          <cell r="C283" t="str">
            <v>SH282</v>
          </cell>
          <cell r="D283" t="str">
            <v>G282</v>
          </cell>
          <cell r="E283" t="str">
            <v>L282</v>
          </cell>
        </row>
        <row r="284">
          <cell r="A284" t="str">
            <v>DP283</v>
          </cell>
          <cell r="B284" t="str">
            <v>M283</v>
          </cell>
          <cell r="C284" t="str">
            <v>SH283</v>
          </cell>
          <cell r="D284" t="str">
            <v>G283</v>
          </cell>
          <cell r="E284" t="str">
            <v>L283</v>
          </cell>
        </row>
        <row r="285">
          <cell r="A285" t="str">
            <v>DP284</v>
          </cell>
          <cell r="B285" t="str">
            <v>M284</v>
          </cell>
          <cell r="C285" t="str">
            <v>SH284</v>
          </cell>
          <cell r="D285" t="str">
            <v>G284</v>
          </cell>
          <cell r="E285" t="str">
            <v>L284</v>
          </cell>
        </row>
        <row r="286">
          <cell r="A286" t="str">
            <v>DP285</v>
          </cell>
          <cell r="B286" t="str">
            <v>M285</v>
          </cell>
          <cell r="C286" t="str">
            <v>SH285</v>
          </cell>
          <cell r="D286" t="str">
            <v>G285</v>
          </cell>
          <cell r="E286" t="str">
            <v>L285</v>
          </cell>
        </row>
        <row r="287">
          <cell r="A287" t="str">
            <v>DP286</v>
          </cell>
          <cell r="B287" t="str">
            <v>M286</v>
          </cell>
          <cell r="C287" t="str">
            <v>SH286</v>
          </cell>
          <cell r="D287" t="str">
            <v>G286</v>
          </cell>
          <cell r="E287" t="str">
            <v>L286</v>
          </cell>
        </row>
        <row r="288">
          <cell r="A288" t="str">
            <v>DP287</v>
          </cell>
          <cell r="B288" t="str">
            <v>M287</v>
          </cell>
          <cell r="C288" t="str">
            <v>SH287</v>
          </cell>
          <cell r="D288" t="str">
            <v>G287</v>
          </cell>
          <cell r="E288" t="str">
            <v>L287</v>
          </cell>
        </row>
        <row r="289">
          <cell r="A289" t="str">
            <v>DP288</v>
          </cell>
          <cell r="B289" t="str">
            <v>M288</v>
          </cell>
          <cell r="C289" t="str">
            <v>SH288</v>
          </cell>
          <cell r="D289" t="str">
            <v>G288</v>
          </cell>
          <cell r="E289" t="str">
            <v>L288</v>
          </cell>
        </row>
        <row r="290">
          <cell r="A290" t="str">
            <v>DP289</v>
          </cell>
          <cell r="B290" t="str">
            <v>M289</v>
          </cell>
          <cell r="C290" t="str">
            <v>SH289</v>
          </cell>
          <cell r="D290" t="str">
            <v>G289</v>
          </cell>
          <cell r="E290" t="str">
            <v>L289</v>
          </cell>
        </row>
        <row r="291">
          <cell r="A291" t="str">
            <v>DP290</v>
          </cell>
          <cell r="B291" t="str">
            <v>M290</v>
          </cell>
          <cell r="C291" t="str">
            <v>SH290</v>
          </cell>
          <cell r="D291" t="str">
            <v>G290</v>
          </cell>
          <cell r="E291" t="str">
            <v>L290</v>
          </cell>
        </row>
        <row r="292">
          <cell r="A292" t="str">
            <v>DP291</v>
          </cell>
          <cell r="B292" t="str">
            <v>M291</v>
          </cell>
          <cell r="C292" t="str">
            <v>SH291</v>
          </cell>
          <cell r="D292" t="str">
            <v>G291</v>
          </cell>
          <cell r="E292" t="str">
            <v>L291</v>
          </cell>
        </row>
        <row r="293">
          <cell r="A293" t="str">
            <v>DP292</v>
          </cell>
          <cell r="B293" t="str">
            <v>M292</v>
          </cell>
          <cell r="C293" t="str">
            <v>SH292</v>
          </cell>
          <cell r="D293" t="str">
            <v>G292</v>
          </cell>
          <cell r="E293" t="str">
            <v>L292</v>
          </cell>
        </row>
        <row r="294">
          <cell r="A294" t="str">
            <v>DP293</v>
          </cell>
          <cell r="B294" t="str">
            <v>M293</v>
          </cell>
          <cell r="C294" t="str">
            <v>SH293</v>
          </cell>
          <cell r="D294" t="str">
            <v>G293</v>
          </cell>
          <cell r="E294" t="str">
            <v>L293</v>
          </cell>
        </row>
        <row r="295">
          <cell r="A295" t="str">
            <v>DP294</v>
          </cell>
          <cell r="B295" t="str">
            <v>M294</v>
          </cell>
          <cell r="C295" t="str">
            <v>SH294</v>
          </cell>
          <cell r="D295" t="str">
            <v>G294</v>
          </cell>
          <cell r="E295" t="str">
            <v>L294</v>
          </cell>
        </row>
        <row r="296">
          <cell r="A296" t="str">
            <v>DP295</v>
          </cell>
          <cell r="B296" t="str">
            <v>M295</v>
          </cell>
          <cell r="C296" t="str">
            <v>SH295</v>
          </cell>
          <cell r="D296" t="str">
            <v>G295</v>
          </cell>
          <cell r="E296" t="str">
            <v>L295</v>
          </cell>
        </row>
        <row r="297">
          <cell r="A297" t="str">
            <v>DP296</v>
          </cell>
          <cell r="B297" t="str">
            <v>M296</v>
          </cell>
          <cell r="C297" t="str">
            <v>SH296</v>
          </cell>
          <cell r="D297" t="str">
            <v>G296</v>
          </cell>
          <cell r="E297" t="str">
            <v>L296</v>
          </cell>
        </row>
        <row r="298">
          <cell r="A298" t="str">
            <v>DP297</v>
          </cell>
          <cell r="B298" t="str">
            <v>M297</v>
          </cell>
          <cell r="C298" t="str">
            <v>SH297</v>
          </cell>
          <cell r="D298" t="str">
            <v>G297</v>
          </cell>
          <cell r="E298" t="str">
            <v>L297</v>
          </cell>
        </row>
        <row r="299">
          <cell r="A299" t="str">
            <v>DP298</v>
          </cell>
          <cell r="B299" t="str">
            <v>M298</v>
          </cell>
          <cell r="C299" t="str">
            <v>SH298</v>
          </cell>
          <cell r="D299" t="str">
            <v>G298</v>
          </cell>
          <cell r="E299" t="str">
            <v>L298</v>
          </cell>
        </row>
        <row r="300">
          <cell r="A300" t="str">
            <v>DP299</v>
          </cell>
          <cell r="B300" t="str">
            <v>M299</v>
          </cell>
          <cell r="C300" t="str">
            <v>SH299</v>
          </cell>
          <cell r="D300" t="str">
            <v>G299</v>
          </cell>
          <cell r="E300" t="str">
            <v>L299</v>
          </cell>
        </row>
        <row r="301">
          <cell r="A301" t="str">
            <v>DP300</v>
          </cell>
          <cell r="B301" t="str">
            <v>M300</v>
          </cell>
          <cell r="C301" t="str">
            <v>SH300</v>
          </cell>
          <cell r="D301" t="str">
            <v>G300</v>
          </cell>
          <cell r="E301" t="str">
            <v>L300</v>
          </cell>
        </row>
        <row r="302">
          <cell r="A302" t="str">
            <v>DP301</v>
          </cell>
          <cell r="B302" t="str">
            <v>M301</v>
          </cell>
          <cell r="C302" t="str">
            <v>SH301</v>
          </cell>
          <cell r="D302" t="str">
            <v>G301</v>
          </cell>
          <cell r="E302" t="str">
            <v>L301</v>
          </cell>
        </row>
        <row r="303">
          <cell r="A303" t="str">
            <v>DP302</v>
          </cell>
          <cell r="B303" t="str">
            <v>M302</v>
          </cell>
          <cell r="C303" t="str">
            <v>SH302</v>
          </cell>
          <cell r="D303" t="str">
            <v>G302</v>
          </cell>
          <cell r="E303" t="str">
            <v>L302</v>
          </cell>
        </row>
        <row r="304">
          <cell r="A304" t="str">
            <v>DP303</v>
          </cell>
          <cell r="B304" t="str">
            <v>M303</v>
          </cell>
          <cell r="C304" t="str">
            <v>SH303</v>
          </cell>
          <cell r="D304" t="str">
            <v>G303</v>
          </cell>
          <cell r="E304" t="str">
            <v>L303</v>
          </cell>
        </row>
        <row r="305">
          <cell r="A305" t="str">
            <v>DP304</v>
          </cell>
          <cell r="B305" t="str">
            <v>M304</v>
          </cell>
          <cell r="C305" t="str">
            <v>SH304</v>
          </cell>
          <cell r="D305" t="str">
            <v>G304</v>
          </cell>
          <cell r="E305" t="str">
            <v>L304</v>
          </cell>
        </row>
        <row r="306">
          <cell r="A306" t="str">
            <v>DP305</v>
          </cell>
          <cell r="B306" t="str">
            <v>M305</v>
          </cell>
          <cell r="C306" t="str">
            <v>SH305</v>
          </cell>
          <cell r="D306" t="str">
            <v>G305</v>
          </cell>
          <cell r="E306" t="str">
            <v>L305</v>
          </cell>
        </row>
        <row r="307">
          <cell r="A307" t="str">
            <v>DP306</v>
          </cell>
          <cell r="B307" t="str">
            <v>M306</v>
          </cell>
          <cell r="C307" t="str">
            <v>SH306</v>
          </cell>
          <cell r="D307" t="str">
            <v>G306</v>
          </cell>
          <cell r="E307" t="str">
            <v>L306</v>
          </cell>
        </row>
        <row r="308">
          <cell r="A308" t="str">
            <v>DP307</v>
          </cell>
          <cell r="B308" t="str">
            <v>M307</v>
          </cell>
          <cell r="C308" t="str">
            <v>SH307</v>
          </cell>
          <cell r="D308" t="str">
            <v>G307</v>
          </cell>
          <cell r="E308" t="str">
            <v>L307</v>
          </cell>
        </row>
        <row r="309">
          <cell r="A309" t="str">
            <v>DP308</v>
          </cell>
          <cell r="B309" t="str">
            <v>M308</v>
          </cell>
          <cell r="C309" t="str">
            <v>SH308</v>
          </cell>
          <cell r="D309" t="str">
            <v>G308</v>
          </cell>
          <cell r="E309" t="str">
            <v>L308</v>
          </cell>
        </row>
        <row r="310">
          <cell r="A310" t="str">
            <v>DP309</v>
          </cell>
          <cell r="B310" t="str">
            <v>M309</v>
          </cell>
          <cell r="C310" t="str">
            <v>SH309</v>
          </cell>
          <cell r="D310" t="str">
            <v>G309</v>
          </cell>
          <cell r="E310" t="str">
            <v>L309</v>
          </cell>
        </row>
        <row r="311">
          <cell r="A311" t="str">
            <v>DP310</v>
          </cell>
          <cell r="B311" t="str">
            <v>M310</v>
          </cell>
          <cell r="C311" t="str">
            <v>SH310</v>
          </cell>
          <cell r="D311" t="str">
            <v>G310</v>
          </cell>
          <cell r="E311" t="str">
            <v>L310</v>
          </cell>
        </row>
        <row r="312">
          <cell r="A312" t="str">
            <v>DP311</v>
          </cell>
          <cell r="B312" t="str">
            <v>M311</v>
          </cell>
          <cell r="C312" t="str">
            <v>SH311</v>
          </cell>
          <cell r="D312" t="str">
            <v>G311</v>
          </cell>
          <cell r="E312" t="str">
            <v>L311</v>
          </cell>
        </row>
        <row r="313">
          <cell r="A313" t="str">
            <v>DP312</v>
          </cell>
          <cell r="B313" t="str">
            <v>M312</v>
          </cell>
          <cell r="C313" t="str">
            <v>SH312</v>
          </cell>
          <cell r="D313" t="str">
            <v>G312</v>
          </cell>
          <cell r="E313" t="str">
            <v>L312</v>
          </cell>
        </row>
        <row r="314">
          <cell r="A314" t="str">
            <v>DP313</v>
          </cell>
          <cell r="B314" t="str">
            <v>M313</v>
          </cell>
          <cell r="C314" t="str">
            <v>SH313</v>
          </cell>
          <cell r="D314" t="str">
            <v>G313</v>
          </cell>
          <cell r="E314" t="str">
            <v>L313</v>
          </cell>
        </row>
        <row r="315">
          <cell r="A315" t="str">
            <v>DP314</v>
          </cell>
          <cell r="B315" t="str">
            <v>M314</v>
          </cell>
          <cell r="C315" t="str">
            <v>SH314</v>
          </cell>
          <cell r="D315" t="str">
            <v>G314</v>
          </cell>
          <cell r="E315" t="str">
            <v>L314</v>
          </cell>
        </row>
        <row r="316">
          <cell r="A316" t="str">
            <v>DP315</v>
          </cell>
          <cell r="B316" t="str">
            <v>M315</v>
          </cell>
          <cell r="C316" t="str">
            <v>SH315</v>
          </cell>
          <cell r="D316" t="str">
            <v>G315</v>
          </cell>
          <cell r="E316" t="str">
            <v>L315</v>
          </cell>
        </row>
        <row r="317">
          <cell r="A317" t="str">
            <v>DP316</v>
          </cell>
          <cell r="B317" t="str">
            <v>M316</v>
          </cell>
          <cell r="C317" t="str">
            <v>SH316</v>
          </cell>
          <cell r="D317" t="str">
            <v>G316</v>
          </cell>
          <cell r="E317" t="str">
            <v>L316</v>
          </cell>
        </row>
        <row r="318">
          <cell r="A318" t="str">
            <v>DP317</v>
          </cell>
          <cell r="B318" t="str">
            <v>M317</v>
          </cell>
          <cell r="C318" t="str">
            <v>SH317</v>
          </cell>
          <cell r="D318" t="str">
            <v>G317</v>
          </cell>
          <cell r="E318" t="str">
            <v>L317</v>
          </cell>
        </row>
        <row r="319">
          <cell r="A319" t="str">
            <v>DP318</v>
          </cell>
          <cell r="B319" t="str">
            <v>M318</v>
          </cell>
          <cell r="C319" t="str">
            <v>SH318</v>
          </cell>
          <cell r="D319" t="str">
            <v>G318</v>
          </cell>
          <cell r="E319" t="str">
            <v>L318</v>
          </cell>
        </row>
        <row r="320">
          <cell r="A320" t="str">
            <v>DP319</v>
          </cell>
          <cell r="B320" t="str">
            <v>M319</v>
          </cell>
          <cell r="C320" t="str">
            <v>SH319</v>
          </cell>
          <cell r="D320" t="str">
            <v>G319</v>
          </cell>
          <cell r="E320" t="str">
            <v>L319</v>
          </cell>
        </row>
        <row r="321">
          <cell r="A321" t="str">
            <v>DP320</v>
          </cell>
          <cell r="B321" t="str">
            <v>M320</v>
          </cell>
          <cell r="C321" t="str">
            <v>SH320</v>
          </cell>
          <cell r="D321" t="str">
            <v>G320</v>
          </cell>
          <cell r="E321" t="str">
            <v>L320</v>
          </cell>
        </row>
        <row r="322">
          <cell r="A322" t="str">
            <v>DP321</v>
          </cell>
          <cell r="B322" t="str">
            <v>M321</v>
          </cell>
          <cell r="C322" t="str">
            <v>SH321</v>
          </cell>
          <cell r="D322" t="str">
            <v>G321</v>
          </cell>
          <cell r="E322" t="str">
            <v>L321</v>
          </cell>
        </row>
        <row r="323">
          <cell r="A323" t="str">
            <v>DP322</v>
          </cell>
          <cell r="B323" t="str">
            <v>M322</v>
          </cell>
          <cell r="C323" t="str">
            <v>SH322</v>
          </cell>
          <cell r="D323" t="str">
            <v>G322</v>
          </cell>
          <cell r="E323" t="str">
            <v>L322</v>
          </cell>
        </row>
        <row r="324">
          <cell r="A324" t="str">
            <v>DP323</v>
          </cell>
          <cell r="B324" t="str">
            <v>M323</v>
          </cell>
          <cell r="C324" t="str">
            <v>SH323</v>
          </cell>
          <cell r="D324" t="str">
            <v>G323</v>
          </cell>
          <cell r="E324" t="str">
            <v>L323</v>
          </cell>
        </row>
        <row r="325">
          <cell r="A325" t="str">
            <v>DP324</v>
          </cell>
          <cell r="B325" t="str">
            <v>M324</v>
          </cell>
          <cell r="C325" t="str">
            <v>SH324</v>
          </cell>
          <cell r="D325" t="str">
            <v>G324</v>
          </cell>
          <cell r="E325" t="str">
            <v>L324</v>
          </cell>
        </row>
        <row r="326">
          <cell r="A326" t="str">
            <v>DP325</v>
          </cell>
          <cell r="B326" t="str">
            <v>M325</v>
          </cell>
          <cell r="C326" t="str">
            <v>SH325</v>
          </cell>
          <cell r="D326" t="str">
            <v>G325</v>
          </cell>
          <cell r="E326" t="str">
            <v>L325</v>
          </cell>
        </row>
        <row r="327">
          <cell r="A327" t="str">
            <v>DP326</v>
          </cell>
          <cell r="B327" t="str">
            <v>M326</v>
          </cell>
          <cell r="C327" t="str">
            <v>SH326</v>
          </cell>
          <cell r="D327" t="str">
            <v>G326</v>
          </cell>
          <cell r="E327" t="str">
            <v>L326</v>
          </cell>
        </row>
        <row r="328">
          <cell r="A328" t="str">
            <v>DP327</v>
          </cell>
          <cell r="B328" t="str">
            <v>M327</v>
          </cell>
          <cell r="C328" t="str">
            <v>SH327</v>
          </cell>
          <cell r="D328" t="str">
            <v>G327</v>
          </cell>
          <cell r="E328" t="str">
            <v>L327</v>
          </cell>
        </row>
        <row r="329">
          <cell r="A329" t="str">
            <v>DP328</v>
          </cell>
          <cell r="B329" t="str">
            <v>M328</v>
          </cell>
          <cell r="C329" t="str">
            <v>SH328</v>
          </cell>
          <cell r="D329" t="str">
            <v>G328</v>
          </cell>
          <cell r="E329" t="str">
            <v>L328</v>
          </cell>
        </row>
        <row r="330">
          <cell r="A330" t="str">
            <v>DP329</v>
          </cell>
          <cell r="B330" t="str">
            <v>M329</v>
          </cell>
          <cell r="C330" t="str">
            <v>SH329</v>
          </cell>
          <cell r="D330" t="str">
            <v>G329</v>
          </cell>
          <cell r="E330" t="str">
            <v>L329</v>
          </cell>
        </row>
        <row r="331">
          <cell r="A331" t="str">
            <v>DP330</v>
          </cell>
          <cell r="B331" t="str">
            <v>M330</v>
          </cell>
          <cell r="C331" t="str">
            <v>SH330</v>
          </cell>
          <cell r="D331" t="str">
            <v>G330</v>
          </cell>
          <cell r="E331" t="str">
            <v>L330</v>
          </cell>
        </row>
        <row r="332">
          <cell r="A332" t="str">
            <v>DP331</v>
          </cell>
          <cell r="B332" t="str">
            <v>M331</v>
          </cell>
          <cell r="C332" t="str">
            <v>SH331</v>
          </cell>
          <cell r="D332" t="str">
            <v>G331</v>
          </cell>
          <cell r="E332" t="str">
            <v>L331</v>
          </cell>
        </row>
        <row r="333">
          <cell r="A333" t="str">
            <v>DP332</v>
          </cell>
          <cell r="B333" t="str">
            <v>M332</v>
          </cell>
          <cell r="C333" t="str">
            <v>SH332</v>
          </cell>
          <cell r="D333" t="str">
            <v>G332</v>
          </cell>
          <cell r="E333" t="str">
            <v>L332</v>
          </cell>
        </row>
        <row r="334">
          <cell r="A334" t="str">
            <v>DP333</v>
          </cell>
          <cell r="B334" t="str">
            <v>M333</v>
          </cell>
          <cell r="C334" t="str">
            <v>SH333</v>
          </cell>
          <cell r="D334" t="str">
            <v>G333</v>
          </cell>
          <cell r="E334" t="str">
            <v>L333</v>
          </cell>
        </row>
        <row r="335">
          <cell r="A335" t="str">
            <v>DP334</v>
          </cell>
          <cell r="B335" t="str">
            <v>M334</v>
          </cell>
          <cell r="C335" t="str">
            <v>SH334</v>
          </cell>
          <cell r="D335" t="str">
            <v>G334</v>
          </cell>
          <cell r="E335" t="str">
            <v>L334</v>
          </cell>
        </row>
        <row r="336">
          <cell r="A336" t="str">
            <v>DP335</v>
          </cell>
          <cell r="B336" t="str">
            <v>M335</v>
          </cell>
          <cell r="C336" t="str">
            <v>SH335</v>
          </cell>
          <cell r="D336" t="str">
            <v>G335</v>
          </cell>
          <cell r="E336" t="str">
            <v>L335</v>
          </cell>
        </row>
        <row r="337">
          <cell r="A337" t="str">
            <v>DP336</v>
          </cell>
          <cell r="B337" t="str">
            <v>M336</v>
          </cell>
          <cell r="C337" t="str">
            <v>SH336</v>
          </cell>
          <cell r="D337" t="str">
            <v>G336</v>
          </cell>
          <cell r="E337" t="str">
            <v>L336</v>
          </cell>
        </row>
        <row r="338">
          <cell r="A338" t="str">
            <v>DP337</v>
          </cell>
          <cell r="B338" t="str">
            <v>M337</v>
          </cell>
          <cell r="C338" t="str">
            <v>SH337</v>
          </cell>
          <cell r="D338" t="str">
            <v>G337</v>
          </cell>
          <cell r="E338" t="str">
            <v>L337</v>
          </cell>
        </row>
        <row r="339">
          <cell r="A339" t="str">
            <v>DP338</v>
          </cell>
          <cell r="B339" t="str">
            <v>M338</v>
          </cell>
          <cell r="C339" t="str">
            <v>SH338</v>
          </cell>
          <cell r="D339" t="str">
            <v>G338</v>
          </cell>
          <cell r="E339" t="str">
            <v>L338</v>
          </cell>
        </row>
        <row r="340">
          <cell r="A340" t="str">
            <v>DP339</v>
          </cell>
          <cell r="B340" t="str">
            <v>M339</v>
          </cell>
          <cell r="C340" t="str">
            <v>SH339</v>
          </cell>
          <cell r="D340" t="str">
            <v>G339</v>
          </cell>
          <cell r="E340" t="str">
            <v>L339</v>
          </cell>
        </row>
        <row r="341">
          <cell r="A341" t="str">
            <v>DP340</v>
          </cell>
          <cell r="B341" t="str">
            <v>M340</v>
          </cell>
          <cell r="C341" t="str">
            <v>SH340</v>
          </cell>
          <cell r="D341" t="str">
            <v>G340</v>
          </cell>
          <cell r="E341" t="str">
            <v>L340</v>
          </cell>
        </row>
        <row r="342">
          <cell r="A342" t="str">
            <v>DP341</v>
          </cell>
          <cell r="B342" t="str">
            <v>M341</v>
          </cell>
          <cell r="C342" t="str">
            <v>SH341</v>
          </cell>
          <cell r="D342" t="str">
            <v>G341</v>
          </cell>
          <cell r="E342" t="str">
            <v>L341</v>
          </cell>
        </row>
        <row r="343">
          <cell r="A343" t="str">
            <v>DP342</v>
          </cell>
          <cell r="B343" t="str">
            <v>M342</v>
          </cell>
          <cell r="C343" t="str">
            <v>SH342</v>
          </cell>
          <cell r="D343" t="str">
            <v>G342</v>
          </cell>
          <cell r="E343" t="str">
            <v>L342</v>
          </cell>
        </row>
        <row r="344">
          <cell r="A344" t="str">
            <v>DP343</v>
          </cell>
          <cell r="B344" t="str">
            <v>M343</v>
          </cell>
          <cell r="C344" t="str">
            <v>SH343</v>
          </cell>
          <cell r="D344" t="str">
            <v>G343</v>
          </cell>
          <cell r="E344" t="str">
            <v>L343</v>
          </cell>
        </row>
        <row r="345">
          <cell r="A345" t="str">
            <v>DP344</v>
          </cell>
          <cell r="B345" t="str">
            <v>M344</v>
          </cell>
          <cell r="C345" t="str">
            <v>SH344</v>
          </cell>
          <cell r="D345" t="str">
            <v>G344</v>
          </cell>
          <cell r="E345" t="str">
            <v>L344</v>
          </cell>
        </row>
        <row r="346">
          <cell r="A346" t="str">
            <v>DP345</v>
          </cell>
          <cell r="B346" t="str">
            <v>M345</v>
          </cell>
          <cell r="C346" t="str">
            <v>SH345</v>
          </cell>
          <cell r="D346" t="str">
            <v>G345</v>
          </cell>
          <cell r="E346" t="str">
            <v>L345</v>
          </cell>
        </row>
        <row r="347">
          <cell r="A347" t="str">
            <v>DP346</v>
          </cell>
          <cell r="B347" t="str">
            <v>M346</v>
          </cell>
          <cell r="C347" t="str">
            <v>SH346</v>
          </cell>
          <cell r="D347" t="str">
            <v>G346</v>
          </cell>
          <cell r="E347" t="str">
            <v>L346</v>
          </cell>
        </row>
        <row r="348">
          <cell r="A348" t="str">
            <v>DP347</v>
          </cell>
          <cell r="B348" t="str">
            <v>M347</v>
          </cell>
          <cell r="C348" t="str">
            <v>SH347</v>
          </cell>
          <cell r="D348" t="str">
            <v>G347</v>
          </cell>
          <cell r="E348" t="str">
            <v>L347</v>
          </cell>
        </row>
        <row r="349">
          <cell r="A349" t="str">
            <v>DP348</v>
          </cell>
          <cell r="B349" t="str">
            <v>M348</v>
          </cell>
          <cell r="C349" t="str">
            <v>SH348</v>
          </cell>
          <cell r="D349" t="str">
            <v>G348</v>
          </cell>
          <cell r="E349" t="str">
            <v>L348</v>
          </cell>
        </row>
        <row r="350">
          <cell r="A350" t="str">
            <v>DP349</v>
          </cell>
          <cell r="B350" t="str">
            <v>M349</v>
          </cell>
          <cell r="C350" t="str">
            <v>SH349</v>
          </cell>
          <cell r="D350" t="str">
            <v>G349</v>
          </cell>
          <cell r="E350" t="str">
            <v>L349</v>
          </cell>
        </row>
        <row r="351">
          <cell r="A351" t="str">
            <v>DP350</v>
          </cell>
          <cell r="B351" t="str">
            <v>M350</v>
          </cell>
          <cell r="C351" t="str">
            <v>SH350</v>
          </cell>
          <cell r="D351" t="str">
            <v>G350</v>
          </cell>
          <cell r="E351" t="str">
            <v>L350</v>
          </cell>
        </row>
        <row r="352">
          <cell r="A352" t="str">
            <v>DP351</v>
          </cell>
          <cell r="B352" t="str">
            <v>M351</v>
          </cell>
          <cell r="C352" t="str">
            <v>SH351</v>
          </cell>
          <cell r="D352" t="str">
            <v>G351</v>
          </cell>
          <cell r="E352" t="str">
            <v>L351</v>
          </cell>
        </row>
        <row r="353">
          <cell r="A353" t="str">
            <v>DP352</v>
          </cell>
          <cell r="B353" t="str">
            <v>M352</v>
          </cell>
          <cell r="C353" t="str">
            <v>SH352</v>
          </cell>
          <cell r="D353" t="str">
            <v>G352</v>
          </cell>
          <cell r="E353" t="str">
            <v>L352</v>
          </cell>
        </row>
        <row r="354">
          <cell r="A354" t="str">
            <v>DP353</v>
          </cell>
          <cell r="B354" t="str">
            <v>M353</v>
          </cell>
          <cell r="C354" t="str">
            <v>SH353</v>
          </cell>
          <cell r="D354" t="str">
            <v>G353</v>
          </cell>
          <cell r="E354" t="str">
            <v>L353</v>
          </cell>
        </row>
        <row r="355">
          <cell r="A355" t="str">
            <v>DP354</v>
          </cell>
          <cell r="B355" t="str">
            <v>M354</v>
          </cell>
          <cell r="C355" t="str">
            <v>SH354</v>
          </cell>
          <cell r="D355" t="str">
            <v>G354</v>
          </cell>
          <cell r="E355" t="str">
            <v>L354</v>
          </cell>
        </row>
        <row r="356">
          <cell r="A356" t="str">
            <v>DP355</v>
          </cell>
          <cell r="B356" t="str">
            <v>M355</v>
          </cell>
          <cell r="C356" t="str">
            <v>SH355</v>
          </cell>
          <cell r="D356" t="str">
            <v>G355</v>
          </cell>
          <cell r="E356" t="str">
            <v>L355</v>
          </cell>
        </row>
        <row r="357">
          <cell r="A357" t="str">
            <v>DP356</v>
          </cell>
          <cell r="B357" t="str">
            <v>M356</v>
          </cell>
          <cell r="C357" t="str">
            <v>SH356</v>
          </cell>
          <cell r="D357" t="str">
            <v>G356</v>
          </cell>
          <cell r="E357" t="str">
            <v>L356</v>
          </cell>
        </row>
        <row r="358">
          <cell r="A358" t="str">
            <v>DP357</v>
          </cell>
          <cell r="B358" t="str">
            <v>M357</v>
          </cell>
          <cell r="C358" t="str">
            <v>SH357</v>
          </cell>
          <cell r="D358" t="str">
            <v>G357</v>
          </cell>
          <cell r="E358" t="str">
            <v>L357</v>
          </cell>
        </row>
        <row r="359">
          <cell r="A359" t="str">
            <v>DP358</v>
          </cell>
          <cell r="B359" t="str">
            <v>M358</v>
          </cell>
          <cell r="C359" t="str">
            <v>SH358</v>
          </cell>
          <cell r="D359" t="str">
            <v>G358</v>
          </cell>
          <cell r="E359" t="str">
            <v>L358</v>
          </cell>
        </row>
        <row r="360">
          <cell r="A360" t="str">
            <v>DP359</v>
          </cell>
          <cell r="B360" t="str">
            <v>M359</v>
          </cell>
          <cell r="C360" t="str">
            <v>SH359</v>
          </cell>
          <cell r="D360" t="str">
            <v>G359</v>
          </cell>
          <cell r="E360" t="str">
            <v>L359</v>
          </cell>
        </row>
        <row r="361">
          <cell r="A361" t="str">
            <v>DP360</v>
          </cell>
          <cell r="B361" t="str">
            <v>M360</v>
          </cell>
          <cell r="C361" t="str">
            <v>SH360</v>
          </cell>
          <cell r="D361" t="str">
            <v>G360</v>
          </cell>
          <cell r="E361" t="str">
            <v>L360</v>
          </cell>
        </row>
        <row r="362">
          <cell r="A362" t="str">
            <v>DP361</v>
          </cell>
          <cell r="B362" t="str">
            <v>M361</v>
          </cell>
          <cell r="C362" t="str">
            <v>SH361</v>
          </cell>
          <cell r="D362" t="str">
            <v>G361</v>
          </cell>
          <cell r="E362" t="str">
            <v>L361</v>
          </cell>
        </row>
        <row r="363">
          <cell r="A363" t="str">
            <v>DP362</v>
          </cell>
          <cell r="B363" t="str">
            <v>M362</v>
          </cell>
          <cell r="C363" t="str">
            <v>SH362</v>
          </cell>
          <cell r="D363" t="str">
            <v>G362</v>
          </cell>
          <cell r="E363" t="str">
            <v>L362</v>
          </cell>
        </row>
        <row r="364">
          <cell r="A364" t="str">
            <v>DP363</v>
          </cell>
          <cell r="B364" t="str">
            <v>M363</v>
          </cell>
          <cell r="C364" t="str">
            <v>SH363</v>
          </cell>
          <cell r="D364" t="str">
            <v>G363</v>
          </cell>
          <cell r="E364" t="str">
            <v>L363</v>
          </cell>
        </row>
        <row r="365">
          <cell r="A365" t="str">
            <v>DP364</v>
          </cell>
          <cell r="B365" t="str">
            <v>M364</v>
          </cell>
          <cell r="C365" t="str">
            <v>SH364</v>
          </cell>
          <cell r="D365" t="str">
            <v>G364</v>
          </cell>
          <cell r="E365" t="str">
            <v>L364</v>
          </cell>
        </row>
        <row r="366">
          <cell r="A366" t="str">
            <v>DP365</v>
          </cell>
          <cell r="B366" t="str">
            <v>M365</v>
          </cell>
          <cell r="C366" t="str">
            <v>SH365</v>
          </cell>
          <cell r="D366" t="str">
            <v>G365</v>
          </cell>
          <cell r="E366" t="str">
            <v>L365</v>
          </cell>
        </row>
        <row r="367">
          <cell r="A367" t="str">
            <v>DP366</v>
          </cell>
          <cell r="B367" t="str">
            <v>M366</v>
          </cell>
          <cell r="C367" t="str">
            <v>SH366</v>
          </cell>
          <cell r="D367" t="str">
            <v>G366</v>
          </cell>
          <cell r="E367" t="str">
            <v>L366</v>
          </cell>
        </row>
        <row r="368">
          <cell r="A368" t="str">
            <v>DP367</v>
          </cell>
          <cell r="B368" t="str">
            <v>M367</v>
          </cell>
          <cell r="C368" t="str">
            <v>SH367</v>
          </cell>
          <cell r="D368" t="str">
            <v>G367</v>
          </cell>
          <cell r="E368" t="str">
            <v>L367</v>
          </cell>
        </row>
        <row r="369">
          <cell r="A369" t="str">
            <v>DP368</v>
          </cell>
          <cell r="B369" t="str">
            <v>M368</v>
          </cell>
          <cell r="C369" t="str">
            <v>SH368</v>
          </cell>
          <cell r="D369" t="str">
            <v>G368</v>
          </cell>
          <cell r="E369" t="str">
            <v>L368</v>
          </cell>
        </row>
        <row r="370">
          <cell r="A370" t="str">
            <v>DP369</v>
          </cell>
          <cell r="B370" t="str">
            <v>M369</v>
          </cell>
          <cell r="C370" t="str">
            <v>SH369</v>
          </cell>
          <cell r="D370" t="str">
            <v>G369</v>
          </cell>
          <cell r="E370" t="str">
            <v>L369</v>
          </cell>
        </row>
        <row r="371">
          <cell r="A371" t="str">
            <v>DP370</v>
          </cell>
          <cell r="B371" t="str">
            <v>M370</v>
          </cell>
          <cell r="C371" t="str">
            <v>SH370</v>
          </cell>
          <cell r="D371" t="str">
            <v>G370</v>
          </cell>
          <cell r="E371" t="str">
            <v>L370</v>
          </cell>
        </row>
        <row r="372">
          <cell r="A372" t="str">
            <v>DP371</v>
          </cell>
          <cell r="B372" t="str">
            <v>M371</v>
          </cell>
          <cell r="C372" t="str">
            <v>SH371</v>
          </cell>
          <cell r="D372" t="str">
            <v>G371</v>
          </cell>
          <cell r="E372" t="str">
            <v>L371</v>
          </cell>
        </row>
        <row r="373">
          <cell r="A373" t="str">
            <v>DP372</v>
          </cell>
          <cell r="B373" t="str">
            <v>M372</v>
          </cell>
          <cell r="C373" t="str">
            <v>SH372</v>
          </cell>
          <cell r="D373" t="str">
            <v>G372</v>
          </cell>
          <cell r="E373" t="str">
            <v>L372</v>
          </cell>
        </row>
        <row r="374">
          <cell r="A374" t="str">
            <v>DP373</v>
          </cell>
          <cell r="B374" t="str">
            <v>M373</v>
          </cell>
          <cell r="C374" t="str">
            <v>SH373</v>
          </cell>
          <cell r="D374" t="str">
            <v>G373</v>
          </cell>
          <cell r="E374" t="str">
            <v>L373</v>
          </cell>
        </row>
        <row r="375">
          <cell r="A375" t="str">
            <v>DP374</v>
          </cell>
          <cell r="B375" t="str">
            <v>M374</v>
          </cell>
          <cell r="C375" t="str">
            <v>SH374</v>
          </cell>
          <cell r="D375" t="str">
            <v>G374</v>
          </cell>
          <cell r="E375" t="str">
            <v>L374</v>
          </cell>
        </row>
        <row r="376">
          <cell r="A376" t="str">
            <v>DP375</v>
          </cell>
          <cell r="B376" t="str">
            <v>M375</v>
          </cell>
          <cell r="C376" t="str">
            <v>SH375</v>
          </cell>
          <cell r="D376" t="str">
            <v>G375</v>
          </cell>
          <cell r="E376" t="str">
            <v>L375</v>
          </cell>
        </row>
        <row r="377">
          <cell r="A377" t="str">
            <v>DP376</v>
          </cell>
          <cell r="B377" t="str">
            <v>M376</v>
          </cell>
          <cell r="C377" t="str">
            <v>SH376</v>
          </cell>
          <cell r="D377" t="str">
            <v>G376</v>
          </cell>
          <cell r="E377" t="str">
            <v>L376</v>
          </cell>
        </row>
        <row r="378">
          <cell r="A378" t="str">
            <v>DP377</v>
          </cell>
          <cell r="B378" t="str">
            <v>M377</v>
          </cell>
          <cell r="C378" t="str">
            <v>SH377</v>
          </cell>
          <cell r="D378" t="str">
            <v>G377</v>
          </cell>
          <cell r="E378" t="str">
            <v>L377</v>
          </cell>
        </row>
        <row r="379">
          <cell r="A379" t="str">
            <v>DP378</v>
          </cell>
          <cell r="B379" t="str">
            <v>M378</v>
          </cell>
          <cell r="C379" t="str">
            <v>SH378</v>
          </cell>
          <cell r="D379" t="str">
            <v>G378</v>
          </cell>
          <cell r="E379" t="str">
            <v>L378</v>
          </cell>
        </row>
        <row r="380">
          <cell r="A380" t="str">
            <v>DP379</v>
          </cell>
          <cell r="B380" t="str">
            <v>M379</v>
          </cell>
          <cell r="C380" t="str">
            <v>SH379</v>
          </cell>
          <cell r="D380" t="str">
            <v>G379</v>
          </cell>
          <cell r="E380" t="str">
            <v>L379</v>
          </cell>
        </row>
        <row r="381">
          <cell r="A381" t="str">
            <v>DP380</v>
          </cell>
          <cell r="B381" t="str">
            <v>M380</v>
          </cell>
          <cell r="C381" t="str">
            <v>SH380</v>
          </cell>
          <cell r="D381" t="str">
            <v>G380</v>
          </cell>
          <cell r="E381" t="str">
            <v>L380</v>
          </cell>
        </row>
        <row r="382">
          <cell r="A382" t="str">
            <v>DP381</v>
          </cell>
          <cell r="B382" t="str">
            <v>M381</v>
          </cell>
          <cell r="C382" t="str">
            <v>SH381</v>
          </cell>
          <cell r="D382" t="str">
            <v>G381</v>
          </cell>
          <cell r="E382" t="str">
            <v>L381</v>
          </cell>
        </row>
        <row r="383">
          <cell r="A383" t="str">
            <v>DP382</v>
          </cell>
          <cell r="B383" t="str">
            <v>M382</v>
          </cell>
          <cell r="C383" t="str">
            <v>SH382</v>
          </cell>
          <cell r="D383" t="str">
            <v>G382</v>
          </cell>
          <cell r="E383" t="str">
            <v>L382</v>
          </cell>
        </row>
        <row r="384">
          <cell r="A384" t="str">
            <v>DP383</v>
          </cell>
          <cell r="B384" t="str">
            <v>M383</v>
          </cell>
          <cell r="C384" t="str">
            <v>SH383</v>
          </cell>
          <cell r="D384" t="str">
            <v>G383</v>
          </cell>
          <cell r="E384" t="str">
            <v>L383</v>
          </cell>
        </row>
        <row r="385">
          <cell r="A385" t="str">
            <v>DP384</v>
          </cell>
          <cell r="B385" t="str">
            <v>M384</v>
          </cell>
          <cell r="C385" t="str">
            <v>SH384</v>
          </cell>
          <cell r="D385" t="str">
            <v>G384</v>
          </cell>
          <cell r="E385" t="str">
            <v>L384</v>
          </cell>
        </row>
        <row r="386">
          <cell r="A386" t="str">
            <v>DP385</v>
          </cell>
          <cell r="B386" t="str">
            <v>M385</v>
          </cell>
          <cell r="C386" t="str">
            <v>SH385</v>
          </cell>
          <cell r="D386" t="str">
            <v>G385</v>
          </cell>
          <cell r="E386" t="str">
            <v>L385</v>
          </cell>
        </row>
        <row r="387">
          <cell r="A387" t="str">
            <v>DP386</v>
          </cell>
          <cell r="B387" t="str">
            <v>M386</v>
          </cell>
          <cell r="C387" t="str">
            <v>SH386</v>
          </cell>
          <cell r="D387" t="str">
            <v>G386</v>
          </cell>
          <cell r="E387" t="str">
            <v>L386</v>
          </cell>
        </row>
        <row r="388">
          <cell r="A388" t="str">
            <v>DP387</v>
          </cell>
          <cell r="B388" t="str">
            <v>M387</v>
          </cell>
          <cell r="C388" t="str">
            <v>SH387</v>
          </cell>
          <cell r="D388" t="str">
            <v>G387</v>
          </cell>
          <cell r="E388" t="str">
            <v>L387</v>
          </cell>
        </row>
        <row r="389">
          <cell r="A389" t="str">
            <v>DP388</v>
          </cell>
          <cell r="B389" t="str">
            <v>M388</v>
          </cell>
          <cell r="C389" t="str">
            <v>SH388</v>
          </cell>
          <cell r="D389" t="str">
            <v>G388</v>
          </cell>
          <cell r="E389" t="str">
            <v>L388</v>
          </cell>
        </row>
        <row r="390">
          <cell r="A390" t="str">
            <v>DP389</v>
          </cell>
          <cell r="B390" t="str">
            <v>M389</v>
          </cell>
          <cell r="C390" t="str">
            <v>SH389</v>
          </cell>
          <cell r="D390" t="str">
            <v>G389</v>
          </cell>
          <cell r="E390" t="str">
            <v>L389</v>
          </cell>
        </row>
        <row r="391">
          <cell r="A391" t="str">
            <v>DP390</v>
          </cell>
          <cell r="B391" t="str">
            <v>M390</v>
          </cell>
          <cell r="C391" t="str">
            <v>SH390</v>
          </cell>
          <cell r="D391" t="str">
            <v>G390</v>
          </cell>
          <cell r="E391" t="str">
            <v>L390</v>
          </cell>
        </row>
        <row r="392">
          <cell r="A392" t="str">
            <v>DP391</v>
          </cell>
          <cell r="B392" t="str">
            <v>M391</v>
          </cell>
          <cell r="C392" t="str">
            <v>SH391</v>
          </cell>
          <cell r="D392" t="str">
            <v>G391</v>
          </cell>
          <cell r="E392" t="str">
            <v>L391</v>
          </cell>
        </row>
        <row r="393">
          <cell r="A393" t="str">
            <v>DP392</v>
          </cell>
          <cell r="B393" t="str">
            <v>M392</v>
          </cell>
          <cell r="C393" t="str">
            <v>SH392</v>
          </cell>
          <cell r="D393" t="str">
            <v>G392</v>
          </cell>
          <cell r="E393" t="str">
            <v>L392</v>
          </cell>
        </row>
        <row r="394">
          <cell r="A394" t="str">
            <v>DP393</v>
          </cell>
          <cell r="B394" t="str">
            <v>M393</v>
          </cell>
          <cell r="C394" t="str">
            <v>SH393</v>
          </cell>
          <cell r="D394" t="str">
            <v>G393</v>
          </cell>
          <cell r="E394" t="str">
            <v>L393</v>
          </cell>
        </row>
        <row r="395">
          <cell r="A395" t="str">
            <v>DP394</v>
          </cell>
          <cell r="B395" t="str">
            <v>M394</v>
          </cell>
          <cell r="C395" t="str">
            <v>SH394</v>
          </cell>
          <cell r="D395" t="str">
            <v>G394</v>
          </cell>
          <cell r="E395" t="str">
            <v>L394</v>
          </cell>
        </row>
        <row r="396">
          <cell r="A396" t="str">
            <v>DP395</v>
          </cell>
          <cell r="B396" t="str">
            <v>M395</v>
          </cell>
          <cell r="C396" t="str">
            <v>SH395</v>
          </cell>
          <cell r="D396" t="str">
            <v>G395</v>
          </cell>
          <cell r="E396" t="str">
            <v>L395</v>
          </cell>
        </row>
        <row r="397">
          <cell r="A397" t="str">
            <v>DP396</v>
          </cell>
          <cell r="B397" t="str">
            <v>M396</v>
          </cell>
          <cell r="C397" t="str">
            <v>SH396</v>
          </cell>
          <cell r="D397" t="str">
            <v>G396</v>
          </cell>
          <cell r="E397" t="str">
            <v>L396</v>
          </cell>
        </row>
        <row r="398">
          <cell r="A398" t="str">
            <v>DP397</v>
          </cell>
          <cell r="B398" t="str">
            <v>M397</v>
          </cell>
          <cell r="C398" t="str">
            <v>SH397</v>
          </cell>
          <cell r="D398" t="str">
            <v>G397</v>
          </cell>
          <cell r="E398" t="str">
            <v>L397</v>
          </cell>
        </row>
        <row r="399">
          <cell r="A399" t="str">
            <v>DP398</v>
          </cell>
          <cell r="B399" t="str">
            <v>M398</v>
          </cell>
          <cell r="C399" t="str">
            <v>SH398</v>
          </cell>
          <cell r="D399" t="str">
            <v>G398</v>
          </cell>
          <cell r="E399" t="str">
            <v>L398</v>
          </cell>
        </row>
        <row r="400">
          <cell r="A400" t="str">
            <v>DP399</v>
          </cell>
          <cell r="B400" t="str">
            <v>M399</v>
          </cell>
          <cell r="C400" t="str">
            <v>SH399</v>
          </cell>
          <cell r="D400" t="str">
            <v>G399</v>
          </cell>
          <cell r="E400" t="str">
            <v>L399</v>
          </cell>
        </row>
        <row r="401">
          <cell r="A401" t="str">
            <v>DP400</v>
          </cell>
          <cell r="B401" t="str">
            <v>M400</v>
          </cell>
          <cell r="C401" t="str">
            <v>SH400</v>
          </cell>
          <cell r="D401" t="str">
            <v>G400</v>
          </cell>
          <cell r="E401" t="str">
            <v>L400</v>
          </cell>
        </row>
        <row r="402">
          <cell r="A402" t="str">
            <v>DP401</v>
          </cell>
          <cell r="B402" t="str">
            <v>M401</v>
          </cell>
          <cell r="C402" t="str">
            <v>SH401</v>
          </cell>
          <cell r="D402" t="str">
            <v>G401</v>
          </cell>
          <cell r="E402" t="str">
            <v>L401</v>
          </cell>
        </row>
        <row r="403">
          <cell r="A403" t="str">
            <v>DP402</v>
          </cell>
          <cell r="B403" t="str">
            <v>M402</v>
          </cell>
          <cell r="C403" t="str">
            <v>SH402</v>
          </cell>
          <cell r="D403" t="str">
            <v>G402</v>
          </cell>
          <cell r="E403" t="str">
            <v>L402</v>
          </cell>
        </row>
        <row r="404">
          <cell r="A404" t="str">
            <v>DP403</v>
          </cell>
          <cell r="B404" t="str">
            <v>M403</v>
          </cell>
          <cell r="C404" t="str">
            <v>SH403</v>
          </cell>
          <cell r="D404" t="str">
            <v>G403</v>
          </cell>
          <cell r="E404" t="str">
            <v>L403</v>
          </cell>
        </row>
        <row r="405">
          <cell r="A405" t="str">
            <v>DP404</v>
          </cell>
          <cell r="B405" t="str">
            <v>M404</v>
          </cell>
          <cell r="C405" t="str">
            <v>SH404</v>
          </cell>
          <cell r="D405" t="str">
            <v>G404</v>
          </cell>
          <cell r="E405" t="str">
            <v>L404</v>
          </cell>
        </row>
        <row r="406">
          <cell r="A406" t="str">
            <v>DP405</v>
          </cell>
          <cell r="B406" t="str">
            <v>M405</v>
          </cell>
          <cell r="C406" t="str">
            <v>SH405</v>
          </cell>
          <cell r="D406" t="str">
            <v>G405</v>
          </cell>
          <cell r="E406" t="str">
            <v>L405</v>
          </cell>
        </row>
        <row r="407">
          <cell r="A407" t="str">
            <v>DP406</v>
          </cell>
          <cell r="B407" t="str">
            <v>M406</v>
          </cell>
          <cell r="C407" t="str">
            <v>SH406</v>
          </cell>
          <cell r="D407" t="str">
            <v>G406</v>
          </cell>
          <cell r="E407" t="str">
            <v>L406</v>
          </cell>
        </row>
        <row r="408">
          <cell r="A408" t="str">
            <v>DP407</v>
          </cell>
          <cell r="B408" t="str">
            <v>M407</v>
          </cell>
          <cell r="C408" t="str">
            <v>SH407</v>
          </cell>
          <cell r="D408" t="str">
            <v>G407</v>
          </cell>
          <cell r="E408" t="str">
            <v>L407</v>
          </cell>
        </row>
        <row r="409">
          <cell r="A409" t="str">
            <v>DP408</v>
          </cell>
          <cell r="B409" t="str">
            <v>M408</v>
          </cell>
          <cell r="C409" t="str">
            <v>SH408</v>
          </cell>
          <cell r="D409" t="str">
            <v>G408</v>
          </cell>
          <cell r="E409" t="str">
            <v>L408</v>
          </cell>
        </row>
        <row r="410">
          <cell r="A410" t="str">
            <v>DP409</v>
          </cell>
          <cell r="B410" t="str">
            <v>M409</v>
          </cell>
          <cell r="C410" t="str">
            <v>SH409</v>
          </cell>
          <cell r="D410" t="str">
            <v>G409</v>
          </cell>
          <cell r="E410" t="str">
            <v>L409</v>
          </cell>
        </row>
        <row r="411">
          <cell r="A411" t="str">
            <v>DP410</v>
          </cell>
          <cell r="B411" t="str">
            <v>M410</v>
          </cell>
          <cell r="C411" t="str">
            <v>SH410</v>
          </cell>
          <cell r="D411" t="str">
            <v>G410</v>
          </cell>
          <cell r="E411" t="str">
            <v>L410</v>
          </cell>
        </row>
        <row r="412">
          <cell r="A412" t="str">
            <v>DP411</v>
          </cell>
          <cell r="B412" t="str">
            <v>M411</v>
          </cell>
          <cell r="C412" t="str">
            <v>SH411</v>
          </cell>
          <cell r="D412" t="str">
            <v>G411</v>
          </cell>
          <cell r="E412" t="str">
            <v>L411</v>
          </cell>
        </row>
        <row r="413">
          <cell r="A413" t="str">
            <v>DP412</v>
          </cell>
          <cell r="B413" t="str">
            <v>M412</v>
          </cell>
          <cell r="C413" t="str">
            <v>SH412</v>
          </cell>
          <cell r="D413" t="str">
            <v>G412</v>
          </cell>
          <cell r="E413" t="str">
            <v>L412</v>
          </cell>
        </row>
        <row r="414">
          <cell r="A414" t="str">
            <v>DP413</v>
          </cell>
          <cell r="B414" t="str">
            <v>M413</v>
          </cell>
          <cell r="C414" t="str">
            <v>SH413</v>
          </cell>
          <cell r="D414" t="str">
            <v>G413</v>
          </cell>
          <cell r="E414" t="str">
            <v>L413</v>
          </cell>
        </row>
        <row r="415">
          <cell r="A415" t="str">
            <v>DP414</v>
          </cell>
          <cell r="B415" t="str">
            <v>M414</v>
          </cell>
          <cell r="C415" t="str">
            <v>SH414</v>
          </cell>
          <cell r="D415" t="str">
            <v>G414</v>
          </cell>
          <cell r="E415" t="str">
            <v>L414</v>
          </cell>
        </row>
        <row r="416">
          <cell r="A416" t="str">
            <v>DP415</v>
          </cell>
          <cell r="B416" t="str">
            <v>M415</v>
          </cell>
          <cell r="C416" t="str">
            <v>SH415</v>
          </cell>
          <cell r="D416" t="str">
            <v>G415</v>
          </cell>
          <cell r="E416" t="str">
            <v>L415</v>
          </cell>
        </row>
        <row r="417">
          <cell r="A417" t="str">
            <v>DP416</v>
          </cell>
          <cell r="B417" t="str">
            <v>M416</v>
          </cell>
          <cell r="C417" t="str">
            <v>SH416</v>
          </cell>
          <cell r="D417" t="str">
            <v>G416</v>
          </cell>
          <cell r="E417" t="str">
            <v>L416</v>
          </cell>
        </row>
        <row r="418">
          <cell r="A418" t="str">
            <v>DP417</v>
          </cell>
          <cell r="B418" t="str">
            <v>M417</v>
          </cell>
          <cell r="C418" t="str">
            <v>SH417</v>
          </cell>
          <cell r="D418" t="str">
            <v>G417</v>
          </cell>
          <cell r="E418" t="str">
            <v>L417</v>
          </cell>
        </row>
        <row r="419">
          <cell r="A419" t="str">
            <v>DP418</v>
          </cell>
          <cell r="B419" t="str">
            <v>M418</v>
          </cell>
          <cell r="C419" t="str">
            <v>SH418</v>
          </cell>
          <cell r="D419" t="str">
            <v>G418</v>
          </cell>
          <cell r="E419" t="str">
            <v>L418</v>
          </cell>
        </row>
        <row r="420">
          <cell r="A420" t="str">
            <v>DP419</v>
          </cell>
          <cell r="B420" t="str">
            <v>M419</v>
          </cell>
          <cell r="C420" t="str">
            <v>SH419</v>
          </cell>
          <cell r="D420" t="str">
            <v>G419</v>
          </cell>
          <cell r="E420" t="str">
            <v>L419</v>
          </cell>
        </row>
        <row r="421">
          <cell r="A421" t="str">
            <v>DP420</v>
          </cell>
          <cell r="B421" t="str">
            <v>M420</v>
          </cell>
          <cell r="C421" t="str">
            <v>SH420</v>
          </cell>
          <cell r="D421" t="str">
            <v>G420</v>
          </cell>
          <cell r="E421" t="str">
            <v>L420</v>
          </cell>
        </row>
        <row r="422">
          <cell r="A422" t="str">
            <v>DP421</v>
          </cell>
          <cell r="B422" t="str">
            <v>M421</v>
          </cell>
          <cell r="C422" t="str">
            <v>SH421</v>
          </cell>
          <cell r="D422" t="str">
            <v>G421</v>
          </cell>
          <cell r="E422" t="str">
            <v>L421</v>
          </cell>
        </row>
        <row r="423">
          <cell r="A423" t="str">
            <v>DP422</v>
          </cell>
          <cell r="B423" t="str">
            <v>M422</v>
          </cell>
          <cell r="C423" t="str">
            <v>SH422</v>
          </cell>
          <cell r="D423" t="str">
            <v>G422</v>
          </cell>
          <cell r="E423" t="str">
            <v>L422</v>
          </cell>
        </row>
        <row r="424">
          <cell r="A424" t="str">
            <v>DP423</v>
          </cell>
          <cell r="B424" t="str">
            <v>M423</v>
          </cell>
          <cell r="C424" t="str">
            <v>SH423</v>
          </cell>
          <cell r="D424" t="str">
            <v>G423</v>
          </cell>
          <cell r="E424" t="str">
            <v>L423</v>
          </cell>
        </row>
        <row r="425">
          <cell r="A425" t="str">
            <v>DP424</v>
          </cell>
          <cell r="B425" t="str">
            <v>M424</v>
          </cell>
          <cell r="C425" t="str">
            <v>SH424</v>
          </cell>
          <cell r="D425" t="str">
            <v>G424</v>
          </cell>
          <cell r="E425" t="str">
            <v>L424</v>
          </cell>
        </row>
        <row r="426">
          <cell r="A426" t="str">
            <v>DP425</v>
          </cell>
          <cell r="B426" t="str">
            <v>M425</v>
          </cell>
          <cell r="C426" t="str">
            <v>SH425</v>
          </cell>
          <cell r="D426" t="str">
            <v>G425</v>
          </cell>
          <cell r="E426" t="str">
            <v>L425</v>
          </cell>
        </row>
        <row r="427">
          <cell r="A427" t="str">
            <v>DP426</v>
          </cell>
          <cell r="B427" t="str">
            <v>M426</v>
          </cell>
          <cell r="C427" t="str">
            <v>SH426</v>
          </cell>
          <cell r="D427" t="str">
            <v>G426</v>
          </cell>
          <cell r="E427" t="str">
            <v>L426</v>
          </cell>
        </row>
        <row r="428">
          <cell r="A428" t="str">
            <v>DP427</v>
          </cell>
          <cell r="B428" t="str">
            <v>M427</v>
          </cell>
          <cell r="C428" t="str">
            <v>SH427</v>
          </cell>
          <cell r="D428" t="str">
            <v>G427</v>
          </cell>
          <cell r="E428" t="str">
            <v>L427</v>
          </cell>
        </row>
        <row r="429">
          <cell r="A429" t="str">
            <v>DP428</v>
          </cell>
          <cell r="B429" t="str">
            <v>M428</v>
          </cell>
          <cell r="C429" t="str">
            <v>SH428</v>
          </cell>
          <cell r="D429" t="str">
            <v>G428</v>
          </cell>
          <cell r="E429" t="str">
            <v>L428</v>
          </cell>
        </row>
        <row r="430">
          <cell r="A430" t="str">
            <v>DP429</v>
          </cell>
          <cell r="B430" t="str">
            <v>M429</v>
          </cell>
          <cell r="C430" t="str">
            <v>SH429</v>
          </cell>
          <cell r="D430" t="str">
            <v>G429</v>
          </cell>
          <cell r="E430" t="str">
            <v>L429</v>
          </cell>
        </row>
        <row r="431">
          <cell r="A431" t="str">
            <v>DP430</v>
          </cell>
          <cell r="B431" t="str">
            <v>M430</v>
          </cell>
          <cell r="C431" t="str">
            <v>SH430</v>
          </cell>
          <cell r="D431" t="str">
            <v>G430</v>
          </cell>
          <cell r="E431" t="str">
            <v>L430</v>
          </cell>
        </row>
        <row r="432">
          <cell r="A432" t="str">
            <v>DP431</v>
          </cell>
          <cell r="B432" t="str">
            <v>M431</v>
          </cell>
          <cell r="C432" t="str">
            <v>SH431</v>
          </cell>
          <cell r="D432" t="str">
            <v>G431</v>
          </cell>
          <cell r="E432" t="str">
            <v>L431</v>
          </cell>
        </row>
        <row r="433">
          <cell r="A433" t="str">
            <v>DP432</v>
          </cell>
          <cell r="B433" t="str">
            <v>M432</v>
          </cell>
          <cell r="C433" t="str">
            <v>SH432</v>
          </cell>
          <cell r="D433" t="str">
            <v>G432</v>
          </cell>
          <cell r="E433" t="str">
            <v>L432</v>
          </cell>
        </row>
        <row r="434">
          <cell r="A434" t="str">
            <v>DP433</v>
          </cell>
          <cell r="B434" t="str">
            <v>M433</v>
          </cell>
          <cell r="C434" t="str">
            <v>SH433</v>
          </cell>
          <cell r="D434" t="str">
            <v>G433</v>
          </cell>
          <cell r="E434" t="str">
            <v>L433</v>
          </cell>
        </row>
        <row r="435">
          <cell r="A435" t="str">
            <v>DP434</v>
          </cell>
          <cell r="B435" t="str">
            <v>M434</v>
          </cell>
          <cell r="C435" t="str">
            <v>SH434</v>
          </cell>
          <cell r="D435" t="str">
            <v>G434</v>
          </cell>
          <cell r="E435" t="str">
            <v>L434</v>
          </cell>
        </row>
        <row r="436">
          <cell r="A436" t="str">
            <v>DP435</v>
          </cell>
          <cell r="B436" t="str">
            <v>M435</v>
          </cell>
          <cell r="C436" t="str">
            <v>SH435</v>
          </cell>
          <cell r="D436" t="str">
            <v>G435</v>
          </cell>
          <cell r="E436" t="str">
            <v>L435</v>
          </cell>
        </row>
        <row r="437">
          <cell r="A437" t="str">
            <v>DP436</v>
          </cell>
          <cell r="B437" t="str">
            <v>M436</v>
          </cell>
          <cell r="C437" t="str">
            <v>SH436</v>
          </cell>
          <cell r="D437" t="str">
            <v>G436</v>
          </cell>
          <cell r="E437" t="str">
            <v>L436</v>
          </cell>
        </row>
        <row r="438">
          <cell r="A438" t="str">
            <v>DP437</v>
          </cell>
          <cell r="B438" t="str">
            <v>M437</v>
          </cell>
          <cell r="C438" t="str">
            <v>SH437</v>
          </cell>
          <cell r="D438" t="str">
            <v>G437</v>
          </cell>
          <cell r="E438" t="str">
            <v>L437</v>
          </cell>
        </row>
        <row r="439">
          <cell r="A439" t="str">
            <v>DP438</v>
          </cell>
          <cell r="B439" t="str">
            <v>M438</v>
          </cell>
          <cell r="C439" t="str">
            <v>SH438</v>
          </cell>
          <cell r="D439" t="str">
            <v>G438</v>
          </cell>
          <cell r="E439" t="str">
            <v>L438</v>
          </cell>
        </row>
        <row r="440">
          <cell r="A440" t="str">
            <v>DP439</v>
          </cell>
          <cell r="B440" t="str">
            <v>M439</v>
          </cell>
          <cell r="C440" t="str">
            <v>SH439</v>
          </cell>
          <cell r="D440" t="str">
            <v>G439</v>
          </cell>
          <cell r="E440" t="str">
            <v>L439</v>
          </cell>
        </row>
        <row r="441">
          <cell r="A441" t="str">
            <v>DP440</v>
          </cell>
          <cell r="B441" t="str">
            <v>M440</v>
          </cell>
          <cell r="C441" t="str">
            <v>SH440</v>
          </cell>
          <cell r="D441" t="str">
            <v>G440</v>
          </cell>
          <cell r="E441" t="str">
            <v>L440</v>
          </cell>
        </row>
        <row r="442">
          <cell r="A442" t="str">
            <v>DP441</v>
          </cell>
          <cell r="B442" t="str">
            <v>M441</v>
          </cell>
          <cell r="C442" t="str">
            <v>SH441</v>
          </cell>
          <cell r="D442" t="str">
            <v>G441</v>
          </cell>
          <cell r="E442" t="str">
            <v>L441</v>
          </cell>
        </row>
        <row r="443">
          <cell r="A443" t="str">
            <v>DP442</v>
          </cell>
          <cell r="B443" t="str">
            <v>M442</v>
          </cell>
          <cell r="C443" t="str">
            <v>SH442</v>
          </cell>
          <cell r="D443" t="str">
            <v>G442</v>
          </cell>
          <cell r="E443" t="str">
            <v>L442</v>
          </cell>
        </row>
        <row r="444">
          <cell r="A444" t="str">
            <v>DP443</v>
          </cell>
          <cell r="B444" t="str">
            <v>M443</v>
          </cell>
          <cell r="C444" t="str">
            <v>SH443</v>
          </cell>
          <cell r="D444" t="str">
            <v>G443</v>
          </cell>
          <cell r="E444" t="str">
            <v>L443</v>
          </cell>
        </row>
        <row r="445">
          <cell r="A445" t="str">
            <v>DP444</v>
          </cell>
          <cell r="B445" t="str">
            <v>M444</v>
          </cell>
          <cell r="C445" t="str">
            <v>SH444</v>
          </cell>
          <cell r="D445" t="str">
            <v>G444</v>
          </cell>
          <cell r="E445" t="str">
            <v>L444</v>
          </cell>
        </row>
        <row r="446">
          <cell r="A446" t="str">
            <v>DP445</v>
          </cell>
          <cell r="B446" t="str">
            <v>M445</v>
          </cell>
          <cell r="C446" t="str">
            <v>SH445</v>
          </cell>
          <cell r="D446" t="str">
            <v>G445</v>
          </cell>
          <cell r="E446" t="str">
            <v>L445</v>
          </cell>
        </row>
        <row r="447">
          <cell r="A447" t="str">
            <v>DP446</v>
          </cell>
          <cell r="B447" t="str">
            <v>M446</v>
          </cell>
          <cell r="C447" t="str">
            <v>SH446</v>
          </cell>
          <cell r="D447" t="str">
            <v>G446</v>
          </cell>
          <cell r="E447" t="str">
            <v>L446</v>
          </cell>
        </row>
        <row r="448">
          <cell r="A448" t="str">
            <v>DP447</v>
          </cell>
          <cell r="B448" t="str">
            <v>M447</v>
          </cell>
          <cell r="C448" t="str">
            <v>SH447</v>
          </cell>
          <cell r="D448" t="str">
            <v>G447</v>
          </cell>
          <cell r="E448" t="str">
            <v>L447</v>
          </cell>
        </row>
        <row r="449">
          <cell r="A449" t="str">
            <v>DP448</v>
          </cell>
          <cell r="B449" t="str">
            <v>M448</v>
          </cell>
          <cell r="C449" t="str">
            <v>SH448</v>
          </cell>
          <cell r="D449" t="str">
            <v>G448</v>
          </cell>
          <cell r="E449" t="str">
            <v>L448</v>
          </cell>
        </row>
        <row r="450">
          <cell r="A450" t="str">
            <v>DP449</v>
          </cell>
          <cell r="B450" t="str">
            <v>M449</v>
          </cell>
          <cell r="C450" t="str">
            <v>SH449</v>
          </cell>
          <cell r="D450" t="str">
            <v>G449</v>
          </cell>
          <cell r="E450" t="str">
            <v>L449</v>
          </cell>
        </row>
        <row r="451">
          <cell r="A451" t="str">
            <v>DP450</v>
          </cell>
          <cell r="B451" t="str">
            <v>M450</v>
          </cell>
          <cell r="C451" t="str">
            <v>SH450</v>
          </cell>
          <cell r="D451" t="str">
            <v>G450</v>
          </cell>
          <cell r="E451" t="str">
            <v>L450</v>
          </cell>
        </row>
        <row r="452">
          <cell r="A452" t="str">
            <v>DP451</v>
          </cell>
          <cell r="B452" t="str">
            <v>M451</v>
          </cell>
          <cell r="C452" t="str">
            <v>SH451</v>
          </cell>
          <cell r="D452" t="str">
            <v>G451</v>
          </cell>
          <cell r="E452" t="str">
            <v>L451</v>
          </cell>
        </row>
        <row r="453">
          <cell r="A453" t="str">
            <v>DP452</v>
          </cell>
          <cell r="B453" t="str">
            <v>M452</v>
          </cell>
          <cell r="C453" t="str">
            <v>SH452</v>
          </cell>
          <cell r="D453" t="str">
            <v>G452</v>
          </cell>
          <cell r="E453" t="str">
            <v>L452</v>
          </cell>
        </row>
        <row r="454">
          <cell r="A454" t="str">
            <v>DP453</v>
          </cell>
          <cell r="B454" t="str">
            <v>M453</v>
          </cell>
          <cell r="C454" t="str">
            <v>SH453</v>
          </cell>
          <cell r="D454" t="str">
            <v>G453</v>
          </cell>
          <cell r="E454" t="str">
            <v>L453</v>
          </cell>
        </row>
        <row r="455">
          <cell r="A455" t="str">
            <v>DP454</v>
          </cell>
          <cell r="B455" t="str">
            <v>M454</v>
          </cell>
          <cell r="C455" t="str">
            <v>SH454</v>
          </cell>
          <cell r="D455" t="str">
            <v>G454</v>
          </cell>
          <cell r="E455" t="str">
            <v>L454</v>
          </cell>
        </row>
        <row r="456">
          <cell r="A456" t="str">
            <v>DP455</v>
          </cell>
          <cell r="B456" t="str">
            <v>M455</v>
          </cell>
          <cell r="C456" t="str">
            <v>SH455</v>
          </cell>
          <cell r="D456" t="str">
            <v>G455</v>
          </cell>
          <cell r="E456" t="str">
            <v>L455</v>
          </cell>
        </row>
        <row r="457">
          <cell r="A457" t="str">
            <v>DP456</v>
          </cell>
          <cell r="B457" t="str">
            <v>M456</v>
          </cell>
          <cell r="C457" t="str">
            <v>SH456</v>
          </cell>
          <cell r="D457" t="str">
            <v>G456</v>
          </cell>
          <cell r="E457" t="str">
            <v>L456</v>
          </cell>
        </row>
        <row r="458">
          <cell r="A458" t="str">
            <v>DP457</v>
          </cell>
          <cell r="B458" t="str">
            <v>M457</v>
          </cell>
          <cell r="C458" t="str">
            <v>SH457</v>
          </cell>
          <cell r="D458" t="str">
            <v>G457</v>
          </cell>
          <cell r="E458" t="str">
            <v>L457</v>
          </cell>
        </row>
        <row r="459">
          <cell r="A459" t="str">
            <v>DP458</v>
          </cell>
          <cell r="B459" t="str">
            <v>M458</v>
          </cell>
          <cell r="C459" t="str">
            <v>SH458</v>
          </cell>
          <cell r="D459" t="str">
            <v>G458</v>
          </cell>
          <cell r="E459" t="str">
            <v>L458</v>
          </cell>
        </row>
        <row r="460">
          <cell r="A460" t="str">
            <v>DP459</v>
          </cell>
          <cell r="B460" t="str">
            <v>M459</v>
          </cell>
          <cell r="C460" t="str">
            <v>SH459</v>
          </cell>
          <cell r="D460" t="str">
            <v>G459</v>
          </cell>
          <cell r="E460" t="str">
            <v>L459</v>
          </cell>
        </row>
        <row r="461">
          <cell r="A461" t="str">
            <v>DP460</v>
          </cell>
          <cell r="B461" t="str">
            <v>M460</v>
          </cell>
          <cell r="C461" t="str">
            <v>SH460</v>
          </cell>
          <cell r="D461" t="str">
            <v>G460</v>
          </cell>
          <cell r="E461" t="str">
            <v>L460</v>
          </cell>
        </row>
        <row r="462">
          <cell r="A462" t="str">
            <v>DP461</v>
          </cell>
          <cell r="B462" t="str">
            <v>M461</v>
          </cell>
          <cell r="C462" t="str">
            <v>SH461</v>
          </cell>
          <cell r="D462" t="str">
            <v>G461</v>
          </cell>
          <cell r="E462" t="str">
            <v>L461</v>
          </cell>
        </row>
        <row r="463">
          <cell r="A463" t="str">
            <v>DP462</v>
          </cell>
          <cell r="B463" t="str">
            <v>M462</v>
          </cell>
          <cell r="C463" t="str">
            <v>SH462</v>
          </cell>
          <cell r="D463" t="str">
            <v>G462</v>
          </cell>
          <cell r="E463" t="str">
            <v>L462</v>
          </cell>
        </row>
        <row r="464">
          <cell r="A464" t="str">
            <v>DP463</v>
          </cell>
          <cell r="B464" t="str">
            <v>M463</v>
          </cell>
          <cell r="C464" t="str">
            <v>SH463</v>
          </cell>
          <cell r="D464" t="str">
            <v>G463</v>
          </cell>
          <cell r="E464" t="str">
            <v>L463</v>
          </cell>
        </row>
        <row r="465">
          <cell r="A465" t="str">
            <v>DP464</v>
          </cell>
          <cell r="B465" t="str">
            <v>M464</v>
          </cell>
          <cell r="C465" t="str">
            <v>SH464</v>
          </cell>
          <cell r="D465" t="str">
            <v>G464</v>
          </cell>
          <cell r="E465" t="str">
            <v>L464</v>
          </cell>
        </row>
        <row r="466">
          <cell r="A466" t="str">
            <v>DP465</v>
          </cell>
          <cell r="B466" t="str">
            <v>M465</v>
          </cell>
          <cell r="C466" t="str">
            <v>SH465</v>
          </cell>
          <cell r="D466" t="str">
            <v>G465</v>
          </cell>
          <cell r="E466" t="str">
            <v>L465</v>
          </cell>
        </row>
        <row r="467">
          <cell r="A467" t="str">
            <v>DP466</v>
          </cell>
          <cell r="B467" t="str">
            <v>M466</v>
          </cell>
          <cell r="C467" t="str">
            <v>SH466</v>
          </cell>
          <cell r="D467" t="str">
            <v>G466</v>
          </cell>
          <cell r="E467" t="str">
            <v>L466</v>
          </cell>
        </row>
        <row r="468">
          <cell r="A468" t="str">
            <v>DP467</v>
          </cell>
          <cell r="B468" t="str">
            <v>M467</v>
          </cell>
          <cell r="C468" t="str">
            <v>SH467</v>
          </cell>
          <cell r="D468" t="str">
            <v>G467</v>
          </cell>
          <cell r="E468" t="str">
            <v>L467</v>
          </cell>
        </row>
        <row r="469">
          <cell r="A469" t="str">
            <v>DP468</v>
          </cell>
          <cell r="B469" t="str">
            <v>M468</v>
          </cell>
          <cell r="C469" t="str">
            <v>SH468</v>
          </cell>
          <cell r="D469" t="str">
            <v>G468</v>
          </cell>
          <cell r="E469" t="str">
            <v>L468</v>
          </cell>
        </row>
        <row r="470">
          <cell r="A470" t="str">
            <v>DP469</v>
          </cell>
          <cell r="B470" t="str">
            <v>M469</v>
          </cell>
          <cell r="C470" t="str">
            <v>SH469</v>
          </cell>
          <cell r="D470" t="str">
            <v>G469</v>
          </cell>
          <cell r="E470" t="str">
            <v>L469</v>
          </cell>
        </row>
        <row r="471">
          <cell r="A471" t="str">
            <v>DP470</v>
          </cell>
          <cell r="B471" t="str">
            <v>M470</v>
          </cell>
          <cell r="C471" t="str">
            <v>SH470</v>
          </cell>
          <cell r="D471" t="str">
            <v>G470</v>
          </cell>
          <cell r="E471" t="str">
            <v>L470</v>
          </cell>
        </row>
        <row r="472">
          <cell r="A472" t="str">
            <v>DP471</v>
          </cell>
          <cell r="B472" t="str">
            <v>M471</v>
          </cell>
          <cell r="C472" t="str">
            <v>SH471</v>
          </cell>
          <cell r="D472" t="str">
            <v>G471</v>
          </cell>
          <cell r="E472" t="str">
            <v>L471</v>
          </cell>
        </row>
        <row r="473">
          <cell r="A473" t="str">
            <v>DP472</v>
          </cell>
          <cell r="B473" t="str">
            <v>M472</v>
          </cell>
          <cell r="C473" t="str">
            <v>SH472</v>
          </cell>
          <cell r="D473" t="str">
            <v>G472</v>
          </cell>
          <cell r="E473" t="str">
            <v>L472</v>
          </cell>
        </row>
        <row r="474">
          <cell r="A474" t="str">
            <v>DP473</v>
          </cell>
          <cell r="B474" t="str">
            <v>M473</v>
          </cell>
          <cell r="C474" t="str">
            <v>SH473</v>
          </cell>
          <cell r="D474" t="str">
            <v>G473</v>
          </cell>
          <cell r="E474" t="str">
            <v>L473</v>
          </cell>
        </row>
        <row r="475">
          <cell r="A475" t="str">
            <v>DP474</v>
          </cell>
          <cell r="B475" t="str">
            <v>M474</v>
          </cell>
          <cell r="C475" t="str">
            <v>SH474</v>
          </cell>
          <cell r="D475" t="str">
            <v>G474</v>
          </cell>
          <cell r="E475" t="str">
            <v>L474</v>
          </cell>
        </row>
        <row r="476">
          <cell r="A476" t="str">
            <v>DP475</v>
          </cell>
          <cell r="B476" t="str">
            <v>M475</v>
          </cell>
          <cell r="C476" t="str">
            <v>SH475</v>
          </cell>
          <cell r="D476" t="str">
            <v>G475</v>
          </cell>
          <cell r="E476" t="str">
            <v>L475</v>
          </cell>
        </row>
        <row r="477">
          <cell r="A477" t="str">
            <v>DP476</v>
          </cell>
          <cell r="B477" t="str">
            <v>M476</v>
          </cell>
          <cell r="C477" t="str">
            <v>SH476</v>
          </cell>
          <cell r="D477" t="str">
            <v>G476</v>
          </cell>
          <cell r="E477" t="str">
            <v>L476</v>
          </cell>
        </row>
        <row r="478">
          <cell r="A478" t="str">
            <v>DP477</v>
          </cell>
          <cell r="B478" t="str">
            <v>M477</v>
          </cell>
          <cell r="C478" t="str">
            <v>SH477</v>
          </cell>
          <cell r="D478" t="str">
            <v>G477</v>
          </cell>
          <cell r="E478" t="str">
            <v>L477</v>
          </cell>
        </row>
        <row r="479">
          <cell r="A479" t="str">
            <v>DP478</v>
          </cell>
          <cell r="B479" t="str">
            <v>M478</v>
          </cell>
          <cell r="C479" t="str">
            <v>SH478</v>
          </cell>
          <cell r="D479" t="str">
            <v>G478</v>
          </cell>
          <cell r="E479" t="str">
            <v>L478</v>
          </cell>
        </row>
        <row r="480">
          <cell r="A480" t="str">
            <v>DP479</v>
          </cell>
          <cell r="B480" t="str">
            <v>M479</v>
          </cell>
          <cell r="C480" t="str">
            <v>SH479</v>
          </cell>
          <cell r="D480" t="str">
            <v>G479</v>
          </cell>
          <cell r="E480" t="str">
            <v>L479</v>
          </cell>
        </row>
        <row r="481">
          <cell r="A481" t="str">
            <v>DP480</v>
          </cell>
          <cell r="B481" t="str">
            <v>M480</v>
          </cell>
          <cell r="C481" t="str">
            <v>SH480</v>
          </cell>
          <cell r="D481" t="str">
            <v>G480</v>
          </cell>
          <cell r="E481" t="str">
            <v>L480</v>
          </cell>
        </row>
        <row r="482">
          <cell r="A482" t="str">
            <v>DP481</v>
          </cell>
          <cell r="B482" t="str">
            <v>M481</v>
          </cell>
          <cell r="C482" t="str">
            <v>SH481</v>
          </cell>
          <cell r="D482" t="str">
            <v>G481</v>
          </cell>
          <cell r="E482" t="str">
            <v>L481</v>
          </cell>
        </row>
        <row r="483">
          <cell r="A483" t="str">
            <v>DP482</v>
          </cell>
          <cell r="B483" t="str">
            <v>M482</v>
          </cell>
          <cell r="C483" t="str">
            <v>SH482</v>
          </cell>
          <cell r="D483" t="str">
            <v>G482</v>
          </cell>
          <cell r="E483" t="str">
            <v>L482</v>
          </cell>
        </row>
        <row r="484">
          <cell r="A484" t="str">
            <v>DP483</v>
          </cell>
          <cell r="B484" t="str">
            <v>M483</v>
          </cell>
          <cell r="C484" t="str">
            <v>SH483</v>
          </cell>
          <cell r="D484" t="str">
            <v>G483</v>
          </cell>
          <cell r="E484" t="str">
            <v>L483</v>
          </cell>
        </row>
        <row r="485">
          <cell r="A485" t="str">
            <v>DP484</v>
          </cell>
          <cell r="B485" t="str">
            <v>M484</v>
          </cell>
          <cell r="C485" t="str">
            <v>SH484</v>
          </cell>
          <cell r="D485" t="str">
            <v>G484</v>
          </cell>
          <cell r="E485" t="str">
            <v>L484</v>
          </cell>
        </row>
        <row r="486">
          <cell r="A486" t="str">
            <v>DP485</v>
          </cell>
          <cell r="B486" t="str">
            <v>M485</v>
          </cell>
          <cell r="C486" t="str">
            <v>SH485</v>
          </cell>
          <cell r="D486" t="str">
            <v>G485</v>
          </cell>
          <cell r="E486" t="str">
            <v>L485</v>
          </cell>
        </row>
        <row r="487">
          <cell r="A487" t="str">
            <v>DP486</v>
          </cell>
          <cell r="B487" t="str">
            <v>M486</v>
          </cell>
          <cell r="C487" t="str">
            <v>SH486</v>
          </cell>
          <cell r="D487" t="str">
            <v>G486</v>
          </cell>
          <cell r="E487" t="str">
            <v>L486</v>
          </cell>
        </row>
        <row r="488">
          <cell r="A488" t="str">
            <v>DP487</v>
          </cell>
          <cell r="B488" t="str">
            <v>M487</v>
          </cell>
          <cell r="C488" t="str">
            <v>SH487</v>
          </cell>
          <cell r="D488" t="str">
            <v>G487</v>
          </cell>
          <cell r="E488" t="str">
            <v>L487</v>
          </cell>
        </row>
        <row r="489">
          <cell r="A489" t="str">
            <v>DP488</v>
          </cell>
          <cell r="B489" t="str">
            <v>M488</v>
          </cell>
          <cell r="C489" t="str">
            <v>SH488</v>
          </cell>
          <cell r="D489" t="str">
            <v>G488</v>
          </cell>
          <cell r="E489" t="str">
            <v>L488</v>
          </cell>
        </row>
        <row r="490">
          <cell r="A490" t="str">
            <v>DP489</v>
          </cell>
          <cell r="B490" t="str">
            <v>M489</v>
          </cell>
          <cell r="C490" t="str">
            <v>SH489</v>
          </cell>
          <cell r="D490" t="str">
            <v>G489</v>
          </cell>
          <cell r="E490" t="str">
            <v>L489</v>
          </cell>
        </row>
        <row r="491">
          <cell r="A491" t="str">
            <v>DP490</v>
          </cell>
          <cell r="B491" t="str">
            <v>M490</v>
          </cell>
          <cell r="C491" t="str">
            <v>SH490</v>
          </cell>
          <cell r="D491" t="str">
            <v>G490</v>
          </cell>
          <cell r="E491" t="str">
            <v>L490</v>
          </cell>
        </row>
        <row r="492">
          <cell r="A492" t="str">
            <v>DP491</v>
          </cell>
          <cell r="B492" t="str">
            <v>M491</v>
          </cell>
          <cell r="C492" t="str">
            <v>SH491</v>
          </cell>
          <cell r="D492" t="str">
            <v>G491</v>
          </cell>
          <cell r="E492" t="str">
            <v>L491</v>
          </cell>
        </row>
        <row r="493">
          <cell r="A493" t="str">
            <v>DP492</v>
          </cell>
          <cell r="B493" t="str">
            <v>M492</v>
          </cell>
          <cell r="C493" t="str">
            <v>SH492</v>
          </cell>
          <cell r="D493" t="str">
            <v>G492</v>
          </cell>
          <cell r="E493" t="str">
            <v>L492</v>
          </cell>
        </row>
        <row r="494">
          <cell r="A494" t="str">
            <v>DP493</v>
          </cell>
          <cell r="B494" t="str">
            <v>M493</v>
          </cell>
          <cell r="C494" t="str">
            <v>SH493</v>
          </cell>
          <cell r="D494" t="str">
            <v>G493</v>
          </cell>
          <cell r="E494" t="str">
            <v>L493</v>
          </cell>
        </row>
        <row r="495">
          <cell r="A495" t="str">
            <v>DP494</v>
          </cell>
          <cell r="B495" t="str">
            <v>M494</v>
          </cell>
          <cell r="C495" t="str">
            <v>SH494</v>
          </cell>
          <cell r="D495" t="str">
            <v>G494</v>
          </cell>
          <cell r="E495" t="str">
            <v>L494</v>
          </cell>
        </row>
        <row r="496">
          <cell r="A496" t="str">
            <v>DP495</v>
          </cell>
          <cell r="B496" t="str">
            <v>M495</v>
          </cell>
          <cell r="C496" t="str">
            <v>SH495</v>
          </cell>
          <cell r="D496" t="str">
            <v>G495</v>
          </cell>
          <cell r="E496" t="str">
            <v>L495</v>
          </cell>
        </row>
        <row r="497">
          <cell r="A497" t="str">
            <v>DP496</v>
          </cell>
          <cell r="B497" t="str">
            <v>M496</v>
          </cell>
          <cell r="C497" t="str">
            <v>SH496</v>
          </cell>
          <cell r="D497" t="str">
            <v>G496</v>
          </cell>
          <cell r="E497" t="str">
            <v>L496</v>
          </cell>
        </row>
        <row r="498">
          <cell r="A498" t="str">
            <v>DP497</v>
          </cell>
          <cell r="B498" t="str">
            <v>M497</v>
          </cell>
          <cell r="C498" t="str">
            <v>SH497</v>
          </cell>
          <cell r="D498" t="str">
            <v>G497</v>
          </cell>
          <cell r="E498" t="str">
            <v>L497</v>
          </cell>
        </row>
        <row r="499">
          <cell r="A499" t="str">
            <v>DP498</v>
          </cell>
          <cell r="B499" t="str">
            <v>M498</v>
          </cell>
          <cell r="C499" t="str">
            <v>SH498</v>
          </cell>
          <cell r="D499" t="str">
            <v>G498</v>
          </cell>
          <cell r="E499" t="str">
            <v>L498</v>
          </cell>
        </row>
        <row r="500">
          <cell r="A500" t="str">
            <v>DP499</v>
          </cell>
          <cell r="B500" t="str">
            <v>M499</v>
          </cell>
          <cell r="C500" t="str">
            <v>SH499</v>
          </cell>
          <cell r="D500" t="str">
            <v>G499</v>
          </cell>
          <cell r="E500" t="str">
            <v>L499</v>
          </cell>
        </row>
        <row r="501">
          <cell r="A501" t="str">
            <v>DP500</v>
          </cell>
          <cell r="B501" t="str">
            <v>M500</v>
          </cell>
          <cell r="C501" t="str">
            <v>SH500</v>
          </cell>
          <cell r="D501" t="str">
            <v>G500</v>
          </cell>
          <cell r="E501" t="str">
            <v>L500</v>
          </cell>
        </row>
        <row r="502">
          <cell r="A502" t="str">
            <v>DP501</v>
          </cell>
          <cell r="B502" t="str">
            <v>M501</v>
          </cell>
          <cell r="C502" t="str">
            <v>SH501</v>
          </cell>
          <cell r="D502" t="str">
            <v>G501</v>
          </cell>
          <cell r="E502" t="str">
            <v>L501</v>
          </cell>
        </row>
        <row r="503">
          <cell r="A503" t="str">
            <v>DP502</v>
          </cell>
          <cell r="B503" t="str">
            <v>M502</v>
          </cell>
          <cell r="C503" t="str">
            <v>SH502</v>
          </cell>
          <cell r="D503" t="str">
            <v>G502</v>
          </cell>
          <cell r="E503" t="str">
            <v>L502</v>
          </cell>
        </row>
        <row r="504">
          <cell r="A504" t="str">
            <v>DP503</v>
          </cell>
          <cell r="B504" t="str">
            <v>M503</v>
          </cell>
          <cell r="C504" t="str">
            <v>SH503</v>
          </cell>
          <cell r="D504" t="str">
            <v>G503</v>
          </cell>
          <cell r="E504" t="str">
            <v>L503</v>
          </cell>
        </row>
        <row r="505">
          <cell r="A505" t="str">
            <v>DP504</v>
          </cell>
          <cell r="B505" t="str">
            <v>M504</v>
          </cell>
          <cell r="C505" t="str">
            <v>SH504</v>
          </cell>
          <cell r="D505" t="str">
            <v>G504</v>
          </cell>
          <cell r="E505" t="str">
            <v>L504</v>
          </cell>
        </row>
        <row r="506">
          <cell r="A506" t="str">
            <v>DP505</v>
          </cell>
          <cell r="B506" t="str">
            <v>M505</v>
          </cell>
          <cell r="C506" t="str">
            <v>SH505</v>
          </cell>
          <cell r="D506" t="str">
            <v>G505</v>
          </cell>
          <cell r="E506" t="str">
            <v>L505</v>
          </cell>
        </row>
        <row r="507">
          <cell r="A507" t="str">
            <v>DP506</v>
          </cell>
          <cell r="B507" t="str">
            <v>M506</v>
          </cell>
          <cell r="C507" t="str">
            <v>SH506</v>
          </cell>
          <cell r="D507" t="str">
            <v>G506</v>
          </cell>
          <cell r="E507" t="str">
            <v>L506</v>
          </cell>
        </row>
        <row r="508">
          <cell r="A508" t="str">
            <v>DP507</v>
          </cell>
          <cell r="B508" t="str">
            <v>M507</v>
          </cell>
          <cell r="C508" t="str">
            <v>SH507</v>
          </cell>
          <cell r="D508" t="str">
            <v>G507</v>
          </cell>
          <cell r="E508" t="str">
            <v>L507</v>
          </cell>
        </row>
        <row r="509">
          <cell r="A509" t="str">
            <v>DP508</v>
          </cell>
          <cell r="B509" t="str">
            <v>M508</v>
          </cell>
          <cell r="C509" t="str">
            <v>SH508</v>
          </cell>
          <cell r="D509" t="str">
            <v>G508</v>
          </cell>
          <cell r="E509" t="str">
            <v>L508</v>
          </cell>
        </row>
        <row r="510">
          <cell r="A510" t="str">
            <v>DP509</v>
          </cell>
          <cell r="B510" t="str">
            <v>M509</v>
          </cell>
          <cell r="C510" t="str">
            <v>SH509</v>
          </cell>
          <cell r="D510" t="str">
            <v>G509</v>
          </cell>
          <cell r="E510" t="str">
            <v>L509</v>
          </cell>
        </row>
        <row r="511">
          <cell r="A511" t="str">
            <v>DP510</v>
          </cell>
          <cell r="B511" t="str">
            <v>M510</v>
          </cell>
          <cell r="C511" t="str">
            <v>SH510</v>
          </cell>
          <cell r="D511" t="str">
            <v>G510</v>
          </cell>
          <cell r="E511" t="str">
            <v>L510</v>
          </cell>
        </row>
        <row r="512">
          <cell r="A512" t="str">
            <v>DP511</v>
          </cell>
          <cell r="B512" t="str">
            <v>M511</v>
          </cell>
          <cell r="C512" t="str">
            <v>SH511</v>
          </cell>
          <cell r="D512" t="str">
            <v>G511</v>
          </cell>
          <cell r="E512" t="str">
            <v>L511</v>
          </cell>
        </row>
        <row r="513">
          <cell r="A513" t="str">
            <v>DP512</v>
          </cell>
          <cell r="B513" t="str">
            <v>M512</v>
          </cell>
          <cell r="C513" t="str">
            <v>SH512</v>
          </cell>
          <cell r="D513" t="str">
            <v>G512</v>
          </cell>
          <cell r="E513" t="str">
            <v>L512</v>
          </cell>
        </row>
        <row r="514">
          <cell r="A514" t="str">
            <v>DP513</v>
          </cell>
          <cell r="B514" t="str">
            <v>M513</v>
          </cell>
          <cell r="C514" t="str">
            <v>SH513</v>
          </cell>
          <cell r="D514" t="str">
            <v>G513</v>
          </cell>
          <cell r="E514" t="str">
            <v>L513</v>
          </cell>
        </row>
        <row r="515">
          <cell r="A515" t="str">
            <v>DP514</v>
          </cell>
          <cell r="B515" t="str">
            <v>M514</v>
          </cell>
          <cell r="C515" t="str">
            <v>SH514</v>
          </cell>
          <cell r="D515" t="str">
            <v>G514</v>
          </cell>
          <cell r="E515" t="str">
            <v>L514</v>
          </cell>
        </row>
        <row r="516">
          <cell r="A516" t="str">
            <v>DP515</v>
          </cell>
          <cell r="B516" t="str">
            <v>M515</v>
          </cell>
          <cell r="C516" t="str">
            <v>SH515</v>
          </cell>
          <cell r="D516" t="str">
            <v>G515</v>
          </cell>
          <cell r="E516" t="str">
            <v>L515</v>
          </cell>
        </row>
        <row r="517">
          <cell r="A517" t="str">
            <v>DP516</v>
          </cell>
          <cell r="B517" t="str">
            <v>M516</v>
          </cell>
          <cell r="C517" t="str">
            <v>SH516</v>
          </cell>
          <cell r="D517" t="str">
            <v>G516</v>
          </cell>
          <cell r="E517" t="str">
            <v>L516</v>
          </cell>
        </row>
        <row r="518">
          <cell r="A518" t="str">
            <v>DP517</v>
          </cell>
          <cell r="B518" t="str">
            <v>M517</v>
          </cell>
          <cell r="C518" t="str">
            <v>SH517</v>
          </cell>
          <cell r="D518" t="str">
            <v>G517</v>
          </cell>
          <cell r="E518" t="str">
            <v>L517</v>
          </cell>
        </row>
        <row r="519">
          <cell r="A519" t="str">
            <v>DP518</v>
          </cell>
          <cell r="B519" t="str">
            <v>M518</v>
          </cell>
          <cell r="C519" t="str">
            <v>SH518</v>
          </cell>
          <cell r="D519" t="str">
            <v>G518</v>
          </cell>
          <cell r="E519" t="str">
            <v>L518</v>
          </cell>
        </row>
        <row r="520">
          <cell r="A520" t="str">
            <v>DP519</v>
          </cell>
          <cell r="B520" t="str">
            <v>M519</v>
          </cell>
          <cell r="C520" t="str">
            <v>SH519</v>
          </cell>
          <cell r="D520" t="str">
            <v>G519</v>
          </cell>
          <cell r="E520" t="str">
            <v>L519</v>
          </cell>
        </row>
        <row r="521">
          <cell r="A521" t="str">
            <v>DP520</v>
          </cell>
          <cell r="B521" t="str">
            <v>M520</v>
          </cell>
          <cell r="C521" t="str">
            <v>SH520</v>
          </cell>
          <cell r="D521" t="str">
            <v>G520</v>
          </cell>
          <cell r="E521" t="str">
            <v>L520</v>
          </cell>
        </row>
        <row r="522">
          <cell r="A522" t="str">
            <v>DP521</v>
          </cell>
          <cell r="B522" t="str">
            <v>M521</v>
          </cell>
          <cell r="C522" t="str">
            <v>SH521</v>
          </cell>
          <cell r="D522" t="str">
            <v>G521</v>
          </cell>
          <cell r="E522" t="str">
            <v>L521</v>
          </cell>
        </row>
        <row r="523">
          <cell r="A523" t="str">
            <v>DP522</v>
          </cell>
          <cell r="B523" t="str">
            <v>M522</v>
          </cell>
          <cell r="C523" t="str">
            <v>SH522</v>
          </cell>
          <cell r="D523" t="str">
            <v>G522</v>
          </cell>
          <cell r="E523" t="str">
            <v>L522</v>
          </cell>
        </row>
        <row r="524">
          <cell r="A524" t="str">
            <v>DP523</v>
          </cell>
          <cell r="B524" t="str">
            <v>M523</v>
          </cell>
          <cell r="C524" t="str">
            <v>SH523</v>
          </cell>
          <cell r="D524" t="str">
            <v>G523</v>
          </cell>
          <cell r="E524" t="str">
            <v>L523</v>
          </cell>
        </row>
        <row r="525">
          <cell r="A525" t="str">
            <v>DP524</v>
          </cell>
          <cell r="B525" t="str">
            <v>M524</v>
          </cell>
          <cell r="C525" t="str">
            <v>SH524</v>
          </cell>
          <cell r="D525" t="str">
            <v>G524</v>
          </cell>
          <cell r="E525" t="str">
            <v>L524</v>
          </cell>
        </row>
        <row r="526">
          <cell r="A526" t="str">
            <v>DP525</v>
          </cell>
          <cell r="B526" t="str">
            <v>M525</v>
          </cell>
          <cell r="C526" t="str">
            <v>SH525</v>
          </cell>
          <cell r="D526" t="str">
            <v>G525</v>
          </cell>
          <cell r="E526" t="str">
            <v>L525</v>
          </cell>
        </row>
        <row r="527">
          <cell r="A527" t="str">
            <v>DP526</v>
          </cell>
          <cell r="B527" t="str">
            <v>M526</v>
          </cell>
          <cell r="C527" t="str">
            <v>SH526</v>
          </cell>
          <cell r="D527" t="str">
            <v>G526</v>
          </cell>
          <cell r="E527" t="str">
            <v>L526</v>
          </cell>
        </row>
        <row r="528">
          <cell r="A528" t="str">
            <v>DP527</v>
          </cell>
          <cell r="B528" t="str">
            <v>M527</v>
          </cell>
          <cell r="C528" t="str">
            <v>SH527</v>
          </cell>
          <cell r="D528" t="str">
            <v>G527</v>
          </cell>
          <cell r="E528" t="str">
            <v>L527</v>
          </cell>
        </row>
        <row r="529">
          <cell r="A529" t="str">
            <v>DP528</v>
          </cell>
          <cell r="B529" t="str">
            <v>M528</v>
          </cell>
          <cell r="C529" t="str">
            <v>SH528</v>
          </cell>
          <cell r="D529" t="str">
            <v>G528</v>
          </cell>
          <cell r="E529" t="str">
            <v>L528</v>
          </cell>
        </row>
        <row r="530">
          <cell r="A530" t="str">
            <v>DP529</v>
          </cell>
          <cell r="B530" t="str">
            <v>M529</v>
          </cell>
          <cell r="C530" t="str">
            <v>SH529</v>
          </cell>
          <cell r="D530" t="str">
            <v>G529</v>
          </cell>
          <cell r="E530" t="str">
            <v>L529</v>
          </cell>
        </row>
        <row r="531">
          <cell r="A531" t="str">
            <v>DP530</v>
          </cell>
          <cell r="B531" t="str">
            <v>M530</v>
          </cell>
          <cell r="C531" t="str">
            <v>SH530</v>
          </cell>
          <cell r="D531" t="str">
            <v>G530</v>
          </cell>
          <cell r="E531" t="str">
            <v>L530</v>
          </cell>
        </row>
        <row r="532">
          <cell r="A532" t="str">
            <v>DP531</v>
          </cell>
          <cell r="B532" t="str">
            <v>M531</v>
          </cell>
          <cell r="C532" t="str">
            <v>SH531</v>
          </cell>
          <cell r="D532" t="str">
            <v>G531</v>
          </cell>
          <cell r="E532" t="str">
            <v>L531</v>
          </cell>
        </row>
        <row r="533">
          <cell r="A533" t="str">
            <v>DP532</v>
          </cell>
          <cell r="B533" t="str">
            <v>M532</v>
          </cell>
          <cell r="C533" t="str">
            <v>SH532</v>
          </cell>
          <cell r="D533" t="str">
            <v>G532</v>
          </cell>
          <cell r="E533" t="str">
            <v>L532</v>
          </cell>
        </row>
        <row r="534">
          <cell r="A534" t="str">
            <v>DP533</v>
          </cell>
          <cell r="B534" t="str">
            <v>M533</v>
          </cell>
          <cell r="C534" t="str">
            <v>SH533</v>
          </cell>
          <cell r="D534" t="str">
            <v>G533</v>
          </cell>
          <cell r="E534" t="str">
            <v>L533</v>
          </cell>
        </row>
        <row r="535">
          <cell r="A535" t="str">
            <v>DP534</v>
          </cell>
          <cell r="B535" t="str">
            <v>M534</v>
          </cell>
          <cell r="C535" t="str">
            <v>SH534</v>
          </cell>
          <cell r="D535" t="str">
            <v>G534</v>
          </cell>
          <cell r="E535" t="str">
            <v>L534</v>
          </cell>
        </row>
        <row r="536">
          <cell r="A536" t="str">
            <v>DP535</v>
          </cell>
          <cell r="B536" t="str">
            <v>M535</v>
          </cell>
          <cell r="C536" t="str">
            <v>SH535</v>
          </cell>
          <cell r="D536" t="str">
            <v>G535</v>
          </cell>
          <cell r="E536" t="str">
            <v>L535</v>
          </cell>
        </row>
        <row r="537">
          <cell r="A537" t="str">
            <v>DP536</v>
          </cell>
          <cell r="B537" t="str">
            <v>M536</v>
          </cell>
          <cell r="C537" t="str">
            <v>SH536</v>
          </cell>
          <cell r="D537" t="str">
            <v>G536</v>
          </cell>
          <cell r="E537" t="str">
            <v>L536</v>
          </cell>
        </row>
        <row r="538">
          <cell r="A538" t="str">
            <v>DP537</v>
          </cell>
          <cell r="B538" t="str">
            <v>M537</v>
          </cell>
          <cell r="C538" t="str">
            <v>SH537</v>
          </cell>
          <cell r="D538" t="str">
            <v>G537</v>
          </cell>
          <cell r="E538" t="str">
            <v>L537</v>
          </cell>
        </row>
        <row r="539">
          <cell r="A539" t="str">
            <v>DP538</v>
          </cell>
          <cell r="B539" t="str">
            <v>M538</v>
          </cell>
          <cell r="C539" t="str">
            <v>SH538</v>
          </cell>
          <cell r="D539" t="str">
            <v>G538</v>
          </cell>
          <cell r="E539" t="str">
            <v>L538</v>
          </cell>
        </row>
        <row r="540">
          <cell r="A540" t="str">
            <v>DP539</v>
          </cell>
          <cell r="B540" t="str">
            <v>M539</v>
          </cell>
          <cell r="C540" t="str">
            <v>SH539</v>
          </cell>
          <cell r="D540" t="str">
            <v>G539</v>
          </cell>
          <cell r="E540" t="str">
            <v>L539</v>
          </cell>
        </row>
        <row r="541">
          <cell r="A541" t="str">
            <v>DP540</v>
          </cell>
          <cell r="B541" t="str">
            <v>M540</v>
          </cell>
          <cell r="C541" t="str">
            <v>SH540</v>
          </cell>
          <cell r="D541" t="str">
            <v>G540</v>
          </cell>
          <cell r="E541" t="str">
            <v>L540</v>
          </cell>
        </row>
        <row r="542">
          <cell r="A542" t="str">
            <v>DP541</v>
          </cell>
          <cell r="B542" t="str">
            <v>M541</v>
          </cell>
          <cell r="C542" t="str">
            <v>SH541</v>
          </cell>
          <cell r="D542" t="str">
            <v>G541</v>
          </cell>
          <cell r="E542" t="str">
            <v>L541</v>
          </cell>
        </row>
        <row r="543">
          <cell r="A543" t="str">
            <v>DP542</v>
          </cell>
          <cell r="B543" t="str">
            <v>M542</v>
          </cell>
          <cell r="C543" t="str">
            <v>SH542</v>
          </cell>
          <cell r="D543" t="str">
            <v>G542</v>
          </cell>
          <cell r="E543" t="str">
            <v>L542</v>
          </cell>
        </row>
        <row r="544">
          <cell r="A544" t="str">
            <v>DP543</v>
          </cell>
          <cell r="B544" t="str">
            <v>M543</v>
          </cell>
          <cell r="C544" t="str">
            <v>SH543</v>
          </cell>
          <cell r="D544" t="str">
            <v>G543</v>
          </cell>
          <cell r="E544" t="str">
            <v>L543</v>
          </cell>
        </row>
        <row r="545">
          <cell r="A545" t="str">
            <v>DP544</v>
          </cell>
          <cell r="B545" t="str">
            <v>M544</v>
          </cell>
          <cell r="C545" t="str">
            <v>SH544</v>
          </cell>
          <cell r="D545" t="str">
            <v>G544</v>
          </cell>
          <cell r="E545" t="str">
            <v>L544</v>
          </cell>
        </row>
        <row r="546">
          <cell r="A546" t="str">
            <v>DP545</v>
          </cell>
          <cell r="B546" t="str">
            <v>M545</v>
          </cell>
          <cell r="C546" t="str">
            <v>SH545</v>
          </cell>
          <cell r="D546" t="str">
            <v>G545</v>
          </cell>
          <cell r="E546" t="str">
            <v>L545</v>
          </cell>
        </row>
        <row r="547">
          <cell r="A547" t="str">
            <v>DP546</v>
          </cell>
          <cell r="B547" t="str">
            <v>M546</v>
          </cell>
          <cell r="C547" t="str">
            <v>SH546</v>
          </cell>
          <cell r="D547" t="str">
            <v>G546</v>
          </cell>
          <cell r="E547" t="str">
            <v>L546</v>
          </cell>
        </row>
        <row r="548">
          <cell r="A548" t="str">
            <v>DP547</v>
          </cell>
          <cell r="B548" t="str">
            <v>M547</v>
          </cell>
          <cell r="C548" t="str">
            <v>SH547</v>
          </cell>
          <cell r="D548" t="str">
            <v>G547</v>
          </cell>
          <cell r="E548" t="str">
            <v>L547</v>
          </cell>
        </row>
        <row r="549">
          <cell r="A549" t="str">
            <v>DP548</v>
          </cell>
          <cell r="B549" t="str">
            <v>M548</v>
          </cell>
          <cell r="C549" t="str">
            <v>SH548</v>
          </cell>
          <cell r="D549" t="str">
            <v>G548</v>
          </cell>
          <cell r="E549" t="str">
            <v>L548</v>
          </cell>
        </row>
        <row r="550">
          <cell r="A550" t="str">
            <v>DP549</v>
          </cell>
          <cell r="B550" t="str">
            <v>M549</v>
          </cell>
          <cell r="C550" t="str">
            <v>SH549</v>
          </cell>
          <cell r="D550" t="str">
            <v>G549</v>
          </cell>
          <cell r="E550" t="str">
            <v>L549</v>
          </cell>
        </row>
        <row r="551">
          <cell r="A551" t="str">
            <v>DP550</v>
          </cell>
          <cell r="B551" t="str">
            <v>M550</v>
          </cell>
          <cell r="C551" t="str">
            <v>SH550</v>
          </cell>
          <cell r="D551" t="str">
            <v>G550</v>
          </cell>
          <cell r="E551" t="str">
            <v>L550</v>
          </cell>
        </row>
        <row r="552">
          <cell r="A552" t="str">
            <v>DP551</v>
          </cell>
          <cell r="B552" t="str">
            <v>M551</v>
          </cell>
          <cell r="C552" t="str">
            <v>SH551</v>
          </cell>
          <cell r="D552" t="str">
            <v>G551</v>
          </cell>
          <cell r="E552" t="str">
            <v>L551</v>
          </cell>
        </row>
        <row r="553">
          <cell r="A553" t="str">
            <v>DP552</v>
          </cell>
          <cell r="B553" t="str">
            <v>M552</v>
          </cell>
          <cell r="C553" t="str">
            <v>SH552</v>
          </cell>
          <cell r="D553" t="str">
            <v>G552</v>
          </cell>
          <cell r="E553" t="str">
            <v>L552</v>
          </cell>
        </row>
        <row r="554">
          <cell r="A554" t="str">
            <v>DP553</v>
          </cell>
          <cell r="B554" t="str">
            <v>M553</v>
          </cell>
          <cell r="C554" t="str">
            <v>SH553</v>
          </cell>
          <cell r="D554" t="str">
            <v>G553</v>
          </cell>
          <cell r="E554" t="str">
            <v>L553</v>
          </cell>
        </row>
        <row r="555">
          <cell r="A555" t="str">
            <v>DP554</v>
          </cell>
          <cell r="B555" t="str">
            <v>M554</v>
          </cell>
          <cell r="C555" t="str">
            <v>SH554</v>
          </cell>
          <cell r="D555" t="str">
            <v>G554</v>
          </cell>
          <cell r="E555" t="str">
            <v>L554</v>
          </cell>
        </row>
        <row r="556">
          <cell r="A556" t="str">
            <v>DP555</v>
          </cell>
          <cell r="B556" t="str">
            <v>M555</v>
          </cell>
          <cell r="C556" t="str">
            <v>SH555</v>
          </cell>
          <cell r="D556" t="str">
            <v>G555</v>
          </cell>
          <cell r="E556" t="str">
            <v>L555</v>
          </cell>
        </row>
        <row r="557">
          <cell r="A557" t="str">
            <v>DP556</v>
          </cell>
          <cell r="B557" t="str">
            <v>M556</v>
          </cell>
          <cell r="C557" t="str">
            <v>SH556</v>
          </cell>
          <cell r="D557" t="str">
            <v>G556</v>
          </cell>
          <cell r="E557" t="str">
            <v>L556</v>
          </cell>
        </row>
        <row r="558">
          <cell r="A558" t="str">
            <v>DP557</v>
          </cell>
          <cell r="B558" t="str">
            <v>M557</v>
          </cell>
          <cell r="C558" t="str">
            <v>SH557</v>
          </cell>
          <cell r="D558" t="str">
            <v>G557</v>
          </cell>
          <cell r="E558" t="str">
            <v>L557</v>
          </cell>
        </row>
        <row r="559">
          <cell r="A559" t="str">
            <v>DP558</v>
          </cell>
          <cell r="B559" t="str">
            <v>M558</v>
          </cell>
          <cell r="C559" t="str">
            <v>SH558</v>
          </cell>
          <cell r="D559" t="str">
            <v>G558</v>
          </cell>
          <cell r="E559" t="str">
            <v>L558</v>
          </cell>
        </row>
        <row r="560">
          <cell r="A560" t="str">
            <v>DP559</v>
          </cell>
          <cell r="B560" t="str">
            <v>M559</v>
          </cell>
          <cell r="C560" t="str">
            <v>SH559</v>
          </cell>
          <cell r="D560" t="str">
            <v>G559</v>
          </cell>
          <cell r="E560" t="str">
            <v>L559</v>
          </cell>
        </row>
        <row r="561">
          <cell r="A561" t="str">
            <v>DP560</v>
          </cell>
          <cell r="B561" t="str">
            <v>M560</v>
          </cell>
          <cell r="C561" t="str">
            <v>SH560</v>
          </cell>
          <cell r="D561" t="str">
            <v>G560</v>
          </cell>
          <cell r="E561" t="str">
            <v>L560</v>
          </cell>
        </row>
        <row r="562">
          <cell r="A562" t="str">
            <v>DP561</v>
          </cell>
          <cell r="B562" t="str">
            <v>M561</v>
          </cell>
          <cell r="C562" t="str">
            <v>SH561</v>
          </cell>
          <cell r="D562" t="str">
            <v>G561</v>
          </cell>
          <cell r="E562" t="str">
            <v>L561</v>
          </cell>
        </row>
        <row r="563">
          <cell r="A563" t="str">
            <v>DP562</v>
          </cell>
          <cell r="B563" t="str">
            <v>M562</v>
          </cell>
          <cell r="C563" t="str">
            <v>SH562</v>
          </cell>
          <cell r="D563" t="str">
            <v>G562</v>
          </cell>
          <cell r="E563" t="str">
            <v>L562</v>
          </cell>
        </row>
        <row r="564">
          <cell r="A564" t="str">
            <v>DP563</v>
          </cell>
          <cell r="B564" t="str">
            <v>M563</v>
          </cell>
          <cell r="C564" t="str">
            <v>SH563</v>
          </cell>
          <cell r="D564" t="str">
            <v>G563</v>
          </cell>
          <cell r="E564" t="str">
            <v>L563</v>
          </cell>
        </row>
        <row r="565">
          <cell r="A565" t="str">
            <v>DP564</v>
          </cell>
          <cell r="B565" t="str">
            <v>M564</v>
          </cell>
          <cell r="C565" t="str">
            <v>SH564</v>
          </cell>
          <cell r="D565" t="str">
            <v>G564</v>
          </cell>
          <cell r="E565" t="str">
            <v>L564</v>
          </cell>
        </row>
        <row r="566">
          <cell r="A566" t="str">
            <v>DP565</v>
          </cell>
          <cell r="B566" t="str">
            <v>M565</v>
          </cell>
          <cell r="C566" t="str">
            <v>SH565</v>
          </cell>
          <cell r="D566" t="str">
            <v>G565</v>
          </cell>
          <cell r="E566" t="str">
            <v>L565</v>
          </cell>
        </row>
        <row r="567">
          <cell r="A567" t="str">
            <v>DP566</v>
          </cell>
          <cell r="B567" t="str">
            <v>M566</v>
          </cell>
          <cell r="C567" t="str">
            <v>SH566</v>
          </cell>
          <cell r="D567" t="str">
            <v>G566</v>
          </cell>
          <cell r="E567" t="str">
            <v>L566</v>
          </cell>
        </row>
        <row r="568">
          <cell r="A568" t="str">
            <v>DP567</v>
          </cell>
          <cell r="B568" t="str">
            <v>M567</v>
          </cell>
          <cell r="C568" t="str">
            <v>SH567</v>
          </cell>
          <cell r="D568" t="str">
            <v>G567</v>
          </cell>
          <cell r="E568" t="str">
            <v>L567</v>
          </cell>
        </row>
        <row r="569">
          <cell r="A569" t="str">
            <v>DP568</v>
          </cell>
          <cell r="B569" t="str">
            <v>M568</v>
          </cell>
          <cell r="C569" t="str">
            <v>SH568</v>
          </cell>
          <cell r="D569" t="str">
            <v>G568</v>
          </cell>
          <cell r="E569" t="str">
            <v>L568</v>
          </cell>
        </row>
        <row r="570">
          <cell r="A570" t="str">
            <v>DP569</v>
          </cell>
          <cell r="B570" t="str">
            <v>M569</v>
          </cell>
          <cell r="C570" t="str">
            <v>SH569</v>
          </cell>
          <cell r="D570" t="str">
            <v>G569</v>
          </cell>
          <cell r="E570" t="str">
            <v>L569</v>
          </cell>
        </row>
        <row r="571">
          <cell r="A571" t="str">
            <v>DP570</v>
          </cell>
          <cell r="B571" t="str">
            <v>M570</v>
          </cell>
          <cell r="C571" t="str">
            <v>SH570</v>
          </cell>
          <cell r="D571" t="str">
            <v>G570</v>
          </cell>
          <cell r="E571" t="str">
            <v>L570</v>
          </cell>
        </row>
        <row r="572">
          <cell r="A572" t="str">
            <v>DP571</v>
          </cell>
          <cell r="B572" t="str">
            <v>M571</v>
          </cell>
          <cell r="C572" t="str">
            <v>SH571</v>
          </cell>
          <cell r="D572" t="str">
            <v>G571</v>
          </cell>
          <cell r="E572" t="str">
            <v>L571</v>
          </cell>
        </row>
        <row r="573">
          <cell r="A573" t="str">
            <v>DP572</v>
          </cell>
          <cell r="B573" t="str">
            <v>M572</v>
          </cell>
          <cell r="C573" t="str">
            <v>SH572</v>
          </cell>
          <cell r="D573" t="str">
            <v>G572</v>
          </cell>
          <cell r="E573" t="str">
            <v>L572</v>
          </cell>
        </row>
        <row r="574">
          <cell r="A574" t="str">
            <v>DP573</v>
          </cell>
          <cell r="B574" t="str">
            <v>M573</v>
          </cell>
          <cell r="C574" t="str">
            <v>SH573</v>
          </cell>
          <cell r="D574" t="str">
            <v>G573</v>
          </cell>
          <cell r="E574" t="str">
            <v>L573</v>
          </cell>
        </row>
        <row r="575">
          <cell r="A575" t="str">
            <v>DP574</v>
          </cell>
          <cell r="B575" t="str">
            <v>M574</v>
          </cell>
          <cell r="C575" t="str">
            <v>SH574</v>
          </cell>
          <cell r="D575" t="str">
            <v>G574</v>
          </cell>
          <cell r="E575" t="str">
            <v>L574</v>
          </cell>
        </row>
        <row r="576">
          <cell r="A576" t="str">
            <v>DP575</v>
          </cell>
          <cell r="B576" t="str">
            <v>M575</v>
          </cell>
          <cell r="C576" t="str">
            <v>SH575</v>
          </cell>
          <cell r="D576" t="str">
            <v>G575</v>
          </cell>
          <cell r="E576" t="str">
            <v>L575</v>
          </cell>
        </row>
        <row r="577">
          <cell r="A577" t="str">
            <v>DP576</v>
          </cell>
          <cell r="B577" t="str">
            <v>M576</v>
          </cell>
          <cell r="C577" t="str">
            <v>SH576</v>
          </cell>
          <cell r="D577" t="str">
            <v>G576</v>
          </cell>
          <cell r="E577" t="str">
            <v>L576</v>
          </cell>
        </row>
        <row r="578">
          <cell r="A578" t="str">
            <v>DP577</v>
          </cell>
          <cell r="B578" t="str">
            <v>M577</v>
          </cell>
          <cell r="C578" t="str">
            <v>SH577</v>
          </cell>
          <cell r="D578" t="str">
            <v>G577</v>
          </cell>
          <cell r="E578" t="str">
            <v>L577</v>
          </cell>
        </row>
        <row r="579">
          <cell r="A579" t="str">
            <v>DP578</v>
          </cell>
          <cell r="B579" t="str">
            <v>M578</v>
          </cell>
          <cell r="C579" t="str">
            <v>SH578</v>
          </cell>
          <cell r="D579" t="str">
            <v>G578</v>
          </cell>
          <cell r="E579" t="str">
            <v>L578</v>
          </cell>
        </row>
        <row r="580">
          <cell r="A580" t="str">
            <v>DP579</v>
          </cell>
          <cell r="B580" t="str">
            <v>M579</v>
          </cell>
          <cell r="C580" t="str">
            <v>SH579</v>
          </cell>
          <cell r="D580" t="str">
            <v>G579</v>
          </cell>
          <cell r="E580" t="str">
            <v>L579</v>
          </cell>
        </row>
        <row r="581">
          <cell r="A581" t="str">
            <v>DP580</v>
          </cell>
          <cell r="B581" t="str">
            <v>M580</v>
          </cell>
          <cell r="C581" t="str">
            <v>SH580</v>
          </cell>
          <cell r="D581" t="str">
            <v>G580</v>
          </cell>
          <cell r="E581" t="str">
            <v>L580</v>
          </cell>
        </row>
        <row r="582">
          <cell r="A582" t="str">
            <v>DP581</v>
          </cell>
          <cell r="B582" t="str">
            <v>M581</v>
          </cell>
          <cell r="C582" t="str">
            <v>SH581</v>
          </cell>
          <cell r="D582" t="str">
            <v>G581</v>
          </cell>
          <cell r="E582" t="str">
            <v>L581</v>
          </cell>
        </row>
        <row r="583">
          <cell r="A583" t="str">
            <v>DP582</v>
          </cell>
          <cell r="B583" t="str">
            <v>M582</v>
          </cell>
          <cell r="C583" t="str">
            <v>SH582</v>
          </cell>
          <cell r="D583" t="str">
            <v>G582</v>
          </cell>
          <cell r="E583" t="str">
            <v>L582</v>
          </cell>
        </row>
        <row r="584">
          <cell r="A584" t="str">
            <v>DP583</v>
          </cell>
          <cell r="B584" t="str">
            <v>M583</v>
          </cell>
          <cell r="C584" t="str">
            <v>SH583</v>
          </cell>
          <cell r="D584" t="str">
            <v>G583</v>
          </cell>
          <cell r="E584" t="str">
            <v>L583</v>
          </cell>
        </row>
        <row r="585">
          <cell r="A585" t="str">
            <v>DP584</v>
          </cell>
          <cell r="B585" t="str">
            <v>M584</v>
          </cell>
          <cell r="C585" t="str">
            <v>SH584</v>
          </cell>
          <cell r="D585" t="str">
            <v>G584</v>
          </cell>
          <cell r="E585" t="str">
            <v>L584</v>
          </cell>
        </row>
        <row r="586">
          <cell r="A586" t="str">
            <v>DP585</v>
          </cell>
          <cell r="B586" t="str">
            <v>M585</v>
          </cell>
          <cell r="C586" t="str">
            <v>SH585</v>
          </cell>
          <cell r="D586" t="str">
            <v>G585</v>
          </cell>
          <cell r="E586" t="str">
            <v>L585</v>
          </cell>
        </row>
        <row r="587">
          <cell r="A587" t="str">
            <v>DP586</v>
          </cell>
          <cell r="B587" t="str">
            <v>M586</v>
          </cell>
          <cell r="C587" t="str">
            <v>SH586</v>
          </cell>
          <cell r="D587" t="str">
            <v>G586</v>
          </cell>
          <cell r="E587" t="str">
            <v>L586</v>
          </cell>
        </row>
        <row r="588">
          <cell r="A588" t="str">
            <v>DP587</v>
          </cell>
          <cell r="B588" t="str">
            <v>M587</v>
          </cell>
          <cell r="C588" t="str">
            <v>SH587</v>
          </cell>
          <cell r="D588" t="str">
            <v>G587</v>
          </cell>
          <cell r="E588" t="str">
            <v>L587</v>
          </cell>
        </row>
        <row r="589">
          <cell r="A589" t="str">
            <v>DP588</v>
          </cell>
          <cell r="B589" t="str">
            <v>M588</v>
          </cell>
          <cell r="C589" t="str">
            <v>SH588</v>
          </cell>
          <cell r="D589" t="str">
            <v>G588</v>
          </cell>
          <cell r="E589" t="str">
            <v>L588</v>
          </cell>
        </row>
        <row r="590">
          <cell r="A590" t="str">
            <v>DP589</v>
          </cell>
          <cell r="B590" t="str">
            <v>M589</v>
          </cell>
          <cell r="C590" t="str">
            <v>SH589</v>
          </cell>
          <cell r="D590" t="str">
            <v>G589</v>
          </cell>
          <cell r="E590" t="str">
            <v>L589</v>
          </cell>
        </row>
        <row r="591">
          <cell r="A591" t="str">
            <v>DP590</v>
          </cell>
          <cell r="B591" t="str">
            <v>M590</v>
          </cell>
          <cell r="C591" t="str">
            <v>SH590</v>
          </cell>
          <cell r="D591" t="str">
            <v>G590</v>
          </cell>
          <cell r="E591" t="str">
            <v>L590</v>
          </cell>
        </row>
        <row r="592">
          <cell r="A592" t="str">
            <v>DP591</v>
          </cell>
          <cell r="B592" t="str">
            <v>M591</v>
          </cell>
          <cell r="C592" t="str">
            <v>SH591</v>
          </cell>
          <cell r="D592" t="str">
            <v>G591</v>
          </cell>
          <cell r="E592" t="str">
            <v>L591</v>
          </cell>
        </row>
        <row r="593">
          <cell r="A593" t="str">
            <v>DP592</v>
          </cell>
          <cell r="B593" t="str">
            <v>M592</v>
          </cell>
          <cell r="C593" t="str">
            <v>SH592</v>
          </cell>
          <cell r="D593" t="str">
            <v>G592</v>
          </cell>
          <cell r="E593" t="str">
            <v>L592</v>
          </cell>
        </row>
        <row r="594">
          <cell r="A594" t="str">
            <v>DP593</v>
          </cell>
          <cell r="B594" t="str">
            <v>M593</v>
          </cell>
          <cell r="C594" t="str">
            <v>SH593</v>
          </cell>
          <cell r="D594" t="str">
            <v>G593</v>
          </cell>
          <cell r="E594" t="str">
            <v>L593</v>
          </cell>
        </row>
        <row r="595">
          <cell r="A595" t="str">
            <v>DP594</v>
          </cell>
          <cell r="B595" t="str">
            <v>M594</v>
          </cell>
          <cell r="C595" t="str">
            <v>SH594</v>
          </cell>
          <cell r="D595" t="str">
            <v>G594</v>
          </cell>
          <cell r="E595" t="str">
            <v>L594</v>
          </cell>
        </row>
        <row r="596">
          <cell r="A596" t="str">
            <v>DP595</v>
          </cell>
          <cell r="B596" t="str">
            <v>M595</v>
          </cell>
          <cell r="C596" t="str">
            <v>SH595</v>
          </cell>
          <cell r="D596" t="str">
            <v>G595</v>
          </cell>
          <cell r="E596" t="str">
            <v>L595</v>
          </cell>
        </row>
        <row r="597">
          <cell r="A597" t="str">
            <v>DP596</v>
          </cell>
          <cell r="B597" t="str">
            <v>M596</v>
          </cell>
          <cell r="C597" t="str">
            <v>SH596</v>
          </cell>
          <cell r="D597" t="str">
            <v>G596</v>
          </cell>
          <cell r="E597" t="str">
            <v>L596</v>
          </cell>
        </row>
        <row r="598">
          <cell r="A598" t="str">
            <v>DP597</v>
          </cell>
          <cell r="B598" t="str">
            <v>M597</v>
          </cell>
          <cell r="C598" t="str">
            <v>SH597</v>
          </cell>
          <cell r="D598" t="str">
            <v>G597</v>
          </cell>
          <cell r="E598" t="str">
            <v>L597</v>
          </cell>
        </row>
        <row r="599">
          <cell r="A599" t="str">
            <v>DP598</v>
          </cell>
          <cell r="B599" t="str">
            <v>M598</v>
          </cell>
          <cell r="C599" t="str">
            <v>SH598</v>
          </cell>
          <cell r="D599" t="str">
            <v>G598</v>
          </cell>
          <cell r="E599" t="str">
            <v>L598</v>
          </cell>
        </row>
        <row r="600">
          <cell r="A600" t="str">
            <v>DP599</v>
          </cell>
          <cell r="B600" t="str">
            <v>M599</v>
          </cell>
          <cell r="C600" t="str">
            <v>SH599</v>
          </cell>
          <cell r="D600" t="str">
            <v>G599</v>
          </cell>
          <cell r="E600" t="str">
            <v>L599</v>
          </cell>
        </row>
        <row r="601">
          <cell r="A601" t="str">
            <v>DP600</v>
          </cell>
          <cell r="B601" t="str">
            <v>M600</v>
          </cell>
          <cell r="C601" t="str">
            <v>SH600</v>
          </cell>
          <cell r="D601" t="str">
            <v>G600</v>
          </cell>
          <cell r="E601" t="str">
            <v>L600</v>
          </cell>
        </row>
        <row r="602">
          <cell r="A602" t="str">
            <v>DP601</v>
          </cell>
          <cell r="B602" t="str">
            <v>M601</v>
          </cell>
          <cell r="C602" t="str">
            <v>SH601</v>
          </cell>
          <cell r="D602" t="str">
            <v>G601</v>
          </cell>
          <cell r="E602" t="str">
            <v>L601</v>
          </cell>
        </row>
        <row r="603">
          <cell r="A603" t="str">
            <v>DP602</v>
          </cell>
          <cell r="B603" t="str">
            <v>M602</v>
          </cell>
          <cell r="C603" t="str">
            <v>SH602</v>
          </cell>
          <cell r="D603" t="str">
            <v>G602</v>
          </cell>
          <cell r="E603" t="str">
            <v>L602</v>
          </cell>
        </row>
        <row r="604">
          <cell r="A604" t="str">
            <v>DP603</v>
          </cell>
          <cell r="B604" t="str">
            <v>M603</v>
          </cell>
          <cell r="C604" t="str">
            <v>SH603</v>
          </cell>
          <cell r="D604" t="str">
            <v>G603</v>
          </cell>
          <cell r="E604" t="str">
            <v>L603</v>
          </cell>
        </row>
        <row r="605">
          <cell r="A605" t="str">
            <v>DP604</v>
          </cell>
          <cell r="B605" t="str">
            <v>M604</v>
          </cell>
          <cell r="C605" t="str">
            <v>SH604</v>
          </cell>
          <cell r="D605" t="str">
            <v>G604</v>
          </cell>
          <cell r="E605" t="str">
            <v>L604</v>
          </cell>
        </row>
        <row r="606">
          <cell r="A606" t="str">
            <v>DP605</v>
          </cell>
          <cell r="B606" t="str">
            <v>M605</v>
          </cell>
          <cell r="C606" t="str">
            <v>SH605</v>
          </cell>
          <cell r="D606" t="str">
            <v>G605</v>
          </cell>
          <cell r="E606" t="str">
            <v>L605</v>
          </cell>
        </row>
        <row r="607">
          <cell r="A607" t="str">
            <v>DP606</v>
          </cell>
          <cell r="B607" t="str">
            <v>M606</v>
          </cell>
          <cell r="C607" t="str">
            <v>SH606</v>
          </cell>
          <cell r="D607" t="str">
            <v>G606</v>
          </cell>
          <cell r="E607" t="str">
            <v>L606</v>
          </cell>
        </row>
        <row r="608">
          <cell r="A608" t="str">
            <v>DP607</v>
          </cell>
          <cell r="B608" t="str">
            <v>M607</v>
          </cell>
          <cell r="C608" t="str">
            <v>SH607</v>
          </cell>
          <cell r="D608" t="str">
            <v>G607</v>
          </cell>
          <cell r="E608" t="str">
            <v>L607</v>
          </cell>
        </row>
        <row r="609">
          <cell r="A609" t="str">
            <v>DP608</v>
          </cell>
          <cell r="B609" t="str">
            <v>M608</v>
          </cell>
          <cell r="C609" t="str">
            <v>SH608</v>
          </cell>
          <cell r="D609" t="str">
            <v>G608</v>
          </cell>
          <cell r="E609" t="str">
            <v>L608</v>
          </cell>
        </row>
        <row r="610">
          <cell r="A610" t="str">
            <v>DP609</v>
          </cell>
          <cell r="B610" t="str">
            <v>M609</v>
          </cell>
          <cell r="C610" t="str">
            <v>SH609</v>
          </cell>
          <cell r="D610" t="str">
            <v>G609</v>
          </cell>
          <cell r="E610" t="str">
            <v>L609</v>
          </cell>
        </row>
        <row r="611">
          <cell r="A611" t="str">
            <v>DP610</v>
          </cell>
          <cell r="B611" t="str">
            <v>M610</v>
          </cell>
          <cell r="C611" t="str">
            <v>SH610</v>
          </cell>
          <cell r="D611" t="str">
            <v>G610</v>
          </cell>
          <cell r="E611" t="str">
            <v>L610</v>
          </cell>
        </row>
        <row r="612">
          <cell r="A612" t="str">
            <v>DP611</v>
          </cell>
          <cell r="B612" t="str">
            <v>M611</v>
          </cell>
          <cell r="C612" t="str">
            <v>SH611</v>
          </cell>
          <cell r="D612" t="str">
            <v>G611</v>
          </cell>
          <cell r="E612" t="str">
            <v>L611</v>
          </cell>
        </row>
        <row r="613">
          <cell r="A613" t="str">
            <v>DP612</v>
          </cell>
          <cell r="B613" t="str">
            <v>M612</v>
          </cell>
          <cell r="C613" t="str">
            <v>SH612</v>
          </cell>
          <cell r="D613" t="str">
            <v>G612</v>
          </cell>
          <cell r="E613" t="str">
            <v>L612</v>
          </cell>
        </row>
        <row r="614">
          <cell r="A614" t="str">
            <v>DP613</v>
          </cell>
          <cell r="B614" t="str">
            <v>M613</v>
          </cell>
          <cell r="C614" t="str">
            <v>SH613</v>
          </cell>
          <cell r="D614" t="str">
            <v>G613</v>
          </cell>
          <cell r="E614" t="str">
            <v>L613</v>
          </cell>
        </row>
        <row r="615">
          <cell r="A615" t="str">
            <v>DP614</v>
          </cell>
          <cell r="B615" t="str">
            <v>M614</v>
          </cell>
          <cell r="C615" t="str">
            <v>SH614</v>
          </cell>
          <cell r="D615" t="str">
            <v>G614</v>
          </cell>
          <cell r="E615" t="str">
            <v>L614</v>
          </cell>
        </row>
        <row r="616">
          <cell r="A616" t="str">
            <v>DP615</v>
          </cell>
          <cell r="B616" t="str">
            <v>M615</v>
          </cell>
          <cell r="C616" t="str">
            <v>SH615</v>
          </cell>
          <cell r="D616" t="str">
            <v>G615</v>
          </cell>
          <cell r="E616" t="str">
            <v>L615</v>
          </cell>
        </row>
        <row r="617">
          <cell r="A617" t="str">
            <v>DP616</v>
          </cell>
          <cell r="B617" t="str">
            <v>M616</v>
          </cell>
          <cell r="C617" t="str">
            <v>SH616</v>
          </cell>
          <cell r="D617" t="str">
            <v>G616</v>
          </cell>
          <cell r="E617" t="str">
            <v>L616</v>
          </cell>
        </row>
        <row r="618">
          <cell r="A618" t="str">
            <v>DP617</v>
          </cell>
          <cell r="B618" t="str">
            <v>M617</v>
          </cell>
          <cell r="C618" t="str">
            <v>SH617</v>
          </cell>
          <cell r="D618" t="str">
            <v>G617</v>
          </cell>
          <cell r="E618" t="str">
            <v>L617</v>
          </cell>
        </row>
        <row r="619">
          <cell r="A619" t="str">
            <v>DP618</v>
          </cell>
          <cell r="B619" t="str">
            <v>M618</v>
          </cell>
          <cell r="C619" t="str">
            <v>SH618</v>
          </cell>
          <cell r="D619" t="str">
            <v>G618</v>
          </cell>
          <cell r="E619" t="str">
            <v>L618</v>
          </cell>
        </row>
        <row r="620">
          <cell r="A620" t="str">
            <v>DP619</v>
          </cell>
          <cell r="B620" t="str">
            <v>M619</v>
          </cell>
          <cell r="C620" t="str">
            <v>SH619</v>
          </cell>
          <cell r="D620" t="str">
            <v>G619</v>
          </cell>
          <cell r="E620" t="str">
            <v>L619</v>
          </cell>
        </row>
        <row r="621">
          <cell r="A621" t="str">
            <v>DP620</v>
          </cell>
          <cell r="B621" t="str">
            <v>M620</v>
          </cell>
          <cell r="C621" t="str">
            <v>SH620</v>
          </cell>
          <cell r="D621" t="str">
            <v>G620</v>
          </cell>
          <cell r="E621" t="str">
            <v>L620</v>
          </cell>
        </row>
        <row r="622">
          <cell r="A622" t="str">
            <v>DP621</v>
          </cell>
          <cell r="B622" t="str">
            <v>M621</v>
          </cell>
          <cell r="C622" t="str">
            <v>SH621</v>
          </cell>
          <cell r="D622" t="str">
            <v>G621</v>
          </cell>
          <cell r="E622" t="str">
            <v>L621</v>
          </cell>
        </row>
        <row r="623">
          <cell r="A623" t="str">
            <v>DP622</v>
          </cell>
          <cell r="B623" t="str">
            <v>M622</v>
          </cell>
          <cell r="C623" t="str">
            <v>SH622</v>
          </cell>
          <cell r="D623" t="str">
            <v>G622</v>
          </cell>
          <cell r="E623" t="str">
            <v>L622</v>
          </cell>
        </row>
        <row r="624">
          <cell r="A624" t="str">
            <v>DP623</v>
          </cell>
          <cell r="B624" t="str">
            <v>M623</v>
          </cell>
          <cell r="C624" t="str">
            <v>SH623</v>
          </cell>
          <cell r="D624" t="str">
            <v>G623</v>
          </cell>
          <cell r="E624" t="str">
            <v>L623</v>
          </cell>
        </row>
        <row r="625">
          <cell r="A625" t="str">
            <v>DP624</v>
          </cell>
          <cell r="B625" t="str">
            <v>M624</v>
          </cell>
          <cell r="C625" t="str">
            <v>SH624</v>
          </cell>
          <cell r="D625" t="str">
            <v>G624</v>
          </cell>
          <cell r="E625" t="str">
            <v>L624</v>
          </cell>
        </row>
        <row r="626">
          <cell r="A626" t="str">
            <v>DP625</v>
          </cell>
          <cell r="B626" t="str">
            <v>M625</v>
          </cell>
          <cell r="C626" t="str">
            <v>SH625</v>
          </cell>
          <cell r="D626" t="str">
            <v>G625</v>
          </cell>
          <cell r="E626" t="str">
            <v>L625</v>
          </cell>
        </row>
        <row r="627">
          <cell r="A627" t="str">
            <v>DP626</v>
          </cell>
          <cell r="B627" t="str">
            <v>M626</v>
          </cell>
          <cell r="C627" t="str">
            <v>SH626</v>
          </cell>
          <cell r="D627" t="str">
            <v>G626</v>
          </cell>
          <cell r="E627" t="str">
            <v>L626</v>
          </cell>
        </row>
        <row r="628">
          <cell r="A628" t="str">
            <v>DP627</v>
          </cell>
          <cell r="B628" t="str">
            <v>M627</v>
          </cell>
          <cell r="C628" t="str">
            <v>SH627</v>
          </cell>
          <cell r="D628" t="str">
            <v>G627</v>
          </cell>
          <cell r="E628" t="str">
            <v>L627</v>
          </cell>
        </row>
        <row r="629">
          <cell r="A629" t="str">
            <v>DP628</v>
          </cell>
          <cell r="B629" t="str">
            <v>M628</v>
          </cell>
          <cell r="C629" t="str">
            <v>SH628</v>
          </cell>
          <cell r="D629" t="str">
            <v>G628</v>
          </cell>
          <cell r="E629" t="str">
            <v>L628</v>
          </cell>
        </row>
        <row r="630">
          <cell r="A630" t="str">
            <v>DP629</v>
          </cell>
          <cell r="B630" t="str">
            <v>M629</v>
          </cell>
          <cell r="C630" t="str">
            <v>SH629</v>
          </cell>
          <cell r="D630" t="str">
            <v>G629</v>
          </cell>
          <cell r="E630" t="str">
            <v>L629</v>
          </cell>
        </row>
        <row r="631">
          <cell r="A631" t="str">
            <v>DP630</v>
          </cell>
          <cell r="B631" t="str">
            <v>M630</v>
          </cell>
          <cell r="C631" t="str">
            <v>SH630</v>
          </cell>
          <cell r="D631" t="str">
            <v>G630</v>
          </cell>
          <cell r="E631" t="str">
            <v>L630</v>
          </cell>
        </row>
        <row r="632">
          <cell r="A632" t="str">
            <v>DP631</v>
          </cell>
          <cell r="B632" t="str">
            <v>M631</v>
          </cell>
          <cell r="C632" t="str">
            <v>SH631</v>
          </cell>
          <cell r="D632" t="str">
            <v>G631</v>
          </cell>
          <cell r="E632" t="str">
            <v>L631</v>
          </cell>
        </row>
        <row r="633">
          <cell r="A633" t="str">
            <v>DP632</v>
          </cell>
          <cell r="B633" t="str">
            <v>M632</v>
          </cell>
          <cell r="C633" t="str">
            <v>SH632</v>
          </cell>
          <cell r="D633" t="str">
            <v>G632</v>
          </cell>
          <cell r="E633" t="str">
            <v>L632</v>
          </cell>
        </row>
        <row r="634">
          <cell r="A634" t="str">
            <v>DP633</v>
          </cell>
          <cell r="B634" t="str">
            <v>M633</v>
          </cell>
          <cell r="C634" t="str">
            <v>SH633</v>
          </cell>
          <cell r="D634" t="str">
            <v>G633</v>
          </cell>
          <cell r="E634" t="str">
            <v>L633</v>
          </cell>
        </row>
        <row r="635">
          <cell r="A635" t="str">
            <v>DP634</v>
          </cell>
          <cell r="B635" t="str">
            <v>M634</v>
          </cell>
          <cell r="C635" t="str">
            <v>SH634</v>
          </cell>
          <cell r="D635" t="str">
            <v>G634</v>
          </cell>
          <cell r="E635" t="str">
            <v>L634</v>
          </cell>
        </row>
        <row r="636">
          <cell r="A636" t="str">
            <v>DP635</v>
          </cell>
          <cell r="B636" t="str">
            <v>M635</v>
          </cell>
          <cell r="C636" t="str">
            <v>SH635</v>
          </cell>
          <cell r="D636" t="str">
            <v>G635</v>
          </cell>
          <cell r="E636" t="str">
            <v>L635</v>
          </cell>
        </row>
        <row r="637">
          <cell r="A637" t="str">
            <v>DP636</v>
          </cell>
          <cell r="B637" t="str">
            <v>M636</v>
          </cell>
          <cell r="C637" t="str">
            <v>SH636</v>
          </cell>
          <cell r="D637" t="str">
            <v>G636</v>
          </cell>
          <cell r="E637" t="str">
            <v>L636</v>
          </cell>
        </row>
        <row r="638">
          <cell r="A638" t="str">
            <v>DP637</v>
          </cell>
          <cell r="B638" t="str">
            <v>M637</v>
          </cell>
          <cell r="C638" t="str">
            <v>SH637</v>
          </cell>
          <cell r="D638" t="str">
            <v>G637</v>
          </cell>
          <cell r="E638" t="str">
            <v>L637</v>
          </cell>
        </row>
        <row r="639">
          <cell r="A639" t="str">
            <v>DP638</v>
          </cell>
          <cell r="B639" t="str">
            <v>M638</v>
          </cell>
          <cell r="C639" t="str">
            <v>SH638</v>
          </cell>
          <cell r="D639" t="str">
            <v>G638</v>
          </cell>
          <cell r="E639" t="str">
            <v>L638</v>
          </cell>
        </row>
        <row r="640">
          <cell r="A640" t="str">
            <v>DP639</v>
          </cell>
          <cell r="B640" t="str">
            <v>M639</v>
          </cell>
          <cell r="C640" t="str">
            <v>SH639</v>
          </cell>
          <cell r="D640" t="str">
            <v>G639</v>
          </cell>
          <cell r="E640" t="str">
            <v>L639</v>
          </cell>
        </row>
        <row r="641">
          <cell r="A641" t="str">
            <v>DP640</v>
          </cell>
          <cell r="B641" t="str">
            <v>M640</v>
          </cell>
          <cell r="C641" t="str">
            <v>SH640</v>
          </cell>
          <cell r="D641" t="str">
            <v>G640</v>
          </cell>
          <cell r="E641" t="str">
            <v>L640</v>
          </cell>
        </row>
        <row r="642">
          <cell r="A642" t="str">
            <v>DP641</v>
          </cell>
          <cell r="B642" t="str">
            <v>M641</v>
          </cell>
          <cell r="C642" t="str">
            <v>SH641</v>
          </cell>
          <cell r="D642" t="str">
            <v>G641</v>
          </cell>
          <cell r="E642" t="str">
            <v>L641</v>
          </cell>
        </row>
        <row r="643">
          <cell r="A643" t="str">
            <v>DP642</v>
          </cell>
          <cell r="B643" t="str">
            <v>M642</v>
          </cell>
          <cell r="C643" t="str">
            <v>SH642</v>
          </cell>
          <cell r="D643" t="str">
            <v>G642</v>
          </cell>
          <cell r="E643" t="str">
            <v>L642</v>
          </cell>
        </row>
        <row r="644">
          <cell r="A644" t="str">
            <v>DP643</v>
          </cell>
          <cell r="B644" t="str">
            <v>M643</v>
          </cell>
          <cell r="C644" t="str">
            <v>SH643</v>
          </cell>
          <cell r="D644" t="str">
            <v>G643</v>
          </cell>
          <cell r="E644" t="str">
            <v>L643</v>
          </cell>
        </row>
        <row r="645">
          <cell r="A645" t="str">
            <v>DP644</v>
          </cell>
          <cell r="B645" t="str">
            <v>M644</v>
          </cell>
          <cell r="C645" t="str">
            <v>SH644</v>
          </cell>
          <cell r="D645" t="str">
            <v>G644</v>
          </cell>
          <cell r="E645" t="str">
            <v>L644</v>
          </cell>
        </row>
        <row r="646">
          <cell r="A646" t="str">
            <v>DP645</v>
          </cell>
          <cell r="B646" t="str">
            <v>M645</v>
          </cell>
          <cell r="C646" t="str">
            <v>SH645</v>
          </cell>
          <cell r="D646" t="str">
            <v>G645</v>
          </cell>
          <cell r="E646" t="str">
            <v>L645</v>
          </cell>
        </row>
        <row r="647">
          <cell r="A647" t="str">
            <v>DP646</v>
          </cell>
          <cell r="B647" t="str">
            <v>M646</v>
          </cell>
          <cell r="C647" t="str">
            <v>SH646</v>
          </cell>
          <cell r="D647" t="str">
            <v>G646</v>
          </cell>
          <cell r="E647" t="str">
            <v>L646</v>
          </cell>
        </row>
        <row r="648">
          <cell r="A648" t="str">
            <v>DP647</v>
          </cell>
          <cell r="B648" t="str">
            <v>M647</v>
          </cell>
          <cell r="C648" t="str">
            <v>SH647</v>
          </cell>
          <cell r="D648" t="str">
            <v>G647</v>
          </cell>
          <cell r="E648" t="str">
            <v>L647</v>
          </cell>
        </row>
        <row r="649">
          <cell r="A649" t="str">
            <v>DP648</v>
          </cell>
          <cell r="B649" t="str">
            <v>M648</v>
          </cell>
          <cell r="C649" t="str">
            <v>SH648</v>
          </cell>
          <cell r="D649" t="str">
            <v>G648</v>
          </cell>
          <cell r="E649" t="str">
            <v>L648</v>
          </cell>
        </row>
        <row r="650">
          <cell r="A650" t="str">
            <v>DP649</v>
          </cell>
          <cell r="B650" t="str">
            <v>M649</v>
          </cell>
          <cell r="C650" t="str">
            <v>SH649</v>
          </cell>
          <cell r="D650" t="str">
            <v>G649</v>
          </cell>
          <cell r="E650" t="str">
            <v>L649</v>
          </cell>
        </row>
        <row r="651">
          <cell r="A651" t="str">
            <v>DP650</v>
          </cell>
          <cell r="B651" t="str">
            <v>M650</v>
          </cell>
          <cell r="C651" t="str">
            <v>SH650</v>
          </cell>
          <cell r="D651" t="str">
            <v>G650</v>
          </cell>
          <cell r="E651" t="str">
            <v>L650</v>
          </cell>
        </row>
        <row r="652">
          <cell r="A652" t="str">
            <v>DP651</v>
          </cell>
          <cell r="B652" t="str">
            <v>M651</v>
          </cell>
          <cell r="C652" t="str">
            <v>SH651</v>
          </cell>
          <cell r="D652" t="str">
            <v>G651</v>
          </cell>
          <cell r="E652" t="str">
            <v>L651</v>
          </cell>
        </row>
        <row r="653">
          <cell r="A653" t="str">
            <v>DP652</v>
          </cell>
          <cell r="B653" t="str">
            <v>M652</v>
          </cell>
          <cell r="C653" t="str">
            <v>SH652</v>
          </cell>
          <cell r="D653" t="str">
            <v>G652</v>
          </cell>
          <cell r="E653" t="str">
            <v>L652</v>
          </cell>
        </row>
        <row r="654">
          <cell r="A654" t="str">
            <v>DP653</v>
          </cell>
          <cell r="B654" t="str">
            <v>M653</v>
          </cell>
          <cell r="C654" t="str">
            <v>SH653</v>
          </cell>
          <cell r="D654" t="str">
            <v>G653</v>
          </cell>
          <cell r="E654" t="str">
            <v>L653</v>
          </cell>
        </row>
        <row r="655">
          <cell r="A655" t="str">
            <v>DP654</v>
          </cell>
          <cell r="B655" t="str">
            <v>M654</v>
          </cell>
          <cell r="C655" t="str">
            <v>SH654</v>
          </cell>
          <cell r="D655" t="str">
            <v>G654</v>
          </cell>
          <cell r="E655" t="str">
            <v>L654</v>
          </cell>
        </row>
        <row r="656">
          <cell r="A656" t="str">
            <v>DP655</v>
          </cell>
          <cell r="B656" t="str">
            <v>M655</v>
          </cell>
          <cell r="C656" t="str">
            <v>SH655</v>
          </cell>
          <cell r="D656" t="str">
            <v>G655</v>
          </cell>
          <cell r="E656" t="str">
            <v>L655</v>
          </cell>
        </row>
        <row r="657">
          <cell r="A657" t="str">
            <v>DP656</v>
          </cell>
          <cell r="B657" t="str">
            <v>M656</v>
          </cell>
          <cell r="C657" t="str">
            <v>SH656</v>
          </cell>
          <cell r="D657" t="str">
            <v>G656</v>
          </cell>
          <cell r="E657" t="str">
            <v>L656</v>
          </cell>
        </row>
        <row r="658">
          <cell r="A658" t="str">
            <v>DP657</v>
          </cell>
          <cell r="B658" t="str">
            <v>M657</v>
          </cell>
          <cell r="C658" t="str">
            <v>SH657</v>
          </cell>
          <cell r="D658" t="str">
            <v>G657</v>
          </cell>
          <cell r="E658" t="str">
            <v>L657</v>
          </cell>
        </row>
        <row r="659">
          <cell r="A659" t="str">
            <v>DP658</v>
          </cell>
          <cell r="B659" t="str">
            <v>M658</v>
          </cell>
          <cell r="C659" t="str">
            <v>SH658</v>
          </cell>
          <cell r="D659" t="str">
            <v>G658</v>
          </cell>
          <cell r="E659" t="str">
            <v>L658</v>
          </cell>
        </row>
        <row r="660">
          <cell r="A660" t="str">
            <v>DP659</v>
          </cell>
          <cell r="B660" t="str">
            <v>M659</v>
          </cell>
          <cell r="C660" t="str">
            <v>SH659</v>
          </cell>
          <cell r="D660" t="str">
            <v>G659</v>
          </cell>
          <cell r="E660" t="str">
            <v>L659</v>
          </cell>
        </row>
        <row r="661">
          <cell r="A661" t="str">
            <v>DP660</v>
          </cell>
          <cell r="B661" t="str">
            <v>M660</v>
          </cell>
          <cell r="C661" t="str">
            <v>SH660</v>
          </cell>
          <cell r="D661" t="str">
            <v>G660</v>
          </cell>
          <cell r="E661" t="str">
            <v>L660</v>
          </cell>
        </row>
        <row r="662">
          <cell r="A662" t="str">
            <v>DP661</v>
          </cell>
          <cell r="B662" t="str">
            <v>M661</v>
          </cell>
          <cell r="C662" t="str">
            <v>SH661</v>
          </cell>
          <cell r="D662" t="str">
            <v>G661</v>
          </cell>
          <cell r="E662" t="str">
            <v>L661</v>
          </cell>
        </row>
        <row r="663">
          <cell r="A663" t="str">
            <v>DP662</v>
          </cell>
          <cell r="B663" t="str">
            <v>M662</v>
          </cell>
          <cell r="C663" t="str">
            <v>SH662</v>
          </cell>
          <cell r="D663" t="str">
            <v>G662</v>
          </cell>
          <cell r="E663" t="str">
            <v>L662</v>
          </cell>
        </row>
        <row r="664">
          <cell r="A664" t="str">
            <v>DP663</v>
          </cell>
          <cell r="B664" t="str">
            <v>M663</v>
          </cell>
          <cell r="C664" t="str">
            <v>SH663</v>
          </cell>
          <cell r="D664" t="str">
            <v>G663</v>
          </cell>
          <cell r="E664" t="str">
            <v>L663</v>
          </cell>
        </row>
        <row r="665">
          <cell r="A665" t="str">
            <v>DP664</v>
          </cell>
          <cell r="B665" t="str">
            <v>M664</v>
          </cell>
          <cell r="C665" t="str">
            <v>SH664</v>
          </cell>
          <cell r="D665" t="str">
            <v>G664</v>
          </cell>
          <cell r="E665" t="str">
            <v>L664</v>
          </cell>
        </row>
        <row r="666">
          <cell r="A666" t="str">
            <v>DP665</v>
          </cell>
          <cell r="B666" t="str">
            <v>M665</v>
          </cell>
          <cell r="C666" t="str">
            <v>SH665</v>
          </cell>
          <cell r="D666" t="str">
            <v>G665</v>
          </cell>
          <cell r="E666" t="str">
            <v>L665</v>
          </cell>
        </row>
        <row r="667">
          <cell r="A667" t="str">
            <v>DP666</v>
          </cell>
          <cell r="B667" t="str">
            <v>M666</v>
          </cell>
          <cell r="C667" t="str">
            <v>SH666</v>
          </cell>
          <cell r="D667" t="str">
            <v>G666</v>
          </cell>
          <cell r="E667" t="str">
            <v>L666</v>
          </cell>
        </row>
        <row r="668">
          <cell r="A668" t="str">
            <v>DP667</v>
          </cell>
          <cell r="B668" t="str">
            <v>M667</v>
          </cell>
          <cell r="C668" t="str">
            <v>SH667</v>
          </cell>
          <cell r="D668" t="str">
            <v>G667</v>
          </cell>
          <cell r="E668" t="str">
            <v>L667</v>
          </cell>
        </row>
        <row r="669">
          <cell r="A669" t="str">
            <v>DP668</v>
          </cell>
          <cell r="B669" t="str">
            <v>M668</v>
          </cell>
          <cell r="C669" t="str">
            <v>SH668</v>
          </cell>
          <cell r="D669" t="str">
            <v>G668</v>
          </cell>
          <cell r="E669" t="str">
            <v>L668</v>
          </cell>
        </row>
        <row r="670">
          <cell r="A670" t="str">
            <v>DP669</v>
          </cell>
          <cell r="B670" t="str">
            <v>M669</v>
          </cell>
          <cell r="C670" t="str">
            <v>SH669</v>
          </cell>
          <cell r="D670" t="str">
            <v>G669</v>
          </cell>
          <cell r="E670" t="str">
            <v>L669</v>
          </cell>
        </row>
        <row r="671">
          <cell r="A671" t="str">
            <v>DP670</v>
          </cell>
          <cell r="B671" t="str">
            <v>M670</v>
          </cell>
          <cell r="C671" t="str">
            <v>SH670</v>
          </cell>
          <cell r="D671" t="str">
            <v>G670</v>
          </cell>
          <cell r="E671" t="str">
            <v>L670</v>
          </cell>
        </row>
        <row r="672">
          <cell r="A672" t="str">
            <v>DP671</v>
          </cell>
          <cell r="B672" t="str">
            <v>M671</v>
          </cell>
          <cell r="C672" t="str">
            <v>SH671</v>
          </cell>
          <cell r="D672" t="str">
            <v>G671</v>
          </cell>
          <cell r="E672" t="str">
            <v>L671</v>
          </cell>
        </row>
        <row r="673">
          <cell r="A673" t="str">
            <v>DP672</v>
          </cell>
          <cell r="B673" t="str">
            <v>M672</v>
          </cell>
          <cell r="C673" t="str">
            <v>SH672</v>
          </cell>
          <cell r="D673" t="str">
            <v>G672</v>
          </cell>
          <cell r="E673" t="str">
            <v>L672</v>
          </cell>
        </row>
        <row r="674">
          <cell r="A674" t="str">
            <v>DP673</v>
          </cell>
          <cell r="B674" t="str">
            <v>M673</v>
          </cell>
          <cell r="C674" t="str">
            <v>SH673</v>
          </cell>
          <cell r="D674" t="str">
            <v>G673</v>
          </cell>
          <cell r="E674" t="str">
            <v>L673</v>
          </cell>
        </row>
        <row r="675">
          <cell r="A675" t="str">
            <v>DP674</v>
          </cell>
          <cell r="B675" t="str">
            <v>M674</v>
          </cell>
          <cell r="C675" t="str">
            <v>SH674</v>
          </cell>
          <cell r="D675" t="str">
            <v>G674</v>
          </cell>
          <cell r="E675" t="str">
            <v>L674</v>
          </cell>
        </row>
        <row r="676">
          <cell r="A676" t="str">
            <v>DP675</v>
          </cell>
          <cell r="B676" t="str">
            <v>M675</v>
          </cell>
          <cell r="C676" t="str">
            <v>SH675</v>
          </cell>
          <cell r="D676" t="str">
            <v>G675</v>
          </cell>
          <cell r="E676" t="str">
            <v>L675</v>
          </cell>
        </row>
        <row r="677">
          <cell r="A677" t="str">
            <v>DP676</v>
          </cell>
          <cell r="B677" t="str">
            <v>M676</v>
          </cell>
          <cell r="C677" t="str">
            <v>SH676</v>
          </cell>
          <cell r="D677" t="str">
            <v>G676</v>
          </cell>
          <cell r="E677" t="str">
            <v>L676</v>
          </cell>
        </row>
        <row r="678">
          <cell r="A678" t="str">
            <v>DP677</v>
          </cell>
          <cell r="B678" t="str">
            <v>M677</v>
          </cell>
          <cell r="C678" t="str">
            <v>SH677</v>
          </cell>
          <cell r="D678" t="str">
            <v>G677</v>
          </cell>
          <cell r="E678" t="str">
            <v>L677</v>
          </cell>
        </row>
        <row r="679">
          <cell r="A679" t="str">
            <v>DP678</v>
          </cell>
          <cell r="B679" t="str">
            <v>M678</v>
          </cell>
          <cell r="C679" t="str">
            <v>SH678</v>
          </cell>
          <cell r="D679" t="str">
            <v>G678</v>
          </cell>
          <cell r="E679" t="str">
            <v>L678</v>
          </cell>
        </row>
        <row r="680">
          <cell r="A680" t="str">
            <v>DP679</v>
          </cell>
          <cell r="B680" t="str">
            <v>M679</v>
          </cell>
          <cell r="C680" t="str">
            <v>SH679</v>
          </cell>
          <cell r="D680" t="str">
            <v>G679</v>
          </cell>
          <cell r="E680" t="str">
            <v>L679</v>
          </cell>
        </row>
        <row r="681">
          <cell r="A681" t="str">
            <v>DP680</v>
          </cell>
          <cell r="B681" t="str">
            <v>M680</v>
          </cell>
          <cell r="C681" t="str">
            <v>SH680</v>
          </cell>
          <cell r="D681" t="str">
            <v>G680</v>
          </cell>
          <cell r="E681" t="str">
            <v>L680</v>
          </cell>
        </row>
        <row r="682">
          <cell r="A682" t="str">
            <v>DP681</v>
          </cell>
          <cell r="B682" t="str">
            <v>M681</v>
          </cell>
          <cell r="C682" t="str">
            <v>SH681</v>
          </cell>
          <cell r="D682" t="str">
            <v>G681</v>
          </cell>
          <cell r="E682" t="str">
            <v>L681</v>
          </cell>
        </row>
        <row r="683">
          <cell r="A683" t="str">
            <v>DP682</v>
          </cell>
          <cell r="B683" t="str">
            <v>M682</v>
          </cell>
          <cell r="C683" t="str">
            <v>SH682</v>
          </cell>
          <cell r="D683" t="str">
            <v>G682</v>
          </cell>
          <cell r="E683" t="str">
            <v>L682</v>
          </cell>
        </row>
        <row r="684">
          <cell r="A684" t="str">
            <v>DP683</v>
          </cell>
          <cell r="B684" t="str">
            <v>M683</v>
          </cell>
          <cell r="C684" t="str">
            <v>SH683</v>
          </cell>
          <cell r="D684" t="str">
            <v>G683</v>
          </cell>
          <cell r="E684" t="str">
            <v>L683</v>
          </cell>
        </row>
        <row r="685">
          <cell r="A685" t="str">
            <v>DP684</v>
          </cell>
          <cell r="B685" t="str">
            <v>M684</v>
          </cell>
          <cell r="C685" t="str">
            <v>SH684</v>
          </cell>
          <cell r="D685" t="str">
            <v>G684</v>
          </cell>
          <cell r="E685" t="str">
            <v>L684</v>
          </cell>
        </row>
        <row r="686">
          <cell r="A686" t="str">
            <v>DP685</v>
          </cell>
          <cell r="B686" t="str">
            <v>M685</v>
          </cell>
          <cell r="C686" t="str">
            <v>SH685</v>
          </cell>
          <cell r="D686" t="str">
            <v>G685</v>
          </cell>
          <cell r="E686" t="str">
            <v>L685</v>
          </cell>
        </row>
        <row r="687">
          <cell r="A687" t="str">
            <v>DP686</v>
          </cell>
          <cell r="B687" t="str">
            <v>M686</v>
          </cell>
          <cell r="C687" t="str">
            <v>SH686</v>
          </cell>
          <cell r="D687" t="str">
            <v>G686</v>
          </cell>
          <cell r="E687" t="str">
            <v>L686</v>
          </cell>
        </row>
        <row r="688">
          <cell r="A688" t="str">
            <v>DP687</v>
          </cell>
          <cell r="B688" t="str">
            <v>M687</v>
          </cell>
          <cell r="C688" t="str">
            <v>SH687</v>
          </cell>
          <cell r="D688" t="str">
            <v>G687</v>
          </cell>
          <cell r="E688" t="str">
            <v>L687</v>
          </cell>
        </row>
        <row r="689">
          <cell r="A689" t="str">
            <v>DP688</v>
          </cell>
          <cell r="B689" t="str">
            <v>M688</v>
          </cell>
          <cell r="C689" t="str">
            <v>SH688</v>
          </cell>
          <cell r="D689" t="str">
            <v>G688</v>
          </cell>
          <cell r="E689" t="str">
            <v>L688</v>
          </cell>
        </row>
        <row r="690">
          <cell r="A690" t="str">
            <v>DP689</v>
          </cell>
          <cell r="B690" t="str">
            <v>M689</v>
          </cell>
          <cell r="C690" t="str">
            <v>SH689</v>
          </cell>
          <cell r="D690" t="str">
            <v>G689</v>
          </cell>
          <cell r="E690" t="str">
            <v>L689</v>
          </cell>
        </row>
        <row r="691">
          <cell r="A691" t="str">
            <v>DP690</v>
          </cell>
          <cell r="B691" t="str">
            <v>M690</v>
          </cell>
          <cell r="C691" t="str">
            <v>SH690</v>
          </cell>
          <cell r="D691" t="str">
            <v>G690</v>
          </cell>
          <cell r="E691" t="str">
            <v>L690</v>
          </cell>
        </row>
        <row r="692">
          <cell r="A692" t="str">
            <v>DP691</v>
          </cell>
          <cell r="B692" t="str">
            <v>M691</v>
          </cell>
          <cell r="C692" t="str">
            <v>SH691</v>
          </cell>
          <cell r="D692" t="str">
            <v>G691</v>
          </cell>
          <cell r="E692" t="str">
            <v>L691</v>
          </cell>
        </row>
        <row r="693">
          <cell r="A693" t="str">
            <v>DP692</v>
          </cell>
          <cell r="B693" t="str">
            <v>M692</v>
          </cell>
          <cell r="C693" t="str">
            <v>SH692</v>
          </cell>
          <cell r="D693" t="str">
            <v>G692</v>
          </cell>
          <cell r="E693" t="str">
            <v>L692</v>
          </cell>
        </row>
        <row r="694">
          <cell r="A694" t="str">
            <v>DP693</v>
          </cell>
          <cell r="B694" t="str">
            <v>M693</v>
          </cell>
          <cell r="C694" t="str">
            <v>SH693</v>
          </cell>
          <cell r="D694" t="str">
            <v>G693</v>
          </cell>
          <cell r="E694" t="str">
            <v>L693</v>
          </cell>
        </row>
        <row r="695">
          <cell r="A695" t="str">
            <v>DP694</v>
          </cell>
          <cell r="B695" t="str">
            <v>M694</v>
          </cell>
          <cell r="C695" t="str">
            <v>SH694</v>
          </cell>
          <cell r="D695" t="str">
            <v>G694</v>
          </cell>
          <cell r="E695" t="str">
            <v>L694</v>
          </cell>
        </row>
        <row r="696">
          <cell r="A696" t="str">
            <v>DP695</v>
          </cell>
          <cell r="B696" t="str">
            <v>M695</v>
          </cell>
          <cell r="C696" t="str">
            <v>SH695</v>
          </cell>
          <cell r="D696" t="str">
            <v>G695</v>
          </cell>
          <cell r="E696" t="str">
            <v>L695</v>
          </cell>
        </row>
        <row r="697">
          <cell r="A697" t="str">
            <v>DP696</v>
          </cell>
          <cell r="B697" t="str">
            <v>M696</v>
          </cell>
          <cell r="C697" t="str">
            <v>SH696</v>
          </cell>
          <cell r="D697" t="str">
            <v>G696</v>
          </cell>
          <cell r="E697" t="str">
            <v>L696</v>
          </cell>
        </row>
        <row r="698">
          <cell r="A698" t="str">
            <v>DP697</v>
          </cell>
          <cell r="B698" t="str">
            <v>M697</v>
          </cell>
          <cell r="C698" t="str">
            <v>SH697</v>
          </cell>
          <cell r="D698" t="str">
            <v>G697</v>
          </cell>
          <cell r="E698" t="str">
            <v>L697</v>
          </cell>
        </row>
        <row r="699">
          <cell r="A699" t="str">
            <v>DP698</v>
          </cell>
          <cell r="B699" t="str">
            <v>M698</v>
          </cell>
          <cell r="C699" t="str">
            <v>SH698</v>
          </cell>
          <cell r="D699" t="str">
            <v>G698</v>
          </cell>
          <cell r="E699" t="str">
            <v>L698</v>
          </cell>
        </row>
        <row r="700">
          <cell r="A700" t="str">
            <v>DP699</v>
          </cell>
          <cell r="B700" t="str">
            <v>M699</v>
          </cell>
          <cell r="C700" t="str">
            <v>SH699</v>
          </cell>
          <cell r="D700" t="str">
            <v>G699</v>
          </cell>
          <cell r="E700" t="str">
            <v>L699</v>
          </cell>
        </row>
        <row r="701">
          <cell r="A701" t="str">
            <v>DP700</v>
          </cell>
          <cell r="B701" t="str">
            <v>M700</v>
          </cell>
          <cell r="C701" t="str">
            <v>SH700</v>
          </cell>
          <cell r="D701" t="str">
            <v>G700</v>
          </cell>
          <cell r="E701" t="str">
            <v>L700</v>
          </cell>
        </row>
        <row r="702">
          <cell r="A702" t="str">
            <v>DP701</v>
          </cell>
          <cell r="B702" t="str">
            <v>M701</v>
          </cell>
          <cell r="C702" t="str">
            <v>SH701</v>
          </cell>
          <cell r="D702" t="str">
            <v>G701</v>
          </cell>
          <cell r="E702" t="str">
            <v>L701</v>
          </cell>
        </row>
        <row r="703">
          <cell r="A703" t="str">
            <v>DP702</v>
          </cell>
          <cell r="B703" t="str">
            <v>M702</v>
          </cell>
          <cell r="C703" t="str">
            <v>SH702</v>
          </cell>
          <cell r="D703" t="str">
            <v>G702</v>
          </cell>
          <cell r="E703" t="str">
            <v>L702</v>
          </cell>
        </row>
        <row r="704">
          <cell r="A704" t="str">
            <v>DP703</v>
          </cell>
          <cell r="B704" t="str">
            <v>M703</v>
          </cell>
          <cell r="C704" t="str">
            <v>SH703</v>
          </cell>
          <cell r="D704" t="str">
            <v>G703</v>
          </cell>
          <cell r="E704" t="str">
            <v>L703</v>
          </cell>
        </row>
        <row r="705">
          <cell r="A705" t="str">
            <v>DP704</v>
          </cell>
          <cell r="B705" t="str">
            <v>M704</v>
          </cell>
          <cell r="C705" t="str">
            <v>SH704</v>
          </cell>
          <cell r="D705" t="str">
            <v>G704</v>
          </cell>
          <cell r="E705" t="str">
            <v>L704</v>
          </cell>
        </row>
        <row r="706">
          <cell r="A706" t="str">
            <v>DP705</v>
          </cell>
          <cell r="B706" t="str">
            <v>M705</v>
          </cell>
          <cell r="C706" t="str">
            <v>SH705</v>
          </cell>
          <cell r="D706" t="str">
            <v>G705</v>
          </cell>
          <cell r="E706" t="str">
            <v>L705</v>
          </cell>
        </row>
        <row r="707">
          <cell r="A707" t="str">
            <v>DP706</v>
          </cell>
          <cell r="B707" t="str">
            <v>M706</v>
          </cell>
          <cell r="C707" t="str">
            <v>SH706</v>
          </cell>
          <cell r="D707" t="str">
            <v>G706</v>
          </cell>
          <cell r="E707" t="str">
            <v>L706</v>
          </cell>
        </row>
        <row r="708">
          <cell r="A708" t="str">
            <v>DP707</v>
          </cell>
          <cell r="B708" t="str">
            <v>M707</v>
          </cell>
          <cell r="C708" t="str">
            <v>SH707</v>
          </cell>
          <cell r="D708" t="str">
            <v>G707</v>
          </cell>
          <cell r="E708" t="str">
            <v>L707</v>
          </cell>
        </row>
        <row r="709">
          <cell r="A709" t="str">
            <v>DP708</v>
          </cell>
          <cell r="B709" t="str">
            <v>M708</v>
          </cell>
          <cell r="C709" t="str">
            <v>SH708</v>
          </cell>
          <cell r="D709" t="str">
            <v>G708</v>
          </cell>
          <cell r="E709" t="str">
            <v>L708</v>
          </cell>
        </row>
        <row r="710">
          <cell r="A710" t="str">
            <v>DP709</v>
          </cell>
          <cell r="B710" t="str">
            <v>M709</v>
          </cell>
          <cell r="C710" t="str">
            <v>SH709</v>
          </cell>
          <cell r="D710" t="str">
            <v>G709</v>
          </cell>
          <cell r="E710" t="str">
            <v>L709</v>
          </cell>
        </row>
        <row r="711">
          <cell r="A711" t="str">
            <v>DP710</v>
          </cell>
          <cell r="B711" t="str">
            <v>M710</v>
          </cell>
          <cell r="C711" t="str">
            <v>SH710</v>
          </cell>
          <cell r="D711" t="str">
            <v>G710</v>
          </cell>
          <cell r="E711" t="str">
            <v>L710</v>
          </cell>
        </row>
        <row r="712">
          <cell r="A712" t="str">
            <v>DP711</v>
          </cell>
          <cell r="B712" t="str">
            <v>M711</v>
          </cell>
          <cell r="C712" t="str">
            <v>SH711</v>
          </cell>
          <cell r="D712" t="str">
            <v>G711</v>
          </cell>
          <cell r="E712" t="str">
            <v>L711</v>
          </cell>
        </row>
        <row r="713">
          <cell r="A713" t="str">
            <v>DP712</v>
          </cell>
          <cell r="B713" t="str">
            <v>M712</v>
          </cell>
          <cell r="C713" t="str">
            <v>SH712</v>
          </cell>
          <cell r="D713" t="str">
            <v>G712</v>
          </cell>
          <cell r="E713" t="str">
            <v>L712</v>
          </cell>
        </row>
        <row r="714">
          <cell r="A714" t="str">
            <v>DP713</v>
          </cell>
          <cell r="B714" t="str">
            <v>M713</v>
          </cell>
          <cell r="C714" t="str">
            <v>SH713</v>
          </cell>
          <cell r="D714" t="str">
            <v>G713</v>
          </cell>
          <cell r="E714" t="str">
            <v>L713</v>
          </cell>
        </row>
        <row r="715">
          <cell r="A715" t="str">
            <v>DP714</v>
          </cell>
          <cell r="B715" t="str">
            <v>M714</v>
          </cell>
          <cell r="C715" t="str">
            <v>SH714</v>
          </cell>
          <cell r="D715" t="str">
            <v>G714</v>
          </cell>
          <cell r="E715" t="str">
            <v>L714</v>
          </cell>
        </row>
        <row r="716">
          <cell r="A716" t="str">
            <v>DP715</v>
          </cell>
          <cell r="B716" t="str">
            <v>M715</v>
          </cell>
          <cell r="C716" t="str">
            <v>SH715</v>
          </cell>
          <cell r="D716" t="str">
            <v>G715</v>
          </cell>
          <cell r="E716" t="str">
            <v>L715</v>
          </cell>
        </row>
        <row r="717">
          <cell r="A717" t="str">
            <v>DP716</v>
          </cell>
          <cell r="B717" t="str">
            <v>M716</v>
          </cell>
          <cell r="C717" t="str">
            <v>SH716</v>
          </cell>
          <cell r="D717" t="str">
            <v>G716</v>
          </cell>
          <cell r="E717" t="str">
            <v>L716</v>
          </cell>
        </row>
        <row r="718">
          <cell r="A718" t="str">
            <v>DP717</v>
          </cell>
          <cell r="B718" t="str">
            <v>M717</v>
          </cell>
          <cell r="C718" t="str">
            <v>SH717</v>
          </cell>
          <cell r="D718" t="str">
            <v>G717</v>
          </cell>
          <cell r="E718" t="str">
            <v>L717</v>
          </cell>
        </row>
        <row r="719">
          <cell r="A719" t="str">
            <v>DP718</v>
          </cell>
          <cell r="B719" t="str">
            <v>M718</v>
          </cell>
          <cell r="C719" t="str">
            <v>SH718</v>
          </cell>
          <cell r="D719" t="str">
            <v>G718</v>
          </cell>
          <cell r="E719" t="str">
            <v>L718</v>
          </cell>
        </row>
        <row r="720">
          <cell r="A720" t="str">
            <v>DP719</v>
          </cell>
          <cell r="B720" t="str">
            <v>M719</v>
          </cell>
          <cell r="C720" t="str">
            <v>SH719</v>
          </cell>
          <cell r="D720" t="str">
            <v>G719</v>
          </cell>
          <cell r="E720" t="str">
            <v>L719</v>
          </cell>
        </row>
        <row r="721">
          <cell r="A721" t="str">
            <v>DP720</v>
          </cell>
          <cell r="B721" t="str">
            <v>M720</v>
          </cell>
          <cell r="C721" t="str">
            <v>SH720</v>
          </cell>
          <cell r="D721" t="str">
            <v>G720</v>
          </cell>
          <cell r="E721" t="str">
            <v>L720</v>
          </cell>
        </row>
        <row r="722">
          <cell r="A722" t="str">
            <v>DP721</v>
          </cell>
          <cell r="B722" t="str">
            <v>M721</v>
          </cell>
          <cell r="C722" t="str">
            <v>SH721</v>
          </cell>
          <cell r="D722" t="str">
            <v>G721</v>
          </cell>
          <cell r="E722" t="str">
            <v>L721</v>
          </cell>
        </row>
        <row r="723">
          <cell r="A723" t="str">
            <v>DP722</v>
          </cell>
          <cell r="B723" t="str">
            <v>M722</v>
          </cell>
          <cell r="C723" t="str">
            <v>SH722</v>
          </cell>
          <cell r="D723" t="str">
            <v>G722</v>
          </cell>
          <cell r="E723" t="str">
            <v>L722</v>
          </cell>
        </row>
        <row r="724">
          <cell r="A724" t="str">
            <v>DP723</v>
          </cell>
          <cell r="B724" t="str">
            <v>M723</v>
          </cell>
          <cell r="C724" t="str">
            <v>SH723</v>
          </cell>
          <cell r="D724" t="str">
            <v>G723</v>
          </cell>
          <cell r="E724" t="str">
            <v>L723</v>
          </cell>
        </row>
        <row r="725">
          <cell r="A725" t="str">
            <v>DP724</v>
          </cell>
          <cell r="B725" t="str">
            <v>M724</v>
          </cell>
          <cell r="C725" t="str">
            <v>SH724</v>
          </cell>
          <cell r="D725" t="str">
            <v>G724</v>
          </cell>
          <cell r="E725" t="str">
            <v>L724</v>
          </cell>
        </row>
        <row r="726">
          <cell r="A726" t="str">
            <v>DP725</v>
          </cell>
          <cell r="B726" t="str">
            <v>M725</v>
          </cell>
          <cell r="C726" t="str">
            <v>SH725</v>
          </cell>
          <cell r="D726" t="str">
            <v>G725</v>
          </cell>
          <cell r="E726" t="str">
            <v>L725</v>
          </cell>
        </row>
        <row r="727">
          <cell r="A727" t="str">
            <v>DP726</v>
          </cell>
          <cell r="B727" t="str">
            <v>M726</v>
          </cell>
          <cell r="C727" t="str">
            <v>SH726</v>
          </cell>
          <cell r="D727" t="str">
            <v>G726</v>
          </cell>
          <cell r="E727" t="str">
            <v>L726</v>
          </cell>
        </row>
        <row r="728">
          <cell r="A728" t="str">
            <v>DP727</v>
          </cell>
          <cell r="B728" t="str">
            <v>M727</v>
          </cell>
          <cell r="C728" t="str">
            <v>SH727</v>
          </cell>
          <cell r="D728" t="str">
            <v>G727</v>
          </cell>
          <cell r="E728" t="str">
            <v>L727</v>
          </cell>
        </row>
        <row r="729">
          <cell r="A729" t="str">
            <v>DP728</v>
          </cell>
          <cell r="B729" t="str">
            <v>M728</v>
          </cell>
          <cell r="C729" t="str">
            <v>SH728</v>
          </cell>
          <cell r="D729" t="str">
            <v>G728</v>
          </cell>
          <cell r="E729" t="str">
            <v>L728</v>
          </cell>
        </row>
        <row r="730">
          <cell r="A730" t="str">
            <v>DP729</v>
          </cell>
          <cell r="B730" t="str">
            <v>M729</v>
          </cell>
          <cell r="C730" t="str">
            <v>SH729</v>
          </cell>
          <cell r="D730" t="str">
            <v>G729</v>
          </cell>
          <cell r="E730" t="str">
            <v>L729</v>
          </cell>
        </row>
        <row r="731">
          <cell r="A731" t="str">
            <v>DP730</v>
          </cell>
          <cell r="B731" t="str">
            <v>M730</v>
          </cell>
          <cell r="C731" t="str">
            <v>SH730</v>
          </cell>
          <cell r="D731" t="str">
            <v>G730</v>
          </cell>
          <cell r="E731" t="str">
            <v>L730</v>
          </cell>
        </row>
        <row r="732">
          <cell r="A732" t="str">
            <v>DP731</v>
          </cell>
          <cell r="B732" t="str">
            <v>M731</v>
          </cell>
          <cell r="C732" t="str">
            <v>SH731</v>
          </cell>
          <cell r="D732" t="str">
            <v>G731</v>
          </cell>
          <cell r="E732" t="str">
            <v>L731</v>
          </cell>
        </row>
        <row r="733">
          <cell r="A733" t="str">
            <v>DP732</v>
          </cell>
          <cell r="B733" t="str">
            <v>M732</v>
          </cell>
          <cell r="C733" t="str">
            <v>SH732</v>
          </cell>
          <cell r="D733" t="str">
            <v>G732</v>
          </cell>
          <cell r="E733" t="str">
            <v>L732</v>
          </cell>
        </row>
        <row r="734">
          <cell r="A734" t="str">
            <v>DP733</v>
          </cell>
          <cell r="B734" t="str">
            <v>M733</v>
          </cell>
          <cell r="C734" t="str">
            <v>SH733</v>
          </cell>
          <cell r="D734" t="str">
            <v>G733</v>
          </cell>
          <cell r="E734" t="str">
            <v>L733</v>
          </cell>
        </row>
        <row r="735">
          <cell r="A735" t="str">
            <v>DP734</v>
          </cell>
          <cell r="B735" t="str">
            <v>M734</v>
          </cell>
          <cell r="C735" t="str">
            <v>SH734</v>
          </cell>
          <cell r="D735" t="str">
            <v>G734</v>
          </cell>
          <cell r="E735" t="str">
            <v>L734</v>
          </cell>
        </row>
        <row r="736">
          <cell r="A736" t="str">
            <v>DP735</v>
          </cell>
          <cell r="B736" t="str">
            <v>M735</v>
          </cell>
          <cell r="C736" t="str">
            <v>SH735</v>
          </cell>
          <cell r="D736" t="str">
            <v>G735</v>
          </cell>
          <cell r="E736" t="str">
            <v>L735</v>
          </cell>
        </row>
        <row r="737">
          <cell r="A737" t="str">
            <v>DP736</v>
          </cell>
          <cell r="B737" t="str">
            <v>M736</v>
          </cell>
          <cell r="C737" t="str">
            <v>SH736</v>
          </cell>
          <cell r="D737" t="str">
            <v>G736</v>
          </cell>
          <cell r="E737" t="str">
            <v>L736</v>
          </cell>
        </row>
        <row r="738">
          <cell r="A738" t="str">
            <v>DP737</v>
          </cell>
          <cell r="B738" t="str">
            <v>M737</v>
          </cell>
          <cell r="C738" t="str">
            <v>SH737</v>
          </cell>
          <cell r="D738" t="str">
            <v>G737</v>
          </cell>
          <cell r="E738" t="str">
            <v>L737</v>
          </cell>
        </row>
        <row r="739">
          <cell r="A739" t="str">
            <v>DP738</v>
          </cell>
          <cell r="B739" t="str">
            <v>M738</v>
          </cell>
          <cell r="C739" t="str">
            <v>SH738</v>
          </cell>
          <cell r="D739" t="str">
            <v>G738</v>
          </cell>
          <cell r="E739" t="str">
            <v>L738</v>
          </cell>
        </row>
        <row r="740">
          <cell r="A740" t="str">
            <v>DP739</v>
          </cell>
          <cell r="B740" t="str">
            <v>M739</v>
          </cell>
          <cell r="C740" t="str">
            <v>SH739</v>
          </cell>
          <cell r="D740" t="str">
            <v>G739</v>
          </cell>
          <cell r="E740" t="str">
            <v>L739</v>
          </cell>
        </row>
        <row r="741">
          <cell r="A741" t="str">
            <v>DP740</v>
          </cell>
          <cell r="B741" t="str">
            <v>M740</v>
          </cell>
          <cell r="C741" t="str">
            <v>SH740</v>
          </cell>
          <cell r="D741" t="str">
            <v>G740</v>
          </cell>
          <cell r="E741" t="str">
            <v>L740</v>
          </cell>
        </row>
        <row r="742">
          <cell r="A742" t="str">
            <v>DP741</v>
          </cell>
          <cell r="B742" t="str">
            <v>M741</v>
          </cell>
          <cell r="C742" t="str">
            <v>SH741</v>
          </cell>
          <cell r="D742" t="str">
            <v>G741</v>
          </cell>
          <cell r="E742" t="str">
            <v>L741</v>
          </cell>
        </row>
        <row r="743">
          <cell r="A743" t="str">
            <v>DP742</v>
          </cell>
          <cell r="B743" t="str">
            <v>M742</v>
          </cell>
          <cell r="C743" t="str">
            <v>SH742</v>
          </cell>
          <cell r="D743" t="str">
            <v>G742</v>
          </cell>
          <cell r="E743" t="str">
            <v>L742</v>
          </cell>
        </row>
        <row r="744">
          <cell r="A744" t="str">
            <v>DP743</v>
          </cell>
          <cell r="B744" t="str">
            <v>M743</v>
          </cell>
          <cell r="C744" t="str">
            <v>SH743</v>
          </cell>
          <cell r="D744" t="str">
            <v>G743</v>
          </cell>
          <cell r="E744" t="str">
            <v>L743</v>
          </cell>
        </row>
        <row r="745">
          <cell r="A745" t="str">
            <v>DP744</v>
          </cell>
          <cell r="B745" t="str">
            <v>M744</v>
          </cell>
          <cell r="C745" t="str">
            <v>SH744</v>
          </cell>
          <cell r="D745" t="str">
            <v>G744</v>
          </cell>
          <cell r="E745" t="str">
            <v>L744</v>
          </cell>
        </row>
        <row r="746">
          <cell r="A746" t="str">
            <v>DP745</v>
          </cell>
          <cell r="B746" t="str">
            <v>M745</v>
          </cell>
          <cell r="C746" t="str">
            <v>SH745</v>
          </cell>
          <cell r="D746" t="str">
            <v>G745</v>
          </cell>
          <cell r="E746" t="str">
            <v>L745</v>
          </cell>
        </row>
        <row r="747">
          <cell r="A747" t="str">
            <v>DP746</v>
          </cell>
          <cell r="B747" t="str">
            <v>M746</v>
          </cell>
          <cell r="C747" t="str">
            <v>SH746</v>
          </cell>
          <cell r="D747" t="str">
            <v>G746</v>
          </cell>
          <cell r="E747" t="str">
            <v>L746</v>
          </cell>
        </row>
        <row r="748">
          <cell r="A748" t="str">
            <v>DP747</v>
          </cell>
          <cell r="B748" t="str">
            <v>M747</v>
          </cell>
          <cell r="C748" t="str">
            <v>SH747</v>
          </cell>
          <cell r="D748" t="str">
            <v>G747</v>
          </cell>
          <cell r="E748" t="str">
            <v>L747</v>
          </cell>
        </row>
        <row r="749">
          <cell r="A749" t="str">
            <v>DP748</v>
          </cell>
          <cell r="B749" t="str">
            <v>M748</v>
          </cell>
          <cell r="C749" t="str">
            <v>SH748</v>
          </cell>
          <cell r="D749" t="str">
            <v>G748</v>
          </cell>
          <cell r="E749" t="str">
            <v>L748</v>
          </cell>
        </row>
        <row r="750">
          <cell r="A750" t="str">
            <v>DP749</v>
          </cell>
          <cell r="B750" t="str">
            <v>M749</v>
          </cell>
          <cell r="C750" t="str">
            <v>SH749</v>
          </cell>
          <cell r="D750" t="str">
            <v>G749</v>
          </cell>
          <cell r="E750" t="str">
            <v>L749</v>
          </cell>
        </row>
        <row r="751">
          <cell r="A751" t="str">
            <v>DP750</v>
          </cell>
          <cell r="B751" t="str">
            <v>M750</v>
          </cell>
          <cell r="C751" t="str">
            <v>SH750</v>
          </cell>
          <cell r="D751" t="str">
            <v>G750</v>
          </cell>
          <cell r="E751" t="str">
            <v>L750</v>
          </cell>
        </row>
        <row r="752">
          <cell r="A752" t="str">
            <v>DP751</v>
          </cell>
          <cell r="B752" t="str">
            <v>M751</v>
          </cell>
          <cell r="C752" t="str">
            <v>SH751</v>
          </cell>
          <cell r="D752" t="str">
            <v>G751</v>
          </cell>
          <cell r="E752" t="str">
            <v>L751</v>
          </cell>
        </row>
        <row r="753">
          <cell r="A753" t="str">
            <v>DP752</v>
          </cell>
          <cell r="B753" t="str">
            <v>M752</v>
          </cell>
          <cell r="C753" t="str">
            <v>SH752</v>
          </cell>
          <cell r="D753" t="str">
            <v>G752</v>
          </cell>
          <cell r="E753" t="str">
            <v>L752</v>
          </cell>
        </row>
        <row r="754">
          <cell r="A754" t="str">
            <v>DP753</v>
          </cell>
          <cell r="B754" t="str">
            <v>M753</v>
          </cell>
          <cell r="C754" t="str">
            <v>SH753</v>
          </cell>
          <cell r="D754" t="str">
            <v>G753</v>
          </cell>
          <cell r="E754" t="str">
            <v>L753</v>
          </cell>
        </row>
        <row r="755">
          <cell r="A755" t="str">
            <v>DP754</v>
          </cell>
          <cell r="B755" t="str">
            <v>M754</v>
          </cell>
          <cell r="C755" t="str">
            <v>SH754</v>
          </cell>
          <cell r="D755" t="str">
            <v>G754</v>
          </cell>
          <cell r="E755" t="str">
            <v>L754</v>
          </cell>
        </row>
        <row r="756">
          <cell r="A756" t="str">
            <v>DP755</v>
          </cell>
          <cell r="B756" t="str">
            <v>M755</v>
          </cell>
          <cell r="C756" t="str">
            <v>SH755</v>
          </cell>
          <cell r="D756" t="str">
            <v>G755</v>
          </cell>
          <cell r="E756" t="str">
            <v>L755</v>
          </cell>
        </row>
        <row r="757">
          <cell r="A757" t="str">
            <v>DP756</v>
          </cell>
          <cell r="B757" t="str">
            <v>M756</v>
          </cell>
          <cell r="C757" t="str">
            <v>SH756</v>
          </cell>
          <cell r="D757" t="str">
            <v>G756</v>
          </cell>
          <cell r="E757" t="str">
            <v>L756</v>
          </cell>
        </row>
        <row r="758">
          <cell r="A758" t="str">
            <v>DP757</v>
          </cell>
          <cell r="B758" t="str">
            <v>M757</v>
          </cell>
          <cell r="C758" t="str">
            <v>SH757</v>
          </cell>
          <cell r="D758" t="str">
            <v>G757</v>
          </cell>
          <cell r="E758" t="str">
            <v>L757</v>
          </cell>
        </row>
        <row r="759">
          <cell r="A759" t="str">
            <v>DP758</v>
          </cell>
          <cell r="B759" t="str">
            <v>M758</v>
          </cell>
          <cell r="C759" t="str">
            <v>SH758</v>
          </cell>
          <cell r="D759" t="str">
            <v>G758</v>
          </cell>
          <cell r="E759" t="str">
            <v>L758</v>
          </cell>
        </row>
        <row r="760">
          <cell r="A760" t="str">
            <v>DP759</v>
          </cell>
          <cell r="B760" t="str">
            <v>M759</v>
          </cell>
          <cell r="C760" t="str">
            <v>SH759</v>
          </cell>
          <cell r="D760" t="str">
            <v>G759</v>
          </cell>
          <cell r="E760" t="str">
            <v>L759</v>
          </cell>
        </row>
        <row r="761">
          <cell r="A761" t="str">
            <v>DP760</v>
          </cell>
          <cell r="B761" t="str">
            <v>M760</v>
          </cell>
          <cell r="C761" t="str">
            <v>SH760</v>
          </cell>
          <cell r="D761" t="str">
            <v>G760</v>
          </cell>
          <cell r="E761" t="str">
            <v>L760</v>
          </cell>
        </row>
        <row r="762">
          <cell r="A762" t="str">
            <v>DP761</v>
          </cell>
          <cell r="B762" t="str">
            <v>M761</v>
          </cell>
          <cell r="C762" t="str">
            <v>SH761</v>
          </cell>
          <cell r="D762" t="str">
            <v>G761</v>
          </cell>
          <cell r="E762" t="str">
            <v>L761</v>
          </cell>
        </row>
        <row r="763">
          <cell r="A763" t="str">
            <v>DP762</v>
          </cell>
          <cell r="B763" t="str">
            <v>M762</v>
          </cell>
          <cell r="C763" t="str">
            <v>SH762</v>
          </cell>
          <cell r="D763" t="str">
            <v>G762</v>
          </cell>
          <cell r="E763" t="str">
            <v>L762</v>
          </cell>
        </row>
        <row r="764">
          <cell r="A764" t="str">
            <v>DP763</v>
          </cell>
          <cell r="B764" t="str">
            <v>M763</v>
          </cell>
          <cell r="C764" t="str">
            <v>SH763</v>
          </cell>
          <cell r="D764" t="str">
            <v>G763</v>
          </cell>
          <cell r="E764" t="str">
            <v>L763</v>
          </cell>
        </row>
        <row r="765">
          <cell r="A765" t="str">
            <v>DP764</v>
          </cell>
          <cell r="B765" t="str">
            <v>M764</v>
          </cell>
          <cell r="C765" t="str">
            <v>SH764</v>
          </cell>
          <cell r="D765" t="str">
            <v>G764</v>
          </cell>
          <cell r="E765" t="str">
            <v>L764</v>
          </cell>
        </row>
        <row r="766">
          <cell r="A766" t="str">
            <v>DP765</v>
          </cell>
          <cell r="B766" t="str">
            <v>M765</v>
          </cell>
          <cell r="C766" t="str">
            <v>SH765</v>
          </cell>
          <cell r="D766" t="str">
            <v>G765</v>
          </cell>
          <cell r="E766" t="str">
            <v>L765</v>
          </cell>
        </row>
        <row r="767">
          <cell r="A767" t="str">
            <v>DP766</v>
          </cell>
          <cell r="B767" t="str">
            <v>M766</v>
          </cell>
          <cell r="C767" t="str">
            <v>SH766</v>
          </cell>
          <cell r="D767" t="str">
            <v>G766</v>
          </cell>
          <cell r="E767" t="str">
            <v>L766</v>
          </cell>
        </row>
        <row r="768">
          <cell r="A768" t="str">
            <v>DP767</v>
          </cell>
          <cell r="B768" t="str">
            <v>M767</v>
          </cell>
          <cell r="C768" t="str">
            <v>SH767</v>
          </cell>
          <cell r="D768" t="str">
            <v>G767</v>
          </cell>
          <cell r="E768" t="str">
            <v>L767</v>
          </cell>
        </row>
        <row r="769">
          <cell r="A769" t="str">
            <v>DP768</v>
          </cell>
          <cell r="B769" t="str">
            <v>M768</v>
          </cell>
          <cell r="C769" t="str">
            <v>SH768</v>
          </cell>
          <cell r="D769" t="str">
            <v>G768</v>
          </cell>
          <cell r="E769" t="str">
            <v>L768</v>
          </cell>
        </row>
        <row r="770">
          <cell r="A770" t="str">
            <v>DP769</v>
          </cell>
          <cell r="B770" t="str">
            <v>M769</v>
          </cell>
          <cell r="C770" t="str">
            <v>SH769</v>
          </cell>
          <cell r="D770" t="str">
            <v>G769</v>
          </cell>
          <cell r="E770" t="str">
            <v>L769</v>
          </cell>
        </row>
        <row r="771">
          <cell r="A771" t="str">
            <v>DP770</v>
          </cell>
          <cell r="B771" t="str">
            <v>M770</v>
          </cell>
          <cell r="C771" t="str">
            <v>SH770</v>
          </cell>
          <cell r="D771" t="str">
            <v>G770</v>
          </cell>
          <cell r="E771" t="str">
            <v>L770</v>
          </cell>
        </row>
        <row r="772">
          <cell r="A772" t="str">
            <v>DP771</v>
          </cell>
          <cell r="B772" t="str">
            <v>M771</v>
          </cell>
          <cell r="C772" t="str">
            <v>SH771</v>
          </cell>
          <cell r="D772" t="str">
            <v>G771</v>
          </cell>
          <cell r="E772" t="str">
            <v>L771</v>
          </cell>
        </row>
        <row r="773">
          <cell r="A773" t="str">
            <v>DP772</v>
          </cell>
          <cell r="B773" t="str">
            <v>M772</v>
          </cell>
          <cell r="C773" t="str">
            <v>SH772</v>
          </cell>
          <cell r="D773" t="str">
            <v>G772</v>
          </cell>
          <cell r="E773" t="str">
            <v>L772</v>
          </cell>
        </row>
        <row r="774">
          <cell r="A774" t="str">
            <v>DP773</v>
          </cell>
          <cell r="B774" t="str">
            <v>M773</v>
          </cell>
          <cell r="C774" t="str">
            <v>SH773</v>
          </cell>
          <cell r="D774" t="str">
            <v>G773</v>
          </cell>
          <cell r="E774" t="str">
            <v>L773</v>
          </cell>
        </row>
        <row r="775">
          <cell r="A775" t="str">
            <v>DP774</v>
          </cell>
          <cell r="B775" t="str">
            <v>M774</v>
          </cell>
          <cell r="C775" t="str">
            <v>SH774</v>
          </cell>
          <cell r="D775" t="str">
            <v>G774</v>
          </cell>
          <cell r="E775" t="str">
            <v>L774</v>
          </cell>
        </row>
        <row r="776">
          <cell r="A776" t="str">
            <v>DP775</v>
          </cell>
          <cell r="B776" t="str">
            <v>M775</v>
          </cell>
          <cell r="C776" t="str">
            <v>SH775</v>
          </cell>
          <cell r="D776" t="str">
            <v>G775</v>
          </cell>
          <cell r="E776" t="str">
            <v>L775</v>
          </cell>
        </row>
        <row r="777">
          <cell r="A777" t="str">
            <v>DP776</v>
          </cell>
          <cell r="B777" t="str">
            <v>M776</v>
          </cell>
          <cell r="C777" t="str">
            <v>SH776</v>
          </cell>
          <cell r="D777" t="str">
            <v>G776</v>
          </cell>
          <cell r="E777" t="str">
            <v>L776</v>
          </cell>
        </row>
        <row r="778">
          <cell r="A778" t="str">
            <v>DP777</v>
          </cell>
          <cell r="B778" t="str">
            <v>M777</v>
          </cell>
          <cell r="C778" t="str">
            <v>SH777</v>
          </cell>
          <cell r="D778" t="str">
            <v>G777</v>
          </cell>
          <cell r="E778" t="str">
            <v>L777</v>
          </cell>
        </row>
        <row r="779">
          <cell r="A779" t="str">
            <v>DP778</v>
          </cell>
          <cell r="B779" t="str">
            <v>M778</v>
          </cell>
          <cell r="C779" t="str">
            <v>SH778</v>
          </cell>
          <cell r="D779" t="str">
            <v>G778</v>
          </cell>
          <cell r="E779" t="str">
            <v>L778</v>
          </cell>
        </row>
        <row r="780">
          <cell r="A780" t="str">
            <v>DP779</v>
          </cell>
          <cell r="B780" t="str">
            <v>M779</v>
          </cell>
          <cell r="C780" t="str">
            <v>SH779</v>
          </cell>
          <cell r="D780" t="str">
            <v>G779</v>
          </cell>
          <cell r="E780" t="str">
            <v>L779</v>
          </cell>
        </row>
        <row r="781">
          <cell r="A781" t="str">
            <v>DP780</v>
          </cell>
          <cell r="B781" t="str">
            <v>M780</v>
          </cell>
          <cell r="C781" t="str">
            <v>SH780</v>
          </cell>
          <cell r="D781" t="str">
            <v>G780</v>
          </cell>
          <cell r="E781" t="str">
            <v>L780</v>
          </cell>
        </row>
        <row r="782">
          <cell r="A782" t="str">
            <v>DP781</v>
          </cell>
          <cell r="B782" t="str">
            <v>M781</v>
          </cell>
          <cell r="C782" t="str">
            <v>SH781</v>
          </cell>
          <cell r="D782" t="str">
            <v>G781</v>
          </cell>
          <cell r="E782" t="str">
            <v>L781</v>
          </cell>
        </row>
        <row r="783">
          <cell r="A783" t="str">
            <v>DP782</v>
          </cell>
          <cell r="B783" t="str">
            <v>M782</v>
          </cell>
          <cell r="C783" t="str">
            <v>SH782</v>
          </cell>
          <cell r="D783" t="str">
            <v>G782</v>
          </cell>
          <cell r="E783" t="str">
            <v>L782</v>
          </cell>
        </row>
        <row r="784">
          <cell r="A784" t="str">
            <v>DP783</v>
          </cell>
          <cell r="B784" t="str">
            <v>M783</v>
          </cell>
          <cell r="C784" t="str">
            <v>SH783</v>
          </cell>
          <cell r="D784" t="str">
            <v>G783</v>
          </cell>
          <cell r="E784" t="str">
            <v>L783</v>
          </cell>
        </row>
        <row r="785">
          <cell r="A785" t="str">
            <v>DP784</v>
          </cell>
          <cell r="B785" t="str">
            <v>M784</v>
          </cell>
          <cell r="C785" t="str">
            <v>SH784</v>
          </cell>
          <cell r="D785" t="str">
            <v>G784</v>
          </cell>
          <cell r="E785" t="str">
            <v>L784</v>
          </cell>
        </row>
        <row r="786">
          <cell r="A786" t="str">
            <v>DP785</v>
          </cell>
          <cell r="B786" t="str">
            <v>M785</v>
          </cell>
          <cell r="C786" t="str">
            <v>SH785</v>
          </cell>
          <cell r="D786" t="str">
            <v>G785</v>
          </cell>
          <cell r="E786" t="str">
            <v>L785</v>
          </cell>
        </row>
        <row r="787">
          <cell r="A787" t="str">
            <v>DP786</v>
          </cell>
          <cell r="B787" t="str">
            <v>M786</v>
          </cell>
          <cell r="C787" t="str">
            <v>SH786</v>
          </cell>
          <cell r="D787" t="str">
            <v>G786</v>
          </cell>
          <cell r="E787" t="str">
            <v>L786</v>
          </cell>
        </row>
        <row r="788">
          <cell r="A788" t="str">
            <v>DP787</v>
          </cell>
          <cell r="B788" t="str">
            <v>M787</v>
          </cell>
          <cell r="C788" t="str">
            <v>SH787</v>
          </cell>
          <cell r="D788" t="str">
            <v>G787</v>
          </cell>
          <cell r="E788" t="str">
            <v>L787</v>
          </cell>
        </row>
        <row r="789">
          <cell r="A789" t="str">
            <v>DP788</v>
          </cell>
          <cell r="B789" t="str">
            <v>M788</v>
          </cell>
          <cell r="C789" t="str">
            <v>SH788</v>
          </cell>
          <cell r="D789" t="str">
            <v>G788</v>
          </cell>
          <cell r="E789" t="str">
            <v>L788</v>
          </cell>
        </row>
        <row r="790">
          <cell r="A790" t="str">
            <v>DP789</v>
          </cell>
          <cell r="B790" t="str">
            <v>M789</v>
          </cell>
          <cell r="C790" t="str">
            <v>SH789</v>
          </cell>
          <cell r="D790" t="str">
            <v>G789</v>
          </cell>
          <cell r="E790" t="str">
            <v>L789</v>
          </cell>
        </row>
        <row r="791">
          <cell r="A791" t="str">
            <v>DP790</v>
          </cell>
          <cell r="B791" t="str">
            <v>M790</v>
          </cell>
          <cell r="C791" t="str">
            <v>SH790</v>
          </cell>
          <cell r="D791" t="str">
            <v>G790</v>
          </cell>
          <cell r="E791" t="str">
            <v>L790</v>
          </cell>
        </row>
        <row r="792">
          <cell r="A792" t="str">
            <v>DP791</v>
          </cell>
          <cell r="B792" t="str">
            <v>M791</v>
          </cell>
          <cell r="C792" t="str">
            <v>SH791</v>
          </cell>
          <cell r="D792" t="str">
            <v>G791</v>
          </cell>
          <cell r="E792" t="str">
            <v>L791</v>
          </cell>
        </row>
        <row r="793">
          <cell r="A793" t="str">
            <v>DP792</v>
          </cell>
          <cell r="B793" t="str">
            <v>M792</v>
          </cell>
          <cell r="C793" t="str">
            <v>SH792</v>
          </cell>
          <cell r="D793" t="str">
            <v>G792</v>
          </cell>
          <cell r="E793" t="str">
            <v>L792</v>
          </cell>
        </row>
        <row r="794">
          <cell r="A794" t="str">
            <v>DP793</v>
          </cell>
          <cell r="B794" t="str">
            <v>M793</v>
          </cell>
          <cell r="C794" t="str">
            <v>SH793</v>
          </cell>
          <cell r="D794" t="str">
            <v>G793</v>
          </cell>
          <cell r="E794" t="str">
            <v>L793</v>
          </cell>
        </row>
        <row r="795">
          <cell r="A795" t="str">
            <v>DP794</v>
          </cell>
          <cell r="B795" t="str">
            <v>M794</v>
          </cell>
          <cell r="C795" t="str">
            <v>SH794</v>
          </cell>
          <cell r="D795" t="str">
            <v>G794</v>
          </cell>
          <cell r="E795" t="str">
            <v>L794</v>
          </cell>
        </row>
        <row r="796">
          <cell r="A796" t="str">
            <v>DP795</v>
          </cell>
          <cell r="B796" t="str">
            <v>M795</v>
          </cell>
          <cell r="C796" t="str">
            <v>SH795</v>
          </cell>
          <cell r="D796" t="str">
            <v>G795</v>
          </cell>
          <cell r="E796" t="str">
            <v>L795</v>
          </cell>
        </row>
        <row r="797">
          <cell r="A797" t="str">
            <v>DP796</v>
          </cell>
          <cell r="B797" t="str">
            <v>M796</v>
          </cell>
          <cell r="C797" t="str">
            <v>SH796</v>
          </cell>
          <cell r="D797" t="str">
            <v>G796</v>
          </cell>
          <cell r="E797" t="str">
            <v>L796</v>
          </cell>
        </row>
        <row r="798">
          <cell r="A798" t="str">
            <v>DP797</v>
          </cell>
          <cell r="B798" t="str">
            <v>M797</v>
          </cell>
          <cell r="C798" t="str">
            <v>SH797</v>
          </cell>
          <cell r="D798" t="str">
            <v>G797</v>
          </cell>
          <cell r="E798" t="str">
            <v>L797</v>
          </cell>
        </row>
        <row r="799">
          <cell r="A799" t="str">
            <v>DP798</v>
          </cell>
          <cell r="B799" t="str">
            <v>M798</v>
          </cell>
          <cell r="C799" t="str">
            <v>SH798</v>
          </cell>
          <cell r="D799" t="str">
            <v>G798</v>
          </cell>
          <cell r="E799" t="str">
            <v>L798</v>
          </cell>
        </row>
        <row r="800">
          <cell r="A800" t="str">
            <v>DP799</v>
          </cell>
          <cell r="B800" t="str">
            <v>M799</v>
          </cell>
          <cell r="C800" t="str">
            <v>SH799</v>
          </cell>
          <cell r="D800" t="str">
            <v>G799</v>
          </cell>
          <cell r="E800" t="str">
            <v>L799</v>
          </cell>
        </row>
        <row r="801">
          <cell r="A801" t="str">
            <v>DP800</v>
          </cell>
          <cell r="B801" t="str">
            <v>M800</v>
          </cell>
          <cell r="C801" t="str">
            <v>SH800</v>
          </cell>
          <cell r="D801" t="str">
            <v>G800</v>
          </cell>
          <cell r="E801" t="str">
            <v>L800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774444444444444444441111111111111111111111111111111111111111111111111111111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IV14"/>
  <sheetViews>
    <sheetView workbookViewId="0">
      <selection activeCell="D7" sqref="D7"/>
    </sheetView>
  </sheetViews>
  <sheetFormatPr defaultColWidth="9" defaultRowHeight="12.75"/>
  <cols>
    <col min="1" max="1" width="11.625" style="78" bestFit="1" customWidth="1"/>
    <col min="2" max="2" width="8.125" style="78" bestFit="1" customWidth="1"/>
    <col min="3" max="3" width="12.75" style="78" bestFit="1" customWidth="1"/>
    <col min="4" max="4" width="90.375" style="78" customWidth="1"/>
    <col min="5" max="16384" width="9" style="78"/>
  </cols>
  <sheetData>
    <row r="1" spans="1:256" ht="13.5">
      <c r="A1" s="79" t="s">
        <v>0</v>
      </c>
      <c r="B1" s="80" t="s">
        <v>1</v>
      </c>
      <c r="C1" s="80" t="s">
        <v>2</v>
      </c>
      <c r="D1" s="81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spans="1:256" ht="13.5">
      <c r="A2" s="82">
        <v>43558</v>
      </c>
      <c r="B2" s="83" t="s">
        <v>4</v>
      </c>
      <c r="C2" s="83" t="s">
        <v>5</v>
      </c>
      <c r="D2" s="84" t="s">
        <v>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ht="13.5">
      <c r="A3" s="82">
        <v>43559</v>
      </c>
      <c r="B3" s="83" t="s">
        <v>7</v>
      </c>
      <c r="C3" s="83" t="s">
        <v>5</v>
      </c>
      <c r="D3" s="85" t="s">
        <v>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3.5">
      <c r="A4" s="82"/>
      <c r="B4" s="83"/>
      <c r="C4" s="83"/>
      <c r="D4" s="85"/>
    </row>
    <row r="14" spans="1:256">
      <c r="D14" s="472"/>
    </row>
  </sheetData>
  <phoneticPr fontId="1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B1:S213"/>
  <sheetViews>
    <sheetView view="pageBreakPreview" zoomScale="70" zoomScaleNormal="70" zoomScaleSheetLayoutView="70" workbookViewId="0">
      <selection activeCell="C13" sqref="C13"/>
    </sheetView>
  </sheetViews>
  <sheetFormatPr defaultRowHeight="13.5"/>
  <cols>
    <col min="3" max="3" width="20.75" customWidth="1"/>
    <col min="5" max="5" width="9.125" bestFit="1" customWidth="1"/>
    <col min="6" max="6" width="10.625" customWidth="1"/>
    <col min="8" max="8" width="9.125" bestFit="1" customWidth="1"/>
    <col min="9" max="9" width="3.125" customWidth="1"/>
    <col min="10" max="11" width="10.75" bestFit="1" customWidth="1"/>
    <col min="12" max="12" width="1.875" customWidth="1"/>
    <col min="13" max="13" width="9.125" bestFit="1" customWidth="1"/>
    <col min="14" max="14" width="10.5" bestFit="1" customWidth="1"/>
    <col min="15" max="15" width="1.875" customWidth="1"/>
    <col min="16" max="16" width="5.75" customWidth="1"/>
    <col min="18" max="18" width="11" bestFit="1" customWidth="1"/>
    <col min="19" max="19" width="9.5" bestFit="1" customWidth="1"/>
  </cols>
  <sheetData>
    <row r="1" spans="2:19" ht="25.5">
      <c r="B1" s="11" t="s">
        <v>9</v>
      </c>
      <c r="R1" s="47">
        <v>43558</v>
      </c>
    </row>
    <row r="2" spans="2:19" ht="18">
      <c r="C2" s="282" t="s">
        <v>6995</v>
      </c>
    </row>
    <row r="6" spans="2:19">
      <c r="M6" s="287" t="s">
        <v>6965</v>
      </c>
      <c r="N6" s="405">
        <f>MAX(M10:O213)</f>
        <v>1.3599999999996726E-2</v>
      </c>
      <c r="O6" s="287" t="s">
        <v>6966</v>
      </c>
    </row>
    <row r="7" spans="2:19">
      <c r="M7" s="287" t="s">
        <v>6960</v>
      </c>
      <c r="N7" s="403">
        <f>+E10</f>
        <v>5.0799999999999998E-2</v>
      </c>
      <c r="O7" s="404" t="str">
        <f>IF(N6&gt;N7,"Wrong","OK")</f>
        <v>OK</v>
      </c>
    </row>
    <row r="8" spans="2:19">
      <c r="J8" s="52" t="s">
        <v>6955</v>
      </c>
      <c r="K8" s="214"/>
      <c r="L8" s="227"/>
      <c r="M8" s="288" t="s">
        <v>6969</v>
      </c>
      <c r="N8" s="406"/>
      <c r="O8" s="407"/>
    </row>
    <row r="9" spans="2:19" ht="46.5">
      <c r="B9" s="271" t="s">
        <v>26</v>
      </c>
      <c r="C9" s="272" t="s">
        <v>27</v>
      </c>
      <c r="D9" s="273" t="s">
        <v>40</v>
      </c>
      <c r="E9" s="273" t="s">
        <v>41</v>
      </c>
      <c r="F9" s="273" t="s">
        <v>42</v>
      </c>
      <c r="G9" s="274" t="s">
        <v>43</v>
      </c>
      <c r="H9" s="274" t="s">
        <v>44</v>
      </c>
      <c r="J9" s="217" t="s">
        <v>6956</v>
      </c>
      <c r="K9" s="422" t="s">
        <v>6957</v>
      </c>
      <c r="L9" s="219"/>
      <c r="M9" s="423" t="s">
        <v>6956</v>
      </c>
      <c r="N9" s="424" t="s">
        <v>6957</v>
      </c>
      <c r="O9" s="425"/>
    </row>
    <row r="10" spans="2:19" ht="15">
      <c r="B10" s="102" t="s">
        <v>2895</v>
      </c>
      <c r="C10" s="175" t="s">
        <v>2900</v>
      </c>
      <c r="D10" s="177" t="s">
        <v>2901</v>
      </c>
      <c r="E10" s="177">
        <v>5.0799999999999998E-2</v>
      </c>
      <c r="F10" s="198">
        <v>100</v>
      </c>
      <c r="G10" s="199" t="s">
        <v>2782</v>
      </c>
      <c r="H10" s="199">
        <v>0.254</v>
      </c>
      <c r="I10" s="218"/>
      <c r="J10" s="247">
        <v>249.72470000000001</v>
      </c>
      <c r="K10" s="247">
        <v>249.72470000000001</v>
      </c>
      <c r="L10" s="247"/>
      <c r="M10" s="291">
        <f>ABS(J10-J11)</f>
        <v>1.1700000000018917E-2</v>
      </c>
      <c r="N10" s="291">
        <f>ABS(K10-K11)</f>
        <v>1.1700000000018917E-2</v>
      </c>
      <c r="O10" s="291"/>
      <c r="Q10" s="52" t="str">
        <f>+G10</f>
        <v>M07</v>
      </c>
      <c r="R10" s="270"/>
      <c r="S10" s="230"/>
    </row>
    <row r="11" spans="2:19" ht="15">
      <c r="B11" s="102" t="s">
        <v>2925</v>
      </c>
      <c r="C11" s="175" t="s">
        <v>2930</v>
      </c>
      <c r="D11" s="177" t="s">
        <v>2901</v>
      </c>
      <c r="E11" s="177">
        <v>5.0799999999999998E-2</v>
      </c>
      <c r="F11" s="198">
        <v>100</v>
      </c>
      <c r="G11" s="199" t="s">
        <v>2782</v>
      </c>
      <c r="H11" s="199">
        <v>0.254</v>
      </c>
      <c r="J11" s="247">
        <v>249.71299999999999</v>
      </c>
      <c r="K11" s="247">
        <v>249.71299999999999</v>
      </c>
      <c r="L11" s="247"/>
      <c r="M11" s="292"/>
      <c r="N11" s="292"/>
      <c r="O11" s="292"/>
      <c r="Q11" s="228" t="s">
        <v>6958</v>
      </c>
      <c r="R11" s="229">
        <f>MAX(J10:L19)</f>
        <v>249.76499999999999</v>
      </c>
      <c r="S11" s="50"/>
    </row>
    <row r="12" spans="2:19" ht="15">
      <c r="B12" s="102" t="s">
        <v>2776</v>
      </c>
      <c r="C12" s="175" t="s">
        <v>2781</v>
      </c>
      <c r="D12" s="129"/>
      <c r="E12" s="129"/>
      <c r="F12" s="129"/>
      <c r="G12" s="197" t="s">
        <v>2782</v>
      </c>
      <c r="H12" s="197">
        <v>0.254</v>
      </c>
      <c r="J12" s="247">
        <v>249.7072</v>
      </c>
      <c r="K12" s="247">
        <v>249.7072</v>
      </c>
      <c r="L12" s="247"/>
      <c r="M12" s="416"/>
      <c r="N12" s="416"/>
      <c r="O12" s="418"/>
      <c r="Q12" s="228" t="s">
        <v>6959</v>
      </c>
      <c r="R12" s="229">
        <f>MIN(J10:L19)</f>
        <v>249.64599999999999</v>
      </c>
      <c r="S12" s="46" t="s">
        <v>6960</v>
      </c>
    </row>
    <row r="13" spans="2:19" ht="15">
      <c r="B13" s="102" t="s">
        <v>2784</v>
      </c>
      <c r="C13" s="175" t="s">
        <v>2789</v>
      </c>
      <c r="D13" s="129"/>
      <c r="E13" s="129"/>
      <c r="F13" s="129"/>
      <c r="G13" s="197" t="s">
        <v>2782</v>
      </c>
      <c r="H13" s="197">
        <v>0.254</v>
      </c>
      <c r="J13" s="247">
        <v>249.64599999999999</v>
      </c>
      <c r="K13" s="247">
        <v>249.64599999999999</v>
      </c>
      <c r="L13" s="247"/>
      <c r="M13" s="416"/>
      <c r="N13" s="416"/>
      <c r="O13" s="418"/>
      <c r="Q13" s="228" t="s">
        <v>6961</v>
      </c>
      <c r="R13" s="229">
        <f>R11-R12</f>
        <v>0.11899999999999977</v>
      </c>
      <c r="S13" s="50">
        <f>+H10</f>
        <v>0.254</v>
      </c>
    </row>
    <row r="14" spans="2:19" ht="15">
      <c r="B14" s="102" t="s">
        <v>2193</v>
      </c>
      <c r="C14" s="175" t="s">
        <v>2837</v>
      </c>
      <c r="D14" s="129"/>
      <c r="E14" s="129"/>
      <c r="F14" s="129"/>
      <c r="G14" s="197" t="s">
        <v>2782</v>
      </c>
      <c r="H14" s="197">
        <v>0.254</v>
      </c>
      <c r="J14" s="247">
        <v>249.76499999999999</v>
      </c>
      <c r="K14" s="247">
        <v>249.76499999999999</v>
      </c>
      <c r="L14" s="247"/>
      <c r="M14" s="416"/>
      <c r="N14" s="416"/>
      <c r="O14" s="418"/>
      <c r="Q14" s="46"/>
      <c r="R14" s="46"/>
      <c r="S14" s="51" t="str">
        <f>IF(R13&gt;S13,"Wrong","OK")</f>
        <v>OK</v>
      </c>
    </row>
    <row r="15" spans="2:19" ht="15">
      <c r="B15" s="102" t="s">
        <v>2839</v>
      </c>
      <c r="C15" s="175" t="s">
        <v>2844</v>
      </c>
      <c r="D15" s="129"/>
      <c r="E15" s="129"/>
      <c r="F15" s="129"/>
      <c r="G15" s="197" t="s">
        <v>2782</v>
      </c>
      <c r="H15" s="197">
        <v>0.254</v>
      </c>
      <c r="J15" s="247">
        <v>249.6978</v>
      </c>
      <c r="K15" s="247">
        <v>249.6978</v>
      </c>
      <c r="L15" s="247"/>
      <c r="M15" s="416"/>
      <c r="N15" s="416"/>
      <c r="O15" s="418"/>
    </row>
    <row r="16" spans="2:19" ht="15">
      <c r="B16" s="102" t="s">
        <v>2846</v>
      </c>
      <c r="C16" s="175" t="s">
        <v>2851</v>
      </c>
      <c r="D16" s="129"/>
      <c r="E16" s="129"/>
      <c r="F16" s="129"/>
      <c r="G16" s="197" t="s">
        <v>2782</v>
      </c>
      <c r="H16" s="197">
        <v>0.254</v>
      </c>
      <c r="J16" s="247">
        <v>249.71029999999999</v>
      </c>
      <c r="K16" s="247">
        <v>249.71029999999999</v>
      </c>
      <c r="L16" s="247"/>
      <c r="M16" s="416"/>
      <c r="N16" s="416"/>
      <c r="O16" s="418"/>
    </row>
    <row r="17" spans="2:19" ht="15">
      <c r="B17" s="102" t="s">
        <v>2853</v>
      </c>
      <c r="C17" s="175" t="s">
        <v>2858</v>
      </c>
      <c r="D17" s="129"/>
      <c r="E17" s="129"/>
      <c r="F17" s="129"/>
      <c r="G17" s="197" t="s">
        <v>2782</v>
      </c>
      <c r="H17" s="197">
        <v>0.254</v>
      </c>
      <c r="J17" s="247">
        <v>249.75069999999999</v>
      </c>
      <c r="K17" s="247">
        <v>249.75069999999999</v>
      </c>
      <c r="L17" s="247"/>
      <c r="M17" s="416"/>
      <c r="N17" s="416"/>
      <c r="O17" s="418"/>
    </row>
    <row r="18" spans="2:19" ht="15">
      <c r="B18" s="134" t="s">
        <v>2860</v>
      </c>
      <c r="C18" s="222" t="s">
        <v>2865</v>
      </c>
      <c r="D18" s="146"/>
      <c r="E18" s="146"/>
      <c r="F18" s="146"/>
      <c r="G18" s="225" t="s">
        <v>2782</v>
      </c>
      <c r="H18" s="225">
        <v>0.254</v>
      </c>
      <c r="J18" s="247">
        <v>249.67330000000001</v>
      </c>
      <c r="K18" s="247">
        <v>249.67330000000001</v>
      </c>
      <c r="L18" s="247"/>
      <c r="M18" s="416"/>
      <c r="N18" s="416"/>
      <c r="O18" s="418"/>
    </row>
    <row r="19" spans="2:19" ht="15">
      <c r="B19" s="102" t="s">
        <v>2874</v>
      </c>
      <c r="C19" s="175" t="s">
        <v>2879</v>
      </c>
      <c r="D19" s="129"/>
      <c r="E19" s="129"/>
      <c r="F19" s="129"/>
      <c r="G19" s="197" t="s">
        <v>2782</v>
      </c>
      <c r="H19" s="197">
        <v>0.254</v>
      </c>
      <c r="I19" s="216"/>
      <c r="J19" s="247">
        <v>249.75640000000001</v>
      </c>
      <c r="K19" s="247">
        <v>249.75640000000001</v>
      </c>
      <c r="L19" s="247"/>
      <c r="M19" s="420"/>
      <c r="N19" s="420"/>
      <c r="O19" s="421"/>
    </row>
    <row r="20" spans="2:19" ht="15">
      <c r="B20" s="102" t="s">
        <v>2910</v>
      </c>
      <c r="C20" s="175" t="s">
        <v>2915</v>
      </c>
      <c r="D20" s="177" t="s">
        <v>2916</v>
      </c>
      <c r="E20" s="177">
        <v>5.0799999999999998E-2</v>
      </c>
      <c r="F20" s="198">
        <v>100</v>
      </c>
      <c r="G20" s="199" t="s">
        <v>2796</v>
      </c>
      <c r="H20" s="199">
        <v>0.254</v>
      </c>
      <c r="I20" s="218"/>
      <c r="J20" s="247">
        <v>215.9034</v>
      </c>
      <c r="K20" s="247">
        <v>215.9034</v>
      </c>
      <c r="L20" s="247"/>
      <c r="M20" s="291">
        <f>ABS(J20-J21)</f>
        <v>1.2399999999985312E-2</v>
      </c>
      <c r="N20" s="291">
        <f>ABS(K20-K21)</f>
        <v>1.2399999999985312E-2</v>
      </c>
      <c r="O20" s="291"/>
      <c r="Q20" s="52" t="str">
        <f>+G20</f>
        <v>M08</v>
      </c>
      <c r="R20" s="270"/>
      <c r="S20" s="230"/>
    </row>
    <row r="21" spans="2:19" ht="15">
      <c r="B21" s="153" t="s">
        <v>2932</v>
      </c>
      <c r="C21" s="221" t="s">
        <v>2937</v>
      </c>
      <c r="D21" s="223" t="s">
        <v>2916</v>
      </c>
      <c r="E21" s="223">
        <v>5.0799999999999998E-2</v>
      </c>
      <c r="F21" s="224">
        <v>100</v>
      </c>
      <c r="G21" s="226" t="s">
        <v>2796</v>
      </c>
      <c r="H21" s="226">
        <v>0.254</v>
      </c>
      <c r="J21" s="247">
        <v>215.91579999999999</v>
      </c>
      <c r="K21" s="247">
        <v>215.91579999999999</v>
      </c>
      <c r="L21" s="247"/>
      <c r="M21" s="292"/>
      <c r="N21" s="292"/>
      <c r="O21" s="292"/>
      <c r="Q21" s="228" t="s">
        <v>6958</v>
      </c>
      <c r="R21" s="229">
        <f>MAX(J20:L29)</f>
        <v>215.9298</v>
      </c>
      <c r="S21" s="50"/>
    </row>
    <row r="22" spans="2:19" ht="15">
      <c r="B22" s="102" t="s">
        <v>2627</v>
      </c>
      <c r="C22" s="175" t="s">
        <v>2795</v>
      </c>
      <c r="D22" s="129"/>
      <c r="E22" s="129"/>
      <c r="F22" s="129"/>
      <c r="G22" s="197" t="s">
        <v>2796</v>
      </c>
      <c r="H22" s="197">
        <v>0.254</v>
      </c>
      <c r="J22" s="247">
        <v>215.86439999999999</v>
      </c>
      <c r="K22" s="247">
        <v>215.86439999999999</v>
      </c>
      <c r="L22" s="247"/>
      <c r="M22" s="416"/>
      <c r="N22" s="416"/>
      <c r="O22" s="418"/>
      <c r="Q22" s="228" t="s">
        <v>6959</v>
      </c>
      <c r="R22" s="229">
        <f>MIN(J20:L29)</f>
        <v>215.86439999999999</v>
      </c>
      <c r="S22" s="46" t="s">
        <v>6960</v>
      </c>
    </row>
    <row r="23" spans="2:19" ht="15">
      <c r="B23" s="102" t="s">
        <v>2798</v>
      </c>
      <c r="C23" s="175" t="s">
        <v>2803</v>
      </c>
      <c r="D23" s="129"/>
      <c r="E23" s="129"/>
      <c r="F23" s="129"/>
      <c r="G23" s="197" t="s">
        <v>2796</v>
      </c>
      <c r="H23" s="197">
        <v>0.254</v>
      </c>
      <c r="J23" s="247">
        <v>215.9271</v>
      </c>
      <c r="K23" s="247">
        <v>215.9271</v>
      </c>
      <c r="L23" s="247"/>
      <c r="M23" s="416"/>
      <c r="N23" s="416"/>
      <c r="O23" s="418"/>
      <c r="Q23" s="228" t="s">
        <v>6961</v>
      </c>
      <c r="R23" s="229">
        <f>R21-R22</f>
        <v>6.5400000000011005E-2</v>
      </c>
      <c r="S23" s="50">
        <f>+H20</f>
        <v>0.254</v>
      </c>
    </row>
    <row r="24" spans="2:19" ht="15">
      <c r="B24" s="102" t="s">
        <v>2805</v>
      </c>
      <c r="C24" s="175" t="s">
        <v>2810</v>
      </c>
      <c r="D24" s="129"/>
      <c r="E24" s="129"/>
      <c r="F24" s="129"/>
      <c r="G24" s="197" t="s">
        <v>2796</v>
      </c>
      <c r="H24" s="197">
        <v>0.254</v>
      </c>
      <c r="J24" s="247">
        <v>215.9298</v>
      </c>
      <c r="K24" s="247">
        <v>215.9298</v>
      </c>
      <c r="L24" s="247"/>
      <c r="M24" s="416"/>
      <c r="N24" s="416"/>
      <c r="O24" s="418"/>
      <c r="Q24" s="46"/>
      <c r="R24" s="46"/>
      <c r="S24" s="51" t="str">
        <f>IF(R23&gt;S23,"Wrong","OK")</f>
        <v>OK</v>
      </c>
    </row>
    <row r="25" spans="2:19" ht="15">
      <c r="B25" s="102" t="s">
        <v>2812</v>
      </c>
      <c r="C25" s="175" t="s">
        <v>2817</v>
      </c>
      <c r="D25" s="129"/>
      <c r="E25" s="129"/>
      <c r="F25" s="129"/>
      <c r="G25" s="197" t="s">
        <v>2796</v>
      </c>
      <c r="H25" s="197">
        <v>0.254</v>
      </c>
      <c r="J25" s="247">
        <v>215.91839999999999</v>
      </c>
      <c r="K25" s="247">
        <v>215.91839999999999</v>
      </c>
      <c r="L25" s="247"/>
      <c r="M25" s="416"/>
      <c r="N25" s="416"/>
      <c r="O25" s="418"/>
    </row>
    <row r="26" spans="2:19" ht="15">
      <c r="B26" s="102" t="s">
        <v>2819</v>
      </c>
      <c r="C26" s="175" t="s">
        <v>2824</v>
      </c>
      <c r="D26" s="129"/>
      <c r="E26" s="129"/>
      <c r="F26" s="129"/>
      <c r="G26" s="197" t="s">
        <v>2796</v>
      </c>
      <c r="H26" s="197">
        <v>0.254</v>
      </c>
      <c r="J26" s="247">
        <v>215.9237</v>
      </c>
      <c r="K26" s="247">
        <v>215.9237</v>
      </c>
      <c r="L26" s="247"/>
      <c r="M26" s="416"/>
      <c r="N26" s="416"/>
      <c r="O26" s="418"/>
    </row>
    <row r="27" spans="2:19" ht="15">
      <c r="B27" s="102" t="s">
        <v>2826</v>
      </c>
      <c r="C27" s="175" t="s">
        <v>2831</v>
      </c>
      <c r="D27" s="129"/>
      <c r="E27" s="129"/>
      <c r="F27" s="129"/>
      <c r="G27" s="197" t="s">
        <v>2796</v>
      </c>
      <c r="H27" s="197">
        <v>0.254</v>
      </c>
      <c r="J27" s="247">
        <v>215.9247</v>
      </c>
      <c r="K27" s="247">
        <v>215.9247</v>
      </c>
      <c r="L27" s="247"/>
      <c r="M27" s="416"/>
      <c r="N27" s="416"/>
      <c r="O27" s="418"/>
    </row>
    <row r="28" spans="2:19" ht="15">
      <c r="B28" s="102" t="s">
        <v>2881</v>
      </c>
      <c r="C28" s="175" t="s">
        <v>2886</v>
      </c>
      <c r="D28" s="129"/>
      <c r="E28" s="129"/>
      <c r="F28" s="129"/>
      <c r="G28" s="197" t="s">
        <v>2796</v>
      </c>
      <c r="H28" s="197">
        <v>0.254</v>
      </c>
      <c r="J28" s="247">
        <v>215.90860000000001</v>
      </c>
      <c r="K28" s="247">
        <v>215.90860000000001</v>
      </c>
      <c r="L28" s="247"/>
      <c r="M28" s="416"/>
      <c r="N28" s="416"/>
      <c r="O28" s="418"/>
    </row>
    <row r="29" spans="2:19" ht="15">
      <c r="B29" s="102" t="s">
        <v>2888</v>
      </c>
      <c r="C29" s="175" t="s">
        <v>2893</v>
      </c>
      <c r="D29" s="129"/>
      <c r="E29" s="129"/>
      <c r="F29" s="129"/>
      <c r="G29" s="197" t="s">
        <v>2796</v>
      </c>
      <c r="H29" s="197">
        <v>0.254</v>
      </c>
      <c r="I29" s="216"/>
      <c r="J29" s="247">
        <v>215.87119999999999</v>
      </c>
      <c r="K29" s="247">
        <v>215.87119999999999</v>
      </c>
      <c r="L29" s="247"/>
      <c r="M29" s="420"/>
      <c r="N29" s="420"/>
      <c r="O29" s="421"/>
    </row>
    <row r="30" spans="2:19">
      <c r="M30" s="416"/>
      <c r="N30" s="416"/>
      <c r="O30" s="416"/>
    </row>
    <row r="31" spans="2:19">
      <c r="M31" s="416"/>
      <c r="N31" s="416"/>
      <c r="O31" s="416"/>
    </row>
    <row r="32" spans="2:19">
      <c r="J32" s="52" t="s">
        <v>6955</v>
      </c>
      <c r="K32" s="214"/>
      <c r="L32" s="227"/>
      <c r="M32" s="288" t="s">
        <v>6969</v>
      </c>
      <c r="N32" s="406"/>
      <c r="O32" s="407"/>
    </row>
    <row r="33" spans="2:19">
      <c r="J33" s="68" t="s">
        <v>6956</v>
      </c>
      <c r="K33" s="9" t="s">
        <v>6957</v>
      </c>
      <c r="L33" s="227"/>
      <c r="M33" s="408" t="s">
        <v>6956</v>
      </c>
      <c r="N33" s="409" t="s">
        <v>6957</v>
      </c>
      <c r="O33" s="410"/>
    </row>
    <row r="34" spans="2:19" ht="15">
      <c r="B34" s="102" t="s">
        <v>969</v>
      </c>
      <c r="C34" s="175" t="s">
        <v>974</v>
      </c>
      <c r="D34" s="177" t="s">
        <v>975</v>
      </c>
      <c r="E34" s="177">
        <v>5.0799999999999998E-2</v>
      </c>
      <c r="F34" s="184">
        <v>100</v>
      </c>
      <c r="G34" s="183" t="s">
        <v>976</v>
      </c>
      <c r="H34" s="183">
        <v>0.127</v>
      </c>
      <c r="I34" s="219"/>
      <c r="J34" s="247">
        <v>122.32210000000001</v>
      </c>
      <c r="K34" s="247">
        <v>122.32210000000001</v>
      </c>
      <c r="L34" s="247"/>
      <c r="M34" s="291">
        <f>ABS(J34-J35)</f>
        <v>3.9999999999906777E-4</v>
      </c>
      <c r="N34" s="291">
        <f>ABS(K34-K35)</f>
        <v>3.9999999999906777E-4</v>
      </c>
      <c r="O34" s="291"/>
      <c r="Q34" s="52" t="str">
        <f>+G34</f>
        <v>M18</v>
      </c>
      <c r="R34" s="270"/>
      <c r="S34" s="230"/>
    </row>
    <row r="35" spans="2:19" ht="15">
      <c r="B35" s="102" t="s">
        <v>978</v>
      </c>
      <c r="C35" s="175" t="s">
        <v>982</v>
      </c>
      <c r="D35" s="177" t="s">
        <v>975</v>
      </c>
      <c r="E35" s="177">
        <v>5.0799999999999998E-2</v>
      </c>
      <c r="F35" s="184">
        <v>100</v>
      </c>
      <c r="G35" s="183" t="s">
        <v>976</v>
      </c>
      <c r="H35" s="183">
        <v>0.127</v>
      </c>
      <c r="I35" s="215"/>
      <c r="J35" s="247">
        <v>122.32170000000001</v>
      </c>
      <c r="K35" s="247">
        <v>122.32170000000001</v>
      </c>
      <c r="L35" s="247"/>
      <c r="M35" s="292"/>
      <c r="N35" s="292"/>
      <c r="O35" s="292"/>
      <c r="Q35" s="228" t="s">
        <v>6958</v>
      </c>
      <c r="R35" s="229">
        <f>MAX(J34:L43)</f>
        <v>122.4413</v>
      </c>
      <c r="S35" s="50"/>
    </row>
    <row r="36" spans="2:19" ht="15">
      <c r="B36" s="102" t="s">
        <v>984</v>
      </c>
      <c r="C36" s="175" t="s">
        <v>988</v>
      </c>
      <c r="D36" s="129"/>
      <c r="E36" s="129"/>
      <c r="F36" s="129"/>
      <c r="G36" s="183" t="s">
        <v>976</v>
      </c>
      <c r="H36" s="183">
        <v>0.127</v>
      </c>
      <c r="I36" s="215"/>
      <c r="J36" s="247">
        <v>122.38460000000001</v>
      </c>
      <c r="K36" s="247">
        <v>122.38460000000001</v>
      </c>
      <c r="L36" s="247"/>
      <c r="M36" s="417"/>
      <c r="N36" s="416"/>
      <c r="O36" s="418"/>
      <c r="Q36" s="228" t="s">
        <v>6959</v>
      </c>
      <c r="R36" s="229">
        <f>MIN(J34:L43)</f>
        <v>122.32170000000001</v>
      </c>
      <c r="S36" s="46" t="s">
        <v>6960</v>
      </c>
    </row>
    <row r="37" spans="2:19" ht="15">
      <c r="B37" s="102" t="s">
        <v>990</v>
      </c>
      <c r="C37" s="175" t="s">
        <v>994</v>
      </c>
      <c r="D37" s="129"/>
      <c r="E37" s="129"/>
      <c r="F37" s="129"/>
      <c r="G37" s="183" t="s">
        <v>976</v>
      </c>
      <c r="H37" s="183">
        <v>0.127</v>
      </c>
      <c r="I37" s="215"/>
      <c r="J37" s="247">
        <v>122.41379999999999</v>
      </c>
      <c r="K37" s="247">
        <v>122.41379999999999</v>
      </c>
      <c r="L37" s="247"/>
      <c r="M37" s="417"/>
      <c r="N37" s="416"/>
      <c r="O37" s="418"/>
      <c r="Q37" s="228" t="s">
        <v>6961</v>
      </c>
      <c r="R37" s="229">
        <f>R35-R36</f>
        <v>0.11959999999999127</v>
      </c>
      <c r="S37" s="50">
        <f>+H34</f>
        <v>0.127</v>
      </c>
    </row>
    <row r="38" spans="2:19" ht="15">
      <c r="B38" s="102" t="s">
        <v>996</v>
      </c>
      <c r="C38" s="175" t="s">
        <v>1000</v>
      </c>
      <c r="D38" s="129"/>
      <c r="E38" s="129"/>
      <c r="F38" s="129"/>
      <c r="G38" s="183" t="s">
        <v>976</v>
      </c>
      <c r="H38" s="183">
        <v>0.127</v>
      </c>
      <c r="I38" s="215"/>
      <c r="J38" s="247">
        <v>122.4012</v>
      </c>
      <c r="K38" s="247">
        <v>122.4012</v>
      </c>
      <c r="L38" s="247"/>
      <c r="M38" s="417"/>
      <c r="N38" s="416"/>
      <c r="O38" s="418"/>
      <c r="Q38" s="46"/>
      <c r="R38" s="46"/>
      <c r="S38" s="51" t="str">
        <f>IF(R37&gt;S37,"Wrong","OK")</f>
        <v>OK</v>
      </c>
    </row>
    <row r="39" spans="2:19" ht="15">
      <c r="B39" s="102" t="s">
        <v>1002</v>
      </c>
      <c r="C39" s="175" t="s">
        <v>1006</v>
      </c>
      <c r="D39" s="129"/>
      <c r="E39" s="129"/>
      <c r="F39" s="129"/>
      <c r="G39" s="183" t="s">
        <v>976</v>
      </c>
      <c r="H39" s="183">
        <v>0.127</v>
      </c>
      <c r="I39" s="215"/>
      <c r="J39" s="247">
        <v>122.339</v>
      </c>
      <c r="K39" s="247">
        <v>122.339</v>
      </c>
      <c r="L39" s="247"/>
      <c r="M39" s="417"/>
      <c r="N39" s="416"/>
      <c r="O39" s="418"/>
    </row>
    <row r="40" spans="2:19" ht="15">
      <c r="B40" s="102" t="s">
        <v>1008</v>
      </c>
      <c r="C40" s="175" t="s">
        <v>1012</v>
      </c>
      <c r="D40" s="129"/>
      <c r="E40" s="129"/>
      <c r="F40" s="129"/>
      <c r="G40" s="183" t="s">
        <v>976</v>
      </c>
      <c r="H40" s="183">
        <v>0.127</v>
      </c>
      <c r="I40" s="215"/>
      <c r="J40" s="247">
        <v>122.3888</v>
      </c>
      <c r="K40" s="247">
        <v>122.3888</v>
      </c>
      <c r="L40" s="247"/>
      <c r="M40" s="417"/>
      <c r="N40" s="416"/>
      <c r="O40" s="418"/>
    </row>
    <row r="41" spans="2:19" ht="15">
      <c r="B41" s="102" t="s">
        <v>1014</v>
      </c>
      <c r="C41" s="175" t="s">
        <v>1018</v>
      </c>
      <c r="D41" s="129"/>
      <c r="E41" s="129"/>
      <c r="F41" s="129"/>
      <c r="G41" s="183" t="s">
        <v>976</v>
      </c>
      <c r="H41" s="183">
        <v>0.127</v>
      </c>
      <c r="I41" s="215"/>
      <c r="J41" s="247">
        <v>122.4413</v>
      </c>
      <c r="K41" s="247">
        <v>122.4413</v>
      </c>
      <c r="L41" s="247"/>
      <c r="M41" s="417"/>
      <c r="N41" s="416"/>
      <c r="O41" s="418"/>
    </row>
    <row r="42" spans="2:19" ht="15">
      <c r="B42" s="102" t="s">
        <v>1020</v>
      </c>
      <c r="C42" s="175" t="s">
        <v>1024</v>
      </c>
      <c r="D42" s="129"/>
      <c r="E42" s="129"/>
      <c r="F42" s="129"/>
      <c r="G42" s="183" t="s">
        <v>976</v>
      </c>
      <c r="H42" s="183">
        <v>0.127</v>
      </c>
      <c r="I42" s="215"/>
      <c r="J42" s="247">
        <v>122.4349</v>
      </c>
      <c r="K42" s="247">
        <v>122.4349</v>
      </c>
      <c r="L42" s="247"/>
      <c r="M42" s="417"/>
      <c r="N42" s="416"/>
      <c r="O42" s="418"/>
    </row>
    <row r="43" spans="2:19" ht="15">
      <c r="B43" s="102" t="s">
        <v>1026</v>
      </c>
      <c r="C43" s="175" t="s">
        <v>1030</v>
      </c>
      <c r="D43" s="129"/>
      <c r="E43" s="129"/>
      <c r="F43" s="129"/>
      <c r="G43" s="183" t="s">
        <v>976</v>
      </c>
      <c r="H43" s="183">
        <v>0.127</v>
      </c>
      <c r="I43" s="215"/>
      <c r="J43" s="247">
        <v>122.36150000000001</v>
      </c>
      <c r="K43" s="247">
        <v>122.36150000000001</v>
      </c>
      <c r="L43" s="247"/>
      <c r="M43" s="419"/>
      <c r="N43" s="420"/>
      <c r="O43" s="421"/>
    </row>
    <row r="44" spans="2:19" ht="15">
      <c r="B44" s="102" t="s">
        <v>1301</v>
      </c>
      <c r="C44" s="175" t="s">
        <v>1305</v>
      </c>
      <c r="D44" s="177" t="s">
        <v>1306</v>
      </c>
      <c r="E44" s="177">
        <v>5.0799999999999998E-2</v>
      </c>
      <c r="F44" s="185">
        <v>100</v>
      </c>
      <c r="G44" s="183" t="s">
        <v>1307</v>
      </c>
      <c r="H44" s="183">
        <v>0.127</v>
      </c>
      <c r="I44" s="215"/>
      <c r="J44" s="247">
        <v>115.39319999999999</v>
      </c>
      <c r="K44" s="247">
        <v>115.39319999999999</v>
      </c>
      <c r="L44" s="247"/>
      <c r="M44" s="291">
        <f>ABS(J44-J45)</f>
        <v>9.9999999989108801E-5</v>
      </c>
      <c r="N44" s="291">
        <f>ABS(K44-K45)</f>
        <v>9.9999999989108801E-5</v>
      </c>
      <c r="O44" s="291"/>
      <c r="Q44" s="52" t="str">
        <f>+G44</f>
        <v>M20</v>
      </c>
      <c r="R44" s="270"/>
      <c r="S44" s="230"/>
    </row>
    <row r="45" spans="2:19" ht="15">
      <c r="B45" s="102" t="s">
        <v>1309</v>
      </c>
      <c r="C45" s="175" t="s">
        <v>1313</v>
      </c>
      <c r="D45" s="177" t="s">
        <v>1306</v>
      </c>
      <c r="E45" s="177">
        <v>5.0799999999999998E-2</v>
      </c>
      <c r="F45" s="185">
        <v>100</v>
      </c>
      <c r="G45" s="183" t="s">
        <v>1307</v>
      </c>
      <c r="H45" s="183">
        <v>0.127</v>
      </c>
      <c r="I45" s="215"/>
      <c r="J45" s="247">
        <v>115.3931</v>
      </c>
      <c r="K45" s="247">
        <v>115.3931</v>
      </c>
      <c r="L45" s="247"/>
      <c r="M45" s="292"/>
      <c r="N45" s="292"/>
      <c r="O45" s="292"/>
      <c r="Q45" s="228" t="s">
        <v>6958</v>
      </c>
      <c r="R45" s="229">
        <f>MAX(J44:L53)</f>
        <v>115.4644</v>
      </c>
      <c r="S45" s="50"/>
    </row>
    <row r="46" spans="2:19" ht="15">
      <c r="B46" s="102" t="s">
        <v>1315</v>
      </c>
      <c r="C46" s="175" t="s">
        <v>1319</v>
      </c>
      <c r="D46" s="129"/>
      <c r="E46" s="129"/>
      <c r="F46" s="129"/>
      <c r="G46" s="183" t="s">
        <v>1307</v>
      </c>
      <c r="H46" s="183">
        <v>0.127</v>
      </c>
      <c r="I46" s="215"/>
      <c r="J46" s="247">
        <v>115.4034</v>
      </c>
      <c r="K46" s="247">
        <v>115.4034</v>
      </c>
      <c r="L46" s="247"/>
      <c r="M46" s="417"/>
      <c r="N46" s="416"/>
      <c r="O46" s="418"/>
      <c r="Q46" s="228" t="s">
        <v>6959</v>
      </c>
      <c r="R46" s="229">
        <f>MIN(J44:L53)</f>
        <v>115.3374</v>
      </c>
      <c r="S46" s="46" t="s">
        <v>6960</v>
      </c>
    </row>
    <row r="47" spans="2:19" ht="15">
      <c r="B47" s="102" t="s">
        <v>1321</v>
      </c>
      <c r="C47" s="175" t="s">
        <v>1325</v>
      </c>
      <c r="D47" s="129"/>
      <c r="E47" s="129"/>
      <c r="F47" s="129"/>
      <c r="G47" s="183" t="s">
        <v>1307</v>
      </c>
      <c r="H47" s="183">
        <v>0.127</v>
      </c>
      <c r="I47" s="215"/>
      <c r="J47" s="247">
        <v>115.3374</v>
      </c>
      <c r="K47" s="247">
        <v>115.3374</v>
      </c>
      <c r="L47" s="247"/>
      <c r="M47" s="417"/>
      <c r="N47" s="416"/>
      <c r="O47" s="418"/>
      <c r="Q47" s="228" t="s">
        <v>6961</v>
      </c>
      <c r="R47" s="229">
        <f>R45-R46</f>
        <v>0.12699999999999534</v>
      </c>
      <c r="S47" s="50">
        <f>+H44</f>
        <v>0.127</v>
      </c>
    </row>
    <row r="48" spans="2:19" ht="15">
      <c r="B48" s="102" t="s">
        <v>1327</v>
      </c>
      <c r="C48" s="175" t="s">
        <v>1331</v>
      </c>
      <c r="D48" s="129"/>
      <c r="E48" s="129"/>
      <c r="F48" s="129"/>
      <c r="G48" s="183" t="s">
        <v>1307</v>
      </c>
      <c r="H48" s="183">
        <v>0.127</v>
      </c>
      <c r="I48" s="215"/>
      <c r="J48" s="247">
        <v>115.4644</v>
      </c>
      <c r="K48" s="247">
        <v>115.4644</v>
      </c>
      <c r="L48" s="247"/>
      <c r="M48" s="417"/>
      <c r="N48" s="416"/>
      <c r="O48" s="418"/>
      <c r="Q48" s="46"/>
      <c r="R48" s="46"/>
      <c r="S48" s="51" t="str">
        <f>IF(R47&gt;S47,"Wrong","OK")</f>
        <v>OK</v>
      </c>
    </row>
    <row r="49" spans="2:19" ht="15">
      <c r="B49" s="102" t="s">
        <v>1333</v>
      </c>
      <c r="C49" s="175" t="s">
        <v>1337</v>
      </c>
      <c r="D49" s="129"/>
      <c r="E49" s="129"/>
      <c r="F49" s="129"/>
      <c r="G49" s="183" t="s">
        <v>1307</v>
      </c>
      <c r="H49" s="183">
        <v>0.127</v>
      </c>
      <c r="I49" s="215"/>
      <c r="J49" s="247">
        <v>115.435</v>
      </c>
      <c r="K49" s="247">
        <v>115.435</v>
      </c>
      <c r="L49" s="247"/>
      <c r="M49" s="417"/>
      <c r="N49" s="416"/>
      <c r="O49" s="418"/>
    </row>
    <row r="50" spans="2:19" ht="15">
      <c r="B50" s="102" t="s">
        <v>1339</v>
      </c>
      <c r="C50" s="175" t="s">
        <v>1343</v>
      </c>
      <c r="D50" s="129"/>
      <c r="E50" s="129"/>
      <c r="F50" s="129"/>
      <c r="G50" s="183" t="s">
        <v>1307</v>
      </c>
      <c r="H50" s="183">
        <v>0.127</v>
      </c>
      <c r="I50" s="215"/>
      <c r="J50" s="247">
        <v>115.3937</v>
      </c>
      <c r="K50" s="247">
        <v>115.3937</v>
      </c>
      <c r="L50" s="247"/>
      <c r="M50" s="417"/>
      <c r="N50" s="416"/>
      <c r="O50" s="418"/>
    </row>
    <row r="51" spans="2:19" ht="15">
      <c r="B51" s="102" t="s">
        <v>1345</v>
      </c>
      <c r="C51" s="175" t="s">
        <v>1349</v>
      </c>
      <c r="D51" s="129"/>
      <c r="E51" s="129"/>
      <c r="F51" s="129"/>
      <c r="G51" s="183" t="s">
        <v>1307</v>
      </c>
      <c r="H51" s="183">
        <v>0.127</v>
      </c>
      <c r="I51" s="215"/>
      <c r="J51" s="247">
        <v>115.34910000000001</v>
      </c>
      <c r="K51" s="247">
        <v>115.34910000000001</v>
      </c>
      <c r="L51" s="247"/>
      <c r="M51" s="417"/>
      <c r="N51" s="416"/>
      <c r="O51" s="418"/>
    </row>
    <row r="52" spans="2:19" ht="15">
      <c r="B52" s="102" t="s">
        <v>1351</v>
      </c>
      <c r="C52" s="175" t="s">
        <v>1355</v>
      </c>
      <c r="D52" s="129"/>
      <c r="E52" s="129"/>
      <c r="F52" s="129"/>
      <c r="G52" s="183" t="s">
        <v>1307</v>
      </c>
      <c r="H52" s="183">
        <v>0.127</v>
      </c>
      <c r="I52" s="215"/>
      <c r="J52" s="247">
        <v>115.40130000000001</v>
      </c>
      <c r="K52" s="247">
        <v>115.40130000000001</v>
      </c>
      <c r="L52" s="247"/>
      <c r="M52" s="417"/>
      <c r="N52" s="416"/>
      <c r="O52" s="418"/>
    </row>
    <row r="53" spans="2:19" ht="15">
      <c r="B53" s="102" t="s">
        <v>1357</v>
      </c>
      <c r="C53" s="175" t="s">
        <v>1361</v>
      </c>
      <c r="D53" s="129"/>
      <c r="E53" s="129"/>
      <c r="F53" s="129"/>
      <c r="G53" s="183" t="s">
        <v>1307</v>
      </c>
      <c r="H53" s="183">
        <v>0.127</v>
      </c>
      <c r="I53" s="215"/>
      <c r="J53" s="247">
        <v>115.4233</v>
      </c>
      <c r="K53" s="247">
        <v>115.4233</v>
      </c>
      <c r="L53" s="247"/>
      <c r="M53" s="419"/>
      <c r="N53" s="420"/>
      <c r="O53" s="421"/>
    </row>
    <row r="54" spans="2:19" ht="15">
      <c r="B54" s="102" t="s">
        <v>2286</v>
      </c>
      <c r="C54" s="175" t="s">
        <v>2290</v>
      </c>
      <c r="D54" s="177" t="s">
        <v>2291</v>
      </c>
      <c r="E54" s="177">
        <v>5.0799999999999998E-2</v>
      </c>
      <c r="F54" s="186">
        <v>100</v>
      </c>
      <c r="G54" s="183" t="s">
        <v>1507</v>
      </c>
      <c r="H54" s="183">
        <v>0.127</v>
      </c>
      <c r="I54" s="215"/>
      <c r="J54" s="247">
        <v>146.2235</v>
      </c>
      <c r="K54" s="247">
        <v>146.2235</v>
      </c>
      <c r="L54" s="247"/>
      <c r="M54" s="291">
        <f>ABS(J54-J55)</f>
        <v>1.3000000000147338E-3</v>
      </c>
      <c r="N54" s="291">
        <f>ABS(K54-K55)</f>
        <v>1.3000000000147338E-3</v>
      </c>
      <c r="O54" s="291"/>
      <c r="Q54" s="52" t="str">
        <f>+G54</f>
        <v>M21</v>
      </c>
      <c r="R54" s="270"/>
      <c r="S54" s="230"/>
    </row>
    <row r="55" spans="2:19" ht="15">
      <c r="B55" s="102" t="s">
        <v>2398</v>
      </c>
      <c r="C55" s="175" t="s">
        <v>2402</v>
      </c>
      <c r="D55" s="177" t="s">
        <v>2291</v>
      </c>
      <c r="E55" s="177">
        <v>5.0799999999999998E-2</v>
      </c>
      <c r="F55" s="186">
        <v>100</v>
      </c>
      <c r="G55" s="183" t="s">
        <v>1507</v>
      </c>
      <c r="H55" s="183">
        <v>0.127</v>
      </c>
      <c r="I55" s="215"/>
      <c r="J55" s="247">
        <v>146.22219999999999</v>
      </c>
      <c r="K55" s="247">
        <v>146.22219999999999</v>
      </c>
      <c r="L55" s="247"/>
      <c r="M55" s="292"/>
      <c r="N55" s="292"/>
      <c r="O55" s="292"/>
      <c r="Q55" s="228" t="s">
        <v>6958</v>
      </c>
      <c r="R55" s="229">
        <f>MAX(J54:L63)</f>
        <v>146.25890000000001</v>
      </c>
      <c r="S55" s="50"/>
    </row>
    <row r="56" spans="2:19" ht="15">
      <c r="B56" s="102" t="s">
        <v>1501</v>
      </c>
      <c r="C56" s="175" t="s">
        <v>1505</v>
      </c>
      <c r="D56" s="129"/>
      <c r="E56" s="129"/>
      <c r="F56" s="129"/>
      <c r="G56" s="183" t="s">
        <v>1507</v>
      </c>
      <c r="H56" s="183">
        <v>0.127</v>
      </c>
      <c r="I56" s="215"/>
      <c r="J56" s="247">
        <v>146.19319999999999</v>
      </c>
      <c r="K56" s="247">
        <v>146.19319999999999</v>
      </c>
      <c r="L56" s="247"/>
      <c r="M56" s="417"/>
      <c r="N56" s="416"/>
      <c r="O56" s="418"/>
      <c r="Q56" s="228" t="s">
        <v>6959</v>
      </c>
      <c r="R56" s="229">
        <f>MIN(J54:L63)</f>
        <v>146.18510000000001</v>
      </c>
      <c r="S56" s="46" t="s">
        <v>6960</v>
      </c>
    </row>
    <row r="57" spans="2:19" ht="15">
      <c r="B57" s="102" t="s">
        <v>1509</v>
      </c>
      <c r="C57" s="175" t="s">
        <v>1513</v>
      </c>
      <c r="D57" s="129"/>
      <c r="E57" s="129"/>
      <c r="F57" s="129"/>
      <c r="G57" s="183" t="s">
        <v>1507</v>
      </c>
      <c r="H57" s="183">
        <v>0.127</v>
      </c>
      <c r="I57" s="215"/>
      <c r="J57" s="247">
        <v>146.25890000000001</v>
      </c>
      <c r="K57" s="247">
        <v>146.25890000000001</v>
      </c>
      <c r="L57" s="247"/>
      <c r="M57" s="417"/>
      <c r="N57" s="416"/>
      <c r="O57" s="418"/>
      <c r="Q57" s="228" t="s">
        <v>6961</v>
      </c>
      <c r="R57" s="229">
        <f>R55-R56</f>
        <v>7.3800000000005639E-2</v>
      </c>
      <c r="S57" s="50">
        <f>+H54</f>
        <v>0.127</v>
      </c>
    </row>
    <row r="58" spans="2:19" ht="15">
      <c r="B58" s="102" t="s">
        <v>1515</v>
      </c>
      <c r="C58" s="175" t="s">
        <v>1519</v>
      </c>
      <c r="D58" s="129"/>
      <c r="E58" s="129"/>
      <c r="F58" s="129"/>
      <c r="G58" s="183" t="s">
        <v>1507</v>
      </c>
      <c r="H58" s="183">
        <v>0.127</v>
      </c>
      <c r="I58" s="215"/>
      <c r="J58" s="247">
        <v>146.21260000000001</v>
      </c>
      <c r="K58" s="247">
        <v>146.21260000000001</v>
      </c>
      <c r="L58" s="247"/>
      <c r="M58" s="417"/>
      <c r="N58" s="416"/>
      <c r="O58" s="418"/>
      <c r="Q58" s="46"/>
      <c r="R58" s="46"/>
      <c r="S58" s="51" t="str">
        <f>IF(R57&gt;S57,"Wrong","OK")</f>
        <v>OK</v>
      </c>
    </row>
    <row r="59" spans="2:19" ht="15">
      <c r="B59" s="102" t="s">
        <v>1521</v>
      </c>
      <c r="C59" s="175" t="s">
        <v>1525</v>
      </c>
      <c r="D59" s="129"/>
      <c r="E59" s="129"/>
      <c r="F59" s="129"/>
      <c r="G59" s="183" t="s">
        <v>1507</v>
      </c>
      <c r="H59" s="183">
        <v>0.127</v>
      </c>
      <c r="I59" s="215"/>
      <c r="J59" s="247">
        <v>146.2148</v>
      </c>
      <c r="K59" s="247">
        <v>146.2148</v>
      </c>
      <c r="L59" s="247"/>
      <c r="M59" s="417"/>
      <c r="N59" s="416"/>
      <c r="O59" s="418"/>
    </row>
    <row r="60" spans="2:19" ht="15">
      <c r="B60" s="102" t="s">
        <v>1527</v>
      </c>
      <c r="C60" s="175" t="s">
        <v>1531</v>
      </c>
      <c r="D60" s="129"/>
      <c r="E60" s="129"/>
      <c r="F60" s="129"/>
      <c r="G60" s="183" t="s">
        <v>1507</v>
      </c>
      <c r="H60" s="183">
        <v>0.127</v>
      </c>
      <c r="I60" s="215"/>
      <c r="J60" s="247">
        <v>146.18510000000001</v>
      </c>
      <c r="K60" s="247">
        <v>146.18510000000001</v>
      </c>
      <c r="L60" s="247"/>
      <c r="M60" s="417"/>
      <c r="N60" s="416"/>
      <c r="O60" s="418"/>
    </row>
    <row r="61" spans="2:19" ht="15">
      <c r="B61" s="102" t="s">
        <v>1533</v>
      </c>
      <c r="C61" s="175" t="s">
        <v>1537</v>
      </c>
      <c r="D61" s="129"/>
      <c r="E61" s="129"/>
      <c r="F61" s="129"/>
      <c r="G61" s="183" t="s">
        <v>1507</v>
      </c>
      <c r="H61" s="183">
        <v>0.127</v>
      </c>
      <c r="I61" s="215"/>
      <c r="J61" s="247">
        <v>146.23240000000001</v>
      </c>
      <c r="K61" s="247">
        <v>146.23240000000001</v>
      </c>
      <c r="L61" s="247"/>
      <c r="M61" s="417"/>
      <c r="N61" s="416"/>
      <c r="O61" s="418"/>
    </row>
    <row r="62" spans="2:19" ht="15">
      <c r="B62" s="102" t="s">
        <v>1539</v>
      </c>
      <c r="C62" s="175" t="s">
        <v>1543</v>
      </c>
      <c r="D62" s="129"/>
      <c r="E62" s="129"/>
      <c r="F62" s="129"/>
      <c r="G62" s="183" t="s">
        <v>1507</v>
      </c>
      <c r="H62" s="183">
        <v>0.127</v>
      </c>
      <c r="I62" s="215"/>
      <c r="J62" s="247">
        <v>146.25649999999999</v>
      </c>
      <c r="K62" s="247">
        <v>146.25649999999999</v>
      </c>
      <c r="L62" s="247"/>
      <c r="M62" s="417"/>
      <c r="N62" s="416"/>
      <c r="O62" s="418"/>
    </row>
    <row r="63" spans="2:19" ht="15">
      <c r="B63" s="102" t="s">
        <v>1545</v>
      </c>
      <c r="C63" s="175" t="s">
        <v>1549</v>
      </c>
      <c r="D63" s="129"/>
      <c r="E63" s="129"/>
      <c r="F63" s="129"/>
      <c r="G63" s="183" t="s">
        <v>1507</v>
      </c>
      <c r="H63" s="183">
        <v>0.127</v>
      </c>
      <c r="I63" s="215"/>
      <c r="J63" s="247">
        <v>146.19159999999999</v>
      </c>
      <c r="K63" s="247">
        <v>146.19159999999999</v>
      </c>
      <c r="L63" s="247"/>
      <c r="M63" s="419"/>
      <c r="N63" s="420"/>
      <c r="O63" s="421"/>
    </row>
    <row r="64" spans="2:19" ht="15">
      <c r="B64" s="102" t="s">
        <v>2293</v>
      </c>
      <c r="C64" s="175" t="s">
        <v>2297</v>
      </c>
      <c r="D64" s="177" t="s">
        <v>2298</v>
      </c>
      <c r="E64" s="177">
        <v>5.0799999999999998E-2</v>
      </c>
      <c r="F64" s="186">
        <v>100</v>
      </c>
      <c r="G64" s="183" t="s">
        <v>1556</v>
      </c>
      <c r="H64" s="183">
        <v>0.127</v>
      </c>
      <c r="I64" s="215"/>
      <c r="J64" s="247">
        <v>126.535</v>
      </c>
      <c r="K64" s="247">
        <v>126.535</v>
      </c>
      <c r="L64" s="247"/>
      <c r="M64" s="291">
        <f>ABS(J64-J65)</f>
        <v>5.0999999999987722E-3</v>
      </c>
      <c r="N64" s="291">
        <f>ABS(K64-K65)</f>
        <v>5.0999999999987722E-3</v>
      </c>
      <c r="O64" s="291"/>
      <c r="Q64" s="52" t="str">
        <f>+G64</f>
        <v>M22</v>
      </c>
      <c r="R64" s="270"/>
      <c r="S64" s="230"/>
    </row>
    <row r="65" spans="2:19" ht="15">
      <c r="B65" s="102" t="s">
        <v>2404</v>
      </c>
      <c r="C65" s="175" t="s">
        <v>2408</v>
      </c>
      <c r="D65" s="177" t="s">
        <v>2298</v>
      </c>
      <c r="E65" s="177">
        <v>5.0799999999999998E-2</v>
      </c>
      <c r="F65" s="186">
        <v>100</v>
      </c>
      <c r="G65" s="183" t="s">
        <v>1556</v>
      </c>
      <c r="H65" s="183">
        <v>0.127</v>
      </c>
      <c r="I65" s="215"/>
      <c r="J65" s="247">
        <v>126.5401</v>
      </c>
      <c r="K65" s="247">
        <v>126.5401</v>
      </c>
      <c r="L65" s="247"/>
      <c r="M65" s="292"/>
      <c r="N65" s="292"/>
      <c r="O65" s="292"/>
      <c r="Q65" s="228" t="s">
        <v>6958</v>
      </c>
      <c r="R65" s="229">
        <f>MAX(J64:L73)</f>
        <v>126.6554</v>
      </c>
      <c r="S65" s="50"/>
    </row>
    <row r="66" spans="2:19" ht="15">
      <c r="B66" s="102" t="s">
        <v>1551</v>
      </c>
      <c r="C66" s="175" t="s">
        <v>1555</v>
      </c>
      <c r="D66" s="129"/>
      <c r="E66" s="129"/>
      <c r="F66" s="129"/>
      <c r="G66" s="183" t="s">
        <v>1556</v>
      </c>
      <c r="H66" s="183">
        <v>0.127</v>
      </c>
      <c r="I66" s="215"/>
      <c r="J66" s="247">
        <v>126.6096</v>
      </c>
      <c r="K66" s="247">
        <v>126.6096</v>
      </c>
      <c r="L66" s="247"/>
      <c r="M66" s="417"/>
      <c r="N66" s="416"/>
      <c r="O66" s="418"/>
      <c r="Q66" s="228" t="s">
        <v>6959</v>
      </c>
      <c r="R66" s="229">
        <f>MIN(J64:L73)</f>
        <v>126.535</v>
      </c>
      <c r="S66" s="46" t="s">
        <v>6960</v>
      </c>
    </row>
    <row r="67" spans="2:19" ht="15">
      <c r="B67" s="102" t="s">
        <v>1558</v>
      </c>
      <c r="C67" s="175" t="s">
        <v>1562</v>
      </c>
      <c r="D67" s="129"/>
      <c r="E67" s="129"/>
      <c r="F67" s="129"/>
      <c r="G67" s="183" t="s">
        <v>1556</v>
      </c>
      <c r="H67" s="183">
        <v>0.127</v>
      </c>
      <c r="I67" s="215"/>
      <c r="J67" s="247">
        <v>126.64019999999999</v>
      </c>
      <c r="K67" s="247">
        <v>126.64019999999999</v>
      </c>
      <c r="L67" s="247"/>
      <c r="M67" s="417"/>
      <c r="N67" s="416"/>
      <c r="O67" s="418"/>
      <c r="Q67" s="228" t="s">
        <v>6961</v>
      </c>
      <c r="R67" s="229">
        <f>R65-R66</f>
        <v>0.12040000000000362</v>
      </c>
      <c r="S67" s="50">
        <f>+H64</f>
        <v>0.127</v>
      </c>
    </row>
    <row r="68" spans="2:19" ht="15">
      <c r="B68" s="102" t="s">
        <v>1564</v>
      </c>
      <c r="C68" s="175" t="s">
        <v>1568</v>
      </c>
      <c r="D68" s="129"/>
      <c r="E68" s="129"/>
      <c r="F68" s="129"/>
      <c r="G68" s="183" t="s">
        <v>1556</v>
      </c>
      <c r="H68" s="183">
        <v>0.127</v>
      </c>
      <c r="I68" s="215"/>
      <c r="J68" s="247">
        <v>126.5605</v>
      </c>
      <c r="K68" s="247">
        <v>126.5605</v>
      </c>
      <c r="L68" s="247"/>
      <c r="M68" s="417"/>
      <c r="N68" s="416"/>
      <c r="O68" s="418"/>
      <c r="Q68" s="46"/>
      <c r="R68" s="46"/>
      <c r="S68" s="51" t="str">
        <f>IF(R67&gt;S67,"Wrong","OK")</f>
        <v>OK</v>
      </c>
    </row>
    <row r="69" spans="2:19" ht="15">
      <c r="B69" s="102" t="s">
        <v>1570</v>
      </c>
      <c r="C69" s="175" t="s">
        <v>1574</v>
      </c>
      <c r="D69" s="129"/>
      <c r="E69" s="129"/>
      <c r="F69" s="129"/>
      <c r="G69" s="183" t="s">
        <v>1556</v>
      </c>
      <c r="H69" s="183">
        <v>0.127</v>
      </c>
      <c r="I69" s="215"/>
      <c r="J69" s="247">
        <v>126.6554</v>
      </c>
      <c r="K69" s="247">
        <v>126.6554</v>
      </c>
      <c r="L69" s="247"/>
      <c r="M69" s="417"/>
      <c r="N69" s="416"/>
      <c r="O69" s="418"/>
    </row>
    <row r="70" spans="2:19" ht="15">
      <c r="B70" s="102" t="s">
        <v>1576</v>
      </c>
      <c r="C70" s="175" t="s">
        <v>1580</v>
      </c>
      <c r="D70" s="129"/>
      <c r="E70" s="129"/>
      <c r="F70" s="129"/>
      <c r="G70" s="183" t="s">
        <v>1556</v>
      </c>
      <c r="H70" s="183">
        <v>0.127</v>
      </c>
      <c r="I70" s="215"/>
      <c r="J70" s="247">
        <v>126.5975</v>
      </c>
      <c r="K70" s="247">
        <v>126.5975</v>
      </c>
      <c r="L70" s="247"/>
      <c r="M70" s="417"/>
      <c r="N70" s="416"/>
      <c r="O70" s="418"/>
    </row>
    <row r="71" spans="2:19" ht="15">
      <c r="B71" s="102" t="s">
        <v>1582</v>
      </c>
      <c r="C71" s="175" t="s">
        <v>1586</v>
      </c>
      <c r="D71" s="129"/>
      <c r="E71" s="129"/>
      <c r="F71" s="129"/>
      <c r="G71" s="183" t="s">
        <v>1556</v>
      </c>
      <c r="H71" s="183">
        <v>0.127</v>
      </c>
      <c r="I71" s="215"/>
      <c r="J71" s="247">
        <v>126.64409999999999</v>
      </c>
      <c r="K71" s="247">
        <v>126.64409999999999</v>
      </c>
      <c r="L71" s="247"/>
      <c r="M71" s="417"/>
      <c r="N71" s="416"/>
      <c r="O71" s="418"/>
    </row>
    <row r="72" spans="2:19" ht="15">
      <c r="B72" s="102" t="s">
        <v>1588</v>
      </c>
      <c r="C72" s="175" t="s">
        <v>1592</v>
      </c>
      <c r="D72" s="129"/>
      <c r="E72" s="129"/>
      <c r="F72" s="129"/>
      <c r="G72" s="183" t="s">
        <v>1556</v>
      </c>
      <c r="H72" s="183">
        <v>0.127</v>
      </c>
      <c r="I72" s="215"/>
      <c r="J72" s="247">
        <v>126.5633</v>
      </c>
      <c r="K72" s="247">
        <v>126.5633</v>
      </c>
      <c r="L72" s="247"/>
      <c r="M72" s="417"/>
      <c r="N72" s="416"/>
      <c r="O72" s="418"/>
    </row>
    <row r="73" spans="2:19" ht="15">
      <c r="B73" s="102" t="s">
        <v>1594</v>
      </c>
      <c r="C73" s="175" t="s">
        <v>1598</v>
      </c>
      <c r="D73" s="129"/>
      <c r="E73" s="129"/>
      <c r="F73" s="129"/>
      <c r="G73" s="183" t="s">
        <v>1556</v>
      </c>
      <c r="H73" s="183">
        <v>0.127</v>
      </c>
      <c r="I73" s="215"/>
      <c r="J73" s="247">
        <v>126.5731</v>
      </c>
      <c r="K73" s="247">
        <v>126.5731</v>
      </c>
      <c r="L73" s="247"/>
      <c r="M73" s="419"/>
      <c r="N73" s="420"/>
      <c r="O73" s="421"/>
    </row>
    <row r="74" spans="2:19" ht="15">
      <c r="B74" s="102" t="s">
        <v>2300</v>
      </c>
      <c r="C74" s="175" t="s">
        <v>2304</v>
      </c>
      <c r="D74" s="177" t="s">
        <v>2305</v>
      </c>
      <c r="E74" s="177">
        <v>5.0799999999999998E-2</v>
      </c>
      <c r="F74" s="186">
        <v>100</v>
      </c>
      <c r="G74" s="183" t="s">
        <v>1605</v>
      </c>
      <c r="H74" s="183">
        <v>0.127</v>
      </c>
      <c r="I74" s="215"/>
      <c r="J74" s="247">
        <v>147.42070000000001</v>
      </c>
      <c r="K74" s="247">
        <v>147.42070000000001</v>
      </c>
      <c r="L74" s="247"/>
      <c r="M74" s="291">
        <f>ABS(J74-J75)</f>
        <v>3.9999999998485691E-4</v>
      </c>
      <c r="N74" s="291">
        <f>ABS(K74-K75)</f>
        <v>3.9999999998485691E-4</v>
      </c>
      <c r="O74" s="291"/>
      <c r="Q74" s="52" t="str">
        <f>+G74</f>
        <v>M23</v>
      </c>
      <c r="R74" s="270"/>
      <c r="S74" s="230"/>
    </row>
    <row r="75" spans="2:19" ht="15">
      <c r="B75" s="102" t="s">
        <v>2410</v>
      </c>
      <c r="C75" s="175" t="s">
        <v>2414</v>
      </c>
      <c r="D75" s="177" t="s">
        <v>2305</v>
      </c>
      <c r="E75" s="177">
        <v>5.0799999999999998E-2</v>
      </c>
      <c r="F75" s="186">
        <v>100</v>
      </c>
      <c r="G75" s="183" t="s">
        <v>1605</v>
      </c>
      <c r="H75" s="183">
        <v>0.127</v>
      </c>
      <c r="I75" s="215"/>
      <c r="J75" s="247">
        <v>147.4211</v>
      </c>
      <c r="K75" s="247">
        <v>147.4211</v>
      </c>
      <c r="L75" s="247"/>
      <c r="M75" s="292"/>
      <c r="N75" s="292"/>
      <c r="O75" s="292"/>
      <c r="Q75" s="228" t="s">
        <v>6958</v>
      </c>
      <c r="R75" s="229">
        <f>MAX(J74:L83)</f>
        <v>147.48849999999999</v>
      </c>
      <c r="S75" s="50"/>
    </row>
    <row r="76" spans="2:19" ht="15">
      <c r="B76" s="102" t="s">
        <v>1600</v>
      </c>
      <c r="C76" s="175" t="s">
        <v>1604</v>
      </c>
      <c r="D76" s="129"/>
      <c r="E76" s="129"/>
      <c r="F76" s="129"/>
      <c r="G76" s="183" t="s">
        <v>1605</v>
      </c>
      <c r="H76" s="183">
        <v>0.127</v>
      </c>
      <c r="I76" s="215"/>
      <c r="J76" s="247">
        <v>147.48849999999999</v>
      </c>
      <c r="K76" s="247">
        <v>147.48849999999999</v>
      </c>
      <c r="L76" s="247"/>
      <c r="M76" s="417"/>
      <c r="N76" s="416"/>
      <c r="O76" s="418"/>
      <c r="Q76" s="228" t="s">
        <v>6959</v>
      </c>
      <c r="R76" s="229">
        <f>MIN(J74:L83)</f>
        <v>147.42070000000001</v>
      </c>
      <c r="S76" s="46" t="s">
        <v>6960</v>
      </c>
    </row>
    <row r="77" spans="2:19" ht="15">
      <c r="B77" s="102" t="s">
        <v>1607</v>
      </c>
      <c r="C77" s="175" t="s">
        <v>1611</v>
      </c>
      <c r="D77" s="129"/>
      <c r="E77" s="129"/>
      <c r="F77" s="129"/>
      <c r="G77" s="183" t="s">
        <v>1605</v>
      </c>
      <c r="H77" s="183">
        <v>0.127</v>
      </c>
      <c r="I77" s="215"/>
      <c r="J77" s="247">
        <v>147.4776</v>
      </c>
      <c r="K77" s="247">
        <v>147.4776</v>
      </c>
      <c r="L77" s="247"/>
      <c r="M77" s="417"/>
      <c r="N77" s="416"/>
      <c r="O77" s="418"/>
      <c r="Q77" s="228" t="s">
        <v>6961</v>
      </c>
      <c r="R77" s="229">
        <f>R75-R76</f>
        <v>6.779999999997699E-2</v>
      </c>
      <c r="S77" s="50">
        <f>+H74</f>
        <v>0.127</v>
      </c>
    </row>
    <row r="78" spans="2:19" ht="15">
      <c r="B78" s="102" t="s">
        <v>1613</v>
      </c>
      <c r="C78" s="175" t="s">
        <v>1617</v>
      </c>
      <c r="D78" s="129"/>
      <c r="E78" s="129"/>
      <c r="F78" s="129"/>
      <c r="G78" s="183" t="s">
        <v>1605</v>
      </c>
      <c r="H78" s="183">
        <v>0.127</v>
      </c>
      <c r="I78" s="215"/>
      <c r="J78" s="247">
        <v>147.46879999999999</v>
      </c>
      <c r="K78" s="247">
        <v>147.46879999999999</v>
      </c>
      <c r="L78" s="247"/>
      <c r="M78" s="417"/>
      <c r="N78" s="416"/>
      <c r="O78" s="418"/>
      <c r="Q78" s="46"/>
      <c r="R78" s="46"/>
      <c r="S78" s="51" t="str">
        <f>IF(R77&gt;S77,"Wrong","OK")</f>
        <v>OK</v>
      </c>
    </row>
    <row r="79" spans="2:19" ht="15">
      <c r="B79" s="102" t="s">
        <v>1619</v>
      </c>
      <c r="C79" s="175" t="s">
        <v>1623</v>
      </c>
      <c r="D79" s="129"/>
      <c r="E79" s="129"/>
      <c r="F79" s="129"/>
      <c r="G79" s="183" t="s">
        <v>1605</v>
      </c>
      <c r="H79" s="183">
        <v>0.127</v>
      </c>
      <c r="I79" s="215"/>
      <c r="J79" s="247">
        <v>147.42179999999999</v>
      </c>
      <c r="K79" s="247">
        <v>147.42179999999999</v>
      </c>
      <c r="L79" s="247"/>
      <c r="M79" s="417"/>
      <c r="N79" s="416"/>
      <c r="O79" s="418"/>
    </row>
    <row r="80" spans="2:19" ht="15">
      <c r="B80" s="102" t="s">
        <v>1625</v>
      </c>
      <c r="C80" s="175" t="s">
        <v>1629</v>
      </c>
      <c r="D80" s="129"/>
      <c r="E80" s="129"/>
      <c r="F80" s="129"/>
      <c r="G80" s="183" t="s">
        <v>1605</v>
      </c>
      <c r="H80" s="183">
        <v>0.127</v>
      </c>
      <c r="I80" s="215"/>
      <c r="J80" s="247">
        <v>147.4511</v>
      </c>
      <c r="K80" s="247">
        <v>147.4511</v>
      </c>
      <c r="L80" s="247"/>
      <c r="M80" s="417"/>
      <c r="N80" s="416"/>
      <c r="O80" s="418"/>
    </row>
    <row r="81" spans="2:19" ht="15">
      <c r="B81" s="102" t="s">
        <v>1631</v>
      </c>
      <c r="C81" s="175" t="s">
        <v>1635</v>
      </c>
      <c r="D81" s="129"/>
      <c r="E81" s="129"/>
      <c r="F81" s="129"/>
      <c r="G81" s="183" t="s">
        <v>1605</v>
      </c>
      <c r="H81" s="183">
        <v>0.127</v>
      </c>
      <c r="I81" s="215"/>
      <c r="J81" s="247">
        <v>147.47890000000001</v>
      </c>
      <c r="K81" s="247">
        <v>147.47890000000001</v>
      </c>
      <c r="L81" s="247"/>
      <c r="M81" s="417"/>
      <c r="N81" s="416"/>
      <c r="O81" s="418"/>
    </row>
    <row r="82" spans="2:19" ht="15">
      <c r="B82" s="102" t="s">
        <v>1637</v>
      </c>
      <c r="C82" s="175" t="s">
        <v>1641</v>
      </c>
      <c r="D82" s="129"/>
      <c r="E82" s="129"/>
      <c r="F82" s="129"/>
      <c r="G82" s="183" t="s">
        <v>1605</v>
      </c>
      <c r="H82" s="183">
        <v>0.127</v>
      </c>
      <c r="I82" s="215"/>
      <c r="J82" s="247">
        <v>147.43090000000001</v>
      </c>
      <c r="K82" s="247">
        <v>147.43090000000001</v>
      </c>
      <c r="L82" s="247"/>
      <c r="M82" s="417"/>
      <c r="N82" s="416"/>
      <c r="O82" s="418"/>
    </row>
    <row r="83" spans="2:19" ht="15">
      <c r="B83" s="102" t="s">
        <v>1643</v>
      </c>
      <c r="C83" s="175" t="s">
        <v>1647</v>
      </c>
      <c r="D83" s="129"/>
      <c r="E83" s="129"/>
      <c r="F83" s="129"/>
      <c r="G83" s="183" t="s">
        <v>1605</v>
      </c>
      <c r="H83" s="183">
        <v>0.127</v>
      </c>
      <c r="I83" s="215"/>
      <c r="J83" s="247">
        <v>147.42930000000001</v>
      </c>
      <c r="K83" s="247">
        <v>147.42930000000001</v>
      </c>
      <c r="L83" s="247"/>
      <c r="M83" s="419"/>
      <c r="N83" s="420"/>
      <c r="O83" s="421"/>
    </row>
    <row r="84" spans="2:19" ht="15">
      <c r="B84" s="102" t="s">
        <v>2307</v>
      </c>
      <c r="C84" s="175" t="s">
        <v>2311</v>
      </c>
      <c r="D84" s="177" t="s">
        <v>2312</v>
      </c>
      <c r="E84" s="177">
        <v>5.0799999999999998E-2</v>
      </c>
      <c r="F84" s="186">
        <v>100</v>
      </c>
      <c r="G84" s="183" t="s">
        <v>1654</v>
      </c>
      <c r="H84" s="183">
        <v>0.127</v>
      </c>
      <c r="I84" s="215"/>
      <c r="J84" s="247">
        <v>121.6448</v>
      </c>
      <c r="K84" s="247">
        <v>121.6448</v>
      </c>
      <c r="L84" s="247"/>
      <c r="M84" s="291">
        <f>ABS(J84-J85)</f>
        <v>5.0000000000238742E-4</v>
      </c>
      <c r="N84" s="291">
        <f>ABS(K84-K85)</f>
        <v>5.0000000000238742E-4</v>
      </c>
      <c r="O84" s="291"/>
      <c r="Q84" s="52" t="str">
        <f>+G84</f>
        <v>M24</v>
      </c>
      <c r="R84" s="270"/>
      <c r="S84" s="230"/>
    </row>
    <row r="85" spans="2:19" ht="15">
      <c r="B85" s="102" t="s">
        <v>10</v>
      </c>
      <c r="C85" s="175" t="s">
        <v>2419</v>
      </c>
      <c r="D85" s="177" t="s">
        <v>2312</v>
      </c>
      <c r="E85" s="177">
        <v>5.0799999999999998E-2</v>
      </c>
      <c r="F85" s="186">
        <v>100</v>
      </c>
      <c r="G85" s="183" t="s">
        <v>1654</v>
      </c>
      <c r="H85" s="183">
        <v>0.127</v>
      </c>
      <c r="I85" s="215"/>
      <c r="J85" s="247">
        <v>121.64530000000001</v>
      </c>
      <c r="K85" s="247">
        <v>121.64530000000001</v>
      </c>
      <c r="L85" s="247"/>
      <c r="M85" s="292"/>
      <c r="N85" s="292"/>
      <c r="O85" s="292"/>
      <c r="Q85" s="228" t="s">
        <v>6958</v>
      </c>
      <c r="R85" s="229">
        <f>MAX(J84:L93)</f>
        <v>121.6797</v>
      </c>
      <c r="S85" s="50"/>
    </row>
    <row r="86" spans="2:19" ht="15">
      <c r="B86" s="102" t="s">
        <v>1649</v>
      </c>
      <c r="C86" s="175" t="s">
        <v>1653</v>
      </c>
      <c r="D86" s="129"/>
      <c r="E86" s="129"/>
      <c r="F86" s="129"/>
      <c r="G86" s="183" t="s">
        <v>1654</v>
      </c>
      <c r="H86" s="183">
        <v>0.127</v>
      </c>
      <c r="I86" s="215"/>
      <c r="J86" s="247">
        <v>121.6555</v>
      </c>
      <c r="K86" s="247">
        <v>121.6555</v>
      </c>
      <c r="L86" s="247"/>
      <c r="M86" s="417"/>
      <c r="N86" s="416"/>
      <c r="O86" s="418"/>
      <c r="Q86" s="228" t="s">
        <v>6959</v>
      </c>
      <c r="R86" s="229">
        <f>MIN(J84:L93)</f>
        <v>121.6405</v>
      </c>
      <c r="S86" s="46" t="s">
        <v>6960</v>
      </c>
    </row>
    <row r="87" spans="2:19" ht="15">
      <c r="B87" s="102" t="s">
        <v>1656</v>
      </c>
      <c r="C87" s="175" t="s">
        <v>1660</v>
      </c>
      <c r="D87" s="129"/>
      <c r="E87" s="129"/>
      <c r="F87" s="129"/>
      <c r="G87" s="183" t="s">
        <v>1654</v>
      </c>
      <c r="H87" s="183">
        <v>0.127</v>
      </c>
      <c r="I87" s="215"/>
      <c r="J87" s="247">
        <v>121.6797</v>
      </c>
      <c r="K87" s="247">
        <v>121.6797</v>
      </c>
      <c r="L87" s="247"/>
      <c r="M87" s="417"/>
      <c r="N87" s="416"/>
      <c r="O87" s="418"/>
      <c r="Q87" s="228" t="s">
        <v>6961</v>
      </c>
      <c r="R87" s="229">
        <f>R85-R86</f>
        <v>3.9199999999993906E-2</v>
      </c>
      <c r="S87" s="50">
        <f>+H84</f>
        <v>0.127</v>
      </c>
    </row>
    <row r="88" spans="2:19" ht="15">
      <c r="B88" s="102" t="s">
        <v>1662</v>
      </c>
      <c r="C88" s="175" t="s">
        <v>1666</v>
      </c>
      <c r="D88" s="129"/>
      <c r="E88" s="129"/>
      <c r="F88" s="129"/>
      <c r="G88" s="183" t="s">
        <v>1654</v>
      </c>
      <c r="H88" s="183">
        <v>0.127</v>
      </c>
      <c r="I88" s="215"/>
      <c r="J88" s="247">
        <v>121.65260000000001</v>
      </c>
      <c r="K88" s="247">
        <v>121.65260000000001</v>
      </c>
      <c r="L88" s="247"/>
      <c r="M88" s="417"/>
      <c r="N88" s="416"/>
      <c r="O88" s="418"/>
      <c r="Q88" s="46"/>
      <c r="R88" s="46"/>
      <c r="S88" s="51" t="str">
        <f>IF(R87&gt;S87,"Wrong","OK")</f>
        <v>OK</v>
      </c>
    </row>
    <row r="89" spans="2:19" ht="15">
      <c r="B89" s="102" t="s">
        <v>1668</v>
      </c>
      <c r="C89" s="175" t="s">
        <v>1672</v>
      </c>
      <c r="D89" s="129"/>
      <c r="E89" s="129"/>
      <c r="F89" s="129"/>
      <c r="G89" s="183" t="s">
        <v>1654</v>
      </c>
      <c r="H89" s="183">
        <v>0.127</v>
      </c>
      <c r="I89" s="215"/>
      <c r="J89" s="247">
        <v>121.6405</v>
      </c>
      <c r="K89" s="247">
        <v>121.6405</v>
      </c>
      <c r="L89" s="247"/>
      <c r="M89" s="417"/>
      <c r="N89" s="416"/>
      <c r="O89" s="418"/>
    </row>
    <row r="90" spans="2:19" ht="15">
      <c r="B90" s="102" t="s">
        <v>1674</v>
      </c>
      <c r="C90" s="175" t="s">
        <v>1678</v>
      </c>
      <c r="D90" s="129"/>
      <c r="E90" s="129"/>
      <c r="F90" s="129"/>
      <c r="G90" s="183" t="s">
        <v>1654</v>
      </c>
      <c r="H90" s="183">
        <v>0.127</v>
      </c>
      <c r="I90" s="215"/>
      <c r="J90" s="247">
        <v>121.65649999999999</v>
      </c>
      <c r="K90" s="247">
        <v>121.65649999999999</v>
      </c>
      <c r="L90" s="247"/>
      <c r="M90" s="417"/>
      <c r="N90" s="416"/>
      <c r="O90" s="418"/>
    </row>
    <row r="91" spans="2:19" ht="15">
      <c r="B91" s="102" t="s">
        <v>1680</v>
      </c>
      <c r="C91" s="175" t="s">
        <v>1684</v>
      </c>
      <c r="D91" s="129"/>
      <c r="E91" s="129"/>
      <c r="F91" s="129"/>
      <c r="G91" s="183" t="s">
        <v>1654</v>
      </c>
      <c r="H91" s="183">
        <v>0.127</v>
      </c>
      <c r="I91" s="215"/>
      <c r="J91" s="247">
        <v>121.6584</v>
      </c>
      <c r="K91" s="247">
        <v>121.6584</v>
      </c>
      <c r="L91" s="247"/>
      <c r="M91" s="417"/>
      <c r="N91" s="416"/>
      <c r="O91" s="418"/>
    </row>
    <row r="92" spans="2:19" ht="15">
      <c r="B92" s="102" t="s">
        <v>1686</v>
      </c>
      <c r="C92" s="175" t="s">
        <v>1690</v>
      </c>
      <c r="D92" s="129"/>
      <c r="E92" s="129"/>
      <c r="F92" s="129"/>
      <c r="G92" s="183" t="s">
        <v>1654</v>
      </c>
      <c r="H92" s="183">
        <v>0.127</v>
      </c>
      <c r="I92" s="215"/>
      <c r="J92" s="247">
        <v>121.65179999999999</v>
      </c>
      <c r="K92" s="247">
        <v>121.65179999999999</v>
      </c>
      <c r="L92" s="247"/>
      <c r="M92" s="417"/>
      <c r="N92" s="416"/>
      <c r="O92" s="418"/>
    </row>
    <row r="93" spans="2:19" ht="15">
      <c r="B93" s="102" t="s">
        <v>1692</v>
      </c>
      <c r="C93" s="175" t="s">
        <v>1696</v>
      </c>
      <c r="D93" s="129"/>
      <c r="E93" s="129"/>
      <c r="F93" s="129"/>
      <c r="G93" s="183" t="s">
        <v>1654</v>
      </c>
      <c r="H93" s="183">
        <v>0.127</v>
      </c>
      <c r="I93" s="215"/>
      <c r="J93" s="247">
        <v>121.64319999999999</v>
      </c>
      <c r="K93" s="247">
        <v>121.64319999999999</v>
      </c>
      <c r="L93" s="247"/>
      <c r="M93" s="419"/>
      <c r="N93" s="420"/>
      <c r="O93" s="421"/>
    </row>
    <row r="94" spans="2:19" ht="15">
      <c r="B94" s="102" t="s">
        <v>2314</v>
      </c>
      <c r="C94" s="175" t="s">
        <v>2318</v>
      </c>
      <c r="D94" s="177" t="s">
        <v>2319</v>
      </c>
      <c r="E94" s="177">
        <v>5.0799999999999998E-2</v>
      </c>
      <c r="F94" s="186">
        <v>100</v>
      </c>
      <c r="G94" s="183" t="s">
        <v>1703</v>
      </c>
      <c r="H94" s="183">
        <v>0.127</v>
      </c>
      <c r="I94" s="215"/>
      <c r="J94" s="247">
        <v>124.22629999999999</v>
      </c>
      <c r="K94" s="247">
        <v>124.22629999999999</v>
      </c>
      <c r="L94" s="247"/>
      <c r="M94" s="291">
        <f>ABS(J94-J95)</f>
        <v>9.0000000000145519E-4</v>
      </c>
      <c r="N94" s="291">
        <f>ABS(K94-K95)</f>
        <v>9.0000000000145519E-4</v>
      </c>
      <c r="O94" s="291"/>
      <c r="Q94" s="52" t="str">
        <f>+G94</f>
        <v>M25</v>
      </c>
      <c r="R94" s="270"/>
      <c r="S94" s="230"/>
    </row>
    <row r="95" spans="2:19" ht="15">
      <c r="B95" s="102" t="s">
        <v>2421</v>
      </c>
      <c r="C95" s="175" t="s">
        <v>2425</v>
      </c>
      <c r="D95" s="177" t="s">
        <v>2319</v>
      </c>
      <c r="E95" s="177">
        <v>5.0799999999999998E-2</v>
      </c>
      <c r="F95" s="186">
        <v>100</v>
      </c>
      <c r="G95" s="183" t="s">
        <v>1703</v>
      </c>
      <c r="H95" s="183">
        <v>0.127</v>
      </c>
      <c r="I95" s="215"/>
      <c r="J95" s="247">
        <v>124.2272</v>
      </c>
      <c r="K95" s="247">
        <v>124.2272</v>
      </c>
      <c r="L95" s="247"/>
      <c r="M95" s="292"/>
      <c r="N95" s="292"/>
      <c r="O95" s="292"/>
      <c r="Q95" s="228" t="s">
        <v>6958</v>
      </c>
      <c r="R95" s="229">
        <f>MAX(J94:L103)</f>
        <v>124.238</v>
      </c>
      <c r="S95" s="50"/>
    </row>
    <row r="96" spans="2:19" ht="15">
      <c r="B96" s="102" t="s">
        <v>1698</v>
      </c>
      <c r="C96" s="175" t="s">
        <v>1702</v>
      </c>
      <c r="D96" s="129"/>
      <c r="E96" s="129"/>
      <c r="F96" s="129"/>
      <c r="G96" s="183" t="s">
        <v>1703</v>
      </c>
      <c r="H96" s="183">
        <v>0.127</v>
      </c>
      <c r="I96" s="215"/>
      <c r="J96" s="247">
        <v>124.17319999999999</v>
      </c>
      <c r="K96" s="247">
        <v>124.17319999999999</v>
      </c>
      <c r="L96" s="247"/>
      <c r="M96" s="417"/>
      <c r="N96" s="416"/>
      <c r="O96" s="418"/>
      <c r="Q96" s="228" t="s">
        <v>6959</v>
      </c>
      <c r="R96" s="229">
        <f>MIN(J94:L103)</f>
        <v>124.14400000000001</v>
      </c>
      <c r="S96" s="46" t="s">
        <v>6960</v>
      </c>
    </row>
    <row r="97" spans="2:19" ht="15">
      <c r="B97" s="102" t="s">
        <v>1705</v>
      </c>
      <c r="C97" s="175" t="s">
        <v>1709</v>
      </c>
      <c r="D97" s="129"/>
      <c r="E97" s="129"/>
      <c r="F97" s="129"/>
      <c r="G97" s="183" t="s">
        <v>1703</v>
      </c>
      <c r="H97" s="183">
        <v>0.127</v>
      </c>
      <c r="I97" s="215"/>
      <c r="J97" s="247">
        <v>124.1841</v>
      </c>
      <c r="K97" s="247">
        <v>124.1841</v>
      </c>
      <c r="L97" s="247"/>
      <c r="M97" s="417"/>
      <c r="N97" s="416"/>
      <c r="O97" s="418"/>
      <c r="Q97" s="228" t="s">
        <v>6961</v>
      </c>
      <c r="R97" s="229">
        <f>R95-R96</f>
        <v>9.3999999999994088E-2</v>
      </c>
      <c r="S97" s="50">
        <f>+H94</f>
        <v>0.127</v>
      </c>
    </row>
    <row r="98" spans="2:19" ht="15">
      <c r="B98" s="102" t="s">
        <v>1711</v>
      </c>
      <c r="C98" s="175" t="s">
        <v>1715</v>
      </c>
      <c r="D98" s="129"/>
      <c r="E98" s="129"/>
      <c r="F98" s="129"/>
      <c r="G98" s="183" t="s">
        <v>1703</v>
      </c>
      <c r="H98" s="183">
        <v>0.127</v>
      </c>
      <c r="I98" s="215"/>
      <c r="J98" s="247">
        <v>124.238</v>
      </c>
      <c r="K98" s="247">
        <v>124.238</v>
      </c>
      <c r="L98" s="247"/>
      <c r="M98" s="417"/>
      <c r="N98" s="416"/>
      <c r="O98" s="418"/>
      <c r="Q98" s="46"/>
      <c r="R98" s="46"/>
      <c r="S98" s="51" t="str">
        <f>IF(R97&gt;S97,"Wrong","OK")</f>
        <v>OK</v>
      </c>
    </row>
    <row r="99" spans="2:19" ht="15">
      <c r="B99" s="102" t="s">
        <v>1717</v>
      </c>
      <c r="C99" s="175" t="s">
        <v>1721</v>
      </c>
      <c r="D99" s="129"/>
      <c r="E99" s="129"/>
      <c r="F99" s="129"/>
      <c r="G99" s="183" t="s">
        <v>1703</v>
      </c>
      <c r="H99" s="183">
        <v>0.127</v>
      </c>
      <c r="I99" s="215"/>
      <c r="J99" s="247">
        <v>124.17619999999999</v>
      </c>
      <c r="K99" s="247">
        <v>124.17619999999999</v>
      </c>
      <c r="L99" s="247"/>
      <c r="M99" s="417"/>
      <c r="N99" s="416"/>
      <c r="O99" s="418"/>
    </row>
    <row r="100" spans="2:19" ht="15">
      <c r="B100" s="102" t="s">
        <v>1723</v>
      </c>
      <c r="C100" s="175" t="s">
        <v>1727</v>
      </c>
      <c r="D100" s="129"/>
      <c r="E100" s="129"/>
      <c r="F100" s="129"/>
      <c r="G100" s="183" t="s">
        <v>1703</v>
      </c>
      <c r="H100" s="183">
        <v>0.127</v>
      </c>
      <c r="I100" s="215"/>
      <c r="J100" s="247">
        <v>124.2286</v>
      </c>
      <c r="K100" s="247">
        <v>124.2286</v>
      </c>
      <c r="L100" s="247"/>
      <c r="M100" s="417"/>
      <c r="N100" s="416"/>
      <c r="O100" s="418"/>
    </row>
    <row r="101" spans="2:19" ht="15">
      <c r="B101" s="102" t="s">
        <v>1729</v>
      </c>
      <c r="C101" s="175" t="s">
        <v>1733</v>
      </c>
      <c r="D101" s="129"/>
      <c r="E101" s="129"/>
      <c r="F101" s="129"/>
      <c r="G101" s="183" t="s">
        <v>1703</v>
      </c>
      <c r="H101" s="183">
        <v>0.127</v>
      </c>
      <c r="I101" s="215"/>
      <c r="J101" s="247">
        <v>124.1947</v>
      </c>
      <c r="K101" s="247">
        <v>124.1947</v>
      </c>
      <c r="L101" s="247"/>
      <c r="M101" s="417"/>
      <c r="N101" s="416"/>
      <c r="O101" s="418"/>
    </row>
    <row r="102" spans="2:19" ht="15">
      <c r="B102" s="102" t="s">
        <v>1735</v>
      </c>
      <c r="C102" s="175" t="s">
        <v>1739</v>
      </c>
      <c r="D102" s="129"/>
      <c r="E102" s="129"/>
      <c r="F102" s="129"/>
      <c r="G102" s="183" t="s">
        <v>1703</v>
      </c>
      <c r="H102" s="183">
        <v>0.127</v>
      </c>
      <c r="I102" s="215"/>
      <c r="J102" s="247">
        <v>124.14400000000001</v>
      </c>
      <c r="K102" s="247">
        <v>124.14400000000001</v>
      </c>
      <c r="L102" s="247"/>
      <c r="M102" s="417"/>
      <c r="N102" s="416"/>
      <c r="O102" s="418"/>
    </row>
    <row r="103" spans="2:19" ht="15">
      <c r="B103" s="102" t="s">
        <v>1741</v>
      </c>
      <c r="C103" s="175" t="s">
        <v>1745</v>
      </c>
      <c r="D103" s="129"/>
      <c r="E103" s="129"/>
      <c r="F103" s="129"/>
      <c r="G103" s="183" t="s">
        <v>1703</v>
      </c>
      <c r="H103" s="183">
        <v>0.127</v>
      </c>
      <c r="I103" s="215"/>
      <c r="J103" s="247">
        <v>124.14449999999999</v>
      </c>
      <c r="K103" s="247">
        <v>124.14449999999999</v>
      </c>
      <c r="L103" s="247"/>
      <c r="M103" s="419"/>
      <c r="N103" s="420"/>
      <c r="O103" s="421"/>
    </row>
    <row r="104" spans="2:19" ht="15">
      <c r="B104" s="102" t="s">
        <v>2321</v>
      </c>
      <c r="C104" s="175" t="s">
        <v>2325</v>
      </c>
      <c r="D104" s="177" t="s">
        <v>2326</v>
      </c>
      <c r="E104" s="177">
        <v>5.0799999999999998E-2</v>
      </c>
      <c r="F104" s="186">
        <v>100</v>
      </c>
      <c r="G104" s="183" t="s">
        <v>1752</v>
      </c>
      <c r="H104" s="183">
        <v>0.127</v>
      </c>
      <c r="I104" s="215"/>
      <c r="J104" s="247">
        <v>116.6439</v>
      </c>
      <c r="K104" s="247">
        <v>116.6439</v>
      </c>
      <c r="L104" s="247"/>
      <c r="M104" s="291">
        <f>ABS(J104-J105)</f>
        <v>1.3599999999996726E-2</v>
      </c>
      <c r="N104" s="291">
        <f>ABS(K104-K105)</f>
        <v>1.3599999999996726E-2</v>
      </c>
      <c r="O104" s="291"/>
      <c r="Q104" s="52" t="str">
        <f>+G104</f>
        <v>M26</v>
      </c>
      <c r="R104" s="270"/>
      <c r="S104" s="230"/>
    </row>
    <row r="105" spans="2:19" ht="15">
      <c r="B105" s="102" t="s">
        <v>2427</v>
      </c>
      <c r="C105" s="175" t="s">
        <v>2431</v>
      </c>
      <c r="D105" s="177" t="s">
        <v>2326</v>
      </c>
      <c r="E105" s="177">
        <v>5.0799999999999998E-2</v>
      </c>
      <c r="F105" s="186">
        <v>100</v>
      </c>
      <c r="G105" s="183" t="s">
        <v>1752</v>
      </c>
      <c r="H105" s="183">
        <v>0.127</v>
      </c>
      <c r="I105" s="215"/>
      <c r="J105" s="247">
        <v>116.63030000000001</v>
      </c>
      <c r="K105" s="247">
        <v>116.63030000000001</v>
      </c>
      <c r="L105" s="247"/>
      <c r="M105" s="292"/>
      <c r="N105" s="292"/>
      <c r="O105" s="292"/>
      <c r="Q105" s="228" t="s">
        <v>6958</v>
      </c>
      <c r="R105" s="229">
        <f>MAX(J104:L113)</f>
        <v>116.7467</v>
      </c>
      <c r="S105" s="50"/>
    </row>
    <row r="106" spans="2:19" ht="15">
      <c r="B106" s="102" t="s">
        <v>1747</v>
      </c>
      <c r="C106" s="175" t="s">
        <v>1751</v>
      </c>
      <c r="D106" s="129"/>
      <c r="E106" s="129"/>
      <c r="F106" s="129"/>
      <c r="G106" s="183" t="s">
        <v>1752</v>
      </c>
      <c r="H106" s="183">
        <v>0.127</v>
      </c>
      <c r="I106" s="215"/>
      <c r="J106" s="247">
        <v>116.63809999999999</v>
      </c>
      <c r="K106" s="247">
        <v>116.63809999999999</v>
      </c>
      <c r="L106" s="247"/>
      <c r="M106" s="417"/>
      <c r="N106" s="416"/>
      <c r="O106" s="418"/>
      <c r="Q106" s="228" t="s">
        <v>6959</v>
      </c>
      <c r="R106" s="229">
        <f>MIN(J104:L113)</f>
        <v>116.63030000000001</v>
      </c>
      <c r="S106" s="46" t="s">
        <v>6960</v>
      </c>
    </row>
    <row r="107" spans="2:19" ht="15">
      <c r="B107" s="102" t="s">
        <v>1754</v>
      </c>
      <c r="C107" s="175" t="s">
        <v>1758</v>
      </c>
      <c r="D107" s="129"/>
      <c r="E107" s="129"/>
      <c r="F107" s="129"/>
      <c r="G107" s="183" t="s">
        <v>1752</v>
      </c>
      <c r="H107" s="183">
        <v>0.127</v>
      </c>
      <c r="I107" s="215"/>
      <c r="J107" s="247">
        <v>116.6305</v>
      </c>
      <c r="K107" s="247">
        <v>116.6305</v>
      </c>
      <c r="L107" s="247"/>
      <c r="M107" s="417"/>
      <c r="N107" s="416"/>
      <c r="O107" s="418"/>
      <c r="Q107" s="228" t="s">
        <v>6961</v>
      </c>
      <c r="R107" s="229">
        <f>R105-R106</f>
        <v>0.11639999999999873</v>
      </c>
      <c r="S107" s="50">
        <f>+H104</f>
        <v>0.127</v>
      </c>
    </row>
    <row r="108" spans="2:19" ht="15">
      <c r="B108" s="102" t="s">
        <v>1760</v>
      </c>
      <c r="C108" s="175" t="s">
        <v>1764</v>
      </c>
      <c r="D108" s="129"/>
      <c r="E108" s="129"/>
      <c r="F108" s="129"/>
      <c r="G108" s="183" t="s">
        <v>1752</v>
      </c>
      <c r="H108" s="183">
        <v>0.127</v>
      </c>
      <c r="I108" s="215"/>
      <c r="J108" s="247">
        <v>116.72329999999999</v>
      </c>
      <c r="K108" s="247">
        <v>116.72329999999999</v>
      </c>
      <c r="L108" s="247"/>
      <c r="M108" s="417"/>
      <c r="N108" s="416"/>
      <c r="O108" s="418"/>
      <c r="Q108" s="46"/>
      <c r="R108" s="46"/>
      <c r="S108" s="51" t="str">
        <f>IF(R107&gt;S107,"Wrong","OK")</f>
        <v>OK</v>
      </c>
    </row>
    <row r="109" spans="2:19" ht="15">
      <c r="B109" s="102" t="s">
        <v>1766</v>
      </c>
      <c r="C109" s="175" t="s">
        <v>1770</v>
      </c>
      <c r="D109" s="129"/>
      <c r="E109" s="129"/>
      <c r="F109" s="129"/>
      <c r="G109" s="183" t="s">
        <v>1752</v>
      </c>
      <c r="H109" s="183">
        <v>0.127</v>
      </c>
      <c r="I109" s="215"/>
      <c r="J109" s="247">
        <v>116.6823</v>
      </c>
      <c r="K109" s="247">
        <v>116.6823</v>
      </c>
      <c r="L109" s="247"/>
      <c r="M109" s="417"/>
      <c r="N109" s="416"/>
      <c r="O109" s="418"/>
    </row>
    <row r="110" spans="2:19" ht="15">
      <c r="B110" s="102" t="s">
        <v>1772</v>
      </c>
      <c r="C110" s="175" t="s">
        <v>1776</v>
      </c>
      <c r="D110" s="129"/>
      <c r="E110" s="129"/>
      <c r="F110" s="129"/>
      <c r="G110" s="183" t="s">
        <v>1752</v>
      </c>
      <c r="H110" s="183">
        <v>0.127</v>
      </c>
      <c r="I110" s="215"/>
      <c r="J110" s="247">
        <v>116.66500000000001</v>
      </c>
      <c r="K110" s="247">
        <v>116.66500000000001</v>
      </c>
      <c r="L110" s="247"/>
      <c r="M110" s="417"/>
      <c r="N110" s="416"/>
      <c r="O110" s="418"/>
    </row>
    <row r="111" spans="2:19" ht="15">
      <c r="B111" s="102" t="s">
        <v>1778</v>
      </c>
      <c r="C111" s="175" t="s">
        <v>1782</v>
      </c>
      <c r="D111" s="129"/>
      <c r="E111" s="129"/>
      <c r="F111" s="129"/>
      <c r="G111" s="183" t="s">
        <v>1752</v>
      </c>
      <c r="H111" s="183">
        <v>0.127</v>
      </c>
      <c r="I111" s="215"/>
      <c r="J111" s="247">
        <v>116.65649999999999</v>
      </c>
      <c r="K111" s="247">
        <v>116.65649999999999</v>
      </c>
      <c r="L111" s="247"/>
      <c r="M111" s="417"/>
      <c r="N111" s="416"/>
      <c r="O111" s="418"/>
    </row>
    <row r="112" spans="2:19" ht="15">
      <c r="B112" s="102" t="s">
        <v>1784</v>
      </c>
      <c r="C112" s="175" t="s">
        <v>1788</v>
      </c>
      <c r="D112" s="129"/>
      <c r="E112" s="129"/>
      <c r="F112" s="129"/>
      <c r="G112" s="183" t="s">
        <v>1752</v>
      </c>
      <c r="H112" s="183">
        <v>0.127</v>
      </c>
      <c r="I112" s="215"/>
      <c r="J112" s="247">
        <v>116.6695</v>
      </c>
      <c r="K112" s="247">
        <v>116.6695</v>
      </c>
      <c r="L112" s="247"/>
      <c r="M112" s="417"/>
      <c r="N112" s="416"/>
      <c r="O112" s="418"/>
    </row>
    <row r="113" spans="2:19" ht="15">
      <c r="B113" s="102" t="s">
        <v>1790</v>
      </c>
      <c r="C113" s="175" t="s">
        <v>1794</v>
      </c>
      <c r="D113" s="129"/>
      <c r="E113" s="129"/>
      <c r="F113" s="129"/>
      <c r="G113" s="183" t="s">
        <v>1752</v>
      </c>
      <c r="H113" s="183">
        <v>0.127</v>
      </c>
      <c r="I113" s="215"/>
      <c r="J113" s="247">
        <v>116.7467</v>
      </c>
      <c r="K113" s="247">
        <v>116.7467</v>
      </c>
      <c r="L113" s="247"/>
      <c r="M113" s="419"/>
      <c r="N113" s="420"/>
      <c r="O113" s="421"/>
    </row>
    <row r="114" spans="2:19" ht="15">
      <c r="B114" s="102" t="s">
        <v>2328</v>
      </c>
      <c r="C114" s="175" t="s">
        <v>2332</v>
      </c>
      <c r="D114" s="177" t="s">
        <v>2333</v>
      </c>
      <c r="E114" s="177">
        <v>5.0799999999999998E-2</v>
      </c>
      <c r="F114" s="186">
        <v>100</v>
      </c>
      <c r="G114" s="183" t="s">
        <v>1801</v>
      </c>
      <c r="H114" s="183">
        <v>0.127</v>
      </c>
      <c r="I114" s="215"/>
      <c r="J114" s="247">
        <v>107.5017</v>
      </c>
      <c r="K114" s="247">
        <v>107.5017</v>
      </c>
      <c r="L114" s="247"/>
      <c r="M114" s="291">
        <f>ABS(J114-J115)</f>
        <v>6.9999999999481588E-4</v>
      </c>
      <c r="N114" s="291">
        <f>ABS(K114-K115)</f>
        <v>6.9999999999481588E-4</v>
      </c>
      <c r="O114" s="291"/>
      <c r="Q114" s="52" t="str">
        <f>+G114</f>
        <v>M27</v>
      </c>
      <c r="R114" s="270"/>
      <c r="S114" s="230"/>
    </row>
    <row r="115" spans="2:19" ht="15">
      <c r="B115" s="102" t="s">
        <v>2433</v>
      </c>
      <c r="C115" s="175" t="s">
        <v>2437</v>
      </c>
      <c r="D115" s="177" t="s">
        <v>2333</v>
      </c>
      <c r="E115" s="177">
        <v>5.0799999999999998E-2</v>
      </c>
      <c r="F115" s="186">
        <v>100</v>
      </c>
      <c r="G115" s="183" t="s">
        <v>1801</v>
      </c>
      <c r="H115" s="183">
        <v>0.127</v>
      </c>
      <c r="I115" s="215"/>
      <c r="J115" s="247">
        <v>107.50239999999999</v>
      </c>
      <c r="K115" s="247">
        <v>107.50239999999999</v>
      </c>
      <c r="L115" s="247"/>
      <c r="M115" s="292"/>
      <c r="N115" s="292"/>
      <c r="O115" s="292"/>
      <c r="Q115" s="228" t="s">
        <v>6958</v>
      </c>
      <c r="R115" s="229">
        <f>MAX(J114:L123)</f>
        <v>107.5767</v>
      </c>
      <c r="S115" s="50"/>
    </row>
    <row r="116" spans="2:19" ht="15">
      <c r="B116" s="102" t="s">
        <v>1796</v>
      </c>
      <c r="C116" s="175" t="s">
        <v>1800</v>
      </c>
      <c r="D116" s="129"/>
      <c r="E116" s="129"/>
      <c r="F116" s="129"/>
      <c r="G116" s="183" t="s">
        <v>1801</v>
      </c>
      <c r="H116" s="183">
        <v>0.127</v>
      </c>
      <c r="I116" s="215"/>
      <c r="J116" s="247">
        <v>107.5129</v>
      </c>
      <c r="K116" s="247">
        <v>107.5129</v>
      </c>
      <c r="L116" s="247"/>
      <c r="M116" s="417"/>
      <c r="N116" s="416"/>
      <c r="O116" s="418"/>
      <c r="Q116" s="228" t="s">
        <v>6959</v>
      </c>
      <c r="R116" s="229">
        <f>MIN(J114:L123)</f>
        <v>107.5017</v>
      </c>
      <c r="S116" s="46" t="s">
        <v>6960</v>
      </c>
    </row>
    <row r="117" spans="2:19" ht="15">
      <c r="B117" s="102" t="s">
        <v>1803</v>
      </c>
      <c r="C117" s="175" t="s">
        <v>1807</v>
      </c>
      <c r="D117" s="129"/>
      <c r="E117" s="129"/>
      <c r="F117" s="129"/>
      <c r="G117" s="183" t="s">
        <v>1801</v>
      </c>
      <c r="H117" s="183">
        <v>0.127</v>
      </c>
      <c r="I117" s="215"/>
      <c r="J117" s="247">
        <v>107.5651</v>
      </c>
      <c r="K117" s="247">
        <v>107.5651</v>
      </c>
      <c r="L117" s="247"/>
      <c r="M117" s="417"/>
      <c r="N117" s="416"/>
      <c r="O117" s="418"/>
      <c r="Q117" s="228" t="s">
        <v>6961</v>
      </c>
      <c r="R117" s="229">
        <f>R115-R116</f>
        <v>7.5000000000002842E-2</v>
      </c>
      <c r="S117" s="50">
        <f>+H114</f>
        <v>0.127</v>
      </c>
    </row>
    <row r="118" spans="2:19" ht="15">
      <c r="B118" s="102" t="s">
        <v>1809</v>
      </c>
      <c r="C118" s="175" t="s">
        <v>1813</v>
      </c>
      <c r="D118" s="129"/>
      <c r="E118" s="129"/>
      <c r="F118" s="129"/>
      <c r="G118" s="183" t="s">
        <v>1801</v>
      </c>
      <c r="H118" s="183">
        <v>0.127</v>
      </c>
      <c r="I118" s="215"/>
      <c r="J118" s="247">
        <v>107.5767</v>
      </c>
      <c r="K118" s="247">
        <v>107.5767</v>
      </c>
      <c r="L118" s="247"/>
      <c r="M118" s="417"/>
      <c r="N118" s="416"/>
      <c r="O118" s="418"/>
      <c r="Q118" s="46"/>
      <c r="R118" s="46"/>
      <c r="S118" s="51" t="str">
        <f>IF(R117&gt;S117,"Wrong","OK")</f>
        <v>OK</v>
      </c>
    </row>
    <row r="119" spans="2:19" ht="15">
      <c r="B119" s="102" t="s">
        <v>1815</v>
      </c>
      <c r="C119" s="175" t="s">
        <v>1819</v>
      </c>
      <c r="D119" s="129"/>
      <c r="E119" s="129"/>
      <c r="F119" s="129"/>
      <c r="G119" s="183" t="s">
        <v>1801</v>
      </c>
      <c r="H119" s="183">
        <v>0.127</v>
      </c>
      <c r="I119" s="215"/>
      <c r="J119" s="247">
        <v>107.5171</v>
      </c>
      <c r="K119" s="247">
        <v>107.5171</v>
      </c>
      <c r="L119" s="247"/>
      <c r="M119" s="417"/>
      <c r="N119" s="416"/>
      <c r="O119" s="418"/>
    </row>
    <row r="120" spans="2:19" ht="15">
      <c r="B120" s="102" t="s">
        <v>1821</v>
      </c>
      <c r="C120" s="175" t="s">
        <v>1825</v>
      </c>
      <c r="D120" s="129"/>
      <c r="E120" s="129"/>
      <c r="F120" s="129"/>
      <c r="G120" s="183" t="s">
        <v>1801</v>
      </c>
      <c r="H120" s="183">
        <v>0.127</v>
      </c>
      <c r="I120" s="215"/>
      <c r="J120" s="247">
        <v>107.5304</v>
      </c>
      <c r="K120" s="247">
        <v>107.5304</v>
      </c>
      <c r="L120" s="247"/>
      <c r="M120" s="417"/>
      <c r="N120" s="416"/>
      <c r="O120" s="418"/>
    </row>
    <row r="121" spans="2:19" ht="15">
      <c r="B121" s="102" t="s">
        <v>1827</v>
      </c>
      <c r="C121" s="175" t="s">
        <v>1831</v>
      </c>
      <c r="D121" s="129"/>
      <c r="E121" s="129"/>
      <c r="F121" s="129"/>
      <c r="G121" s="183" t="s">
        <v>1801</v>
      </c>
      <c r="H121" s="183">
        <v>0.127</v>
      </c>
      <c r="I121" s="215"/>
      <c r="J121" s="247">
        <v>107.5093</v>
      </c>
      <c r="K121" s="247">
        <v>107.5093</v>
      </c>
      <c r="L121" s="247"/>
      <c r="M121" s="417"/>
      <c r="N121" s="416"/>
      <c r="O121" s="418"/>
    </row>
    <row r="122" spans="2:19" ht="15">
      <c r="B122" s="102" t="s">
        <v>1833</v>
      </c>
      <c r="C122" s="175" t="s">
        <v>1837</v>
      </c>
      <c r="D122" s="129"/>
      <c r="E122" s="129"/>
      <c r="F122" s="129"/>
      <c r="G122" s="183" t="s">
        <v>1801</v>
      </c>
      <c r="H122" s="183">
        <v>0.127</v>
      </c>
      <c r="I122" s="215"/>
      <c r="J122" s="247">
        <v>107.57250000000001</v>
      </c>
      <c r="K122" s="247">
        <v>107.57250000000001</v>
      </c>
      <c r="L122" s="247"/>
      <c r="M122" s="417"/>
      <c r="N122" s="416"/>
      <c r="O122" s="418"/>
    </row>
    <row r="123" spans="2:19" ht="15">
      <c r="B123" s="102" t="s">
        <v>1839</v>
      </c>
      <c r="C123" s="175" t="s">
        <v>1843</v>
      </c>
      <c r="D123" s="129"/>
      <c r="E123" s="129"/>
      <c r="F123" s="129"/>
      <c r="G123" s="183" t="s">
        <v>1801</v>
      </c>
      <c r="H123" s="183">
        <v>0.127</v>
      </c>
      <c r="I123" s="215"/>
      <c r="J123" s="247">
        <v>107.5665</v>
      </c>
      <c r="K123" s="247">
        <v>107.5665</v>
      </c>
      <c r="L123" s="247"/>
      <c r="M123" s="419"/>
      <c r="N123" s="420"/>
      <c r="O123" s="421"/>
    </row>
    <row r="124" spans="2:19" ht="15">
      <c r="B124" s="102" t="s">
        <v>2335</v>
      </c>
      <c r="C124" s="175" t="s">
        <v>2339</v>
      </c>
      <c r="D124" s="177" t="s">
        <v>2340</v>
      </c>
      <c r="E124" s="177">
        <v>5.0799999999999998E-2</v>
      </c>
      <c r="F124" s="186">
        <v>100</v>
      </c>
      <c r="G124" s="183" t="s">
        <v>1850</v>
      </c>
      <c r="H124" s="183">
        <v>0.127</v>
      </c>
      <c r="I124" s="215"/>
      <c r="J124" s="247">
        <v>162.56870000000001</v>
      </c>
      <c r="K124" s="247">
        <v>162.56870000000001</v>
      </c>
      <c r="L124" s="247"/>
      <c r="M124" s="291">
        <f>ABS(J124-J125)</f>
        <v>2.0000000000663931E-4</v>
      </c>
      <c r="N124" s="291">
        <f>ABS(K124-K125)</f>
        <v>2.0000000000663931E-4</v>
      </c>
      <c r="O124" s="291"/>
      <c r="Q124" s="52" t="str">
        <f>+G124</f>
        <v>M28</v>
      </c>
      <c r="R124" s="270"/>
      <c r="S124" s="230"/>
    </row>
    <row r="125" spans="2:19" ht="15">
      <c r="B125" s="102" t="s">
        <v>2439</v>
      </c>
      <c r="C125" s="175" t="s">
        <v>2443</v>
      </c>
      <c r="D125" s="177" t="s">
        <v>2340</v>
      </c>
      <c r="E125" s="177">
        <v>5.0799999999999998E-2</v>
      </c>
      <c r="F125" s="186">
        <v>100</v>
      </c>
      <c r="G125" s="183" t="s">
        <v>1850</v>
      </c>
      <c r="H125" s="183">
        <v>0.127</v>
      </c>
      <c r="I125" s="215"/>
      <c r="J125" s="247">
        <v>162.56890000000001</v>
      </c>
      <c r="K125" s="247">
        <v>162.56890000000001</v>
      </c>
      <c r="L125" s="247"/>
      <c r="M125" s="292"/>
      <c r="N125" s="292"/>
      <c r="O125" s="292"/>
      <c r="Q125" s="228" t="s">
        <v>6958</v>
      </c>
      <c r="R125" s="229">
        <f>MAX(J124:L133)</f>
        <v>162.67359999999999</v>
      </c>
      <c r="S125" s="50"/>
    </row>
    <row r="126" spans="2:19" ht="15">
      <c r="B126" s="102" t="s">
        <v>1845</v>
      </c>
      <c r="C126" s="175" t="s">
        <v>1849</v>
      </c>
      <c r="D126" s="129"/>
      <c r="E126" s="129"/>
      <c r="F126" s="129"/>
      <c r="G126" s="183" t="s">
        <v>1850</v>
      </c>
      <c r="H126" s="183">
        <v>0.127</v>
      </c>
      <c r="I126" s="215"/>
      <c r="J126" s="247">
        <v>162.58109999999999</v>
      </c>
      <c r="K126" s="247">
        <v>162.58109999999999</v>
      </c>
      <c r="L126" s="247"/>
      <c r="M126" s="417"/>
      <c r="N126" s="416"/>
      <c r="O126" s="418"/>
      <c r="Q126" s="228" t="s">
        <v>6959</v>
      </c>
      <c r="R126" s="229">
        <f>MIN(J124:L133)</f>
        <v>162.56870000000001</v>
      </c>
      <c r="S126" s="46" t="s">
        <v>6960</v>
      </c>
    </row>
    <row r="127" spans="2:19" ht="15">
      <c r="B127" s="102" t="s">
        <v>1852</v>
      </c>
      <c r="C127" s="175" t="s">
        <v>1856</v>
      </c>
      <c r="D127" s="129"/>
      <c r="E127" s="129"/>
      <c r="F127" s="129"/>
      <c r="G127" s="183" t="s">
        <v>1850</v>
      </c>
      <c r="H127" s="183">
        <v>0.127</v>
      </c>
      <c r="I127" s="215"/>
      <c r="J127" s="247">
        <v>162.59399999999999</v>
      </c>
      <c r="K127" s="247">
        <v>162.59399999999999</v>
      </c>
      <c r="L127" s="247"/>
      <c r="M127" s="417"/>
      <c r="N127" s="416"/>
      <c r="O127" s="418"/>
      <c r="Q127" s="228" t="s">
        <v>6961</v>
      </c>
      <c r="R127" s="229">
        <f>R125-R126</f>
        <v>0.10489999999998645</v>
      </c>
      <c r="S127" s="50">
        <f>+H124</f>
        <v>0.127</v>
      </c>
    </row>
    <row r="128" spans="2:19" ht="15">
      <c r="B128" s="102" t="s">
        <v>1858</v>
      </c>
      <c r="C128" s="175" t="s">
        <v>1862</v>
      </c>
      <c r="D128" s="129"/>
      <c r="E128" s="129"/>
      <c r="F128" s="129"/>
      <c r="G128" s="183" t="s">
        <v>1850</v>
      </c>
      <c r="H128" s="183">
        <v>0.127</v>
      </c>
      <c r="I128" s="215"/>
      <c r="J128" s="247">
        <v>162.6207</v>
      </c>
      <c r="K128" s="247">
        <v>162.6207</v>
      </c>
      <c r="L128" s="247"/>
      <c r="M128" s="417"/>
      <c r="N128" s="416"/>
      <c r="O128" s="418"/>
      <c r="Q128" s="46"/>
      <c r="R128" s="46"/>
      <c r="S128" s="51" t="str">
        <f>IF(R127&gt;S127,"Wrong","OK")</f>
        <v>OK</v>
      </c>
    </row>
    <row r="129" spans="2:19" ht="15">
      <c r="B129" s="102" t="s">
        <v>1864</v>
      </c>
      <c r="C129" s="175" t="s">
        <v>1868</v>
      </c>
      <c r="D129" s="129"/>
      <c r="E129" s="129"/>
      <c r="F129" s="129"/>
      <c r="G129" s="183" t="s">
        <v>1850</v>
      </c>
      <c r="H129" s="183">
        <v>0.127</v>
      </c>
      <c r="I129" s="215"/>
      <c r="J129" s="247">
        <v>162.60300000000001</v>
      </c>
      <c r="K129" s="247">
        <v>162.60300000000001</v>
      </c>
      <c r="L129" s="247"/>
      <c r="M129" s="417"/>
      <c r="N129" s="416"/>
      <c r="O129" s="418"/>
    </row>
    <row r="130" spans="2:19" ht="15">
      <c r="B130" s="102" t="s">
        <v>1870</v>
      </c>
      <c r="C130" s="175" t="s">
        <v>1874</v>
      </c>
      <c r="D130" s="129"/>
      <c r="E130" s="129"/>
      <c r="F130" s="129"/>
      <c r="G130" s="183" t="s">
        <v>1850</v>
      </c>
      <c r="H130" s="183">
        <v>0.127</v>
      </c>
      <c r="I130" s="215"/>
      <c r="J130" s="247">
        <v>162.67359999999999</v>
      </c>
      <c r="K130" s="247">
        <v>162.67359999999999</v>
      </c>
      <c r="L130" s="247"/>
      <c r="M130" s="417"/>
      <c r="N130" s="416"/>
      <c r="O130" s="418"/>
    </row>
    <row r="131" spans="2:19" ht="15">
      <c r="B131" s="102" t="s">
        <v>1876</v>
      </c>
      <c r="C131" s="175" t="s">
        <v>1880</v>
      </c>
      <c r="D131" s="129"/>
      <c r="E131" s="129"/>
      <c r="F131" s="129"/>
      <c r="G131" s="183" t="s">
        <v>1850</v>
      </c>
      <c r="H131" s="183">
        <v>0.127</v>
      </c>
      <c r="I131" s="215"/>
      <c r="J131" s="247">
        <v>162.6189</v>
      </c>
      <c r="K131" s="247">
        <v>162.6189</v>
      </c>
      <c r="L131" s="247"/>
      <c r="M131" s="417"/>
      <c r="N131" s="416"/>
      <c r="O131" s="418"/>
    </row>
    <row r="132" spans="2:19" ht="15">
      <c r="B132" s="102" t="s">
        <v>1882</v>
      </c>
      <c r="C132" s="175" t="s">
        <v>1886</v>
      </c>
      <c r="D132" s="129"/>
      <c r="E132" s="129"/>
      <c r="F132" s="129"/>
      <c r="G132" s="183" t="s">
        <v>1850</v>
      </c>
      <c r="H132" s="183">
        <v>0.127</v>
      </c>
      <c r="I132" s="215"/>
      <c r="J132" s="247">
        <v>162.57409999999999</v>
      </c>
      <c r="K132" s="247">
        <v>162.57409999999999</v>
      </c>
      <c r="L132" s="247"/>
      <c r="M132" s="417"/>
      <c r="N132" s="416"/>
      <c r="O132" s="418"/>
    </row>
    <row r="133" spans="2:19" ht="15">
      <c r="B133" s="102" t="s">
        <v>1888</v>
      </c>
      <c r="C133" s="175" t="s">
        <v>1892</v>
      </c>
      <c r="D133" s="129"/>
      <c r="E133" s="129"/>
      <c r="F133" s="129"/>
      <c r="G133" s="183" t="s">
        <v>1850</v>
      </c>
      <c r="H133" s="183">
        <v>0.127</v>
      </c>
      <c r="I133" s="215"/>
      <c r="J133" s="247">
        <v>162.62739999999999</v>
      </c>
      <c r="K133" s="247">
        <v>162.62739999999999</v>
      </c>
      <c r="L133" s="247"/>
      <c r="M133" s="419"/>
      <c r="N133" s="420"/>
      <c r="O133" s="421"/>
    </row>
    <row r="134" spans="2:19" ht="15">
      <c r="B134" s="102" t="s">
        <v>2342</v>
      </c>
      <c r="C134" s="175" t="s">
        <v>2346</v>
      </c>
      <c r="D134" s="177" t="s">
        <v>2347</v>
      </c>
      <c r="E134" s="177">
        <v>5.0799999999999998E-2</v>
      </c>
      <c r="F134" s="186">
        <v>100</v>
      </c>
      <c r="G134" s="183" t="s">
        <v>1900</v>
      </c>
      <c r="H134" s="183">
        <v>0.127</v>
      </c>
      <c r="I134" s="215"/>
      <c r="J134" s="247">
        <v>147.04810000000001</v>
      </c>
      <c r="K134" s="247">
        <v>147.04810000000001</v>
      </c>
      <c r="L134" s="247"/>
      <c r="M134" s="291">
        <f>ABS(J134-J135)</f>
        <v>3.9999999998485691E-4</v>
      </c>
      <c r="N134" s="291">
        <f>ABS(K134-K135)</f>
        <v>3.9999999998485691E-4</v>
      </c>
      <c r="O134" s="291"/>
      <c r="Q134" s="52" t="str">
        <f>+G134</f>
        <v>M29</v>
      </c>
      <c r="R134" s="270"/>
      <c r="S134" s="230"/>
    </row>
    <row r="135" spans="2:19" ht="15">
      <c r="B135" s="102" t="s">
        <v>2445</v>
      </c>
      <c r="C135" s="175" t="s">
        <v>2449</v>
      </c>
      <c r="D135" s="177" t="s">
        <v>2347</v>
      </c>
      <c r="E135" s="177">
        <v>5.0799999999999998E-2</v>
      </c>
      <c r="F135" s="186">
        <v>100</v>
      </c>
      <c r="G135" s="183" t="s">
        <v>1900</v>
      </c>
      <c r="H135" s="183">
        <v>0.127</v>
      </c>
      <c r="I135" s="215"/>
      <c r="J135" s="247">
        <v>147.04849999999999</v>
      </c>
      <c r="K135" s="247">
        <v>147.04849999999999</v>
      </c>
      <c r="L135" s="247"/>
      <c r="M135" s="292"/>
      <c r="N135" s="292"/>
      <c r="O135" s="292"/>
      <c r="Q135" s="228" t="s">
        <v>6958</v>
      </c>
      <c r="R135" s="229">
        <f>MAX(J134:L143)</f>
        <v>147.04849999999999</v>
      </c>
      <c r="S135" s="50"/>
    </row>
    <row r="136" spans="2:19" ht="15">
      <c r="B136" s="102" t="s">
        <v>1894</v>
      </c>
      <c r="C136" s="175" t="s">
        <v>1899</v>
      </c>
      <c r="D136" s="129"/>
      <c r="E136" s="129"/>
      <c r="F136" s="129"/>
      <c r="G136" s="183" t="s">
        <v>1900</v>
      </c>
      <c r="H136" s="183">
        <v>0.127</v>
      </c>
      <c r="I136" s="215"/>
      <c r="J136" s="247">
        <v>147.0352</v>
      </c>
      <c r="K136" s="247">
        <v>147.0352</v>
      </c>
      <c r="L136" s="247"/>
      <c r="M136" s="417"/>
      <c r="N136" s="416"/>
      <c r="O136" s="418"/>
      <c r="Q136" s="228" t="s">
        <v>6959</v>
      </c>
      <c r="R136" s="229">
        <f>MIN(J134:L143)</f>
        <v>146.95500000000001</v>
      </c>
      <c r="S136" s="46" t="s">
        <v>6960</v>
      </c>
    </row>
    <row r="137" spans="2:19" ht="15">
      <c r="B137" s="102" t="s">
        <v>1902</v>
      </c>
      <c r="C137" s="175" t="s">
        <v>1906</v>
      </c>
      <c r="D137" s="129"/>
      <c r="E137" s="129"/>
      <c r="F137" s="129"/>
      <c r="G137" s="183" t="s">
        <v>1900</v>
      </c>
      <c r="H137" s="183">
        <v>0.127</v>
      </c>
      <c r="I137" s="215"/>
      <c r="J137" s="247">
        <v>146.95500000000001</v>
      </c>
      <c r="K137" s="247">
        <v>146.95500000000001</v>
      </c>
      <c r="L137" s="247"/>
      <c r="M137" s="417"/>
      <c r="N137" s="416"/>
      <c r="O137" s="418"/>
      <c r="Q137" s="228" t="s">
        <v>6961</v>
      </c>
      <c r="R137" s="229">
        <f>R135-R136</f>
        <v>9.349999999997749E-2</v>
      </c>
      <c r="S137" s="50">
        <f>+H134</f>
        <v>0.127</v>
      </c>
    </row>
    <row r="138" spans="2:19" ht="15">
      <c r="B138" s="102" t="s">
        <v>1908</v>
      </c>
      <c r="C138" s="175" t="s">
        <v>1912</v>
      </c>
      <c r="D138" s="129"/>
      <c r="E138" s="129"/>
      <c r="F138" s="129"/>
      <c r="G138" s="183" t="s">
        <v>1900</v>
      </c>
      <c r="H138" s="183">
        <v>0.127</v>
      </c>
      <c r="I138" s="215"/>
      <c r="J138" s="247">
        <v>147.0264</v>
      </c>
      <c r="K138" s="247">
        <v>147.0264</v>
      </c>
      <c r="L138" s="247"/>
      <c r="M138" s="417"/>
      <c r="N138" s="416"/>
      <c r="O138" s="418"/>
      <c r="Q138" s="46"/>
      <c r="R138" s="46"/>
      <c r="S138" s="51" t="str">
        <f>IF(R137&gt;S137,"Wrong","OK")</f>
        <v>OK</v>
      </c>
    </row>
    <row r="139" spans="2:19" ht="15">
      <c r="B139" s="102" t="s">
        <v>1914</v>
      </c>
      <c r="C139" s="175" t="s">
        <v>1918</v>
      </c>
      <c r="D139" s="129"/>
      <c r="E139" s="129"/>
      <c r="F139" s="129"/>
      <c r="G139" s="183" t="s">
        <v>1900</v>
      </c>
      <c r="H139" s="183">
        <v>0.127</v>
      </c>
      <c r="I139" s="215"/>
      <c r="J139" s="247">
        <v>146.97030000000001</v>
      </c>
      <c r="K139" s="247">
        <v>146.97030000000001</v>
      </c>
      <c r="L139" s="247"/>
      <c r="M139" s="417"/>
      <c r="N139" s="416"/>
      <c r="O139" s="418"/>
    </row>
    <row r="140" spans="2:19" ht="15">
      <c r="B140" s="102" t="s">
        <v>1920</v>
      </c>
      <c r="C140" s="175" t="s">
        <v>1924</v>
      </c>
      <c r="D140" s="129"/>
      <c r="E140" s="129"/>
      <c r="F140" s="129"/>
      <c r="G140" s="183" t="s">
        <v>1900</v>
      </c>
      <c r="H140" s="183">
        <v>0.127</v>
      </c>
      <c r="I140" s="215"/>
      <c r="J140" s="247">
        <v>146.95750000000001</v>
      </c>
      <c r="K140" s="247">
        <v>146.95750000000001</v>
      </c>
      <c r="L140" s="247"/>
      <c r="M140" s="417"/>
      <c r="N140" s="416"/>
      <c r="O140" s="418"/>
    </row>
    <row r="141" spans="2:19" ht="15">
      <c r="B141" s="102" t="s">
        <v>1926</v>
      </c>
      <c r="C141" s="175" t="s">
        <v>1930</v>
      </c>
      <c r="D141" s="129"/>
      <c r="E141" s="129"/>
      <c r="F141" s="129"/>
      <c r="G141" s="183" t="s">
        <v>1900</v>
      </c>
      <c r="H141" s="183">
        <v>0.127</v>
      </c>
      <c r="I141" s="215"/>
      <c r="J141" s="247">
        <v>147.02959999999999</v>
      </c>
      <c r="K141" s="247">
        <v>147.02959999999999</v>
      </c>
      <c r="L141" s="247"/>
      <c r="M141" s="417"/>
      <c r="N141" s="416"/>
      <c r="O141" s="418"/>
    </row>
    <row r="142" spans="2:19" ht="15">
      <c r="B142" s="102" t="s">
        <v>1932</v>
      </c>
      <c r="C142" s="175" t="s">
        <v>1936</v>
      </c>
      <c r="D142" s="129"/>
      <c r="E142" s="129"/>
      <c r="F142" s="129"/>
      <c r="G142" s="183" t="s">
        <v>1900</v>
      </c>
      <c r="H142" s="183">
        <v>0.127</v>
      </c>
      <c r="I142" s="215"/>
      <c r="J142" s="247">
        <v>147.02789999999999</v>
      </c>
      <c r="K142" s="247">
        <v>147.02789999999999</v>
      </c>
      <c r="L142" s="247"/>
      <c r="M142" s="417"/>
      <c r="N142" s="416"/>
      <c r="O142" s="418"/>
    </row>
    <row r="143" spans="2:19" ht="15">
      <c r="B143" s="102" t="s">
        <v>1938</v>
      </c>
      <c r="C143" s="175" t="s">
        <v>1942</v>
      </c>
      <c r="D143" s="129"/>
      <c r="E143" s="129"/>
      <c r="F143" s="129"/>
      <c r="G143" s="183" t="s">
        <v>1900</v>
      </c>
      <c r="H143" s="183">
        <v>0.127</v>
      </c>
      <c r="I143" s="215"/>
      <c r="J143" s="247">
        <v>146.99379999999999</v>
      </c>
      <c r="K143" s="247">
        <v>146.99379999999999</v>
      </c>
      <c r="L143" s="247"/>
      <c r="M143" s="419"/>
      <c r="N143" s="420"/>
      <c r="O143" s="421"/>
    </row>
    <row r="144" spans="2:19" ht="15">
      <c r="B144" s="102" t="s">
        <v>2349</v>
      </c>
      <c r="C144" s="175" t="s">
        <v>2353</v>
      </c>
      <c r="D144" s="177" t="s">
        <v>2354</v>
      </c>
      <c r="E144" s="177">
        <v>5.0799999999999998E-2</v>
      </c>
      <c r="F144" s="186">
        <v>100</v>
      </c>
      <c r="G144" s="183" t="s">
        <v>1949</v>
      </c>
      <c r="H144" s="183">
        <v>0.127</v>
      </c>
      <c r="I144" s="215"/>
      <c r="J144" s="247">
        <v>154.79519999999999</v>
      </c>
      <c r="K144" s="247">
        <v>154.79519999999999</v>
      </c>
      <c r="L144" s="247"/>
      <c r="M144" s="291">
        <f>ABS(J144-J145)</f>
        <v>1.0000000000331966E-4</v>
      </c>
      <c r="N144" s="291">
        <f>ABS(K144-K145)</f>
        <v>1.0000000000331966E-4</v>
      </c>
      <c r="O144" s="291"/>
      <c r="Q144" s="52" t="str">
        <f>+G144</f>
        <v>M30</v>
      </c>
      <c r="R144" s="270"/>
      <c r="S144" s="230"/>
    </row>
    <row r="145" spans="2:19" ht="15">
      <c r="B145" s="102" t="s">
        <v>2451</v>
      </c>
      <c r="C145" s="175" t="s">
        <v>2455</v>
      </c>
      <c r="D145" s="177" t="s">
        <v>2354</v>
      </c>
      <c r="E145" s="177">
        <v>5.0799999999999998E-2</v>
      </c>
      <c r="F145" s="186">
        <v>100</v>
      </c>
      <c r="G145" s="183" t="s">
        <v>1949</v>
      </c>
      <c r="H145" s="183">
        <v>0.127</v>
      </c>
      <c r="I145" s="215"/>
      <c r="J145" s="247">
        <v>154.7953</v>
      </c>
      <c r="K145" s="247">
        <v>154.7953</v>
      </c>
      <c r="L145" s="247"/>
      <c r="M145" s="292"/>
      <c r="N145" s="292"/>
      <c r="O145" s="292"/>
      <c r="Q145" s="228" t="s">
        <v>6958</v>
      </c>
      <c r="R145" s="229">
        <f>MAX(J144:L153)</f>
        <v>154.8503</v>
      </c>
      <c r="S145" s="50"/>
    </row>
    <row r="146" spans="2:19" ht="15">
      <c r="B146" s="102" t="s">
        <v>1944</v>
      </c>
      <c r="C146" s="175" t="s">
        <v>1948</v>
      </c>
      <c r="D146" s="129"/>
      <c r="E146" s="129"/>
      <c r="F146" s="129"/>
      <c r="G146" s="183" t="s">
        <v>1949</v>
      </c>
      <c r="H146" s="183">
        <v>0.127</v>
      </c>
      <c r="I146" s="215"/>
      <c r="J146" s="247">
        <v>154.8134</v>
      </c>
      <c r="K146" s="247">
        <v>154.8134</v>
      </c>
      <c r="L146" s="247"/>
      <c r="M146" s="417"/>
      <c r="N146" s="416"/>
      <c r="O146" s="418"/>
      <c r="Q146" s="228" t="s">
        <v>6959</v>
      </c>
      <c r="R146" s="229">
        <f>MIN(J144:L153)</f>
        <v>154.7542</v>
      </c>
      <c r="S146" s="46" t="s">
        <v>6960</v>
      </c>
    </row>
    <row r="147" spans="2:19" ht="15">
      <c r="B147" s="102" t="s">
        <v>1951</v>
      </c>
      <c r="C147" s="175" t="s">
        <v>1955</v>
      </c>
      <c r="D147" s="129"/>
      <c r="E147" s="129"/>
      <c r="F147" s="129"/>
      <c r="G147" s="183" t="s">
        <v>1949</v>
      </c>
      <c r="H147" s="183">
        <v>0.127</v>
      </c>
      <c r="I147" s="215"/>
      <c r="J147" s="247">
        <v>154.81180000000001</v>
      </c>
      <c r="K147" s="247">
        <v>154.81180000000001</v>
      </c>
      <c r="L147" s="247"/>
      <c r="M147" s="417"/>
      <c r="N147" s="416"/>
      <c r="O147" s="418"/>
      <c r="Q147" s="228" t="s">
        <v>6961</v>
      </c>
      <c r="R147" s="229">
        <f>R145-R146</f>
        <v>9.6100000000006958E-2</v>
      </c>
      <c r="S147" s="50">
        <f>+H144</f>
        <v>0.127</v>
      </c>
    </row>
    <row r="148" spans="2:19" ht="15">
      <c r="B148" s="102" t="s">
        <v>1957</v>
      </c>
      <c r="C148" s="175" t="s">
        <v>1961</v>
      </c>
      <c r="D148" s="129"/>
      <c r="E148" s="129"/>
      <c r="F148" s="129"/>
      <c r="G148" s="183" t="s">
        <v>1949</v>
      </c>
      <c r="H148" s="183">
        <v>0.127</v>
      </c>
      <c r="I148" s="215"/>
      <c r="J148" s="247">
        <v>154.7542</v>
      </c>
      <c r="K148" s="247">
        <v>154.7542</v>
      </c>
      <c r="L148" s="247"/>
      <c r="M148" s="417"/>
      <c r="N148" s="416"/>
      <c r="O148" s="418"/>
      <c r="Q148" s="46"/>
      <c r="R148" s="46"/>
      <c r="S148" s="51" t="str">
        <f>IF(R147&gt;S147,"Wrong","OK")</f>
        <v>OK</v>
      </c>
    </row>
    <row r="149" spans="2:19" ht="15">
      <c r="B149" s="102" t="s">
        <v>1963</v>
      </c>
      <c r="C149" s="175" t="s">
        <v>1967</v>
      </c>
      <c r="D149" s="129"/>
      <c r="E149" s="129"/>
      <c r="F149" s="129"/>
      <c r="G149" s="183" t="s">
        <v>1949</v>
      </c>
      <c r="H149" s="183">
        <v>0.127</v>
      </c>
      <c r="I149" s="215"/>
      <c r="J149" s="247">
        <v>154.79900000000001</v>
      </c>
      <c r="K149" s="247">
        <v>154.79900000000001</v>
      </c>
      <c r="L149" s="247"/>
      <c r="M149" s="417"/>
      <c r="N149" s="416"/>
      <c r="O149" s="418"/>
    </row>
    <row r="150" spans="2:19" ht="15">
      <c r="B150" s="102" t="s">
        <v>1969</v>
      </c>
      <c r="C150" s="175" t="s">
        <v>1973</v>
      </c>
      <c r="D150" s="129"/>
      <c r="E150" s="129"/>
      <c r="F150" s="129"/>
      <c r="G150" s="183" t="s">
        <v>1949</v>
      </c>
      <c r="H150" s="183">
        <v>0.127</v>
      </c>
      <c r="I150" s="215"/>
      <c r="J150" s="247">
        <v>154.81180000000001</v>
      </c>
      <c r="K150" s="247">
        <v>154.81180000000001</v>
      </c>
      <c r="L150" s="247"/>
      <c r="M150" s="417"/>
      <c r="N150" s="416"/>
      <c r="O150" s="418"/>
    </row>
    <row r="151" spans="2:19" ht="15">
      <c r="B151" s="102" t="s">
        <v>1975</v>
      </c>
      <c r="C151" s="175" t="s">
        <v>1979</v>
      </c>
      <c r="D151" s="129"/>
      <c r="E151" s="129"/>
      <c r="F151" s="129"/>
      <c r="G151" s="183" t="s">
        <v>1949</v>
      </c>
      <c r="H151" s="183">
        <v>0.127</v>
      </c>
      <c r="I151" s="215"/>
      <c r="J151" s="247">
        <v>154.8503</v>
      </c>
      <c r="K151" s="247">
        <v>154.8503</v>
      </c>
      <c r="L151" s="247"/>
      <c r="M151" s="417"/>
      <c r="N151" s="416"/>
      <c r="O151" s="418"/>
    </row>
    <row r="152" spans="2:19" ht="15">
      <c r="B152" s="102" t="s">
        <v>1981</v>
      </c>
      <c r="C152" s="175" t="s">
        <v>1985</v>
      </c>
      <c r="D152" s="129"/>
      <c r="E152" s="129"/>
      <c r="F152" s="129"/>
      <c r="G152" s="183" t="s">
        <v>1949</v>
      </c>
      <c r="H152" s="183">
        <v>0.127</v>
      </c>
      <c r="I152" s="215"/>
      <c r="J152" s="247">
        <v>154.80449999999999</v>
      </c>
      <c r="K152" s="247">
        <v>154.80449999999999</v>
      </c>
      <c r="L152" s="247"/>
      <c r="M152" s="417"/>
      <c r="N152" s="416"/>
      <c r="O152" s="418"/>
    </row>
    <row r="153" spans="2:19" ht="15">
      <c r="B153" s="102" t="s">
        <v>1987</v>
      </c>
      <c r="C153" s="175" t="s">
        <v>1991</v>
      </c>
      <c r="D153" s="129"/>
      <c r="E153" s="129"/>
      <c r="F153" s="129"/>
      <c r="G153" s="183" t="s">
        <v>1949</v>
      </c>
      <c r="H153" s="183">
        <v>0.127</v>
      </c>
      <c r="I153" s="215"/>
      <c r="J153" s="247">
        <v>154.77809999999999</v>
      </c>
      <c r="K153" s="247">
        <v>154.77809999999999</v>
      </c>
      <c r="L153" s="247"/>
      <c r="M153" s="419"/>
      <c r="N153" s="420"/>
      <c r="O153" s="421"/>
    </row>
    <row r="154" spans="2:19" ht="15">
      <c r="B154" s="102" t="s">
        <v>2356</v>
      </c>
      <c r="C154" s="175" t="s">
        <v>2360</v>
      </c>
      <c r="D154" s="177" t="s">
        <v>2361</v>
      </c>
      <c r="E154" s="177">
        <v>5.0799999999999998E-2</v>
      </c>
      <c r="F154" s="186">
        <v>100</v>
      </c>
      <c r="G154" s="183" t="s">
        <v>1998</v>
      </c>
      <c r="H154" s="183">
        <v>0.127</v>
      </c>
      <c r="I154" s="215"/>
      <c r="J154" s="247">
        <v>116.0913</v>
      </c>
      <c r="K154" s="247">
        <v>116.0913</v>
      </c>
      <c r="L154" s="247"/>
      <c r="M154" s="291">
        <f>ABS(J154-J155)</f>
        <v>1.5000000000071623E-3</v>
      </c>
      <c r="N154" s="291">
        <f>ABS(K154-K155)</f>
        <v>1.5000000000071623E-3</v>
      </c>
      <c r="O154" s="291"/>
      <c r="Q154" s="52" t="str">
        <f>+G154</f>
        <v>M31</v>
      </c>
      <c r="R154" s="270"/>
      <c r="S154" s="230"/>
    </row>
    <row r="155" spans="2:19" ht="15">
      <c r="B155" s="102" t="s">
        <v>2457</v>
      </c>
      <c r="C155" s="175" t="s">
        <v>2461</v>
      </c>
      <c r="D155" s="177" t="s">
        <v>2361</v>
      </c>
      <c r="E155" s="177">
        <v>5.0799999999999998E-2</v>
      </c>
      <c r="F155" s="186">
        <v>100</v>
      </c>
      <c r="G155" s="183" t="s">
        <v>1998</v>
      </c>
      <c r="H155" s="183">
        <v>0.127</v>
      </c>
      <c r="I155" s="215"/>
      <c r="J155" s="247">
        <v>116.0898</v>
      </c>
      <c r="K155" s="247">
        <v>116.0898</v>
      </c>
      <c r="L155" s="247"/>
      <c r="M155" s="292"/>
      <c r="N155" s="292"/>
      <c r="O155" s="292"/>
      <c r="Q155" s="228" t="s">
        <v>6958</v>
      </c>
      <c r="R155" s="229">
        <f>MAX(J154:L163)</f>
        <v>116.1576</v>
      </c>
      <c r="S155" s="50"/>
    </row>
    <row r="156" spans="2:19" ht="15">
      <c r="B156" s="102" t="s">
        <v>1993</v>
      </c>
      <c r="C156" s="175" t="s">
        <v>1997</v>
      </c>
      <c r="D156" s="129"/>
      <c r="E156" s="129"/>
      <c r="F156" s="129"/>
      <c r="G156" s="183" t="s">
        <v>1998</v>
      </c>
      <c r="H156" s="183">
        <v>0.127</v>
      </c>
      <c r="I156" s="215"/>
      <c r="J156" s="247">
        <v>116.1049</v>
      </c>
      <c r="K156" s="247">
        <v>116.1049</v>
      </c>
      <c r="L156" s="247"/>
      <c r="M156" s="417"/>
      <c r="N156" s="416"/>
      <c r="O156" s="418"/>
      <c r="Q156" s="228" t="s">
        <v>6959</v>
      </c>
      <c r="R156" s="229">
        <f>MIN(J154:L163)</f>
        <v>116.0898</v>
      </c>
      <c r="S156" s="46" t="s">
        <v>6960</v>
      </c>
    </row>
    <row r="157" spans="2:19" ht="15">
      <c r="B157" s="102" t="s">
        <v>2000</v>
      </c>
      <c r="C157" s="175" t="s">
        <v>2004</v>
      </c>
      <c r="D157" s="129"/>
      <c r="E157" s="129"/>
      <c r="F157" s="129"/>
      <c r="G157" s="183" t="s">
        <v>1998</v>
      </c>
      <c r="H157" s="183">
        <v>0.127</v>
      </c>
      <c r="I157" s="215"/>
      <c r="J157" s="247">
        <v>116.1397</v>
      </c>
      <c r="K157" s="247">
        <v>116.1397</v>
      </c>
      <c r="L157" s="247"/>
      <c r="M157" s="417"/>
      <c r="N157" s="416"/>
      <c r="O157" s="418"/>
      <c r="Q157" s="228" t="s">
        <v>6961</v>
      </c>
      <c r="R157" s="229">
        <f>R155-R156</f>
        <v>6.7800000000005411E-2</v>
      </c>
      <c r="S157" s="50">
        <f>+H154</f>
        <v>0.127</v>
      </c>
    </row>
    <row r="158" spans="2:19" ht="15">
      <c r="B158" s="102" t="s">
        <v>2006</v>
      </c>
      <c r="C158" s="175" t="s">
        <v>2010</v>
      </c>
      <c r="D158" s="129"/>
      <c r="E158" s="129"/>
      <c r="F158" s="129"/>
      <c r="G158" s="183" t="s">
        <v>1998</v>
      </c>
      <c r="H158" s="183">
        <v>0.127</v>
      </c>
      <c r="I158" s="215"/>
      <c r="J158" s="247">
        <v>116.1087</v>
      </c>
      <c r="K158" s="247">
        <v>116.1087</v>
      </c>
      <c r="L158" s="247"/>
      <c r="M158" s="417"/>
      <c r="N158" s="416"/>
      <c r="O158" s="418"/>
      <c r="Q158" s="46"/>
      <c r="R158" s="46"/>
      <c r="S158" s="51" t="str">
        <f>IF(R157&gt;S157,"Wrong","OK")</f>
        <v>OK</v>
      </c>
    </row>
    <row r="159" spans="2:19" ht="15">
      <c r="B159" s="102" t="s">
        <v>2012</v>
      </c>
      <c r="C159" s="175" t="s">
        <v>2016</v>
      </c>
      <c r="D159" s="129"/>
      <c r="E159" s="129"/>
      <c r="F159" s="129"/>
      <c r="G159" s="183" t="s">
        <v>1998</v>
      </c>
      <c r="H159" s="183">
        <v>0.127</v>
      </c>
      <c r="I159" s="215"/>
      <c r="J159" s="247">
        <v>116.0941</v>
      </c>
      <c r="K159" s="247">
        <v>116.0941</v>
      </c>
      <c r="L159" s="247"/>
      <c r="M159" s="417"/>
      <c r="N159" s="416"/>
      <c r="O159" s="418"/>
    </row>
    <row r="160" spans="2:19" ht="15">
      <c r="B160" s="102" t="s">
        <v>2018</v>
      </c>
      <c r="C160" s="175" t="s">
        <v>2022</v>
      </c>
      <c r="D160" s="129"/>
      <c r="E160" s="129"/>
      <c r="F160" s="129"/>
      <c r="G160" s="183" t="s">
        <v>1998</v>
      </c>
      <c r="H160" s="183">
        <v>0.127</v>
      </c>
      <c r="I160" s="215"/>
      <c r="J160" s="247">
        <v>116.1258</v>
      </c>
      <c r="K160" s="247">
        <v>116.1258</v>
      </c>
      <c r="L160" s="247"/>
      <c r="M160" s="417"/>
      <c r="N160" s="416"/>
      <c r="O160" s="418"/>
    </row>
    <row r="161" spans="2:19" ht="15">
      <c r="B161" s="102" t="s">
        <v>2024</v>
      </c>
      <c r="C161" s="175" t="s">
        <v>2028</v>
      </c>
      <c r="D161" s="129"/>
      <c r="E161" s="129"/>
      <c r="F161" s="129"/>
      <c r="G161" s="183" t="s">
        <v>1998</v>
      </c>
      <c r="H161" s="183">
        <v>0.127</v>
      </c>
      <c r="I161" s="215"/>
      <c r="J161" s="247">
        <v>116.10169999999999</v>
      </c>
      <c r="K161" s="247">
        <v>116.10169999999999</v>
      </c>
      <c r="L161" s="247"/>
      <c r="M161" s="417"/>
      <c r="N161" s="416"/>
      <c r="O161" s="418"/>
    </row>
    <row r="162" spans="2:19" ht="15">
      <c r="B162" s="102" t="s">
        <v>2030</v>
      </c>
      <c r="C162" s="175" t="s">
        <v>2034</v>
      </c>
      <c r="D162" s="129"/>
      <c r="E162" s="129"/>
      <c r="F162" s="129"/>
      <c r="G162" s="183" t="s">
        <v>1998</v>
      </c>
      <c r="H162" s="183">
        <v>0.127</v>
      </c>
      <c r="I162" s="215"/>
      <c r="J162" s="247">
        <v>116.11320000000001</v>
      </c>
      <c r="K162" s="247">
        <v>116.11320000000001</v>
      </c>
      <c r="L162" s="247"/>
      <c r="M162" s="417"/>
      <c r="N162" s="416"/>
      <c r="O162" s="418"/>
    </row>
    <row r="163" spans="2:19" ht="15">
      <c r="B163" s="102" t="s">
        <v>2036</v>
      </c>
      <c r="C163" s="175" t="s">
        <v>2040</v>
      </c>
      <c r="D163" s="129"/>
      <c r="E163" s="129"/>
      <c r="F163" s="129"/>
      <c r="G163" s="183" t="s">
        <v>1998</v>
      </c>
      <c r="H163" s="183">
        <v>0.127</v>
      </c>
      <c r="I163" s="215"/>
      <c r="J163" s="247">
        <v>116.1576</v>
      </c>
      <c r="K163" s="247">
        <v>116.1576</v>
      </c>
      <c r="L163" s="247"/>
      <c r="M163" s="419"/>
      <c r="N163" s="420"/>
      <c r="O163" s="421"/>
    </row>
    <row r="164" spans="2:19" ht="15">
      <c r="B164" s="102" t="s">
        <v>2363</v>
      </c>
      <c r="C164" s="175" t="s">
        <v>2367</v>
      </c>
      <c r="D164" s="177" t="s">
        <v>2368</v>
      </c>
      <c r="E164" s="177">
        <v>5.0799999999999998E-2</v>
      </c>
      <c r="F164" s="186">
        <v>100</v>
      </c>
      <c r="G164" s="183" t="s">
        <v>2047</v>
      </c>
      <c r="H164" s="183">
        <v>0.127</v>
      </c>
      <c r="I164" s="215"/>
      <c r="J164" s="247">
        <v>142.72880000000001</v>
      </c>
      <c r="K164" s="247">
        <v>142.72880000000001</v>
      </c>
      <c r="L164" s="247"/>
      <c r="M164" s="291">
        <f>ABS(J164-J165)</f>
        <v>2.0000000000663931E-4</v>
      </c>
      <c r="N164" s="291">
        <f>ABS(K164-K165)</f>
        <v>2.0000000000663931E-4</v>
      </c>
      <c r="O164" s="291"/>
      <c r="Q164" s="52" t="str">
        <f>+G164</f>
        <v>M32</v>
      </c>
      <c r="R164" s="270"/>
      <c r="S164" s="230"/>
    </row>
    <row r="165" spans="2:19" ht="15">
      <c r="B165" s="102" t="s">
        <v>2463</v>
      </c>
      <c r="C165" s="175" t="s">
        <v>2467</v>
      </c>
      <c r="D165" s="177" t="s">
        <v>2368</v>
      </c>
      <c r="E165" s="177">
        <v>5.0799999999999998E-2</v>
      </c>
      <c r="F165" s="186">
        <v>100</v>
      </c>
      <c r="G165" s="183" t="s">
        <v>2047</v>
      </c>
      <c r="H165" s="183">
        <v>0.127</v>
      </c>
      <c r="I165" s="215"/>
      <c r="J165" s="247">
        <v>142.72900000000001</v>
      </c>
      <c r="K165" s="247">
        <v>142.72900000000001</v>
      </c>
      <c r="L165" s="247"/>
      <c r="M165" s="292"/>
      <c r="N165" s="292"/>
      <c r="O165" s="292"/>
      <c r="Q165" s="228" t="s">
        <v>6958</v>
      </c>
      <c r="R165" s="229">
        <f>MAX(J164:L173)</f>
        <v>142.74680000000001</v>
      </c>
      <c r="S165" s="50"/>
    </row>
    <row r="166" spans="2:19" ht="15">
      <c r="B166" s="102" t="s">
        <v>2042</v>
      </c>
      <c r="C166" s="175" t="s">
        <v>2046</v>
      </c>
      <c r="D166" s="129"/>
      <c r="E166" s="129"/>
      <c r="F166" s="129"/>
      <c r="G166" s="183" t="s">
        <v>2047</v>
      </c>
      <c r="H166" s="183">
        <v>0.127</v>
      </c>
      <c r="I166" s="215"/>
      <c r="J166" s="247">
        <v>142.7321</v>
      </c>
      <c r="K166" s="247">
        <v>142.7321</v>
      </c>
      <c r="L166" s="247"/>
      <c r="M166" s="417"/>
      <c r="N166" s="416"/>
      <c r="O166" s="418"/>
      <c r="Q166" s="228" t="s">
        <v>6959</v>
      </c>
      <c r="R166" s="229">
        <f>MIN(J164:L173)</f>
        <v>142.6431</v>
      </c>
      <c r="S166" s="46" t="s">
        <v>6960</v>
      </c>
    </row>
    <row r="167" spans="2:19" ht="15">
      <c r="B167" s="102" t="s">
        <v>2049</v>
      </c>
      <c r="C167" s="175" t="s">
        <v>2053</v>
      </c>
      <c r="D167" s="129"/>
      <c r="E167" s="129"/>
      <c r="F167" s="129"/>
      <c r="G167" s="183" t="s">
        <v>2047</v>
      </c>
      <c r="H167" s="183">
        <v>0.127</v>
      </c>
      <c r="I167" s="215"/>
      <c r="J167" s="247">
        <v>142.74680000000001</v>
      </c>
      <c r="K167" s="247">
        <v>142.74680000000001</v>
      </c>
      <c r="L167" s="247"/>
      <c r="M167" s="417"/>
      <c r="N167" s="416"/>
      <c r="O167" s="418"/>
      <c r="Q167" s="228" t="s">
        <v>6961</v>
      </c>
      <c r="R167" s="229">
        <f>R165-R166</f>
        <v>0.10370000000000346</v>
      </c>
      <c r="S167" s="50">
        <f>+H164</f>
        <v>0.127</v>
      </c>
    </row>
    <row r="168" spans="2:19" ht="15">
      <c r="B168" s="102" t="s">
        <v>2055</v>
      </c>
      <c r="C168" s="175" t="s">
        <v>2059</v>
      </c>
      <c r="D168" s="129"/>
      <c r="E168" s="129"/>
      <c r="F168" s="129"/>
      <c r="G168" s="183" t="s">
        <v>2047</v>
      </c>
      <c r="H168" s="183">
        <v>0.127</v>
      </c>
      <c r="I168" s="215"/>
      <c r="J168" s="247">
        <v>142.6431</v>
      </c>
      <c r="K168" s="247">
        <v>142.6431</v>
      </c>
      <c r="L168" s="247"/>
      <c r="M168" s="417"/>
      <c r="N168" s="416"/>
      <c r="O168" s="418"/>
      <c r="Q168" s="46"/>
      <c r="R168" s="46"/>
      <c r="S168" s="51" t="str">
        <f>IF(R167&gt;S167,"Wrong","OK")</f>
        <v>OK</v>
      </c>
    </row>
    <row r="169" spans="2:19" ht="15">
      <c r="B169" s="102" t="s">
        <v>2061</v>
      </c>
      <c r="C169" s="175" t="s">
        <v>2065</v>
      </c>
      <c r="D169" s="129"/>
      <c r="E169" s="129"/>
      <c r="F169" s="129"/>
      <c r="G169" s="183" t="s">
        <v>2047</v>
      </c>
      <c r="H169" s="183">
        <v>0.127</v>
      </c>
      <c r="I169" s="215"/>
      <c r="J169" s="247">
        <v>142.68889999999999</v>
      </c>
      <c r="K169" s="247">
        <v>142.68889999999999</v>
      </c>
      <c r="L169" s="247"/>
      <c r="M169" s="417"/>
      <c r="N169" s="416"/>
      <c r="O169" s="418"/>
    </row>
    <row r="170" spans="2:19" ht="15">
      <c r="B170" s="102" t="s">
        <v>2067</v>
      </c>
      <c r="C170" s="175" t="s">
        <v>2071</v>
      </c>
      <c r="D170" s="129"/>
      <c r="E170" s="129"/>
      <c r="F170" s="129"/>
      <c r="G170" s="183" t="s">
        <v>2047</v>
      </c>
      <c r="H170" s="183">
        <v>0.127</v>
      </c>
      <c r="I170" s="215"/>
      <c r="J170" s="247">
        <v>142.66640000000001</v>
      </c>
      <c r="K170" s="247">
        <v>142.66640000000001</v>
      </c>
      <c r="L170" s="247"/>
      <c r="M170" s="417"/>
      <c r="N170" s="416"/>
      <c r="O170" s="418"/>
    </row>
    <row r="171" spans="2:19" ht="15">
      <c r="B171" s="102" t="s">
        <v>2073</v>
      </c>
      <c r="C171" s="175" t="s">
        <v>2077</v>
      </c>
      <c r="D171" s="129"/>
      <c r="E171" s="129"/>
      <c r="F171" s="129"/>
      <c r="G171" s="183" t="s">
        <v>2047</v>
      </c>
      <c r="H171" s="183">
        <v>0.127</v>
      </c>
      <c r="I171" s="215"/>
      <c r="J171" s="247">
        <v>142.7413</v>
      </c>
      <c r="K171" s="247">
        <v>142.7413</v>
      </c>
      <c r="L171" s="247"/>
      <c r="M171" s="417"/>
      <c r="N171" s="416"/>
      <c r="O171" s="418"/>
    </row>
    <row r="172" spans="2:19" ht="15">
      <c r="B172" s="102" t="s">
        <v>2079</v>
      </c>
      <c r="C172" s="175" t="s">
        <v>2083</v>
      </c>
      <c r="D172" s="129"/>
      <c r="E172" s="129"/>
      <c r="F172" s="129"/>
      <c r="G172" s="183" t="s">
        <v>2047</v>
      </c>
      <c r="H172" s="183">
        <v>0.127</v>
      </c>
      <c r="I172" s="215"/>
      <c r="J172" s="247">
        <v>142.71279999999999</v>
      </c>
      <c r="K172" s="247">
        <v>142.71279999999999</v>
      </c>
      <c r="L172" s="247"/>
      <c r="M172" s="417"/>
      <c r="N172" s="416"/>
      <c r="O172" s="418"/>
    </row>
    <row r="173" spans="2:19" ht="15">
      <c r="B173" s="102" t="s">
        <v>2085</v>
      </c>
      <c r="C173" s="175" t="s">
        <v>2089</v>
      </c>
      <c r="D173" s="129"/>
      <c r="E173" s="129"/>
      <c r="F173" s="129"/>
      <c r="G173" s="183" t="s">
        <v>2047</v>
      </c>
      <c r="H173" s="183">
        <v>0.127</v>
      </c>
      <c r="I173" s="215"/>
      <c r="J173" s="247">
        <v>142.7047</v>
      </c>
      <c r="K173" s="247">
        <v>142.7047</v>
      </c>
      <c r="L173" s="247"/>
      <c r="M173" s="419"/>
      <c r="N173" s="420"/>
      <c r="O173" s="421"/>
    </row>
    <row r="174" spans="2:19" ht="15">
      <c r="B174" s="102" t="s">
        <v>2370</v>
      </c>
      <c r="C174" s="175" t="s">
        <v>2374</v>
      </c>
      <c r="D174" s="177" t="s">
        <v>2375</v>
      </c>
      <c r="E174" s="177">
        <v>5.0799999999999998E-2</v>
      </c>
      <c r="F174" s="186">
        <v>100</v>
      </c>
      <c r="G174" s="183" t="s">
        <v>364</v>
      </c>
      <c r="H174" s="183">
        <v>0.127</v>
      </c>
      <c r="I174" s="215"/>
      <c r="J174" s="247">
        <v>120.997</v>
      </c>
      <c r="K174" s="247">
        <v>120.997</v>
      </c>
      <c r="L174" s="247"/>
      <c r="M174" s="291">
        <f>ABS(J174-J175)</f>
        <v>4.6999999999997044E-3</v>
      </c>
      <c r="N174" s="291">
        <f>ABS(K174-K175)</f>
        <v>4.6999999999997044E-3</v>
      </c>
      <c r="O174" s="291"/>
      <c r="Q174" s="52" t="str">
        <f>+G174</f>
        <v>M33</v>
      </c>
      <c r="R174" s="270"/>
      <c r="S174" s="230"/>
    </row>
    <row r="175" spans="2:19" ht="15">
      <c r="B175" s="102" t="s">
        <v>2469</v>
      </c>
      <c r="C175" s="175" t="s">
        <v>2473</v>
      </c>
      <c r="D175" s="177" t="s">
        <v>2375</v>
      </c>
      <c r="E175" s="177">
        <v>5.0799999999999998E-2</v>
      </c>
      <c r="F175" s="186">
        <v>100</v>
      </c>
      <c r="G175" s="183" t="s">
        <v>364</v>
      </c>
      <c r="H175" s="183">
        <v>0.127</v>
      </c>
      <c r="I175" s="215"/>
      <c r="J175" s="247">
        <v>121.0017</v>
      </c>
      <c r="K175" s="247">
        <v>121.0017</v>
      </c>
      <c r="L175" s="247"/>
      <c r="M175" s="292"/>
      <c r="N175" s="292"/>
      <c r="O175" s="292"/>
      <c r="Q175" s="228" t="s">
        <v>6958</v>
      </c>
      <c r="R175" s="229">
        <f>MAX(J174:L183)</f>
        <v>121.0145</v>
      </c>
      <c r="S175" s="50"/>
    </row>
    <row r="176" spans="2:19" ht="15">
      <c r="B176" s="102" t="s">
        <v>2091</v>
      </c>
      <c r="C176" s="175" t="s">
        <v>2095</v>
      </c>
      <c r="D176" s="129"/>
      <c r="E176" s="129"/>
      <c r="F176" s="129"/>
      <c r="G176" s="183" t="s">
        <v>364</v>
      </c>
      <c r="H176" s="183">
        <v>0.127</v>
      </c>
      <c r="I176" s="215"/>
      <c r="J176" s="247">
        <v>120.9919</v>
      </c>
      <c r="K176" s="247">
        <v>120.9919</v>
      </c>
      <c r="L176" s="247"/>
      <c r="M176" s="417"/>
      <c r="N176" s="416"/>
      <c r="O176" s="418"/>
      <c r="Q176" s="228" t="s">
        <v>6959</v>
      </c>
      <c r="R176" s="229">
        <f>MIN(J174:L183)</f>
        <v>120.9563</v>
      </c>
      <c r="S176" s="46" t="s">
        <v>6960</v>
      </c>
    </row>
    <row r="177" spans="2:19" ht="15">
      <c r="B177" s="102" t="s">
        <v>2097</v>
      </c>
      <c r="C177" s="175" t="s">
        <v>2101</v>
      </c>
      <c r="D177" s="129"/>
      <c r="E177" s="129"/>
      <c r="F177" s="129"/>
      <c r="G177" s="183" t="s">
        <v>364</v>
      </c>
      <c r="H177" s="183">
        <v>0.127</v>
      </c>
      <c r="I177" s="215"/>
      <c r="J177" s="247">
        <v>120.9772</v>
      </c>
      <c r="K177" s="247">
        <v>120.9772</v>
      </c>
      <c r="L177" s="247"/>
      <c r="M177" s="417"/>
      <c r="N177" s="416"/>
      <c r="O177" s="418"/>
      <c r="Q177" s="228" t="s">
        <v>6961</v>
      </c>
      <c r="R177" s="229">
        <f>R175-R176</f>
        <v>5.8199999999999363E-2</v>
      </c>
      <c r="S177" s="50">
        <f>+H174</f>
        <v>0.127</v>
      </c>
    </row>
    <row r="178" spans="2:19" ht="15">
      <c r="B178" s="102" t="s">
        <v>2103</v>
      </c>
      <c r="C178" s="175" t="s">
        <v>2107</v>
      </c>
      <c r="D178" s="129"/>
      <c r="E178" s="129"/>
      <c r="F178" s="129"/>
      <c r="G178" s="183" t="s">
        <v>364</v>
      </c>
      <c r="H178" s="183">
        <v>0.127</v>
      </c>
      <c r="I178" s="215"/>
      <c r="J178" s="247">
        <v>121.0145</v>
      </c>
      <c r="K178" s="247">
        <v>121.0145</v>
      </c>
      <c r="L178" s="247"/>
      <c r="M178" s="417"/>
      <c r="N178" s="416"/>
      <c r="O178" s="418"/>
      <c r="Q178" s="46"/>
      <c r="R178" s="46"/>
      <c r="S178" s="51" t="str">
        <f>IF(R177&gt;S177,"Wrong","OK")</f>
        <v>OK</v>
      </c>
    </row>
    <row r="179" spans="2:19" ht="15">
      <c r="B179" s="102" t="s">
        <v>2109</v>
      </c>
      <c r="C179" s="175" t="s">
        <v>2113</v>
      </c>
      <c r="D179" s="129"/>
      <c r="E179" s="129"/>
      <c r="F179" s="129"/>
      <c r="G179" s="183" t="s">
        <v>364</v>
      </c>
      <c r="H179" s="183">
        <v>0.127</v>
      </c>
      <c r="I179" s="215"/>
      <c r="J179" s="247">
        <v>120.9764</v>
      </c>
      <c r="K179" s="247">
        <v>120.9764</v>
      </c>
      <c r="L179" s="247"/>
      <c r="M179" s="417"/>
      <c r="N179" s="416"/>
      <c r="O179" s="418"/>
    </row>
    <row r="180" spans="2:19" ht="15">
      <c r="B180" s="102" t="s">
        <v>2115</v>
      </c>
      <c r="C180" s="175" t="s">
        <v>2119</v>
      </c>
      <c r="D180" s="129"/>
      <c r="E180" s="129"/>
      <c r="F180" s="129"/>
      <c r="G180" s="183" t="s">
        <v>364</v>
      </c>
      <c r="H180" s="183">
        <v>0.127</v>
      </c>
      <c r="I180" s="215"/>
      <c r="J180" s="247">
        <v>120.9918</v>
      </c>
      <c r="K180" s="247">
        <v>120.9918</v>
      </c>
      <c r="L180" s="247"/>
      <c r="M180" s="417"/>
      <c r="N180" s="416"/>
      <c r="O180" s="418"/>
    </row>
    <row r="181" spans="2:19" ht="15">
      <c r="B181" s="102" t="s">
        <v>2121</v>
      </c>
      <c r="C181" s="175" t="s">
        <v>2125</v>
      </c>
      <c r="D181" s="129"/>
      <c r="E181" s="129"/>
      <c r="F181" s="129"/>
      <c r="G181" s="183" t="s">
        <v>364</v>
      </c>
      <c r="H181" s="183">
        <v>0.127</v>
      </c>
      <c r="I181" s="215"/>
      <c r="J181" s="247">
        <v>120.9958</v>
      </c>
      <c r="K181" s="247">
        <v>120.9958</v>
      </c>
      <c r="L181" s="247"/>
      <c r="M181" s="417"/>
      <c r="N181" s="416"/>
      <c r="O181" s="418"/>
    </row>
    <row r="182" spans="2:19" ht="15">
      <c r="B182" s="102" t="s">
        <v>2127</v>
      </c>
      <c r="C182" s="175" t="s">
        <v>2131</v>
      </c>
      <c r="D182" s="129"/>
      <c r="E182" s="129"/>
      <c r="F182" s="129"/>
      <c r="G182" s="183" t="s">
        <v>364</v>
      </c>
      <c r="H182" s="183">
        <v>0.127</v>
      </c>
      <c r="I182" s="215"/>
      <c r="J182" s="247">
        <v>121.00109999999999</v>
      </c>
      <c r="K182" s="247">
        <v>121.00109999999999</v>
      </c>
      <c r="L182" s="247"/>
      <c r="M182" s="417"/>
      <c r="N182" s="416"/>
      <c r="O182" s="418"/>
    </row>
    <row r="183" spans="2:19" ht="15">
      <c r="B183" s="102" t="s">
        <v>2133</v>
      </c>
      <c r="C183" s="175" t="s">
        <v>2137</v>
      </c>
      <c r="D183" s="129"/>
      <c r="E183" s="129"/>
      <c r="F183" s="129"/>
      <c r="G183" s="183" t="s">
        <v>364</v>
      </c>
      <c r="H183" s="183">
        <v>0.127</v>
      </c>
      <c r="I183" s="215"/>
      <c r="J183" s="247">
        <v>120.9563</v>
      </c>
      <c r="K183" s="247">
        <v>120.9563</v>
      </c>
      <c r="L183" s="247"/>
      <c r="M183" s="419"/>
      <c r="N183" s="420"/>
      <c r="O183" s="421"/>
    </row>
    <row r="184" spans="2:19" ht="15">
      <c r="B184" s="102" t="s">
        <v>2377</v>
      </c>
      <c r="C184" s="175" t="s">
        <v>2381</v>
      </c>
      <c r="D184" s="177" t="s">
        <v>2382</v>
      </c>
      <c r="E184" s="177">
        <v>5.0799999999999998E-2</v>
      </c>
      <c r="F184" s="186">
        <v>100</v>
      </c>
      <c r="G184" s="183" t="s">
        <v>2144</v>
      </c>
      <c r="H184" s="183">
        <v>0.127</v>
      </c>
      <c r="I184" s="215"/>
      <c r="J184" s="247">
        <v>127.69110000000001</v>
      </c>
      <c r="K184" s="247">
        <v>127.69110000000001</v>
      </c>
      <c r="L184" s="247"/>
      <c r="M184" s="291">
        <f>ABS(J184-J185)</f>
        <v>5.49999999999784E-3</v>
      </c>
      <c r="N184" s="291">
        <f>ABS(K184-K185)</f>
        <v>5.49999999999784E-3</v>
      </c>
      <c r="O184" s="291"/>
      <c r="Q184" s="52" t="str">
        <f>+G184</f>
        <v>M34</v>
      </c>
      <c r="R184" s="270"/>
      <c r="S184" s="230"/>
    </row>
    <row r="185" spans="2:19" ht="15">
      <c r="B185" s="102" t="s">
        <v>2475</v>
      </c>
      <c r="C185" s="175" t="s">
        <v>2479</v>
      </c>
      <c r="D185" s="177" t="s">
        <v>2382</v>
      </c>
      <c r="E185" s="177">
        <v>5.0799999999999998E-2</v>
      </c>
      <c r="F185" s="186">
        <v>100</v>
      </c>
      <c r="G185" s="183" t="s">
        <v>2144</v>
      </c>
      <c r="H185" s="183">
        <v>0.127</v>
      </c>
      <c r="I185" s="215"/>
      <c r="J185" s="247">
        <v>127.6966</v>
      </c>
      <c r="K185" s="247">
        <v>127.6966</v>
      </c>
      <c r="L185" s="247"/>
      <c r="M185" s="292"/>
      <c r="N185" s="292"/>
      <c r="O185" s="292"/>
      <c r="Q185" s="228" t="s">
        <v>6958</v>
      </c>
      <c r="R185" s="229">
        <f>MAX(J184:L193)</f>
        <v>127.7565</v>
      </c>
      <c r="S185" s="50"/>
    </row>
    <row r="186" spans="2:19" ht="15">
      <c r="B186" s="102" t="s">
        <v>2139</v>
      </c>
      <c r="C186" s="175" t="s">
        <v>2143</v>
      </c>
      <c r="D186" s="129"/>
      <c r="E186" s="129"/>
      <c r="F186" s="129"/>
      <c r="G186" s="183" t="s">
        <v>2144</v>
      </c>
      <c r="H186" s="183">
        <v>0.127</v>
      </c>
      <c r="I186" s="215"/>
      <c r="J186" s="247">
        <v>127.7525</v>
      </c>
      <c r="K186" s="247">
        <v>127.7525</v>
      </c>
      <c r="L186" s="247"/>
      <c r="M186" s="417"/>
      <c r="N186" s="416"/>
      <c r="O186" s="418"/>
      <c r="Q186" s="228" t="s">
        <v>6959</v>
      </c>
      <c r="R186" s="229">
        <f>MIN(J184:L193)</f>
        <v>127.6591</v>
      </c>
      <c r="S186" s="46" t="s">
        <v>6960</v>
      </c>
    </row>
    <row r="187" spans="2:19" ht="15">
      <c r="B187" s="102" t="s">
        <v>2146</v>
      </c>
      <c r="C187" s="175" t="s">
        <v>2150</v>
      </c>
      <c r="D187" s="129"/>
      <c r="E187" s="129"/>
      <c r="F187" s="129"/>
      <c r="G187" s="183" t="s">
        <v>2144</v>
      </c>
      <c r="H187" s="183">
        <v>0.127</v>
      </c>
      <c r="I187" s="215"/>
      <c r="J187" s="247">
        <v>127.7073</v>
      </c>
      <c r="K187" s="247">
        <v>127.7073</v>
      </c>
      <c r="L187" s="247"/>
      <c r="M187" s="417"/>
      <c r="N187" s="416"/>
      <c r="O187" s="418"/>
      <c r="Q187" s="228" t="s">
        <v>6961</v>
      </c>
      <c r="R187" s="229">
        <f>R185-R186</f>
        <v>9.7400000000007481E-2</v>
      </c>
      <c r="S187" s="50">
        <f>+H184</f>
        <v>0.127</v>
      </c>
    </row>
    <row r="188" spans="2:19" ht="15">
      <c r="B188" s="102" t="s">
        <v>2152</v>
      </c>
      <c r="C188" s="175" t="s">
        <v>2156</v>
      </c>
      <c r="D188" s="129"/>
      <c r="E188" s="129"/>
      <c r="F188" s="129"/>
      <c r="G188" s="183" t="s">
        <v>2144</v>
      </c>
      <c r="H188" s="183">
        <v>0.127</v>
      </c>
      <c r="I188" s="215"/>
      <c r="J188" s="247">
        <v>127.73560000000001</v>
      </c>
      <c r="K188" s="247">
        <v>127.73560000000001</v>
      </c>
      <c r="L188" s="247"/>
      <c r="M188" s="417"/>
      <c r="N188" s="416"/>
      <c r="O188" s="418"/>
      <c r="Q188" s="46"/>
      <c r="R188" s="46"/>
      <c r="S188" s="51" t="str">
        <f>IF(R187&gt;S187,"Wrong","OK")</f>
        <v>OK</v>
      </c>
    </row>
    <row r="189" spans="2:19" ht="15">
      <c r="B189" s="102" t="s">
        <v>2158</v>
      </c>
      <c r="C189" s="175" t="s">
        <v>2162</v>
      </c>
      <c r="D189" s="129"/>
      <c r="E189" s="129"/>
      <c r="F189" s="129"/>
      <c r="G189" s="183" t="s">
        <v>2144</v>
      </c>
      <c r="H189" s="183">
        <v>0.127</v>
      </c>
      <c r="I189" s="215"/>
      <c r="J189" s="247">
        <v>127.7127</v>
      </c>
      <c r="K189" s="247">
        <v>127.7127</v>
      </c>
      <c r="L189" s="247"/>
      <c r="M189" s="417"/>
      <c r="N189" s="416"/>
      <c r="O189" s="418"/>
    </row>
    <row r="190" spans="2:19" ht="15">
      <c r="B190" s="102" t="s">
        <v>2164</v>
      </c>
      <c r="C190" s="175" t="s">
        <v>2168</v>
      </c>
      <c r="D190" s="129"/>
      <c r="E190" s="129"/>
      <c r="F190" s="129"/>
      <c r="G190" s="183" t="s">
        <v>2144</v>
      </c>
      <c r="H190" s="183">
        <v>0.127</v>
      </c>
      <c r="I190" s="215"/>
      <c r="J190" s="247">
        <v>127.7226</v>
      </c>
      <c r="K190" s="247">
        <v>127.7226</v>
      </c>
      <c r="L190" s="247"/>
      <c r="M190" s="417"/>
      <c r="N190" s="416"/>
      <c r="O190" s="418"/>
    </row>
    <row r="191" spans="2:19" ht="15">
      <c r="B191" s="102" t="s">
        <v>2170</v>
      </c>
      <c r="C191" s="175" t="s">
        <v>2174</v>
      </c>
      <c r="D191" s="129"/>
      <c r="E191" s="129"/>
      <c r="F191" s="129"/>
      <c r="G191" s="183" t="s">
        <v>2144</v>
      </c>
      <c r="H191" s="183">
        <v>0.127</v>
      </c>
      <c r="I191" s="215"/>
      <c r="J191" s="247">
        <v>127.6591</v>
      </c>
      <c r="K191" s="247">
        <v>127.6591</v>
      </c>
      <c r="L191" s="247"/>
      <c r="M191" s="417"/>
      <c r="N191" s="416"/>
      <c r="O191" s="418"/>
    </row>
    <row r="192" spans="2:19" ht="15">
      <c r="B192" s="102" t="s">
        <v>2176</v>
      </c>
      <c r="C192" s="175" t="s">
        <v>2180</v>
      </c>
      <c r="D192" s="129"/>
      <c r="E192" s="129"/>
      <c r="F192" s="129"/>
      <c r="G192" s="183" t="s">
        <v>2144</v>
      </c>
      <c r="H192" s="183">
        <v>0.127</v>
      </c>
      <c r="I192" s="215"/>
      <c r="J192" s="247">
        <v>127.7565</v>
      </c>
      <c r="K192" s="247">
        <v>127.7565</v>
      </c>
      <c r="L192" s="247"/>
      <c r="M192" s="417"/>
      <c r="N192" s="416"/>
      <c r="O192" s="418"/>
    </row>
    <row r="193" spans="2:19" ht="15">
      <c r="B193" s="102" t="s">
        <v>2182</v>
      </c>
      <c r="C193" s="175" t="s">
        <v>2186</v>
      </c>
      <c r="D193" s="129"/>
      <c r="E193" s="129"/>
      <c r="F193" s="129"/>
      <c r="G193" s="183" t="s">
        <v>2144</v>
      </c>
      <c r="H193" s="183">
        <v>0.127</v>
      </c>
      <c r="I193" s="215"/>
      <c r="J193" s="247">
        <v>127.7046</v>
      </c>
      <c r="K193" s="247">
        <v>127.7046</v>
      </c>
      <c r="L193" s="247"/>
      <c r="M193" s="419"/>
      <c r="N193" s="420"/>
      <c r="O193" s="421"/>
    </row>
    <row r="194" spans="2:19" ht="15">
      <c r="B194" s="102" t="s">
        <v>2384</v>
      </c>
      <c r="C194" s="175" t="s">
        <v>2388</v>
      </c>
      <c r="D194" s="177" t="s">
        <v>2389</v>
      </c>
      <c r="E194" s="177">
        <v>5.0799999999999998E-2</v>
      </c>
      <c r="F194" s="186">
        <v>100</v>
      </c>
      <c r="G194" s="183" t="s">
        <v>2193</v>
      </c>
      <c r="H194" s="183">
        <v>0.127</v>
      </c>
      <c r="I194" s="215"/>
      <c r="J194" s="247">
        <v>196.43729999999999</v>
      </c>
      <c r="K194" s="247">
        <v>196.43729999999999</v>
      </c>
      <c r="L194" s="247"/>
      <c r="M194" s="291">
        <f>ABS(J194-J195)</f>
        <v>2.0999999999844476E-3</v>
      </c>
      <c r="N194" s="291">
        <f>ABS(K194-K195)</f>
        <v>2.0999999999844476E-3</v>
      </c>
      <c r="O194" s="291"/>
      <c r="Q194" s="52" t="str">
        <f>+G194</f>
        <v>M35</v>
      </c>
      <c r="R194" s="270"/>
      <c r="S194" s="230"/>
    </row>
    <row r="195" spans="2:19" ht="15">
      <c r="B195" s="102" t="s">
        <v>2481</v>
      </c>
      <c r="C195" s="175" t="s">
        <v>2485</v>
      </c>
      <c r="D195" s="177" t="s">
        <v>2389</v>
      </c>
      <c r="E195" s="177">
        <v>5.0799999999999998E-2</v>
      </c>
      <c r="F195" s="186">
        <v>100</v>
      </c>
      <c r="G195" s="183" t="s">
        <v>2193</v>
      </c>
      <c r="H195" s="183">
        <v>0.127</v>
      </c>
      <c r="I195" s="215"/>
      <c r="J195" s="247">
        <v>196.43520000000001</v>
      </c>
      <c r="K195" s="247">
        <v>196.43520000000001</v>
      </c>
      <c r="L195" s="247"/>
      <c r="M195" s="292"/>
      <c r="N195" s="292"/>
      <c r="O195" s="292"/>
      <c r="Q195" s="228" t="s">
        <v>6958</v>
      </c>
      <c r="R195" s="229">
        <f>MAX(J194:L203)</f>
        <v>196.4598</v>
      </c>
      <c r="S195" s="50"/>
    </row>
    <row r="196" spans="2:19" ht="15">
      <c r="B196" s="102" t="s">
        <v>2188</v>
      </c>
      <c r="C196" s="175" t="s">
        <v>2192</v>
      </c>
      <c r="D196" s="129"/>
      <c r="E196" s="129"/>
      <c r="F196" s="129"/>
      <c r="G196" s="183" t="s">
        <v>2193</v>
      </c>
      <c r="H196" s="183">
        <v>0.127</v>
      </c>
      <c r="I196" s="215"/>
      <c r="J196" s="247">
        <v>196.36609999999999</v>
      </c>
      <c r="K196" s="247">
        <v>196.36609999999999</v>
      </c>
      <c r="L196" s="247"/>
      <c r="M196" s="417"/>
      <c r="N196" s="416"/>
      <c r="O196" s="418"/>
      <c r="Q196" s="228" t="s">
        <v>6959</v>
      </c>
      <c r="R196" s="229">
        <f>MIN(J194:L203)</f>
        <v>196.36609999999999</v>
      </c>
      <c r="S196" s="46" t="s">
        <v>6960</v>
      </c>
    </row>
    <row r="197" spans="2:19" ht="15">
      <c r="B197" s="102" t="s">
        <v>2195</v>
      </c>
      <c r="C197" s="175" t="s">
        <v>2199</v>
      </c>
      <c r="D197" s="129"/>
      <c r="E197" s="129"/>
      <c r="F197" s="129"/>
      <c r="G197" s="183" t="s">
        <v>2193</v>
      </c>
      <c r="H197" s="183">
        <v>0.127</v>
      </c>
      <c r="I197" s="215"/>
      <c r="J197" s="247">
        <v>196.405</v>
      </c>
      <c r="K197" s="247">
        <v>196.405</v>
      </c>
      <c r="L197" s="247"/>
      <c r="M197" s="417"/>
      <c r="N197" s="416"/>
      <c r="O197" s="418"/>
      <c r="Q197" s="228" t="s">
        <v>6961</v>
      </c>
      <c r="R197" s="229">
        <f>R195-R196</f>
        <v>9.3700000000012551E-2</v>
      </c>
      <c r="S197" s="50">
        <f>+H194</f>
        <v>0.127</v>
      </c>
    </row>
    <row r="198" spans="2:19" ht="15">
      <c r="B198" s="102" t="s">
        <v>2201</v>
      </c>
      <c r="C198" s="175" t="s">
        <v>2205</v>
      </c>
      <c r="D198" s="129"/>
      <c r="E198" s="129"/>
      <c r="F198" s="129"/>
      <c r="G198" s="183" t="s">
        <v>2193</v>
      </c>
      <c r="H198" s="183">
        <v>0.127</v>
      </c>
      <c r="I198" s="215"/>
      <c r="J198" s="247">
        <v>196.39789999999999</v>
      </c>
      <c r="K198" s="247">
        <v>196.39789999999999</v>
      </c>
      <c r="L198" s="247"/>
      <c r="M198" s="417"/>
      <c r="N198" s="416"/>
      <c r="O198" s="418"/>
      <c r="Q198" s="46"/>
      <c r="R198" s="46"/>
      <c r="S198" s="51" t="str">
        <f>IF(R197&gt;S197,"Wrong","OK")</f>
        <v>OK</v>
      </c>
    </row>
    <row r="199" spans="2:19" ht="15">
      <c r="B199" s="102" t="s">
        <v>2207</v>
      </c>
      <c r="C199" s="175" t="s">
        <v>2211</v>
      </c>
      <c r="D199" s="129"/>
      <c r="E199" s="129"/>
      <c r="F199" s="129"/>
      <c r="G199" s="183" t="s">
        <v>2193</v>
      </c>
      <c r="H199" s="183">
        <v>0.127</v>
      </c>
      <c r="I199" s="215"/>
      <c r="J199" s="247">
        <v>196.4598</v>
      </c>
      <c r="K199" s="247">
        <v>196.4598</v>
      </c>
      <c r="L199" s="247"/>
      <c r="M199" s="417"/>
      <c r="N199" s="416"/>
      <c r="O199" s="418"/>
    </row>
    <row r="200" spans="2:19" ht="15">
      <c r="B200" s="102" t="s">
        <v>2213</v>
      </c>
      <c r="C200" s="175" t="s">
        <v>2217</v>
      </c>
      <c r="D200" s="129"/>
      <c r="E200" s="129"/>
      <c r="F200" s="129"/>
      <c r="G200" s="183" t="s">
        <v>2193</v>
      </c>
      <c r="H200" s="183">
        <v>0.127</v>
      </c>
      <c r="I200" s="215"/>
      <c r="J200" s="247">
        <v>196.37870000000001</v>
      </c>
      <c r="K200" s="247">
        <v>196.37870000000001</v>
      </c>
      <c r="L200" s="247"/>
      <c r="M200" s="417"/>
      <c r="N200" s="416"/>
      <c r="O200" s="418"/>
    </row>
    <row r="201" spans="2:19" ht="15">
      <c r="B201" s="102" t="s">
        <v>2219</v>
      </c>
      <c r="C201" s="175" t="s">
        <v>2223</v>
      </c>
      <c r="D201" s="129"/>
      <c r="E201" s="129"/>
      <c r="F201" s="129"/>
      <c r="G201" s="183" t="s">
        <v>2193</v>
      </c>
      <c r="H201" s="183">
        <v>0.127</v>
      </c>
      <c r="I201" s="215"/>
      <c r="J201" s="247">
        <v>196.39089999999999</v>
      </c>
      <c r="K201" s="247">
        <v>196.39089999999999</v>
      </c>
      <c r="L201" s="247"/>
      <c r="M201" s="417"/>
      <c r="N201" s="416"/>
      <c r="O201" s="418"/>
    </row>
    <row r="202" spans="2:19" ht="15">
      <c r="B202" s="102" t="s">
        <v>2225</v>
      </c>
      <c r="C202" s="175" t="s">
        <v>2229</v>
      </c>
      <c r="D202" s="129"/>
      <c r="E202" s="129"/>
      <c r="F202" s="129"/>
      <c r="G202" s="183" t="s">
        <v>2193</v>
      </c>
      <c r="H202" s="183">
        <v>0.127</v>
      </c>
      <c r="I202" s="215"/>
      <c r="J202" s="247">
        <v>196.40710000000001</v>
      </c>
      <c r="K202" s="247">
        <v>196.40710000000001</v>
      </c>
      <c r="L202" s="247"/>
      <c r="M202" s="417"/>
      <c r="N202" s="416"/>
      <c r="O202" s="418"/>
    </row>
    <row r="203" spans="2:19" ht="15">
      <c r="B203" s="102" t="s">
        <v>2231</v>
      </c>
      <c r="C203" s="175" t="s">
        <v>2235</v>
      </c>
      <c r="D203" s="129"/>
      <c r="E203" s="129"/>
      <c r="F203" s="129"/>
      <c r="G203" s="183" t="s">
        <v>2193</v>
      </c>
      <c r="H203" s="183">
        <v>0.127</v>
      </c>
      <c r="I203" s="215"/>
      <c r="J203" s="247">
        <v>196.39529999999999</v>
      </c>
      <c r="K203" s="247">
        <v>196.39529999999999</v>
      </c>
      <c r="L203" s="247"/>
      <c r="M203" s="419"/>
      <c r="N203" s="420"/>
      <c r="O203" s="421"/>
    </row>
    <row r="204" spans="2:19" ht="15">
      <c r="B204" s="102" t="s">
        <v>2391</v>
      </c>
      <c r="C204" s="175" t="s">
        <v>2395</v>
      </c>
      <c r="D204" s="177" t="s">
        <v>2396</v>
      </c>
      <c r="E204" s="177">
        <v>5.0799999999999998E-2</v>
      </c>
      <c r="F204" s="186">
        <v>100</v>
      </c>
      <c r="G204" s="183" t="s">
        <v>2242</v>
      </c>
      <c r="H204" s="183">
        <v>0.127</v>
      </c>
      <c r="I204" s="215"/>
      <c r="J204" s="247">
        <v>183.9228</v>
      </c>
      <c r="K204" s="247">
        <v>183.9228</v>
      </c>
      <c r="L204" s="247"/>
      <c r="M204" s="291">
        <f>ABS(J204-J205)</f>
        <v>2.1999999999877673E-3</v>
      </c>
      <c r="N204" s="291">
        <f>ABS(K204-K205)</f>
        <v>2.1999999999877673E-3</v>
      </c>
      <c r="O204" s="291"/>
      <c r="Q204" s="52" t="str">
        <f>+G204</f>
        <v>M36</v>
      </c>
      <c r="R204" s="270"/>
      <c r="S204" s="230"/>
    </row>
    <row r="205" spans="2:19" ht="15">
      <c r="B205" s="102" t="s">
        <v>2487</v>
      </c>
      <c r="C205" s="175" t="s">
        <v>2491</v>
      </c>
      <c r="D205" s="177" t="s">
        <v>2396</v>
      </c>
      <c r="E205" s="177">
        <v>5.0799999999999998E-2</v>
      </c>
      <c r="F205" s="186">
        <v>100</v>
      </c>
      <c r="G205" s="183" t="s">
        <v>2242</v>
      </c>
      <c r="H205" s="183">
        <v>0.127</v>
      </c>
      <c r="I205" s="215"/>
      <c r="J205" s="247">
        <v>183.92060000000001</v>
      </c>
      <c r="K205" s="247">
        <v>183.92060000000001</v>
      </c>
      <c r="L205" s="247"/>
      <c r="M205" s="292"/>
      <c r="N205" s="292"/>
      <c r="O205" s="292"/>
      <c r="Q205" s="228" t="s">
        <v>6958</v>
      </c>
      <c r="R205" s="229">
        <f>MAX(J204:L213)</f>
        <v>183.9564</v>
      </c>
      <c r="S205" s="50"/>
    </row>
    <row r="206" spans="2:19" ht="15">
      <c r="B206" s="102" t="s">
        <v>2237</v>
      </c>
      <c r="C206" s="175" t="s">
        <v>2241</v>
      </c>
      <c r="D206" s="129"/>
      <c r="E206" s="129"/>
      <c r="F206" s="129"/>
      <c r="G206" s="183" t="s">
        <v>2242</v>
      </c>
      <c r="H206" s="183">
        <v>0.127</v>
      </c>
      <c r="I206" s="215"/>
      <c r="J206" s="247">
        <v>183.90520000000001</v>
      </c>
      <c r="K206" s="247">
        <v>183.90520000000001</v>
      </c>
      <c r="L206" s="247"/>
      <c r="M206" s="417"/>
      <c r="N206" s="416"/>
      <c r="O206" s="418"/>
      <c r="Q206" s="228" t="s">
        <v>6959</v>
      </c>
      <c r="R206" s="229">
        <f>MIN(J204:L213)</f>
        <v>183.87020000000001</v>
      </c>
      <c r="S206" s="46" t="s">
        <v>6960</v>
      </c>
    </row>
    <row r="207" spans="2:19" ht="15">
      <c r="B207" s="102" t="s">
        <v>2244</v>
      </c>
      <c r="C207" s="175" t="s">
        <v>2248</v>
      </c>
      <c r="D207" s="129"/>
      <c r="E207" s="129"/>
      <c r="F207" s="129"/>
      <c r="G207" s="183" t="s">
        <v>2242</v>
      </c>
      <c r="H207" s="183">
        <v>0.127</v>
      </c>
      <c r="I207" s="215"/>
      <c r="J207" s="247">
        <v>183.953</v>
      </c>
      <c r="K207" s="247">
        <v>183.953</v>
      </c>
      <c r="L207" s="247"/>
      <c r="M207" s="417"/>
      <c r="N207" s="416"/>
      <c r="O207" s="418"/>
      <c r="Q207" s="228" t="s">
        <v>6961</v>
      </c>
      <c r="R207" s="229">
        <f>R205-R206</f>
        <v>8.6199999999990951E-2</v>
      </c>
      <c r="S207" s="50">
        <f>+H204</f>
        <v>0.127</v>
      </c>
    </row>
    <row r="208" spans="2:19" ht="15">
      <c r="B208" s="102" t="s">
        <v>2250</v>
      </c>
      <c r="C208" s="175" t="s">
        <v>2254</v>
      </c>
      <c r="D208" s="129"/>
      <c r="E208" s="129"/>
      <c r="F208" s="129"/>
      <c r="G208" s="183" t="s">
        <v>2242</v>
      </c>
      <c r="H208" s="183">
        <v>0.127</v>
      </c>
      <c r="I208" s="215"/>
      <c r="J208" s="247">
        <v>183.90950000000001</v>
      </c>
      <c r="K208" s="247">
        <v>183.90950000000001</v>
      </c>
      <c r="L208" s="247"/>
      <c r="M208" s="417"/>
      <c r="N208" s="416"/>
      <c r="O208" s="418"/>
      <c r="Q208" s="46"/>
      <c r="R208" s="46"/>
      <c r="S208" s="51" t="str">
        <f>IF(R207&gt;S207,"Wrong","OK")</f>
        <v>OK</v>
      </c>
    </row>
    <row r="209" spans="2:15" ht="15">
      <c r="B209" s="102" t="s">
        <v>2256</v>
      </c>
      <c r="C209" s="175" t="s">
        <v>2260</v>
      </c>
      <c r="D209" s="129"/>
      <c r="E209" s="129"/>
      <c r="F209" s="129"/>
      <c r="G209" s="183" t="s">
        <v>2242</v>
      </c>
      <c r="H209" s="183">
        <v>0.127</v>
      </c>
      <c r="I209" s="215"/>
      <c r="J209" s="247">
        <v>183.9299</v>
      </c>
      <c r="K209" s="247">
        <v>183.9299</v>
      </c>
      <c r="L209" s="247"/>
      <c r="M209" s="417"/>
      <c r="N209" s="416"/>
      <c r="O209" s="418"/>
    </row>
    <row r="210" spans="2:15" ht="15">
      <c r="B210" s="102" t="s">
        <v>2262</v>
      </c>
      <c r="C210" s="175" t="s">
        <v>2266</v>
      </c>
      <c r="D210" s="129"/>
      <c r="E210" s="129"/>
      <c r="F210" s="129"/>
      <c r="G210" s="183" t="s">
        <v>2242</v>
      </c>
      <c r="H210" s="183">
        <v>0.127</v>
      </c>
      <c r="I210" s="215"/>
      <c r="J210" s="247">
        <v>183.917</v>
      </c>
      <c r="K210" s="247">
        <v>183.917</v>
      </c>
      <c r="L210" s="247"/>
      <c r="M210" s="417"/>
      <c r="N210" s="416"/>
      <c r="O210" s="418"/>
    </row>
    <row r="211" spans="2:15" ht="15">
      <c r="B211" s="102" t="s">
        <v>2268</v>
      </c>
      <c r="C211" s="175" t="s">
        <v>2272</v>
      </c>
      <c r="D211" s="129"/>
      <c r="E211" s="129"/>
      <c r="F211" s="129"/>
      <c r="G211" s="183" t="s">
        <v>2242</v>
      </c>
      <c r="H211" s="183">
        <v>0.127</v>
      </c>
      <c r="I211" s="215"/>
      <c r="J211" s="247">
        <v>183.90690000000001</v>
      </c>
      <c r="K211" s="247">
        <v>183.90690000000001</v>
      </c>
      <c r="L211" s="247"/>
      <c r="M211" s="417"/>
      <c r="N211" s="416"/>
      <c r="O211" s="418"/>
    </row>
    <row r="212" spans="2:15" ht="15">
      <c r="B212" s="102" t="s">
        <v>2274</v>
      </c>
      <c r="C212" s="175" t="s">
        <v>2278</v>
      </c>
      <c r="D212" s="129"/>
      <c r="E212" s="129"/>
      <c r="F212" s="129"/>
      <c r="G212" s="183" t="s">
        <v>2242</v>
      </c>
      <c r="H212" s="183">
        <v>0.127</v>
      </c>
      <c r="I212" s="215"/>
      <c r="J212" s="247">
        <v>183.87020000000001</v>
      </c>
      <c r="K212" s="247">
        <v>183.87020000000001</v>
      </c>
      <c r="L212" s="247"/>
      <c r="M212" s="417"/>
      <c r="N212" s="416"/>
      <c r="O212" s="418"/>
    </row>
    <row r="213" spans="2:15" ht="15">
      <c r="B213" s="102" t="s">
        <v>2280</v>
      </c>
      <c r="C213" s="175" t="s">
        <v>2284</v>
      </c>
      <c r="D213" s="129"/>
      <c r="E213" s="129"/>
      <c r="F213" s="129"/>
      <c r="G213" s="183" t="s">
        <v>2242</v>
      </c>
      <c r="H213" s="183">
        <v>0.127</v>
      </c>
      <c r="I213" s="56"/>
      <c r="J213" s="247">
        <v>183.9564</v>
      </c>
      <c r="K213" s="247">
        <v>183.9564</v>
      </c>
      <c r="L213" s="247"/>
      <c r="M213" s="419"/>
      <c r="N213" s="420"/>
      <c r="O213" s="421"/>
    </row>
  </sheetData>
  <autoFilter ref="B1:S213" xr:uid="{00000000-0001-0000-1400-000000000000}"/>
  <phoneticPr fontId="21"/>
  <conditionalFormatting sqref="H17:H18 E17:E18">
    <cfRule type="expression" dxfId="202" priority="158" stopIfTrue="1">
      <formula>AND(D17&lt;&gt;"",E17="")</formula>
    </cfRule>
  </conditionalFormatting>
  <conditionalFormatting sqref="F17:F18">
    <cfRule type="expression" dxfId="201" priority="159" stopIfTrue="1">
      <formula>AND(D17&lt;&gt;"",F17="")</formula>
    </cfRule>
  </conditionalFormatting>
  <conditionalFormatting sqref="H51:H156 E21:E156 H21:H46 H160:H213 H10:H16 E160:E213 E10:E16">
    <cfRule type="expression" dxfId="200" priority="155" stopIfTrue="1">
      <formula>AND(D10&lt;&gt;"",E10="")</formula>
    </cfRule>
  </conditionalFormatting>
  <conditionalFormatting sqref="F21:F156 F160:F213 F10:F16">
    <cfRule type="expression" dxfId="199" priority="156" stopIfTrue="1">
      <formula>AND(D10&lt;&gt;"",F10="")</formula>
    </cfRule>
  </conditionalFormatting>
  <conditionalFormatting sqref="H47:H48 H50">
    <cfRule type="expression" dxfId="198" priority="157" stopIfTrue="1">
      <formula>AND(G48&lt;&gt;"",H47="")</formula>
    </cfRule>
  </conditionalFormatting>
  <conditionalFormatting sqref="H49">
    <cfRule type="expression" dxfId="197" priority="154" stopIfTrue="1">
      <formula>AND(G49&lt;&gt;"",H49="")</formula>
    </cfRule>
  </conditionalFormatting>
  <conditionalFormatting sqref="H157:H159 E157:E159">
    <cfRule type="expression" dxfId="196" priority="152" stopIfTrue="1">
      <formula>AND(D157&lt;&gt;"",E157="")</formula>
    </cfRule>
  </conditionalFormatting>
  <conditionalFormatting sqref="F157:F159">
    <cfRule type="expression" dxfId="195" priority="153" stopIfTrue="1">
      <formula>AND(D157&lt;&gt;"",F157="")</formula>
    </cfRule>
  </conditionalFormatting>
  <conditionalFormatting sqref="M11">
    <cfRule type="expression" dxfId="194" priority="151">
      <formula>M11&gt;I$4</formula>
    </cfRule>
  </conditionalFormatting>
  <conditionalFormatting sqref="N11">
    <cfRule type="expression" dxfId="193" priority="150">
      <formula>N11&gt;J$4</formula>
    </cfRule>
  </conditionalFormatting>
  <conditionalFormatting sqref="O11">
    <cfRule type="expression" dxfId="192" priority="143">
      <formula>O11&gt;K$4</formula>
    </cfRule>
  </conditionalFormatting>
  <conditionalFormatting sqref="M35">
    <cfRule type="expression" dxfId="191" priority="139">
      <formula>M35&gt;I$4</formula>
    </cfRule>
  </conditionalFormatting>
  <conditionalFormatting sqref="N35">
    <cfRule type="expression" dxfId="190" priority="138">
      <formula>N35&gt;J$4</formula>
    </cfRule>
  </conditionalFormatting>
  <conditionalFormatting sqref="O35">
    <cfRule type="expression" dxfId="189" priority="137">
      <formula>O35&gt;K$4</formula>
    </cfRule>
  </conditionalFormatting>
  <conditionalFormatting sqref="M45">
    <cfRule type="expression" dxfId="188" priority="136">
      <formula>M45&gt;I$4</formula>
    </cfRule>
  </conditionalFormatting>
  <conditionalFormatting sqref="N45">
    <cfRule type="expression" dxfId="187" priority="135">
      <formula>N45&gt;J$4</formula>
    </cfRule>
  </conditionalFormatting>
  <conditionalFormatting sqref="O45">
    <cfRule type="expression" dxfId="186" priority="134">
      <formula>O45&gt;K$4</formula>
    </cfRule>
  </conditionalFormatting>
  <conditionalFormatting sqref="M55">
    <cfRule type="expression" dxfId="185" priority="133">
      <formula>M55&gt;I$4</formula>
    </cfRule>
  </conditionalFormatting>
  <conditionalFormatting sqref="N55">
    <cfRule type="expression" dxfId="184" priority="132">
      <formula>N55&gt;J$4</formula>
    </cfRule>
  </conditionalFormatting>
  <conditionalFormatting sqref="O55">
    <cfRule type="expression" dxfId="183" priority="131">
      <formula>O55&gt;K$4</formula>
    </cfRule>
  </conditionalFormatting>
  <conditionalFormatting sqref="M65">
    <cfRule type="expression" dxfId="182" priority="130">
      <formula>M65&gt;I$4</formula>
    </cfRule>
  </conditionalFormatting>
  <conditionalFormatting sqref="N65">
    <cfRule type="expression" dxfId="181" priority="129">
      <formula>N65&gt;J$4</formula>
    </cfRule>
  </conditionalFormatting>
  <conditionalFormatting sqref="O65">
    <cfRule type="expression" dxfId="180" priority="128">
      <formula>O65&gt;K$4</formula>
    </cfRule>
  </conditionalFormatting>
  <conditionalFormatting sqref="M75">
    <cfRule type="expression" dxfId="179" priority="127">
      <formula>M75&gt;I$4</formula>
    </cfRule>
  </conditionalFormatting>
  <conditionalFormatting sqref="N75">
    <cfRule type="expression" dxfId="178" priority="126">
      <formula>N75&gt;J$4</formula>
    </cfRule>
  </conditionalFormatting>
  <conditionalFormatting sqref="O75">
    <cfRule type="expression" dxfId="177" priority="125">
      <formula>O75&gt;K$4</formula>
    </cfRule>
  </conditionalFormatting>
  <conditionalFormatting sqref="M85">
    <cfRule type="expression" dxfId="176" priority="124">
      <formula>M85&gt;I$4</formula>
    </cfRule>
  </conditionalFormatting>
  <conditionalFormatting sqref="N85">
    <cfRule type="expression" dxfId="175" priority="123">
      <formula>N85&gt;J$4</formula>
    </cfRule>
  </conditionalFormatting>
  <conditionalFormatting sqref="O85">
    <cfRule type="expression" dxfId="174" priority="122">
      <formula>O85&gt;K$4</formula>
    </cfRule>
  </conditionalFormatting>
  <conditionalFormatting sqref="M95">
    <cfRule type="expression" dxfId="173" priority="121">
      <formula>M95&gt;I$4</formula>
    </cfRule>
  </conditionalFormatting>
  <conditionalFormatting sqref="N95">
    <cfRule type="expression" dxfId="172" priority="120">
      <formula>N95&gt;J$4</formula>
    </cfRule>
  </conditionalFormatting>
  <conditionalFormatting sqref="O95">
    <cfRule type="expression" dxfId="171" priority="119">
      <formula>O95&gt;K$4</formula>
    </cfRule>
  </conditionalFormatting>
  <conditionalFormatting sqref="M105">
    <cfRule type="expression" dxfId="170" priority="118">
      <formula>M105&gt;I$4</formula>
    </cfRule>
  </conditionalFormatting>
  <conditionalFormatting sqref="N105">
    <cfRule type="expression" dxfId="169" priority="117">
      <formula>N105&gt;J$4</formula>
    </cfRule>
  </conditionalFormatting>
  <conditionalFormatting sqref="O105">
    <cfRule type="expression" dxfId="168" priority="116">
      <formula>O105&gt;K$4</formula>
    </cfRule>
  </conditionalFormatting>
  <conditionalFormatting sqref="M115">
    <cfRule type="expression" dxfId="167" priority="115">
      <formula>M115&gt;I$4</formula>
    </cfRule>
  </conditionalFormatting>
  <conditionalFormatting sqref="N115">
    <cfRule type="expression" dxfId="166" priority="114">
      <formula>N115&gt;J$4</formula>
    </cfRule>
  </conditionalFormatting>
  <conditionalFormatting sqref="O115">
    <cfRule type="expression" dxfId="165" priority="113">
      <formula>O115&gt;K$4</formula>
    </cfRule>
  </conditionalFormatting>
  <conditionalFormatting sqref="M125">
    <cfRule type="expression" dxfId="164" priority="112">
      <formula>M125&gt;I$4</formula>
    </cfRule>
  </conditionalFormatting>
  <conditionalFormatting sqref="N125">
    <cfRule type="expression" dxfId="163" priority="111">
      <formula>N125&gt;J$4</formula>
    </cfRule>
  </conditionalFormatting>
  <conditionalFormatting sqref="O125">
    <cfRule type="expression" dxfId="162" priority="110">
      <formula>O125&gt;K$4</formula>
    </cfRule>
  </conditionalFormatting>
  <conditionalFormatting sqref="M135">
    <cfRule type="expression" dxfId="161" priority="109">
      <formula>M135&gt;I$4</formula>
    </cfRule>
  </conditionalFormatting>
  <conditionalFormatting sqref="N135">
    <cfRule type="expression" dxfId="160" priority="108">
      <formula>N135&gt;J$4</formula>
    </cfRule>
  </conditionalFormatting>
  <conditionalFormatting sqref="O135">
    <cfRule type="expression" dxfId="159" priority="107">
      <formula>O135&gt;K$4</formula>
    </cfRule>
  </conditionalFormatting>
  <conditionalFormatting sqref="M145">
    <cfRule type="expression" dxfId="158" priority="106">
      <formula>M145&gt;I$4</formula>
    </cfRule>
  </conditionalFormatting>
  <conditionalFormatting sqref="N145">
    <cfRule type="expression" dxfId="157" priority="105">
      <formula>N145&gt;J$4</formula>
    </cfRule>
  </conditionalFormatting>
  <conditionalFormatting sqref="O145">
    <cfRule type="expression" dxfId="156" priority="104">
      <formula>O145&gt;K$4</formula>
    </cfRule>
  </conditionalFormatting>
  <conditionalFormatting sqref="M155">
    <cfRule type="expression" dxfId="155" priority="103">
      <formula>M155&gt;I$4</formula>
    </cfRule>
  </conditionalFormatting>
  <conditionalFormatting sqref="N155">
    <cfRule type="expression" dxfId="154" priority="102">
      <formula>N155&gt;J$4</formula>
    </cfRule>
  </conditionalFormatting>
  <conditionalFormatting sqref="O155">
    <cfRule type="expression" dxfId="153" priority="101">
      <formula>O155&gt;K$4</formula>
    </cfRule>
  </conditionalFormatting>
  <conditionalFormatting sqref="M165">
    <cfRule type="expression" dxfId="152" priority="100">
      <formula>M165&gt;I$4</formula>
    </cfRule>
  </conditionalFormatting>
  <conditionalFormatting sqref="N165">
    <cfRule type="expression" dxfId="151" priority="99">
      <formula>N165&gt;J$4</formula>
    </cfRule>
  </conditionalFormatting>
  <conditionalFormatting sqref="O165">
    <cfRule type="expression" dxfId="150" priority="98">
      <formula>O165&gt;K$4</formula>
    </cfRule>
  </conditionalFormatting>
  <conditionalFormatting sqref="M175">
    <cfRule type="expression" dxfId="149" priority="97">
      <formula>M175&gt;I$4</formula>
    </cfRule>
  </conditionalFormatting>
  <conditionalFormatting sqref="N175">
    <cfRule type="expression" dxfId="148" priority="96">
      <formula>N175&gt;J$4</formula>
    </cfRule>
  </conditionalFormatting>
  <conditionalFormatting sqref="O175">
    <cfRule type="expression" dxfId="147" priority="95">
      <formula>O175&gt;K$4</formula>
    </cfRule>
  </conditionalFormatting>
  <conditionalFormatting sqref="M185">
    <cfRule type="expression" dxfId="146" priority="94">
      <formula>M185&gt;I$4</formula>
    </cfRule>
  </conditionalFormatting>
  <conditionalFormatting sqref="N185">
    <cfRule type="expression" dxfId="145" priority="93">
      <formula>N185&gt;J$4</formula>
    </cfRule>
  </conditionalFormatting>
  <conditionalFormatting sqref="O185">
    <cfRule type="expression" dxfId="144" priority="92">
      <formula>O185&gt;K$4</formula>
    </cfRule>
  </conditionalFormatting>
  <conditionalFormatting sqref="M195">
    <cfRule type="expression" dxfId="143" priority="91">
      <formula>M195&gt;I$4</formula>
    </cfRule>
  </conditionalFormatting>
  <conditionalFormatting sqref="N195">
    <cfRule type="expression" dxfId="142" priority="90">
      <formula>N195&gt;J$4</formula>
    </cfRule>
  </conditionalFormatting>
  <conditionalFormatting sqref="O195">
    <cfRule type="expression" dxfId="141" priority="89">
      <formula>O195&gt;K$4</formula>
    </cfRule>
  </conditionalFormatting>
  <conditionalFormatting sqref="M205">
    <cfRule type="expression" dxfId="140" priority="88">
      <formula>M205&gt;I$4</formula>
    </cfRule>
  </conditionalFormatting>
  <conditionalFormatting sqref="N205">
    <cfRule type="expression" dxfId="139" priority="87">
      <formula>N205&gt;J$4</formula>
    </cfRule>
  </conditionalFormatting>
  <conditionalFormatting sqref="O205">
    <cfRule type="expression" dxfId="138" priority="86">
      <formula>O205&gt;K$4</formula>
    </cfRule>
  </conditionalFormatting>
  <conditionalFormatting sqref="M21">
    <cfRule type="expression" dxfId="137" priority="85">
      <formula>M21&gt;I$4</formula>
    </cfRule>
  </conditionalFormatting>
  <conditionalFormatting sqref="N21">
    <cfRule type="expression" dxfId="136" priority="84">
      <formula>N21&gt;J$4</formula>
    </cfRule>
  </conditionalFormatting>
  <conditionalFormatting sqref="O21">
    <cfRule type="expression" dxfId="135" priority="83">
      <formula>O21&gt;K$4</formula>
    </cfRule>
  </conditionalFormatting>
  <conditionalFormatting sqref="N7">
    <cfRule type="cellIs" dxfId="134" priority="81" stopIfTrue="1" operator="equal">
      <formula>"WRONG"</formula>
    </cfRule>
  </conditionalFormatting>
  <conditionalFormatting sqref="O7">
    <cfRule type="cellIs" dxfId="133" priority="82" stopIfTrue="1" operator="equal">
      <formula>"Wrong"</formula>
    </cfRule>
  </conditionalFormatting>
  <conditionalFormatting sqref="S13">
    <cfRule type="cellIs" dxfId="132" priority="78" stopIfTrue="1" operator="equal">
      <formula>"WRONG"</formula>
    </cfRule>
  </conditionalFormatting>
  <conditionalFormatting sqref="S10">
    <cfRule type="cellIs" dxfId="131" priority="79" stopIfTrue="1" operator="equal">
      <formula>"WRONG"</formula>
    </cfRule>
  </conditionalFormatting>
  <conditionalFormatting sqref="S14">
    <cfRule type="cellIs" dxfId="130" priority="80" stopIfTrue="1" operator="equal">
      <formula>"Wrong"</formula>
    </cfRule>
  </conditionalFormatting>
  <conditionalFormatting sqref="S11">
    <cfRule type="cellIs" dxfId="129" priority="77" stopIfTrue="1" operator="equal">
      <formula>"WRONG"</formula>
    </cfRule>
  </conditionalFormatting>
  <conditionalFormatting sqref="S23">
    <cfRule type="cellIs" dxfId="128" priority="74" stopIfTrue="1" operator="equal">
      <formula>"WRONG"</formula>
    </cfRule>
  </conditionalFormatting>
  <conditionalFormatting sqref="S20">
    <cfRule type="cellIs" dxfId="127" priority="75" stopIfTrue="1" operator="equal">
      <formula>"WRONG"</formula>
    </cfRule>
  </conditionalFormatting>
  <conditionalFormatting sqref="S24">
    <cfRule type="cellIs" dxfId="126" priority="76" stopIfTrue="1" operator="equal">
      <formula>"Wrong"</formula>
    </cfRule>
  </conditionalFormatting>
  <conditionalFormatting sqref="S21">
    <cfRule type="cellIs" dxfId="125" priority="73" stopIfTrue="1" operator="equal">
      <formula>"WRONG"</formula>
    </cfRule>
  </conditionalFormatting>
  <conditionalFormatting sqref="S37">
    <cfRule type="cellIs" dxfId="124" priority="70" stopIfTrue="1" operator="equal">
      <formula>"WRONG"</formula>
    </cfRule>
  </conditionalFormatting>
  <conditionalFormatting sqref="S34">
    <cfRule type="cellIs" dxfId="123" priority="71" stopIfTrue="1" operator="equal">
      <formula>"WRONG"</formula>
    </cfRule>
  </conditionalFormatting>
  <conditionalFormatting sqref="S38">
    <cfRule type="cellIs" dxfId="122" priority="72" stopIfTrue="1" operator="equal">
      <formula>"Wrong"</formula>
    </cfRule>
  </conditionalFormatting>
  <conditionalFormatting sqref="S35">
    <cfRule type="cellIs" dxfId="121" priority="69" stopIfTrue="1" operator="equal">
      <formula>"WRONG"</formula>
    </cfRule>
  </conditionalFormatting>
  <conditionalFormatting sqref="S47">
    <cfRule type="cellIs" dxfId="120" priority="66" stopIfTrue="1" operator="equal">
      <formula>"WRONG"</formula>
    </cfRule>
  </conditionalFormatting>
  <conditionalFormatting sqref="S44">
    <cfRule type="cellIs" dxfId="119" priority="67" stopIfTrue="1" operator="equal">
      <formula>"WRONG"</formula>
    </cfRule>
  </conditionalFormatting>
  <conditionalFormatting sqref="S48">
    <cfRule type="cellIs" dxfId="118" priority="68" stopIfTrue="1" operator="equal">
      <formula>"Wrong"</formula>
    </cfRule>
  </conditionalFormatting>
  <conditionalFormatting sqref="S45">
    <cfRule type="cellIs" dxfId="117" priority="65" stopIfTrue="1" operator="equal">
      <formula>"WRONG"</formula>
    </cfRule>
  </conditionalFormatting>
  <conditionalFormatting sqref="S57">
    <cfRule type="cellIs" dxfId="116" priority="62" stopIfTrue="1" operator="equal">
      <formula>"WRONG"</formula>
    </cfRule>
  </conditionalFormatting>
  <conditionalFormatting sqref="S54">
    <cfRule type="cellIs" dxfId="115" priority="63" stopIfTrue="1" operator="equal">
      <formula>"WRONG"</formula>
    </cfRule>
  </conditionalFormatting>
  <conditionalFormatting sqref="S58">
    <cfRule type="cellIs" dxfId="114" priority="64" stopIfTrue="1" operator="equal">
      <formula>"Wrong"</formula>
    </cfRule>
  </conditionalFormatting>
  <conditionalFormatting sqref="S55">
    <cfRule type="cellIs" dxfId="113" priority="61" stopIfTrue="1" operator="equal">
      <formula>"WRONG"</formula>
    </cfRule>
  </conditionalFormatting>
  <conditionalFormatting sqref="S67">
    <cfRule type="cellIs" dxfId="112" priority="58" stopIfTrue="1" operator="equal">
      <formula>"WRONG"</formula>
    </cfRule>
  </conditionalFormatting>
  <conditionalFormatting sqref="S64">
    <cfRule type="cellIs" dxfId="111" priority="59" stopIfTrue="1" operator="equal">
      <formula>"WRONG"</formula>
    </cfRule>
  </conditionalFormatting>
  <conditionalFormatting sqref="S68">
    <cfRule type="cellIs" dxfId="110" priority="60" stopIfTrue="1" operator="equal">
      <formula>"Wrong"</formula>
    </cfRule>
  </conditionalFormatting>
  <conditionalFormatting sqref="S65">
    <cfRule type="cellIs" dxfId="109" priority="57" stopIfTrue="1" operator="equal">
      <formula>"WRONG"</formula>
    </cfRule>
  </conditionalFormatting>
  <conditionalFormatting sqref="S77">
    <cfRule type="cellIs" dxfId="108" priority="54" stopIfTrue="1" operator="equal">
      <formula>"WRONG"</formula>
    </cfRule>
  </conditionalFormatting>
  <conditionalFormatting sqref="S74">
    <cfRule type="cellIs" dxfId="107" priority="55" stopIfTrue="1" operator="equal">
      <formula>"WRONG"</formula>
    </cfRule>
  </conditionalFormatting>
  <conditionalFormatting sqref="S78">
    <cfRule type="cellIs" dxfId="106" priority="56" stopIfTrue="1" operator="equal">
      <formula>"Wrong"</formula>
    </cfRule>
  </conditionalFormatting>
  <conditionalFormatting sqref="S75">
    <cfRule type="cellIs" dxfId="105" priority="53" stopIfTrue="1" operator="equal">
      <formula>"WRONG"</formula>
    </cfRule>
  </conditionalFormatting>
  <conditionalFormatting sqref="S87">
    <cfRule type="cellIs" dxfId="104" priority="50" stopIfTrue="1" operator="equal">
      <formula>"WRONG"</formula>
    </cfRule>
  </conditionalFormatting>
  <conditionalFormatting sqref="S84">
    <cfRule type="cellIs" dxfId="103" priority="51" stopIfTrue="1" operator="equal">
      <formula>"WRONG"</formula>
    </cfRule>
  </conditionalFormatting>
  <conditionalFormatting sqref="S88">
    <cfRule type="cellIs" dxfId="102" priority="52" stopIfTrue="1" operator="equal">
      <formula>"Wrong"</formula>
    </cfRule>
  </conditionalFormatting>
  <conditionalFormatting sqref="S85">
    <cfRule type="cellIs" dxfId="101" priority="49" stopIfTrue="1" operator="equal">
      <formula>"WRONG"</formula>
    </cfRule>
  </conditionalFormatting>
  <conditionalFormatting sqref="S97">
    <cfRule type="cellIs" dxfId="100" priority="46" stopIfTrue="1" operator="equal">
      <formula>"WRONG"</formula>
    </cfRule>
  </conditionalFormatting>
  <conditionalFormatting sqref="S94">
    <cfRule type="cellIs" dxfId="99" priority="47" stopIfTrue="1" operator="equal">
      <formula>"WRONG"</formula>
    </cfRule>
  </conditionalFormatting>
  <conditionalFormatting sqref="S98">
    <cfRule type="cellIs" dxfId="98" priority="48" stopIfTrue="1" operator="equal">
      <formula>"Wrong"</formula>
    </cfRule>
  </conditionalFormatting>
  <conditionalFormatting sqref="S95">
    <cfRule type="cellIs" dxfId="97" priority="45" stopIfTrue="1" operator="equal">
      <formula>"WRONG"</formula>
    </cfRule>
  </conditionalFormatting>
  <conditionalFormatting sqref="S107">
    <cfRule type="cellIs" dxfId="96" priority="42" stopIfTrue="1" operator="equal">
      <formula>"WRONG"</formula>
    </cfRule>
  </conditionalFormatting>
  <conditionalFormatting sqref="S104">
    <cfRule type="cellIs" dxfId="95" priority="43" stopIfTrue="1" operator="equal">
      <formula>"WRONG"</formula>
    </cfRule>
  </conditionalFormatting>
  <conditionalFormatting sqref="S108">
    <cfRule type="cellIs" dxfId="94" priority="44" stopIfTrue="1" operator="equal">
      <formula>"Wrong"</formula>
    </cfRule>
  </conditionalFormatting>
  <conditionalFormatting sqref="S105">
    <cfRule type="cellIs" dxfId="93" priority="41" stopIfTrue="1" operator="equal">
      <formula>"WRONG"</formula>
    </cfRule>
  </conditionalFormatting>
  <conditionalFormatting sqref="S117">
    <cfRule type="cellIs" dxfId="92" priority="38" stopIfTrue="1" operator="equal">
      <formula>"WRONG"</formula>
    </cfRule>
  </conditionalFormatting>
  <conditionalFormatting sqref="S114">
    <cfRule type="cellIs" dxfId="91" priority="39" stopIfTrue="1" operator="equal">
      <formula>"WRONG"</formula>
    </cfRule>
  </conditionalFormatting>
  <conditionalFormatting sqref="S118">
    <cfRule type="cellIs" dxfId="90" priority="40" stopIfTrue="1" operator="equal">
      <formula>"Wrong"</formula>
    </cfRule>
  </conditionalFormatting>
  <conditionalFormatting sqref="S115">
    <cfRule type="cellIs" dxfId="89" priority="37" stopIfTrue="1" operator="equal">
      <formula>"WRONG"</formula>
    </cfRule>
  </conditionalFormatting>
  <conditionalFormatting sqref="S127">
    <cfRule type="cellIs" dxfId="88" priority="34" stopIfTrue="1" operator="equal">
      <formula>"WRONG"</formula>
    </cfRule>
  </conditionalFormatting>
  <conditionalFormatting sqref="S124">
    <cfRule type="cellIs" dxfId="87" priority="35" stopIfTrue="1" operator="equal">
      <formula>"WRONG"</formula>
    </cfRule>
  </conditionalFormatting>
  <conditionalFormatting sqref="S128">
    <cfRule type="cellIs" dxfId="86" priority="36" stopIfTrue="1" operator="equal">
      <formula>"Wrong"</formula>
    </cfRule>
  </conditionalFormatting>
  <conditionalFormatting sqref="S125">
    <cfRule type="cellIs" dxfId="85" priority="33" stopIfTrue="1" operator="equal">
      <formula>"WRONG"</formula>
    </cfRule>
  </conditionalFormatting>
  <conditionalFormatting sqref="S137">
    <cfRule type="cellIs" dxfId="84" priority="30" stopIfTrue="1" operator="equal">
      <formula>"WRONG"</formula>
    </cfRule>
  </conditionalFormatting>
  <conditionalFormatting sqref="S134">
    <cfRule type="cellIs" dxfId="83" priority="31" stopIfTrue="1" operator="equal">
      <formula>"WRONG"</formula>
    </cfRule>
  </conditionalFormatting>
  <conditionalFormatting sqref="S138">
    <cfRule type="cellIs" dxfId="82" priority="32" stopIfTrue="1" operator="equal">
      <formula>"Wrong"</formula>
    </cfRule>
  </conditionalFormatting>
  <conditionalFormatting sqref="S135">
    <cfRule type="cellIs" dxfId="81" priority="29" stopIfTrue="1" operator="equal">
      <formula>"WRONG"</formula>
    </cfRule>
  </conditionalFormatting>
  <conditionalFormatting sqref="S147">
    <cfRule type="cellIs" dxfId="80" priority="26" stopIfTrue="1" operator="equal">
      <formula>"WRONG"</formula>
    </cfRule>
  </conditionalFormatting>
  <conditionalFormatting sqref="S144">
    <cfRule type="cellIs" dxfId="79" priority="27" stopIfTrue="1" operator="equal">
      <formula>"WRONG"</formula>
    </cfRule>
  </conditionalFormatting>
  <conditionalFormatting sqref="S148">
    <cfRule type="cellIs" dxfId="78" priority="28" stopIfTrue="1" operator="equal">
      <formula>"Wrong"</formula>
    </cfRule>
  </conditionalFormatting>
  <conditionalFormatting sqref="S145">
    <cfRule type="cellIs" dxfId="77" priority="25" stopIfTrue="1" operator="equal">
      <formula>"WRONG"</formula>
    </cfRule>
  </conditionalFormatting>
  <conditionalFormatting sqref="S157">
    <cfRule type="cellIs" dxfId="76" priority="22" stopIfTrue="1" operator="equal">
      <formula>"WRONG"</formula>
    </cfRule>
  </conditionalFormatting>
  <conditionalFormatting sqref="S154">
    <cfRule type="cellIs" dxfId="75" priority="23" stopIfTrue="1" operator="equal">
      <formula>"WRONG"</formula>
    </cfRule>
  </conditionalFormatting>
  <conditionalFormatting sqref="S158">
    <cfRule type="cellIs" dxfId="74" priority="24" stopIfTrue="1" operator="equal">
      <formula>"Wrong"</formula>
    </cfRule>
  </conditionalFormatting>
  <conditionalFormatting sqref="S155">
    <cfRule type="cellIs" dxfId="73" priority="21" stopIfTrue="1" operator="equal">
      <formula>"WRONG"</formula>
    </cfRule>
  </conditionalFormatting>
  <conditionalFormatting sqref="S167">
    <cfRule type="cellIs" dxfId="72" priority="18" stopIfTrue="1" operator="equal">
      <formula>"WRONG"</formula>
    </cfRule>
  </conditionalFormatting>
  <conditionalFormatting sqref="S164">
    <cfRule type="cellIs" dxfId="71" priority="19" stopIfTrue="1" operator="equal">
      <formula>"WRONG"</formula>
    </cfRule>
  </conditionalFormatting>
  <conditionalFormatting sqref="S168">
    <cfRule type="cellIs" dxfId="70" priority="20" stopIfTrue="1" operator="equal">
      <formula>"Wrong"</formula>
    </cfRule>
  </conditionalFormatting>
  <conditionalFormatting sqref="S165">
    <cfRule type="cellIs" dxfId="69" priority="17" stopIfTrue="1" operator="equal">
      <formula>"WRONG"</formula>
    </cfRule>
  </conditionalFormatting>
  <conditionalFormatting sqref="S177">
    <cfRule type="cellIs" dxfId="68" priority="14" stopIfTrue="1" operator="equal">
      <formula>"WRONG"</formula>
    </cfRule>
  </conditionalFormatting>
  <conditionalFormatting sqref="S174">
    <cfRule type="cellIs" dxfId="67" priority="15" stopIfTrue="1" operator="equal">
      <formula>"WRONG"</formula>
    </cfRule>
  </conditionalFormatting>
  <conditionalFormatting sqref="S178">
    <cfRule type="cellIs" dxfId="66" priority="16" stopIfTrue="1" operator="equal">
      <formula>"Wrong"</formula>
    </cfRule>
  </conditionalFormatting>
  <conditionalFormatting sqref="S175">
    <cfRule type="cellIs" dxfId="65" priority="13" stopIfTrue="1" operator="equal">
      <formula>"WRONG"</formula>
    </cfRule>
  </conditionalFormatting>
  <conditionalFormatting sqref="S187">
    <cfRule type="cellIs" dxfId="64" priority="10" stopIfTrue="1" operator="equal">
      <formula>"WRONG"</formula>
    </cfRule>
  </conditionalFormatting>
  <conditionalFormatting sqref="S184">
    <cfRule type="cellIs" dxfId="63" priority="11" stopIfTrue="1" operator="equal">
      <formula>"WRONG"</formula>
    </cfRule>
  </conditionalFormatting>
  <conditionalFormatting sqref="S188">
    <cfRule type="cellIs" dxfId="62" priority="12" stopIfTrue="1" operator="equal">
      <formula>"Wrong"</formula>
    </cfRule>
  </conditionalFormatting>
  <conditionalFormatting sqref="S185">
    <cfRule type="cellIs" dxfId="61" priority="9" stopIfTrue="1" operator="equal">
      <formula>"WRONG"</formula>
    </cfRule>
  </conditionalFormatting>
  <conditionalFormatting sqref="S197">
    <cfRule type="cellIs" dxfId="60" priority="6" stopIfTrue="1" operator="equal">
      <formula>"WRONG"</formula>
    </cfRule>
  </conditionalFormatting>
  <conditionalFormatting sqref="S194">
    <cfRule type="cellIs" dxfId="59" priority="7" stopIfTrue="1" operator="equal">
      <formula>"WRONG"</formula>
    </cfRule>
  </conditionalFormatting>
  <conditionalFormatting sqref="S198">
    <cfRule type="cellIs" dxfId="58" priority="8" stopIfTrue="1" operator="equal">
      <formula>"Wrong"</formula>
    </cfRule>
  </conditionalFormatting>
  <conditionalFormatting sqref="S195">
    <cfRule type="cellIs" dxfId="57" priority="5" stopIfTrue="1" operator="equal">
      <formula>"WRONG"</formula>
    </cfRule>
  </conditionalFormatting>
  <conditionalFormatting sqref="S207">
    <cfRule type="cellIs" dxfId="56" priority="2" stopIfTrue="1" operator="equal">
      <formula>"WRONG"</formula>
    </cfRule>
  </conditionalFormatting>
  <conditionalFormatting sqref="S204">
    <cfRule type="cellIs" dxfId="55" priority="3" stopIfTrue="1" operator="equal">
      <formula>"WRONG"</formula>
    </cfRule>
  </conditionalFormatting>
  <conditionalFormatting sqref="S208">
    <cfRule type="cellIs" dxfId="54" priority="4" stopIfTrue="1" operator="equal">
      <formula>"Wrong"</formula>
    </cfRule>
  </conditionalFormatting>
  <conditionalFormatting sqref="S205">
    <cfRule type="cellIs" dxfId="53" priority="1" stopIfTrue="1" operator="equal">
      <formula>"WRONG"</formula>
    </cfRule>
  </conditionalFormatting>
  <dataValidations count="1">
    <dataValidation type="whole" operator="greaterThan" allowBlank="1" showInputMessage="1" showErrorMessage="1" sqref="E10:F18 H10:H18 E34:F213 E21:F29 H21:H29 H34:H213" xr:uid="{00000000-0002-0000-1400-000000000000}">
      <formula1>0</formula1>
    </dataValidation>
  </dataValidations>
  <pageMargins left="0.7" right="0.7" top="0.75" bottom="0.75" header="0.3" footer="0.3"/>
  <pageSetup paperSize="9" scale="44" orientation="portrait" r:id="rId1"/>
  <rowBreaks count="1" manualBreakCount="1">
    <brk id="103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5">
    <pageSetUpPr fitToPage="1"/>
  </sheetPr>
  <dimension ref="A1:O21"/>
  <sheetViews>
    <sheetView zoomScale="70" zoomScaleNormal="70" workbookViewId="0">
      <pane xSplit="3" ySplit="7" topLeftCell="P38" activePane="bottomRight" state="frozen"/>
      <selection pane="bottomRight" activeCell="P38" sqref="P38"/>
      <selection pane="bottomLeft" activeCell="P38" sqref="P38"/>
      <selection pane="topRight" activeCell="P38" sqref="P38"/>
    </sheetView>
  </sheetViews>
  <sheetFormatPr defaultRowHeight="13.5"/>
  <cols>
    <col min="3" max="3" width="19.875" bestFit="1" customWidth="1"/>
    <col min="10" max="10" width="9" customWidth="1"/>
    <col min="11" max="11" width="2.625" customWidth="1"/>
    <col min="13" max="13" width="9" customWidth="1"/>
    <col min="14" max="14" width="2.5" customWidth="1"/>
    <col min="15" max="15" width="20.25" bestFit="1" customWidth="1"/>
  </cols>
  <sheetData>
    <row r="1" spans="1:15" ht="25.5">
      <c r="A1" s="46"/>
      <c r="B1" s="11" t="s">
        <v>9</v>
      </c>
      <c r="C1" s="46"/>
      <c r="D1" s="46"/>
      <c r="E1" s="46"/>
      <c r="F1" s="46"/>
      <c r="G1" s="46"/>
      <c r="I1" s="46"/>
      <c r="J1" s="46"/>
      <c r="K1" s="46"/>
      <c r="L1" s="47"/>
      <c r="M1" s="46"/>
      <c r="O1" s="47">
        <v>43558</v>
      </c>
    </row>
    <row r="2" spans="1:15" ht="20.25">
      <c r="A2" s="46"/>
      <c r="B2" s="48" t="s">
        <v>6996</v>
      </c>
      <c r="C2" s="46"/>
      <c r="D2" s="46"/>
      <c r="E2" s="46"/>
      <c r="F2" s="46"/>
      <c r="G2" s="46"/>
    </row>
    <row r="3" spans="1:15">
      <c r="A3" s="46"/>
      <c r="B3" s="46"/>
      <c r="D3" s="46"/>
      <c r="E3" s="46"/>
      <c r="F3" s="46"/>
      <c r="G3" s="46"/>
    </row>
    <row r="4" spans="1:15">
      <c r="A4" s="46"/>
      <c r="B4" s="46"/>
      <c r="C4" s="46"/>
      <c r="D4" s="46"/>
      <c r="E4" s="46"/>
      <c r="F4" s="46"/>
      <c r="G4" s="46"/>
      <c r="H4" s="46"/>
      <c r="I4" s="49"/>
      <c r="L4" s="287" t="s">
        <v>6965</v>
      </c>
      <c r="M4" s="405">
        <f>MAX(L8:N211)</f>
        <v>2.3000000000052978E-3</v>
      </c>
      <c r="N4" s="287" t="s">
        <v>6966</v>
      </c>
    </row>
    <row r="5" spans="1:15">
      <c r="A5" s="46"/>
      <c r="B5" s="46"/>
      <c r="C5" s="46"/>
      <c r="D5" s="46"/>
      <c r="E5" s="46"/>
      <c r="F5" s="46"/>
      <c r="G5" s="46"/>
      <c r="H5" s="46"/>
      <c r="I5" s="50"/>
      <c r="J5" s="51"/>
      <c r="L5" s="287" t="s">
        <v>6960</v>
      </c>
      <c r="M5" s="403">
        <f>+E8</f>
        <v>5.0799999999999998E-2</v>
      </c>
      <c r="N5" s="404" t="str">
        <f>IF(M4&gt;M5,"Wrong","OK")</f>
        <v>OK</v>
      </c>
    </row>
    <row r="6" spans="1:15">
      <c r="A6" s="46"/>
      <c r="B6" s="46"/>
      <c r="C6" s="46"/>
      <c r="D6" s="46"/>
      <c r="E6" s="46"/>
      <c r="F6" s="46"/>
      <c r="G6" s="46"/>
      <c r="H6" s="46"/>
      <c r="I6" s="52" t="s">
        <v>6955</v>
      </c>
      <c r="J6" s="214"/>
      <c r="K6" s="227"/>
      <c r="L6" s="288" t="s">
        <v>6969</v>
      </c>
      <c r="M6" s="406"/>
      <c r="N6" s="407"/>
    </row>
    <row r="7" spans="1:15" ht="58.5">
      <c r="A7" s="46"/>
      <c r="B7" s="1" t="s">
        <v>26</v>
      </c>
      <c r="C7" s="1" t="s">
        <v>27</v>
      </c>
      <c r="D7" s="2" t="s">
        <v>6997</v>
      </c>
      <c r="E7" s="2" t="s">
        <v>6998</v>
      </c>
      <c r="F7" s="2" t="s">
        <v>42</v>
      </c>
      <c r="G7" s="3" t="s">
        <v>43</v>
      </c>
      <c r="H7" s="3" t="s">
        <v>6999</v>
      </c>
      <c r="I7" s="68" t="s">
        <v>6956</v>
      </c>
      <c r="J7" s="9" t="s">
        <v>6957</v>
      </c>
      <c r="K7" s="227"/>
      <c r="L7" s="408" t="s">
        <v>6956</v>
      </c>
      <c r="M7" s="409" t="s">
        <v>6957</v>
      </c>
      <c r="N7" s="410"/>
    </row>
    <row r="8" spans="1:15" ht="15">
      <c r="B8" s="102" t="s">
        <v>438</v>
      </c>
      <c r="C8" s="175" t="s">
        <v>443</v>
      </c>
      <c r="D8" s="177" t="s">
        <v>14</v>
      </c>
      <c r="E8" s="177">
        <v>5.0799999999999998E-2</v>
      </c>
      <c r="F8" s="178">
        <v>100</v>
      </c>
      <c r="G8" s="117"/>
      <c r="H8" s="117"/>
      <c r="I8" s="247">
        <v>117.8784</v>
      </c>
      <c r="J8" s="247">
        <v>117.8784</v>
      </c>
      <c r="K8" s="247"/>
      <c r="L8" s="291">
        <f>ABS(I8-I9)</f>
        <v>2.3000000000052978E-3</v>
      </c>
      <c r="M8" s="291">
        <f>ABS(J8-J9)</f>
        <v>2.3000000000052978E-3</v>
      </c>
      <c r="N8" s="291"/>
    </row>
    <row r="9" spans="1:15" ht="15">
      <c r="B9" s="102" t="s">
        <v>447</v>
      </c>
      <c r="C9" s="175" t="s">
        <v>452</v>
      </c>
      <c r="D9" s="177" t="s">
        <v>14</v>
      </c>
      <c r="E9" s="177">
        <v>5.0799999999999998E-2</v>
      </c>
      <c r="F9" s="178">
        <v>100</v>
      </c>
      <c r="G9" s="117"/>
      <c r="H9" s="117"/>
      <c r="I9" s="247">
        <v>117.87609999999999</v>
      </c>
      <c r="J9" s="247">
        <v>117.87609999999999</v>
      </c>
      <c r="K9" s="247"/>
      <c r="L9" s="292"/>
      <c r="M9" s="292"/>
      <c r="N9" s="292"/>
    </row>
    <row r="10" spans="1:15" ht="15">
      <c r="B10" s="102" t="s">
        <v>460</v>
      </c>
      <c r="C10" s="175" t="s">
        <v>465</v>
      </c>
      <c r="D10" s="177" t="s">
        <v>466</v>
      </c>
      <c r="E10" s="177">
        <v>5.0799999999999998E-2</v>
      </c>
      <c r="F10" s="178">
        <v>100</v>
      </c>
      <c r="G10" s="117"/>
      <c r="H10" s="117"/>
      <c r="I10" s="247">
        <v>129.8861</v>
      </c>
      <c r="J10" s="247">
        <v>129.8861</v>
      </c>
      <c r="K10" s="247"/>
      <c r="L10" s="291">
        <f>ABS(I10-I11)</f>
        <v>1.3000000000147338E-3</v>
      </c>
      <c r="M10" s="291">
        <f>ABS(J10-J11)</f>
        <v>1.3000000000147338E-3</v>
      </c>
      <c r="N10" s="352"/>
    </row>
    <row r="11" spans="1:15" ht="15">
      <c r="B11" s="102" t="s">
        <v>468</v>
      </c>
      <c r="C11" s="175" t="s">
        <v>473</v>
      </c>
      <c r="D11" s="177" t="s">
        <v>466</v>
      </c>
      <c r="E11" s="177">
        <v>5.0799999999999998E-2</v>
      </c>
      <c r="F11" s="178">
        <v>100</v>
      </c>
      <c r="G11" s="117"/>
      <c r="H11" s="117"/>
      <c r="I11" s="247">
        <v>129.88740000000001</v>
      </c>
      <c r="J11" s="247">
        <v>129.88740000000001</v>
      </c>
      <c r="K11" s="247"/>
      <c r="L11" s="292"/>
      <c r="M11" s="292"/>
      <c r="N11" s="292"/>
    </row>
    <row r="12" spans="1:15" ht="15">
      <c r="B12" s="102" t="s">
        <v>2731</v>
      </c>
      <c r="C12" s="175" t="s">
        <v>2736</v>
      </c>
      <c r="D12" s="177" t="s">
        <v>2737</v>
      </c>
      <c r="E12" s="177">
        <v>5.0799999999999998E-2</v>
      </c>
      <c r="F12" s="195">
        <v>100</v>
      </c>
      <c r="G12" s="117"/>
      <c r="H12" s="117"/>
      <c r="I12" s="247">
        <v>124.74469999999999</v>
      </c>
      <c r="J12" s="247">
        <v>124.74469999999999</v>
      </c>
      <c r="K12" s="247"/>
      <c r="L12" s="291">
        <f>ABS(I12-I13)</f>
        <v>1.0999999999938836E-3</v>
      </c>
      <c r="M12" s="291">
        <f>ABS(J12-J13)</f>
        <v>1.0999999999938836E-3</v>
      </c>
      <c r="N12" s="352"/>
    </row>
    <row r="13" spans="1:15" ht="15">
      <c r="B13" s="102" t="s">
        <v>2739</v>
      </c>
      <c r="C13" s="175" t="s">
        <v>2744</v>
      </c>
      <c r="D13" s="177" t="s">
        <v>2737</v>
      </c>
      <c r="E13" s="177">
        <v>5.0799999999999998E-2</v>
      </c>
      <c r="F13" s="195">
        <v>100</v>
      </c>
      <c r="G13" s="117"/>
      <c r="H13" s="117"/>
      <c r="I13" s="247">
        <v>124.7436</v>
      </c>
      <c r="J13" s="247">
        <v>124.7436</v>
      </c>
      <c r="K13" s="247"/>
      <c r="L13" s="292"/>
      <c r="M13" s="292"/>
      <c r="N13" s="292"/>
    </row>
    <row r="14" spans="1:15" ht="15">
      <c r="B14" s="102" t="s">
        <v>2939</v>
      </c>
      <c r="C14" s="175" t="s">
        <v>2944</v>
      </c>
      <c r="D14" s="177" t="s">
        <v>2945</v>
      </c>
      <c r="E14" s="177">
        <v>5.0799999999999998E-2</v>
      </c>
      <c r="F14" s="200">
        <v>100</v>
      </c>
      <c r="G14" s="117"/>
      <c r="H14" s="117"/>
      <c r="I14" s="247">
        <v>147.70330000000001</v>
      </c>
      <c r="J14" s="247">
        <v>147.70330000000001</v>
      </c>
      <c r="K14" s="247"/>
      <c r="L14" s="291">
        <f>ABS(I14-I15)</f>
        <v>1.3000000000147338E-3</v>
      </c>
      <c r="M14" s="291">
        <f>ABS(J14-J15)</f>
        <v>1.3000000000147338E-3</v>
      </c>
      <c r="N14" s="352"/>
    </row>
    <row r="15" spans="1:15" ht="15">
      <c r="B15" s="102" t="s">
        <v>2947</v>
      </c>
      <c r="C15" s="175" t="s">
        <v>2952</v>
      </c>
      <c r="D15" s="177" t="s">
        <v>2945</v>
      </c>
      <c r="E15" s="177">
        <v>5.0799999999999998E-2</v>
      </c>
      <c r="F15" s="200">
        <v>100</v>
      </c>
      <c r="G15" s="117"/>
      <c r="H15" s="117"/>
      <c r="I15" s="247">
        <v>147.702</v>
      </c>
      <c r="J15" s="247">
        <v>147.702</v>
      </c>
      <c r="K15" s="247"/>
      <c r="L15" s="292"/>
      <c r="M15" s="292"/>
      <c r="N15" s="292"/>
    </row>
    <row r="16" spans="1:15" ht="13.5" customHeight="1"/>
    <row r="17" ht="13.5" customHeight="1"/>
    <row r="18" ht="13.5" customHeight="1"/>
    <row r="19" ht="13.5" customHeight="1"/>
    <row r="20" ht="13.5" customHeight="1"/>
    <row r="21" ht="13.5" customHeight="1"/>
  </sheetData>
  <phoneticPr fontId="11"/>
  <conditionalFormatting sqref="I4">
    <cfRule type="cellIs" dxfId="52" priority="123" stopIfTrue="1" operator="equal">
      <formula>"WRONG"</formula>
    </cfRule>
  </conditionalFormatting>
  <conditionalFormatting sqref="I5">
    <cfRule type="cellIs" dxfId="51" priority="122" stopIfTrue="1" operator="equal">
      <formula>"WRONG"</formula>
    </cfRule>
  </conditionalFormatting>
  <conditionalFormatting sqref="L9">
    <cfRule type="expression" dxfId="50" priority="102">
      <formula>L9&gt;H$4</formula>
    </cfRule>
  </conditionalFormatting>
  <conditionalFormatting sqref="M9">
    <cfRule type="expression" dxfId="49" priority="101">
      <formula>M9&gt;I$4</formula>
    </cfRule>
  </conditionalFormatting>
  <conditionalFormatting sqref="L11">
    <cfRule type="expression" dxfId="48" priority="74">
      <formula>L11&gt;H$4</formula>
    </cfRule>
  </conditionalFormatting>
  <conditionalFormatting sqref="M11">
    <cfRule type="expression" dxfId="47" priority="73">
      <formula>M11&gt;I$4</formula>
    </cfRule>
  </conditionalFormatting>
  <conditionalFormatting sqref="L13">
    <cfRule type="expression" dxfId="46" priority="72">
      <formula>L13&gt;H$4</formula>
    </cfRule>
  </conditionalFormatting>
  <conditionalFormatting sqref="M13">
    <cfRule type="expression" dxfId="45" priority="71">
      <formula>M13&gt;I$4</formula>
    </cfRule>
  </conditionalFormatting>
  <conditionalFormatting sqref="L15">
    <cfRule type="expression" dxfId="44" priority="70">
      <formula>L15&gt;H$4</formula>
    </cfRule>
  </conditionalFormatting>
  <conditionalFormatting sqref="M15">
    <cfRule type="expression" dxfId="43" priority="69">
      <formula>M15&gt;I$4</formula>
    </cfRule>
  </conditionalFormatting>
  <conditionalFormatting sqref="H8:H15 E8:E15">
    <cfRule type="expression" dxfId="42" priority="7" stopIfTrue="1">
      <formula>AND(D8&lt;&gt;"",E8="")</formula>
    </cfRule>
  </conditionalFormatting>
  <conditionalFormatting sqref="F8:F15">
    <cfRule type="expression" dxfId="41" priority="8" stopIfTrue="1">
      <formula>AND(D8&lt;&gt;"",F8="")</formula>
    </cfRule>
  </conditionalFormatting>
  <conditionalFormatting sqref="N9 N11 N13 N15">
    <cfRule type="expression" dxfId="40" priority="297">
      <formula>N9&gt;L$4</formula>
    </cfRule>
  </conditionalFormatting>
  <conditionalFormatting sqref="M5">
    <cfRule type="cellIs" dxfId="39" priority="1" stopIfTrue="1" operator="equal">
      <formula>"WRONG"</formula>
    </cfRule>
  </conditionalFormatting>
  <conditionalFormatting sqref="N5">
    <cfRule type="cellIs" dxfId="38" priority="2" stopIfTrue="1" operator="equal">
      <formula>"Wrong"</formula>
    </cfRule>
  </conditionalFormatting>
  <dataValidations count="1">
    <dataValidation type="whole" operator="greaterThan" allowBlank="1" showInputMessage="1" showErrorMessage="1" sqref="H8:H15 E8:F15" xr:uid="{00000000-0002-0000-1500-000000000000}">
      <formula1>0</formula1>
    </dataValidation>
  </dataValidations>
  <pageMargins left="0.25" right="0.25" top="0.75" bottom="0.75" header="0.3" footer="0.3"/>
  <pageSetup paperSize="9" scale="3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B1:X59"/>
  <sheetViews>
    <sheetView zoomScale="70" zoomScaleNormal="70" workbookViewId="0">
      <selection activeCell="P18" sqref="P18"/>
    </sheetView>
  </sheetViews>
  <sheetFormatPr defaultColWidth="9" defaultRowHeight="13.5"/>
  <cols>
    <col min="1" max="1" width="2.75" style="46" customWidth="1"/>
    <col min="2" max="2" width="9" style="46"/>
    <col min="3" max="3" width="19" style="46" customWidth="1"/>
    <col min="4" max="5" width="9" style="46"/>
    <col min="6" max="6" width="12.75" style="46" customWidth="1"/>
    <col min="7" max="7" width="9" style="46"/>
    <col min="8" max="8" width="10.375" style="46" customWidth="1"/>
    <col min="9" max="9" width="17.25" style="46" customWidth="1"/>
    <col min="10" max="11" width="10.875" style="46" bestFit="1" customWidth="1"/>
    <col min="12" max="12" width="2" style="46" customWidth="1"/>
    <col min="13" max="14" width="10.875" style="46" bestFit="1" customWidth="1"/>
    <col min="15" max="15" width="2" style="46" customWidth="1"/>
    <col min="16" max="16" width="12.625" style="46" customWidth="1"/>
    <col min="17" max="17" width="9.875" style="46" customWidth="1"/>
    <col min="18" max="18" width="2" style="46" customWidth="1"/>
    <col min="19" max="20" width="9" style="46"/>
    <col min="21" max="21" width="10.875" style="46" bestFit="1" customWidth="1"/>
    <col min="22" max="22" width="9" style="46"/>
    <col min="23" max="23" width="4.75" style="46" bestFit="1" customWidth="1"/>
    <col min="24" max="16384" width="9" style="46"/>
  </cols>
  <sheetData>
    <row r="1" spans="2:24" ht="25.5">
      <c r="B1" s="11" t="s">
        <v>9</v>
      </c>
      <c r="N1" s="47">
        <v>43558</v>
      </c>
    </row>
    <row r="2" spans="2:24" ht="18">
      <c r="B2" s="426" t="s">
        <v>7000</v>
      </c>
    </row>
    <row r="8" spans="2:24">
      <c r="J8" s="52" t="s">
        <v>6955</v>
      </c>
      <c r="K8" s="263"/>
      <c r="L8" s="259"/>
    </row>
    <row r="9" spans="2:24" ht="47.25" thickBot="1">
      <c r="B9" s="271" t="s">
        <v>26</v>
      </c>
      <c r="C9" s="272" t="s">
        <v>27</v>
      </c>
      <c r="D9" s="273" t="s">
        <v>40</v>
      </c>
      <c r="E9" s="273" t="s">
        <v>41</v>
      </c>
      <c r="F9" s="273" t="s">
        <v>42</v>
      </c>
      <c r="G9" s="274" t="s">
        <v>43</v>
      </c>
      <c r="H9" s="274" t="s">
        <v>44</v>
      </c>
      <c r="J9" s="297" t="s">
        <v>6956</v>
      </c>
      <c r="K9" s="228" t="s">
        <v>6957</v>
      </c>
      <c r="L9" s="259"/>
    </row>
    <row r="10" spans="2:24">
      <c r="B10" s="353" t="s">
        <v>3505</v>
      </c>
      <c r="C10" s="251" t="s">
        <v>3506</v>
      </c>
      <c r="D10" s="427"/>
      <c r="E10" s="427"/>
      <c r="F10" s="427"/>
      <c r="G10" s="257" t="s">
        <v>3507</v>
      </c>
      <c r="H10" s="465">
        <v>2.54</v>
      </c>
      <c r="I10" s="46" t="s">
        <v>7001</v>
      </c>
      <c r="J10" s="468">
        <v>368.31046500000002</v>
      </c>
      <c r="K10" s="468">
        <v>369.01341500000001</v>
      </c>
      <c r="L10" s="248"/>
      <c r="P10" s="45"/>
      <c r="T10" s="52" t="str">
        <f>+B2</f>
        <v>TDAU</v>
      </c>
      <c r="U10" s="270"/>
      <c r="V10" s="230"/>
    </row>
    <row r="11" spans="2:24">
      <c r="B11" s="365"/>
      <c r="C11" s="175"/>
      <c r="D11" s="428"/>
      <c r="E11" s="428"/>
      <c r="F11" s="428"/>
      <c r="G11" s="204"/>
      <c r="H11" s="466"/>
      <c r="I11" s="46" t="s">
        <v>7002</v>
      </c>
      <c r="J11" s="468">
        <v>368.329362</v>
      </c>
      <c r="K11" s="468">
        <v>368.99890499999998</v>
      </c>
      <c r="L11" s="248"/>
      <c r="P11" s="45"/>
      <c r="T11" s="228" t="s">
        <v>6958</v>
      </c>
      <c r="U11" s="229">
        <f>MAX(J10:L19)</f>
        <v>369.71751799999998</v>
      </c>
      <c r="V11" s="50"/>
      <c r="X11" s="471"/>
    </row>
    <row r="12" spans="2:24">
      <c r="B12" s="365" t="s">
        <v>3511</v>
      </c>
      <c r="C12" s="175" t="s">
        <v>3512</v>
      </c>
      <c r="D12" s="428"/>
      <c r="E12" s="428"/>
      <c r="F12" s="428"/>
      <c r="G12" s="204" t="s">
        <v>3507</v>
      </c>
      <c r="H12" s="466">
        <v>2.54</v>
      </c>
      <c r="I12" s="46" t="s">
        <v>7003</v>
      </c>
      <c r="J12" s="470">
        <v>369.01273500000002</v>
      </c>
      <c r="K12" s="470">
        <v>368.95601900000003</v>
      </c>
      <c r="L12" s="248"/>
      <c r="P12" s="45"/>
      <c r="T12" s="228" t="s">
        <v>6959</v>
      </c>
      <c r="U12" s="229">
        <f>MIN(J10:L19)</f>
        <v>367.57305000000002</v>
      </c>
      <c r="V12" s="46" t="s">
        <v>6960</v>
      </c>
      <c r="X12" s="471"/>
    </row>
    <row r="13" spans="2:24">
      <c r="B13" s="365"/>
      <c r="C13" s="175"/>
      <c r="D13" s="428"/>
      <c r="E13" s="428"/>
      <c r="F13" s="428"/>
      <c r="G13" s="204"/>
      <c r="H13" s="466"/>
      <c r="I13" s="46" t="s">
        <v>7004</v>
      </c>
      <c r="J13" s="470">
        <v>369.000584</v>
      </c>
      <c r="K13" s="470">
        <v>369.00892399999998</v>
      </c>
      <c r="L13" s="248"/>
      <c r="P13" s="45"/>
      <c r="T13" s="228" t="s">
        <v>6961</v>
      </c>
      <c r="U13" s="229">
        <f>U11-U12</f>
        <v>2.1444679999999607</v>
      </c>
      <c r="V13" s="50">
        <f>+H10</f>
        <v>2.54</v>
      </c>
      <c r="X13" s="471"/>
    </row>
    <row r="14" spans="2:24">
      <c r="B14" s="365" t="s">
        <v>3509</v>
      </c>
      <c r="C14" s="175" t="s">
        <v>3510</v>
      </c>
      <c r="D14" s="428"/>
      <c r="E14" s="428"/>
      <c r="F14" s="428"/>
      <c r="G14" s="204" t="s">
        <v>3507</v>
      </c>
      <c r="H14" s="466">
        <v>2.54</v>
      </c>
      <c r="I14" s="46" t="s">
        <v>7005</v>
      </c>
      <c r="J14" s="470">
        <v>369.082852</v>
      </c>
      <c r="K14" s="470">
        <v>367.57305000000002</v>
      </c>
      <c r="L14" s="248"/>
      <c r="P14" s="45"/>
      <c r="V14" s="51" t="str">
        <f>IF(U13&gt;V13,"Wrong","OK")</f>
        <v>OK</v>
      </c>
    </row>
    <row r="15" spans="2:24">
      <c r="B15" s="365"/>
      <c r="C15" s="175"/>
      <c r="D15" s="428"/>
      <c r="E15" s="428"/>
      <c r="F15" s="428"/>
      <c r="G15" s="204"/>
      <c r="H15" s="466"/>
      <c r="I15" s="46" t="s">
        <v>7006</v>
      </c>
      <c r="J15" s="470">
        <v>369.072946</v>
      </c>
      <c r="K15" s="260">
        <v>367.57875799999999</v>
      </c>
      <c r="L15" s="248"/>
      <c r="P15" s="45"/>
    </row>
    <row r="16" spans="2:24">
      <c r="B16" s="365" t="s">
        <v>3513</v>
      </c>
      <c r="C16" s="175" t="s">
        <v>3514</v>
      </c>
      <c r="D16" s="428"/>
      <c r="E16" s="428"/>
      <c r="F16" s="428"/>
      <c r="G16" s="204" t="s">
        <v>3507</v>
      </c>
      <c r="H16" s="466">
        <v>2.54</v>
      </c>
      <c r="I16" s="46" t="s">
        <v>7007</v>
      </c>
      <c r="J16" s="470">
        <v>369.12972500000001</v>
      </c>
      <c r="K16" s="470">
        <v>368.67660000000001</v>
      </c>
      <c r="L16" s="248"/>
      <c r="P16" s="45"/>
    </row>
    <row r="17" spans="2:24" ht="14.25" thickBot="1">
      <c r="B17" s="368"/>
      <c r="C17" s="252"/>
      <c r="D17" s="429"/>
      <c r="E17" s="429"/>
      <c r="F17" s="429"/>
      <c r="G17" s="258"/>
      <c r="H17" s="467"/>
      <c r="I17" s="46" t="s">
        <v>7008</v>
      </c>
      <c r="J17" s="470">
        <v>369.11574200000001</v>
      </c>
      <c r="K17" s="470">
        <v>369.71751799999998</v>
      </c>
      <c r="L17" s="248"/>
      <c r="P17" s="45"/>
    </row>
    <row r="20" spans="2:24">
      <c r="F20" s="45"/>
      <c r="G20" s="45"/>
      <c r="H20" s="45"/>
      <c r="I20" s="45"/>
      <c r="J20" s="45"/>
      <c r="K20" s="45"/>
      <c r="L20" s="45"/>
      <c r="M20" s="45"/>
    </row>
    <row r="24" spans="2:24" ht="18">
      <c r="B24" s="426" t="s">
        <v>7009</v>
      </c>
      <c r="J24" s="52" t="s">
        <v>6955</v>
      </c>
      <c r="K24" s="263"/>
      <c r="L24" s="259"/>
      <c r="T24" s="52" t="str">
        <f>+B24</f>
        <v>MATCH LOOP &amp; SYNC</v>
      </c>
      <c r="U24" s="270"/>
      <c r="V24" s="230"/>
    </row>
    <row r="25" spans="2:24" ht="14.25" thickBot="1">
      <c r="B25" s="46" t="s">
        <v>7010</v>
      </c>
      <c r="J25" s="297" t="s">
        <v>6956</v>
      </c>
      <c r="K25" s="228" t="s">
        <v>6957</v>
      </c>
      <c r="L25" s="259"/>
      <c r="T25" s="228" t="s">
        <v>6958</v>
      </c>
      <c r="U25" s="229">
        <f>MAX(J24:L33)</f>
        <v>93.1738</v>
      </c>
      <c r="V25" s="46">
        <v>20</v>
      </c>
      <c r="W25" s="46" t="s">
        <v>7011</v>
      </c>
      <c r="X25" s="471"/>
    </row>
    <row r="26" spans="2:24">
      <c r="B26" s="430"/>
      <c r="C26" s="431" t="s">
        <v>7012</v>
      </c>
      <c r="D26" s="432"/>
      <c r="E26" s="432"/>
      <c r="F26" s="432"/>
      <c r="G26" s="432"/>
      <c r="H26" s="432"/>
      <c r="J26" s="248">
        <v>93.1738</v>
      </c>
      <c r="K26" s="248">
        <v>93.1738</v>
      </c>
      <c r="L26" s="248"/>
      <c r="P26" s="45"/>
      <c r="T26" s="228" t="s">
        <v>6959</v>
      </c>
      <c r="U26" s="229">
        <f>MIN(J24:L33)</f>
        <v>93.1738</v>
      </c>
      <c r="V26" s="46" t="s">
        <v>6960</v>
      </c>
      <c r="X26" s="471"/>
    </row>
    <row r="27" spans="2:24" ht="14.25" thickBot="1">
      <c r="B27" s="433"/>
      <c r="C27" s="434" t="s">
        <v>4222</v>
      </c>
      <c r="D27" s="435"/>
      <c r="E27" s="435"/>
      <c r="F27" s="435"/>
      <c r="G27" s="435"/>
      <c r="H27" s="435"/>
      <c r="P27" s="45"/>
      <c r="T27" s="228" t="s">
        <v>6961</v>
      </c>
      <c r="U27" s="229">
        <f>U25-U26</f>
        <v>0</v>
      </c>
      <c r="V27" s="50">
        <f>+V25*0.0254</f>
        <v>0.50800000000000001</v>
      </c>
      <c r="X27" s="471"/>
    </row>
    <row r="28" spans="2:24">
      <c r="P28" s="45"/>
      <c r="V28" s="51" t="str">
        <f>IF(U27&gt;V27,"Wrong","OK")</f>
        <v>OK</v>
      </c>
    </row>
    <row r="29" spans="2:24">
      <c r="P29" s="45"/>
    </row>
    <row r="30" spans="2:24">
      <c r="P30" s="45"/>
    </row>
    <row r="31" spans="2:24">
      <c r="P31" s="45"/>
    </row>
    <row r="32" spans="2:24">
      <c r="P32" s="45"/>
    </row>
    <row r="33" spans="2:24">
      <c r="P33" s="45"/>
    </row>
    <row r="36" spans="2:24">
      <c r="H36" s="46">
        <v>100</v>
      </c>
    </row>
    <row r="37" spans="2:24">
      <c r="H37" s="46">
        <f>+H36*0.0254</f>
        <v>2.54</v>
      </c>
    </row>
    <row r="38" spans="2:24">
      <c r="T38" s="52" t="str">
        <f>+B39</f>
        <v>SENSE</v>
      </c>
      <c r="U38" s="270"/>
      <c r="V38" s="230"/>
    </row>
    <row r="39" spans="2:24" ht="18">
      <c r="B39" s="426" t="s">
        <v>7013</v>
      </c>
      <c r="C39" s="436"/>
      <c r="D39" s="436"/>
      <c r="E39" s="436"/>
      <c r="F39" s="436"/>
      <c r="G39" s="436"/>
      <c r="H39" s="436"/>
      <c r="J39" s="52" t="s">
        <v>7014</v>
      </c>
      <c r="K39" s="263"/>
      <c r="L39" s="259"/>
      <c r="M39" s="52" t="s">
        <v>6968</v>
      </c>
      <c r="N39" s="263"/>
      <c r="O39" s="259"/>
      <c r="P39" s="52" t="s">
        <v>6955</v>
      </c>
      <c r="Q39" s="263"/>
      <c r="R39" s="259"/>
      <c r="T39" s="228" t="s">
        <v>6958</v>
      </c>
      <c r="U39" s="229">
        <f>MAX(P41:R42)</f>
        <v>394.81610000000001</v>
      </c>
      <c r="V39" s="50"/>
      <c r="X39" s="471"/>
    </row>
    <row r="40" spans="2:24">
      <c r="B40" s="436"/>
      <c r="C40" s="436"/>
      <c r="D40" s="436"/>
      <c r="E40" s="436"/>
      <c r="F40" s="436"/>
      <c r="G40" s="436"/>
      <c r="H40" s="436"/>
      <c r="J40" s="297" t="s">
        <v>6956</v>
      </c>
      <c r="K40" s="228" t="s">
        <v>6957</v>
      </c>
      <c r="L40" s="259"/>
      <c r="M40" s="297" t="s">
        <v>6956</v>
      </c>
      <c r="N40" s="228" t="s">
        <v>6957</v>
      </c>
      <c r="O40" s="259"/>
      <c r="P40" s="297" t="s">
        <v>6956</v>
      </c>
      <c r="Q40" s="228" t="s">
        <v>6957</v>
      </c>
      <c r="R40" s="259"/>
      <c r="T40" s="228" t="s">
        <v>6959</v>
      </c>
      <c r="U40" s="229">
        <f>MIN(P41:R42)</f>
        <v>394.80719999999997</v>
      </c>
      <c r="V40" s="46" t="s">
        <v>6960</v>
      </c>
      <c r="X40" s="471"/>
    </row>
    <row r="41" spans="2:24">
      <c r="B41" s="232" t="s">
        <v>3521</v>
      </c>
      <c r="C41" s="175" t="s">
        <v>7015</v>
      </c>
      <c r="D41" s="428"/>
      <c r="E41" s="428"/>
      <c r="F41" s="428"/>
      <c r="G41" s="205" t="s">
        <v>3523</v>
      </c>
      <c r="H41" s="206">
        <v>2.54</v>
      </c>
      <c r="J41" s="248">
        <v>80.409700000000001</v>
      </c>
      <c r="K41" s="248">
        <v>80.409700000000001</v>
      </c>
      <c r="L41" s="248"/>
      <c r="M41" s="248">
        <v>314.39749999999998</v>
      </c>
      <c r="N41" s="248">
        <v>314.39749999999998</v>
      </c>
      <c r="O41" s="248"/>
      <c r="P41" s="248">
        <f>+J41+M41</f>
        <v>394.80719999999997</v>
      </c>
      <c r="Q41" s="248">
        <f>+K41+N41</f>
        <v>394.80719999999997</v>
      </c>
      <c r="R41" s="248"/>
      <c r="T41" s="228" t="s">
        <v>6961</v>
      </c>
      <c r="U41" s="229">
        <f>U39-U40</f>
        <v>8.900000000039654E-3</v>
      </c>
      <c r="V41" s="50">
        <f>+H42</f>
        <v>2.54</v>
      </c>
      <c r="X41" s="471"/>
    </row>
    <row r="42" spans="2:24">
      <c r="B42" s="232" t="s">
        <v>3559</v>
      </c>
      <c r="C42" s="175" t="s">
        <v>3560</v>
      </c>
      <c r="D42" s="428"/>
      <c r="E42" s="428"/>
      <c r="F42" s="428"/>
      <c r="G42" s="206" t="s">
        <v>3523</v>
      </c>
      <c r="H42" s="207">
        <v>2.54</v>
      </c>
      <c r="J42" s="248">
        <v>80.409700000000001</v>
      </c>
      <c r="K42" s="248">
        <v>80.409700000000001</v>
      </c>
      <c r="L42" s="248"/>
      <c r="M42" s="248">
        <v>314.40640000000002</v>
      </c>
      <c r="N42" s="248">
        <v>314.40640000000002</v>
      </c>
      <c r="O42" s="248"/>
      <c r="P42" s="248">
        <f t="shared" ref="P42:Q45" si="0">+J42+M42</f>
        <v>394.81610000000001</v>
      </c>
      <c r="Q42" s="248">
        <f t="shared" si="0"/>
        <v>394.81610000000001</v>
      </c>
      <c r="R42" s="248"/>
      <c r="V42" s="51" t="str">
        <f>IF(U41&gt;V41,"Wrong","OK")</f>
        <v>OK</v>
      </c>
    </row>
    <row r="44" spans="2:24">
      <c r="B44" s="232" t="s">
        <v>3525</v>
      </c>
      <c r="C44" s="175" t="s">
        <v>3526</v>
      </c>
      <c r="D44" s="428"/>
      <c r="E44" s="428"/>
      <c r="F44" s="428"/>
      <c r="G44" s="207" t="s">
        <v>3527</v>
      </c>
      <c r="H44" s="207">
        <v>2.54</v>
      </c>
      <c r="J44" s="248">
        <v>36.513399999999997</v>
      </c>
      <c r="K44" s="248">
        <v>36.513399999999997</v>
      </c>
      <c r="L44" s="248"/>
      <c r="M44" s="248">
        <v>218.7955</v>
      </c>
      <c r="N44" s="248">
        <v>218.7955</v>
      </c>
      <c r="O44" s="248"/>
      <c r="P44" s="248">
        <f t="shared" si="0"/>
        <v>255.30889999999999</v>
      </c>
      <c r="Q44" s="248">
        <f t="shared" si="0"/>
        <v>255.30889999999999</v>
      </c>
      <c r="R44" s="248"/>
      <c r="T44" s="228" t="s">
        <v>6958</v>
      </c>
      <c r="U44" s="229">
        <f>MAX(P44:R45)</f>
        <v>255.3218</v>
      </c>
      <c r="V44" s="50"/>
      <c r="X44" s="471"/>
    </row>
    <row r="45" spans="2:24">
      <c r="B45" s="232" t="s">
        <v>3561</v>
      </c>
      <c r="C45" s="175" t="s">
        <v>3562</v>
      </c>
      <c r="D45" s="428"/>
      <c r="E45" s="428"/>
      <c r="F45" s="428"/>
      <c r="G45" s="207" t="s">
        <v>3527</v>
      </c>
      <c r="H45" s="207">
        <v>2.54</v>
      </c>
      <c r="J45" s="248">
        <v>36.526200000000003</v>
      </c>
      <c r="K45" s="248">
        <v>36.526200000000003</v>
      </c>
      <c r="L45" s="248"/>
      <c r="M45" s="248">
        <v>218.79560000000001</v>
      </c>
      <c r="N45" s="248">
        <v>218.79560000000001</v>
      </c>
      <c r="O45" s="248"/>
      <c r="P45" s="248">
        <f t="shared" si="0"/>
        <v>255.3218</v>
      </c>
      <c r="Q45" s="248">
        <f t="shared" si="0"/>
        <v>255.3218</v>
      </c>
      <c r="R45" s="248"/>
      <c r="T45" s="228" t="s">
        <v>6959</v>
      </c>
      <c r="U45" s="229">
        <f>MIN(P44:R45)</f>
        <v>255.30889999999999</v>
      </c>
      <c r="V45" s="46" t="s">
        <v>6960</v>
      </c>
      <c r="X45" s="471"/>
    </row>
    <row r="46" spans="2:24">
      <c r="T46" s="228" t="s">
        <v>6961</v>
      </c>
      <c r="U46" s="229">
        <f>U44-U45</f>
        <v>1.290000000000191E-2</v>
      </c>
      <c r="V46" s="50">
        <f>+H45</f>
        <v>2.54</v>
      </c>
      <c r="X46" s="471"/>
    </row>
    <row r="47" spans="2:24">
      <c r="V47" s="51" t="str">
        <f>IF(U46&gt;V46,"Wrong","OK")</f>
        <v>OK</v>
      </c>
    </row>
    <row r="48" spans="2:24">
      <c r="B48" s="232" t="s">
        <v>3528</v>
      </c>
      <c r="C48" s="175" t="s">
        <v>3529</v>
      </c>
      <c r="D48" s="428"/>
      <c r="E48" s="428"/>
      <c r="F48" s="428"/>
      <c r="G48" s="208" t="s">
        <v>2641</v>
      </c>
      <c r="H48" s="208">
        <v>2.54</v>
      </c>
      <c r="J48" s="248">
        <v>81.350499999999997</v>
      </c>
      <c r="K48" s="248">
        <v>81.350499999999997</v>
      </c>
      <c r="L48" s="248"/>
      <c r="M48" s="248">
        <v>296.27229999999997</v>
      </c>
      <c r="N48" s="248">
        <v>296.27229999999997</v>
      </c>
      <c r="O48" s="248"/>
      <c r="P48" s="248">
        <f t="shared" ref="P48:Q50" si="1">+J48+M48</f>
        <v>377.62279999999998</v>
      </c>
      <c r="Q48" s="248">
        <f t="shared" si="1"/>
        <v>377.62279999999998</v>
      </c>
      <c r="R48" s="248"/>
    </row>
    <row r="49" spans="2:24">
      <c r="B49" s="232" t="s">
        <v>3530</v>
      </c>
      <c r="C49" s="175" t="s">
        <v>3531</v>
      </c>
      <c r="D49" s="428"/>
      <c r="E49" s="428"/>
      <c r="F49" s="428"/>
      <c r="G49" s="205" t="s">
        <v>2641</v>
      </c>
      <c r="H49" s="205">
        <v>2.54</v>
      </c>
      <c r="J49" s="248">
        <v>81.371700000000004</v>
      </c>
      <c r="K49" s="248">
        <v>81.371700000000004</v>
      </c>
      <c r="L49" s="248"/>
      <c r="M49" s="248">
        <v>296.26409999999998</v>
      </c>
      <c r="N49" s="248">
        <v>296.26409999999998</v>
      </c>
      <c r="O49" s="248"/>
      <c r="P49" s="248">
        <f t="shared" si="1"/>
        <v>377.63580000000002</v>
      </c>
      <c r="Q49" s="248">
        <f t="shared" si="1"/>
        <v>377.63580000000002</v>
      </c>
      <c r="R49" s="248"/>
      <c r="T49" s="228" t="s">
        <v>6958</v>
      </c>
      <c r="U49" s="229">
        <f>MAX(P48:R50)</f>
        <v>377.63580000000002</v>
      </c>
      <c r="V49" s="50"/>
      <c r="X49" s="471"/>
    </row>
    <row r="50" spans="2:24">
      <c r="B50" s="232" t="s">
        <v>3557</v>
      </c>
      <c r="C50" s="175" t="s">
        <v>3558</v>
      </c>
      <c r="D50" s="428"/>
      <c r="E50" s="428"/>
      <c r="F50" s="428"/>
      <c r="G50" s="205" t="s">
        <v>2641</v>
      </c>
      <c r="H50" s="206">
        <v>2.54</v>
      </c>
      <c r="J50" s="248">
        <v>81.371700000000004</v>
      </c>
      <c r="K50" s="248">
        <v>81.371700000000004</v>
      </c>
      <c r="L50" s="248"/>
      <c r="M50" s="248">
        <v>296.26389999999998</v>
      </c>
      <c r="N50" s="248">
        <v>296.26389999999998</v>
      </c>
      <c r="O50" s="248"/>
      <c r="P50" s="248">
        <f t="shared" si="1"/>
        <v>377.63559999999995</v>
      </c>
      <c r="Q50" s="248">
        <f t="shared" si="1"/>
        <v>377.63559999999995</v>
      </c>
      <c r="R50" s="248"/>
      <c r="T50" s="228" t="s">
        <v>6959</v>
      </c>
      <c r="U50" s="229">
        <f>MIN(P48:R50)</f>
        <v>377.62279999999998</v>
      </c>
      <c r="V50" s="46" t="s">
        <v>6960</v>
      </c>
      <c r="X50" s="471"/>
    </row>
    <row r="51" spans="2:24">
      <c r="B51" s="436"/>
      <c r="C51" s="436"/>
      <c r="D51" s="436"/>
      <c r="E51" s="436"/>
      <c r="F51" s="436"/>
      <c r="G51" s="436"/>
      <c r="H51" s="436"/>
      <c r="T51" s="228" t="s">
        <v>6961</v>
      </c>
      <c r="U51" s="229">
        <f>U49-U50</f>
        <v>1.3000000000033651E-2</v>
      </c>
      <c r="V51" s="50">
        <f>+H50</f>
        <v>2.54</v>
      </c>
      <c r="X51" s="471"/>
    </row>
    <row r="52" spans="2:24">
      <c r="B52" s="436"/>
      <c r="C52" s="436"/>
      <c r="D52" s="436"/>
      <c r="E52" s="436"/>
      <c r="F52" s="436"/>
      <c r="G52" s="436"/>
      <c r="H52" s="436"/>
      <c r="V52" s="51" t="str">
        <f>IF(U51&gt;V51,"Wrong","OK")</f>
        <v>OK</v>
      </c>
    </row>
    <row r="53" spans="2:24">
      <c r="B53" s="436"/>
      <c r="C53" s="436"/>
      <c r="D53" s="436"/>
      <c r="E53" s="436"/>
      <c r="F53" s="436"/>
      <c r="G53" s="436"/>
      <c r="H53" s="436"/>
    </row>
    <row r="54" spans="2:24">
      <c r="B54" s="436"/>
      <c r="C54" s="436"/>
      <c r="D54" s="436"/>
      <c r="E54" s="436"/>
      <c r="F54" s="436"/>
      <c r="G54" s="436"/>
      <c r="H54" s="436"/>
    </row>
    <row r="55" spans="2:24">
      <c r="B55" s="436"/>
      <c r="C55" s="436"/>
      <c r="D55" s="436"/>
      <c r="E55" s="436"/>
      <c r="F55" s="436"/>
      <c r="G55" s="436"/>
      <c r="H55" s="436"/>
    </row>
    <row r="56" spans="2:24">
      <c r="B56" s="436"/>
      <c r="C56" s="436"/>
      <c r="D56" s="436"/>
      <c r="E56" s="436"/>
      <c r="F56" s="436"/>
      <c r="G56" s="436"/>
      <c r="H56" s="436"/>
    </row>
    <row r="57" spans="2:24">
      <c r="B57" s="436"/>
      <c r="C57" s="436"/>
      <c r="D57" s="436"/>
      <c r="E57" s="436"/>
      <c r="F57" s="436"/>
      <c r="G57" s="436"/>
      <c r="H57" s="436"/>
    </row>
    <row r="58" spans="2:24">
      <c r="B58" s="436"/>
      <c r="C58" s="436"/>
      <c r="D58" s="436"/>
      <c r="E58" s="436"/>
      <c r="F58" s="436"/>
      <c r="G58" s="436"/>
      <c r="H58" s="436"/>
    </row>
    <row r="59" spans="2:24">
      <c r="B59" s="436"/>
      <c r="C59" s="436"/>
      <c r="D59" s="436"/>
      <c r="E59" s="436"/>
      <c r="F59" s="436"/>
      <c r="G59" s="436"/>
      <c r="H59" s="436"/>
    </row>
  </sheetData>
  <phoneticPr fontId="24"/>
  <conditionalFormatting sqref="E26:E27 H26:H27">
    <cfRule type="expression" dxfId="37" priority="24" stopIfTrue="1">
      <formula>AND(D26&lt;&gt;"",E26="")</formula>
    </cfRule>
  </conditionalFormatting>
  <conditionalFormatting sqref="F26:F27">
    <cfRule type="expression" dxfId="36" priority="25" stopIfTrue="1">
      <formula>AND(D26&lt;&gt;"",F26="")</formula>
    </cfRule>
  </conditionalFormatting>
  <conditionalFormatting sqref="H41:H42 E41:E42 E44:E45 H44:H45 H48:H50 E48:E50 E10:E16 H10:H16">
    <cfRule type="expression" dxfId="35" priority="22" stopIfTrue="1">
      <formula>AND(D10&lt;&gt;"",E10="")</formula>
    </cfRule>
  </conditionalFormatting>
  <conditionalFormatting sqref="F41:F42 F44:F45 F48:F50 F10:F16">
    <cfRule type="expression" dxfId="34" priority="23" stopIfTrue="1">
      <formula>AND(D10&lt;&gt;"",F10="")</formula>
    </cfRule>
  </conditionalFormatting>
  <conditionalFormatting sqref="H17 E17">
    <cfRule type="expression" dxfId="33" priority="20" stopIfTrue="1">
      <formula>AND(D17&lt;&gt;"",E17="")</formula>
    </cfRule>
  </conditionalFormatting>
  <conditionalFormatting sqref="F17">
    <cfRule type="expression" dxfId="32" priority="21" stopIfTrue="1">
      <formula>AND(D17&lt;&gt;"",F17="")</formula>
    </cfRule>
  </conditionalFormatting>
  <conditionalFormatting sqref="V13">
    <cfRule type="cellIs" dxfId="31" priority="16" stopIfTrue="1" operator="equal">
      <formula>"WRONG"</formula>
    </cfRule>
  </conditionalFormatting>
  <conditionalFormatting sqref="V10">
    <cfRule type="cellIs" dxfId="30" priority="17" stopIfTrue="1" operator="equal">
      <formula>"WRONG"</formula>
    </cfRule>
  </conditionalFormatting>
  <conditionalFormatting sqref="V14">
    <cfRule type="cellIs" dxfId="29" priority="18" stopIfTrue="1" operator="equal">
      <formula>"Wrong"</formula>
    </cfRule>
  </conditionalFormatting>
  <conditionalFormatting sqref="V11">
    <cfRule type="cellIs" dxfId="28" priority="15" stopIfTrue="1" operator="equal">
      <formula>"WRONG"</formula>
    </cfRule>
  </conditionalFormatting>
  <conditionalFormatting sqref="V27">
    <cfRule type="cellIs" dxfId="27" priority="12" stopIfTrue="1" operator="equal">
      <formula>"WRONG"</formula>
    </cfRule>
  </conditionalFormatting>
  <conditionalFormatting sqref="V24">
    <cfRule type="cellIs" dxfId="26" priority="13" stopIfTrue="1" operator="equal">
      <formula>"WRONG"</formula>
    </cfRule>
  </conditionalFormatting>
  <conditionalFormatting sqref="V28">
    <cfRule type="cellIs" dxfId="25" priority="14" stopIfTrue="1" operator="equal">
      <formula>"Wrong"</formula>
    </cfRule>
  </conditionalFormatting>
  <conditionalFormatting sqref="V39">
    <cfRule type="cellIs" dxfId="24" priority="7" stopIfTrue="1" operator="equal">
      <formula>"WRONG"</formula>
    </cfRule>
  </conditionalFormatting>
  <conditionalFormatting sqref="V44">
    <cfRule type="cellIs" dxfId="23" priority="4" stopIfTrue="1" operator="equal">
      <formula>"WRONG"</formula>
    </cfRule>
  </conditionalFormatting>
  <conditionalFormatting sqref="V49">
    <cfRule type="cellIs" dxfId="22" priority="1" stopIfTrue="1" operator="equal">
      <formula>"WRONG"</formula>
    </cfRule>
  </conditionalFormatting>
  <conditionalFormatting sqref="V41">
    <cfRule type="cellIs" dxfId="21" priority="8" stopIfTrue="1" operator="equal">
      <formula>"WRONG"</formula>
    </cfRule>
  </conditionalFormatting>
  <conditionalFormatting sqref="V38">
    <cfRule type="cellIs" dxfId="20" priority="9" stopIfTrue="1" operator="equal">
      <formula>"WRONG"</formula>
    </cfRule>
  </conditionalFormatting>
  <conditionalFormatting sqref="V42">
    <cfRule type="cellIs" dxfId="19" priority="10" stopIfTrue="1" operator="equal">
      <formula>"Wrong"</formula>
    </cfRule>
  </conditionalFormatting>
  <conditionalFormatting sqref="V46">
    <cfRule type="cellIs" dxfId="18" priority="5" stopIfTrue="1" operator="equal">
      <formula>"WRONG"</formula>
    </cfRule>
  </conditionalFormatting>
  <conditionalFormatting sqref="V47">
    <cfRule type="cellIs" dxfId="17" priority="6" stopIfTrue="1" operator="equal">
      <formula>"Wrong"</formula>
    </cfRule>
  </conditionalFormatting>
  <conditionalFormatting sqref="V51">
    <cfRule type="cellIs" dxfId="16" priority="2" stopIfTrue="1" operator="equal">
      <formula>"WRONG"</formula>
    </cfRule>
  </conditionalFormatting>
  <conditionalFormatting sqref="V52">
    <cfRule type="cellIs" dxfId="15" priority="3" stopIfTrue="1" operator="equal">
      <formula>"Wrong"</formula>
    </cfRule>
  </conditionalFormatting>
  <dataValidations count="1">
    <dataValidation type="whole" operator="greaterThan" allowBlank="1" showInputMessage="1" showErrorMessage="1" sqref="E48:F50 H26:H27 H48:H50 E26:F27 H41:H42 E41:F42 E44:F45 H44:H45 E10:F16 H10:H16" xr:uid="{00000000-0002-0000-1600-000000000000}">
      <formula1>0</formula1>
    </dataValidation>
  </dataValidations>
  <pageMargins left="0.25" right="0.25" top="0.75" bottom="0.75" header="0.3" footer="0.3"/>
  <pageSetup paperSize="9" scale="6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B1:I34"/>
  <sheetViews>
    <sheetView zoomScale="85" zoomScaleNormal="85" workbookViewId="0">
      <selection activeCell="I15" sqref="I15"/>
    </sheetView>
  </sheetViews>
  <sheetFormatPr defaultColWidth="9" defaultRowHeight="13.5"/>
  <cols>
    <col min="1" max="1" width="9" style="46"/>
    <col min="2" max="2" width="17" style="46" customWidth="1"/>
    <col min="3" max="3" width="10.875" style="46" bestFit="1" customWidth="1"/>
    <col min="4" max="4" width="7.625" style="46" customWidth="1"/>
    <col min="5" max="5" width="10" style="46" bestFit="1" customWidth="1"/>
    <col min="6" max="6" width="5.875" style="46" customWidth="1"/>
    <col min="7" max="8" width="9" style="46"/>
    <col min="9" max="9" width="18.5" style="46" customWidth="1"/>
    <col min="10" max="12" width="9" style="46"/>
    <col min="13" max="13" width="15.5" style="46" customWidth="1"/>
    <col min="14" max="14" width="15.375" style="46" bestFit="1" customWidth="1"/>
    <col min="15" max="15" width="14.375" style="46" bestFit="1" customWidth="1"/>
    <col min="16" max="16384" width="9" style="46"/>
  </cols>
  <sheetData>
    <row r="1" spans="2:9" ht="25.5">
      <c r="B1" s="11" t="s">
        <v>9</v>
      </c>
      <c r="I1" s="47">
        <v>43558</v>
      </c>
    </row>
    <row r="4" spans="2:9">
      <c r="G4" s="46">
        <v>50</v>
      </c>
      <c r="H4" s="46" t="s">
        <v>7016</v>
      </c>
    </row>
    <row r="5" spans="2:9">
      <c r="G5" s="46">
        <f>+G4*0.0254</f>
        <v>1.27</v>
      </c>
      <c r="H5" s="46" t="s">
        <v>7017</v>
      </c>
    </row>
    <row r="7" spans="2:9" ht="18">
      <c r="B7" s="426" t="s">
        <v>7018</v>
      </c>
      <c r="E7" s="46" t="s">
        <v>6960</v>
      </c>
    </row>
    <row r="8" spans="2:9">
      <c r="E8" s="50">
        <v>1.27</v>
      </c>
    </row>
    <row r="9" spans="2:9">
      <c r="C9" s="228" t="s">
        <v>6956</v>
      </c>
      <c r="D9" s="288" t="s">
        <v>6969</v>
      </c>
      <c r="E9" s="407"/>
    </row>
    <row r="10" spans="2:9">
      <c r="B10" s="46" t="s">
        <v>7019</v>
      </c>
      <c r="C10" s="248">
        <v>118.53619999999999</v>
      </c>
      <c r="D10" s="438">
        <f>ABS(C10-C11)</f>
        <v>5.4000000000087311E-3</v>
      </c>
      <c r="E10" s="439" t="str">
        <f>IF(D10&gt;E$8,"Wrong","OK")</f>
        <v>OK</v>
      </c>
    </row>
    <row r="11" spans="2:9">
      <c r="B11" s="46" t="s">
        <v>7020</v>
      </c>
      <c r="C11" s="248">
        <v>118.5416</v>
      </c>
      <c r="D11" s="440"/>
      <c r="E11" s="440"/>
    </row>
    <row r="12" spans="2:9">
      <c r="C12" s="248"/>
      <c r="D12" s="287"/>
      <c r="E12" s="287"/>
    </row>
    <row r="13" spans="2:9">
      <c r="B13" s="46" t="s">
        <v>7021</v>
      </c>
      <c r="C13" s="248">
        <v>129.02590000000001</v>
      </c>
      <c r="D13" s="438">
        <f>ABS(C13-C14)</f>
        <v>4.0999999999939973E-3</v>
      </c>
      <c r="E13" s="439" t="str">
        <f>IF(D13&gt;E$8,"Wrong","OK")</f>
        <v>OK</v>
      </c>
    </row>
    <row r="14" spans="2:9">
      <c r="B14" s="46" t="s">
        <v>7022</v>
      </c>
      <c r="C14" s="248">
        <v>129.02180000000001</v>
      </c>
      <c r="D14" s="440"/>
      <c r="E14" s="440"/>
    </row>
    <row r="15" spans="2:9">
      <c r="C15" s="228"/>
      <c r="D15" s="287"/>
      <c r="E15" s="287"/>
    </row>
    <row r="16" spans="2:9">
      <c r="B16" s="46" t="str">
        <f>"J1313_R1PF"&amp;A16&amp;"IP"</f>
        <v>J1313_R1PFIP</v>
      </c>
      <c r="C16" s="248">
        <v>182.43530000000001</v>
      </c>
      <c r="D16" s="438">
        <f>ABS(C16-C17)</f>
        <v>7.4000000000182808E-3</v>
      </c>
      <c r="E16" s="439" t="str">
        <f>IF(D16&gt;E$8,"Wrong","OK")</f>
        <v>OK</v>
      </c>
    </row>
    <row r="17" spans="2:5">
      <c r="B17" s="46" t="str">
        <f>"J1313_R1PF"&amp;A17&amp;"IM"</f>
        <v>J1313_R1PFIM</v>
      </c>
      <c r="C17" s="248">
        <v>182.42789999999999</v>
      </c>
      <c r="D17" s="440"/>
      <c r="E17" s="440"/>
    </row>
    <row r="18" spans="2:5">
      <c r="C18" s="248"/>
      <c r="D18" s="287"/>
      <c r="E18" s="287"/>
    </row>
    <row r="19" spans="2:5">
      <c r="B19" s="46" t="str">
        <f>"J1313_R1PF"&amp;A19&amp;"VP"</f>
        <v>J1313_R1PFVP</v>
      </c>
      <c r="C19" s="248">
        <v>185.3322</v>
      </c>
      <c r="D19" s="438">
        <f>ABS(C19-C20)</f>
        <v>1.089999999999236E-2</v>
      </c>
      <c r="E19" s="439" t="str">
        <f>IF(D19&gt;E$8,"Wrong","OK")</f>
        <v>OK</v>
      </c>
    </row>
    <row r="20" spans="2:5">
      <c r="B20" s="46" t="str">
        <f>"J1313_R1PF"&amp;A20&amp;"VM"</f>
        <v>J1313_R1PFVM</v>
      </c>
      <c r="C20" s="248">
        <v>185.32130000000001</v>
      </c>
      <c r="D20" s="440"/>
      <c r="E20" s="440"/>
    </row>
    <row r="21" spans="2:5">
      <c r="D21" s="287"/>
      <c r="E21" s="287"/>
    </row>
    <row r="22" spans="2:5">
      <c r="C22" s="228" t="s">
        <v>6957</v>
      </c>
      <c r="D22" s="287"/>
      <c r="E22" s="287"/>
    </row>
    <row r="23" spans="2:5">
      <c r="B23" s="46" t="str">
        <f>"J1413"&amp;RIGHT(B10,8)</f>
        <v>J1413_R1PF1IP</v>
      </c>
      <c r="C23" s="248">
        <v>226.52619999999999</v>
      </c>
      <c r="D23" s="438">
        <f>ABS(C23-C24)</f>
        <v>1.2699999999995271E-2</v>
      </c>
      <c r="E23" s="439" t="str">
        <f>IF(D23&gt;E$8,"Wrong","OK")</f>
        <v>OK</v>
      </c>
    </row>
    <row r="24" spans="2:5">
      <c r="B24" s="46" t="str">
        <f>"J1413"&amp;RIGHT(B11,8)</f>
        <v>J1413_R1PF1IM</v>
      </c>
      <c r="C24" s="248">
        <v>226.51349999999999</v>
      </c>
      <c r="D24" s="440"/>
      <c r="E24" s="440"/>
    </row>
    <row r="25" spans="2:5">
      <c r="C25" s="248"/>
      <c r="D25" s="287"/>
      <c r="E25" s="287"/>
    </row>
    <row r="26" spans="2:5">
      <c r="B26" s="46" t="str">
        <f>"J1413"&amp;RIGHT(B13,8)</f>
        <v>J1413_R1PF1VP</v>
      </c>
      <c r="C26" s="248">
        <v>222.7653</v>
      </c>
      <c r="D26" s="438">
        <f>ABS(C26-C27)</f>
        <v>3.6900000000002819E-2</v>
      </c>
      <c r="E26" s="439" t="str">
        <f>IF(D26&gt;E$8,"Wrong","OK")</f>
        <v>OK</v>
      </c>
    </row>
    <row r="27" spans="2:5">
      <c r="B27" s="46" t="str">
        <f>"J1413"&amp;RIGHT(B14,8)</f>
        <v>J1413_R1PF1VM</v>
      </c>
      <c r="C27" s="248">
        <v>222.72839999999999</v>
      </c>
      <c r="D27" s="440"/>
      <c r="E27" s="440"/>
    </row>
    <row r="28" spans="2:5">
      <c r="C28" s="228"/>
      <c r="D28" s="287"/>
      <c r="E28" s="287"/>
    </row>
    <row r="29" spans="2:5">
      <c r="B29" s="46" t="str">
        <f>"J1413"&amp;RIGHT(B16,8)</f>
        <v>J14133_R1PFIP</v>
      </c>
      <c r="C29" s="248">
        <v>160.19460000000001</v>
      </c>
      <c r="D29" s="438">
        <f>ABS(C29-C30)</f>
        <v>4.8500000000018417E-2</v>
      </c>
      <c r="E29" s="439" t="str">
        <f>IF(D29&gt;E$8,"Wrong","OK")</f>
        <v>OK</v>
      </c>
    </row>
    <row r="30" spans="2:5">
      <c r="B30" s="46" t="str">
        <f>"J1413"&amp;RIGHT(B17,8)</f>
        <v>J14133_R1PFIM</v>
      </c>
      <c r="C30" s="248">
        <v>160.14609999999999</v>
      </c>
      <c r="D30" s="440"/>
      <c r="E30" s="440"/>
    </row>
    <row r="31" spans="2:5">
      <c r="C31" s="248"/>
      <c r="D31" s="287"/>
      <c r="E31" s="287"/>
    </row>
    <row r="32" spans="2:5">
      <c r="B32" s="46" t="str">
        <f>"J1413"&amp;RIGHT(B19,8)</f>
        <v>J14133_R1PFVP</v>
      </c>
      <c r="C32" s="248">
        <v>158.37280000000001</v>
      </c>
      <c r="D32" s="438">
        <f>ABS(C32-C33)</f>
        <v>2.6199999999988677E-2</v>
      </c>
      <c r="E32" s="439" t="str">
        <f>IF(D32&gt;E$8,"Wrong","OK")</f>
        <v>OK</v>
      </c>
    </row>
    <row r="33" spans="2:5">
      <c r="B33" s="46" t="str">
        <f>"J1413"&amp;RIGHT(B20,8)</f>
        <v>J14133_R1PFVM</v>
      </c>
      <c r="C33" s="248">
        <v>158.399</v>
      </c>
      <c r="D33" s="440"/>
      <c r="E33" s="440"/>
    </row>
    <row r="34" spans="2:5">
      <c r="D34" s="287"/>
      <c r="E34" s="287"/>
    </row>
  </sheetData>
  <phoneticPr fontId="27"/>
  <conditionalFormatting sqref="E8">
    <cfRule type="cellIs" dxfId="14" priority="14" stopIfTrue="1" operator="equal">
      <formula>"WRONG"</formula>
    </cfRule>
  </conditionalFormatting>
  <conditionalFormatting sqref="E10">
    <cfRule type="cellIs" dxfId="13" priority="15" stopIfTrue="1" operator="equal">
      <formula>"Wrong"</formula>
    </cfRule>
  </conditionalFormatting>
  <conditionalFormatting sqref="E13">
    <cfRule type="cellIs" dxfId="12" priority="11" stopIfTrue="1" operator="equal">
      <formula>"Wrong"</formula>
    </cfRule>
  </conditionalFormatting>
  <conditionalFormatting sqref="E16">
    <cfRule type="cellIs" dxfId="11" priority="10" stopIfTrue="1" operator="equal">
      <formula>"Wrong"</formula>
    </cfRule>
  </conditionalFormatting>
  <conditionalFormatting sqref="E19">
    <cfRule type="cellIs" dxfId="10" priority="9" stopIfTrue="1" operator="equal">
      <formula>"Wrong"</formula>
    </cfRule>
  </conditionalFormatting>
  <conditionalFormatting sqref="E23">
    <cfRule type="cellIs" dxfId="9" priority="8" stopIfTrue="1" operator="equal">
      <formula>"Wrong"</formula>
    </cfRule>
  </conditionalFormatting>
  <conditionalFormatting sqref="E26">
    <cfRule type="cellIs" dxfId="8" priority="7" stopIfTrue="1" operator="equal">
      <formula>"Wrong"</formula>
    </cfRule>
  </conditionalFormatting>
  <conditionalFormatting sqref="E29">
    <cfRule type="cellIs" dxfId="7" priority="6" stopIfTrue="1" operator="equal">
      <formula>"Wrong"</formula>
    </cfRule>
  </conditionalFormatting>
  <conditionalFormatting sqref="E32">
    <cfRule type="cellIs" dxfId="6" priority="5" stopIfTrue="1" operator="equal">
      <formula>"Wrong"</formula>
    </cfRule>
  </conditionalFormatting>
  <pageMargins left="0.25" right="0.25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N14"/>
  <sheetViews>
    <sheetView zoomScale="85" zoomScaleNormal="85" workbookViewId="0">
      <selection activeCell="B2" sqref="B2"/>
    </sheetView>
  </sheetViews>
  <sheetFormatPr defaultRowHeight="13.5"/>
  <cols>
    <col min="3" max="3" width="15" bestFit="1" customWidth="1"/>
    <col min="6" max="6" width="2.375" customWidth="1"/>
    <col min="7" max="7" width="12.75" customWidth="1"/>
    <col min="8" max="8" width="10.5" customWidth="1"/>
    <col min="12" max="12" width="12.375" customWidth="1"/>
    <col min="13" max="13" width="10.375" customWidth="1"/>
    <col min="14" max="14" width="15.875" customWidth="1"/>
  </cols>
  <sheetData>
    <row r="1" spans="2:14" s="46" customFormat="1" ht="25.5">
      <c r="B1" s="11" t="s">
        <v>9</v>
      </c>
      <c r="N1" s="47">
        <v>43558</v>
      </c>
    </row>
    <row r="2" spans="2:14">
      <c r="B2" t="s">
        <v>7023</v>
      </c>
    </row>
    <row r="9" spans="2:14" s="46" customFormat="1">
      <c r="G9" s="261" t="s">
        <v>6973</v>
      </c>
      <c r="H9" s="259"/>
      <c r="J9" s="260"/>
      <c r="L9" s="245" t="s">
        <v>7024</v>
      </c>
      <c r="M9" s="259"/>
    </row>
    <row r="10" spans="2:14" s="46" customFormat="1">
      <c r="G10" s="245" t="s">
        <v>7025</v>
      </c>
      <c r="H10" s="307" t="s">
        <v>6969</v>
      </c>
      <c r="J10" s="245" t="s">
        <v>7025</v>
      </c>
      <c r="K10" s="245" t="s">
        <v>7026</v>
      </c>
      <c r="L10" s="249" t="s">
        <v>6955</v>
      </c>
      <c r="M10" s="307" t="s">
        <v>6969</v>
      </c>
    </row>
    <row r="11" spans="2:14" s="46" customFormat="1">
      <c r="B11" s="9" t="s">
        <v>7027</v>
      </c>
      <c r="C11" s="228" t="s">
        <v>7028</v>
      </c>
      <c r="D11" s="233">
        <v>5.0799999999999998E-2</v>
      </c>
      <c r="E11" s="201">
        <v>100</v>
      </c>
      <c r="G11" s="248">
        <v>150.98660000000001</v>
      </c>
      <c r="H11" s="291">
        <f>ABS(G12-G11)</f>
        <v>1.0000000000331966E-4</v>
      </c>
      <c r="J11" s="248">
        <v>150.98660000000001</v>
      </c>
      <c r="K11" s="248">
        <v>264.93709999999999</v>
      </c>
      <c r="L11" s="248">
        <f>+J11+K11</f>
        <v>415.9237</v>
      </c>
      <c r="M11" s="291">
        <f>ABS(L12-L11)</f>
        <v>2.0000000000663931E-4</v>
      </c>
    </row>
    <row r="12" spans="2:14" s="46" customFormat="1">
      <c r="B12" s="9" t="s">
        <v>7029</v>
      </c>
      <c r="C12" s="228" t="s">
        <v>7030</v>
      </c>
      <c r="D12" s="233">
        <v>5.0799999999999998E-2</v>
      </c>
      <c r="E12" s="201">
        <v>100</v>
      </c>
      <c r="G12" s="248">
        <v>150.98650000000001</v>
      </c>
      <c r="H12" s="292"/>
      <c r="J12" s="248">
        <v>150.98650000000001</v>
      </c>
      <c r="K12" s="248">
        <v>264.93700000000001</v>
      </c>
      <c r="L12" s="248">
        <f>+J12+K12</f>
        <v>415.92349999999999</v>
      </c>
      <c r="M12" s="292"/>
    </row>
    <row r="13" spans="2:14" s="46" customFormat="1">
      <c r="B13" s="9" t="s">
        <v>7031</v>
      </c>
      <c r="C13" s="228" t="s">
        <v>7032</v>
      </c>
      <c r="D13" s="233">
        <v>5.0799999999999998E-2</v>
      </c>
      <c r="E13" s="201">
        <v>100</v>
      </c>
      <c r="G13" s="248">
        <v>119.69840000000001</v>
      </c>
      <c r="H13" s="291">
        <f>ABS(G14-G13)</f>
        <v>0</v>
      </c>
      <c r="J13" s="248">
        <v>119.69840000000001</v>
      </c>
      <c r="K13" s="248">
        <v>264.93709999999999</v>
      </c>
      <c r="L13" s="248">
        <f>+J13+K13</f>
        <v>384.63549999999998</v>
      </c>
      <c r="M13" s="291">
        <f>ABS(L14-L13)</f>
        <v>9.9999999974897946E-5</v>
      </c>
    </row>
    <row r="14" spans="2:14" s="46" customFormat="1">
      <c r="B14" s="9" t="s">
        <v>7033</v>
      </c>
      <c r="C14" s="228" t="s">
        <v>7034</v>
      </c>
      <c r="D14" s="233">
        <v>5.0799999999999998E-2</v>
      </c>
      <c r="E14" s="201">
        <v>100</v>
      </c>
      <c r="G14" s="248">
        <v>119.69840000000001</v>
      </c>
      <c r="H14" s="292"/>
      <c r="J14" s="248">
        <v>119.69840000000001</v>
      </c>
      <c r="K14" s="248">
        <v>264.93700000000001</v>
      </c>
      <c r="L14" s="248">
        <f>+J14+K14</f>
        <v>384.6354</v>
      </c>
      <c r="M14" s="292"/>
    </row>
  </sheetData>
  <phoneticPr fontId="45"/>
  <conditionalFormatting sqref="D11:D14">
    <cfRule type="expression" dxfId="5" priority="50" stopIfTrue="1">
      <formula>AND(C11&lt;&gt;"",D11="")</formula>
    </cfRule>
  </conditionalFormatting>
  <conditionalFormatting sqref="E11:E14">
    <cfRule type="expression" dxfId="4" priority="51" stopIfTrue="1">
      <formula>AND(C11&lt;&gt;"",E11="")</formula>
    </cfRule>
  </conditionalFormatting>
  <conditionalFormatting sqref="H12">
    <cfRule type="expression" dxfId="3" priority="4">
      <formula>H12&gt;F$4</formula>
    </cfRule>
  </conditionalFormatting>
  <conditionalFormatting sqref="H14">
    <cfRule type="expression" dxfId="2" priority="3">
      <formula>H14&gt;F$4</formula>
    </cfRule>
  </conditionalFormatting>
  <conditionalFormatting sqref="M12">
    <cfRule type="expression" dxfId="1" priority="2">
      <formula>M12&gt;K$4</formula>
    </cfRule>
  </conditionalFormatting>
  <conditionalFormatting sqref="M14">
    <cfRule type="expression" dxfId="0" priority="1">
      <formula>M14&gt;K$4</formula>
    </cfRule>
  </conditionalFormatting>
  <dataValidations count="1">
    <dataValidation type="whole" operator="greaterThan" allowBlank="1" showInputMessage="1" showErrorMessage="1" sqref="D11:E14" xr:uid="{00000000-0002-0000-1800-000000000000}">
      <formula1>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H17"/>
  <sheetViews>
    <sheetView zoomScale="85" zoomScaleNormal="85" workbookViewId="0">
      <selection activeCell="F1" sqref="F1"/>
    </sheetView>
  </sheetViews>
  <sheetFormatPr defaultColWidth="9" defaultRowHeight="13.5"/>
  <cols>
    <col min="1" max="1" width="9" style="7"/>
    <col min="2" max="2" width="27.875" style="7" customWidth="1"/>
    <col min="3" max="3" width="6" style="7" bestFit="1" customWidth="1"/>
    <col min="4" max="4" width="3.625" style="7" bestFit="1" customWidth="1"/>
    <col min="5" max="5" width="47.5" style="7" customWidth="1"/>
    <col min="6" max="6" width="29.375" style="7" customWidth="1"/>
    <col min="7" max="7" width="44" style="7" customWidth="1"/>
    <col min="8" max="8" width="30" style="7" bestFit="1" customWidth="1"/>
    <col min="9" max="9" width="9" style="7"/>
    <col min="10" max="10" width="20.5" style="7" customWidth="1"/>
    <col min="11" max="16384" width="9" style="7"/>
  </cols>
  <sheetData>
    <row r="1" spans="1:8" ht="25.5">
      <c r="A1" s="11" t="s">
        <v>9</v>
      </c>
      <c r="B1" s="74"/>
      <c r="D1" s="75"/>
      <c r="E1" s="75"/>
      <c r="F1" s="47">
        <v>43557</v>
      </c>
      <c r="G1" s="75"/>
      <c r="H1" s="76">
        <v>0</v>
      </c>
    </row>
    <row r="2" spans="1:8" ht="25.5">
      <c r="A2" s="73" t="s">
        <v>7035</v>
      </c>
      <c r="B2" s="74"/>
      <c r="D2" s="75"/>
      <c r="E2" s="75"/>
      <c r="F2" s="74"/>
      <c r="G2" s="75"/>
      <c r="H2" s="77"/>
    </row>
    <row r="3" spans="1:8" ht="15">
      <c r="A3" s="74"/>
      <c r="B3" s="74"/>
      <c r="D3" s="75"/>
      <c r="E3" s="75"/>
      <c r="F3" s="74"/>
      <c r="G3" s="75"/>
      <c r="H3" s="77"/>
    </row>
    <row r="4" spans="1:8" ht="15">
      <c r="B4" s="74"/>
      <c r="C4" s="75"/>
      <c r="D4" s="75"/>
      <c r="E4" s="275" t="s">
        <v>7036</v>
      </c>
      <c r="F4" s="276"/>
      <c r="G4" s="275" t="s">
        <v>7037</v>
      </c>
      <c r="H4" s="276"/>
    </row>
    <row r="5" spans="1:8" ht="15">
      <c r="B5" s="277"/>
      <c r="C5" s="278" t="s">
        <v>7038</v>
      </c>
      <c r="D5" s="279" t="s">
        <v>7039</v>
      </c>
      <c r="E5" s="277" t="s">
        <v>7040</v>
      </c>
      <c r="F5" s="280" t="s">
        <v>7041</v>
      </c>
      <c r="G5" s="277" t="s">
        <v>7040</v>
      </c>
      <c r="H5" s="280" t="s">
        <v>7041</v>
      </c>
    </row>
    <row r="6" spans="1:8" ht="84">
      <c r="B6" s="277" t="s">
        <v>7042</v>
      </c>
      <c r="C6" s="278">
        <v>25</v>
      </c>
      <c r="D6" s="278"/>
      <c r="E6" s="280" t="s">
        <v>7043</v>
      </c>
      <c r="F6" s="280" t="s">
        <v>7044</v>
      </c>
      <c r="G6" s="280" t="s">
        <v>7045</v>
      </c>
      <c r="H6" s="280" t="s">
        <v>7044</v>
      </c>
    </row>
    <row r="7" spans="1:8" ht="15">
      <c r="B7" s="277" t="s">
        <v>7046</v>
      </c>
      <c r="C7" s="278">
        <v>5</v>
      </c>
      <c r="D7" s="278"/>
      <c r="E7" s="277" t="s">
        <v>7047</v>
      </c>
      <c r="F7" s="280" t="s">
        <v>7048</v>
      </c>
      <c r="G7" s="277" t="s">
        <v>7049</v>
      </c>
      <c r="H7" s="280" t="s">
        <v>7048</v>
      </c>
    </row>
    <row r="8" spans="1:8" ht="15">
      <c r="B8" s="277" t="s">
        <v>7050</v>
      </c>
      <c r="C8" s="281">
        <v>2</v>
      </c>
      <c r="D8" s="281"/>
      <c r="E8" s="469" t="s">
        <v>7051</v>
      </c>
      <c r="F8" s="280" t="s">
        <v>7052</v>
      </c>
      <c r="G8" s="469" t="s">
        <v>7053</v>
      </c>
      <c r="H8" s="280" t="s">
        <v>7052</v>
      </c>
    </row>
    <row r="9" spans="1:8" ht="15">
      <c r="B9" s="277" t="s">
        <v>7054</v>
      </c>
      <c r="C9" s="281"/>
      <c r="D9" s="281">
        <v>5</v>
      </c>
      <c r="E9" s="277" t="s">
        <v>7055</v>
      </c>
      <c r="F9" s="280" t="s">
        <v>7056</v>
      </c>
      <c r="G9" s="277" t="s">
        <v>7057</v>
      </c>
      <c r="H9" s="280" t="s">
        <v>7056</v>
      </c>
    </row>
    <row r="10" spans="1:8" ht="15">
      <c r="B10" s="277" t="s">
        <v>7058</v>
      </c>
      <c r="C10" s="281"/>
      <c r="D10" s="281">
        <v>5</v>
      </c>
      <c r="E10" s="277" t="s">
        <v>7059</v>
      </c>
      <c r="F10" s="280" t="s">
        <v>7056</v>
      </c>
      <c r="G10" s="277" t="s">
        <v>7060</v>
      </c>
      <c r="H10" s="280" t="s">
        <v>7056</v>
      </c>
    </row>
    <row r="11" spans="1:8" ht="15">
      <c r="B11" s="277" t="s">
        <v>7061</v>
      </c>
      <c r="C11" s="278"/>
      <c r="D11" s="278">
        <v>1</v>
      </c>
      <c r="E11" s="336" t="s">
        <v>7062</v>
      </c>
      <c r="F11" s="280" t="s">
        <v>7063</v>
      </c>
      <c r="G11" s="336" t="s">
        <v>7064</v>
      </c>
      <c r="H11" s="280" t="s">
        <v>7063</v>
      </c>
    </row>
    <row r="12" spans="1:8" ht="15">
      <c r="B12" s="277" t="s">
        <v>7065</v>
      </c>
      <c r="C12" s="281"/>
      <c r="D12" s="281">
        <v>1</v>
      </c>
      <c r="E12" s="336" t="s">
        <v>7066</v>
      </c>
      <c r="F12" s="280" t="s">
        <v>7063</v>
      </c>
      <c r="G12" s="336" t="s">
        <v>7067</v>
      </c>
      <c r="H12" s="280" t="s">
        <v>7063</v>
      </c>
    </row>
    <row r="13" spans="1:8" ht="15">
      <c r="B13" s="277" t="s">
        <v>7068</v>
      </c>
      <c r="C13" s="281"/>
      <c r="D13" s="281">
        <v>1</v>
      </c>
      <c r="E13" s="336" t="s">
        <v>7069</v>
      </c>
      <c r="F13" s="280" t="s">
        <v>7070</v>
      </c>
      <c r="G13" s="336" t="s">
        <v>7071</v>
      </c>
      <c r="H13" s="280" t="s">
        <v>7070</v>
      </c>
    </row>
    <row r="14" spans="1:8" ht="15">
      <c r="B14" s="277" t="s">
        <v>7072</v>
      </c>
      <c r="C14" s="281"/>
      <c r="D14" s="281">
        <v>1</v>
      </c>
      <c r="E14" s="336" t="s">
        <v>7073</v>
      </c>
      <c r="F14" s="280" t="s">
        <v>7070</v>
      </c>
      <c r="G14" s="336" t="s">
        <v>7074</v>
      </c>
      <c r="H14" s="280" t="s">
        <v>7070</v>
      </c>
    </row>
    <row r="15" spans="1:8" ht="15">
      <c r="B15" s="277" t="s">
        <v>7075</v>
      </c>
      <c r="C15" s="281"/>
      <c r="D15" s="281">
        <v>1</v>
      </c>
      <c r="E15" s="336" t="s">
        <v>7076</v>
      </c>
      <c r="F15" s="280" t="s">
        <v>7070</v>
      </c>
      <c r="G15" s="336" t="s">
        <v>7077</v>
      </c>
      <c r="H15" s="280" t="s">
        <v>7070</v>
      </c>
    </row>
    <row r="16" spans="1:8" ht="15">
      <c r="B16" s="277" t="s">
        <v>7078</v>
      </c>
      <c r="C16" s="281"/>
      <c r="D16" s="281">
        <v>1</v>
      </c>
      <c r="E16" s="336" t="s">
        <v>7079</v>
      </c>
      <c r="F16" s="280" t="s">
        <v>7063</v>
      </c>
      <c r="G16" s="336" t="s">
        <v>7080</v>
      </c>
      <c r="H16" s="280" t="s">
        <v>7063</v>
      </c>
    </row>
    <row r="17" spans="7:7">
      <c r="G17" s="437" t="s">
        <v>7081</v>
      </c>
    </row>
  </sheetData>
  <phoneticPr fontId="1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8"/>
  <sheetViews>
    <sheetView workbookViewId="0">
      <selection activeCell="I1" sqref="I1"/>
    </sheetView>
  </sheetViews>
  <sheetFormatPr defaultRowHeight="13.5"/>
  <cols>
    <col min="2" max="2" width="7.25" bestFit="1" customWidth="1"/>
    <col min="3" max="3" width="15" customWidth="1"/>
    <col min="4" max="4" width="15.375" bestFit="1" customWidth="1"/>
    <col min="5" max="5" width="22.875" customWidth="1"/>
    <col min="7" max="7" width="2.75" customWidth="1"/>
    <col min="8" max="8" width="10.375" bestFit="1" customWidth="1"/>
    <col min="9" max="9" width="10.5" customWidth="1"/>
    <col min="10" max="10" width="10.375" customWidth="1"/>
  </cols>
  <sheetData>
    <row r="1" spans="1:10" ht="25.5">
      <c r="A1" s="11" t="s">
        <v>9</v>
      </c>
      <c r="I1" s="47">
        <v>43557</v>
      </c>
    </row>
    <row r="2" spans="1:10">
      <c r="A2" s="444" t="s">
        <v>7082</v>
      </c>
    </row>
    <row r="10" spans="1:10" ht="24">
      <c r="C10" s="441" t="s">
        <v>7083</v>
      </c>
      <c r="D10" s="441" t="s">
        <v>7084</v>
      </c>
      <c r="E10" s="441" t="s">
        <v>7085</v>
      </c>
      <c r="F10" s="441" t="s">
        <v>7086</v>
      </c>
      <c r="H10" s="474" t="s">
        <v>7087</v>
      </c>
      <c r="I10" s="475"/>
      <c r="J10" s="476"/>
    </row>
    <row r="11" spans="1:10">
      <c r="C11" s="441"/>
      <c r="D11" s="441"/>
      <c r="E11" s="441"/>
      <c r="F11" s="441"/>
      <c r="H11" s="441" t="s">
        <v>7088</v>
      </c>
      <c r="I11" s="441" t="s">
        <v>6957</v>
      </c>
      <c r="J11" s="441" t="s">
        <v>7089</v>
      </c>
    </row>
    <row r="12" spans="1:10">
      <c r="B12" s="9" t="s">
        <v>7090</v>
      </c>
      <c r="C12" s="442" t="s">
        <v>7091</v>
      </c>
      <c r="D12" s="442" t="s">
        <v>7091</v>
      </c>
      <c r="E12" s="442" t="s">
        <v>7091</v>
      </c>
      <c r="F12" s="442" t="s">
        <v>7091</v>
      </c>
      <c r="H12" s="442"/>
      <c r="I12" s="442"/>
      <c r="J12" s="442"/>
    </row>
    <row r="13" spans="1:10">
      <c r="B13" s="9" t="s">
        <v>7092</v>
      </c>
      <c r="C13" s="442" t="s">
        <v>7091</v>
      </c>
      <c r="D13" s="442" t="s">
        <v>7091</v>
      </c>
      <c r="E13" s="442" t="s">
        <v>7091</v>
      </c>
      <c r="F13" s="442" t="s">
        <v>7091</v>
      </c>
      <c r="H13" s="442"/>
      <c r="I13" s="442"/>
      <c r="J13" s="442"/>
    </row>
    <row r="14" spans="1:10">
      <c r="B14" s="9" t="s">
        <v>7093</v>
      </c>
      <c r="C14" s="442" t="s">
        <v>7091</v>
      </c>
      <c r="D14" s="442" t="s">
        <v>7091</v>
      </c>
      <c r="E14" s="442" t="s">
        <v>7091</v>
      </c>
      <c r="F14" s="442" t="s">
        <v>7091</v>
      </c>
      <c r="H14" s="442"/>
      <c r="I14" s="442"/>
      <c r="J14" s="442"/>
    </row>
    <row r="15" spans="1:10">
      <c r="B15" s="9" t="s">
        <v>7094</v>
      </c>
      <c r="C15" s="442" t="s">
        <v>7091</v>
      </c>
      <c r="D15" s="442" t="s">
        <v>7091</v>
      </c>
      <c r="E15" s="442" t="s">
        <v>7091</v>
      </c>
      <c r="F15" s="442" t="s">
        <v>7091</v>
      </c>
      <c r="H15" s="442"/>
      <c r="I15" s="442"/>
      <c r="J15" s="442"/>
    </row>
    <row r="16" spans="1:10">
      <c r="B16" s="9" t="s">
        <v>7095</v>
      </c>
      <c r="C16" s="442" t="s">
        <v>7091</v>
      </c>
      <c r="D16" s="442" t="s">
        <v>7091</v>
      </c>
      <c r="E16" s="442" t="s">
        <v>7091</v>
      </c>
      <c r="F16" s="442" t="s">
        <v>7091</v>
      </c>
      <c r="H16" s="442"/>
      <c r="I16" s="442"/>
      <c r="J16" s="442"/>
    </row>
    <row r="17" spans="2:10">
      <c r="B17" s="9" t="s">
        <v>7096</v>
      </c>
      <c r="C17" s="442" t="s">
        <v>7091</v>
      </c>
      <c r="D17" s="442" t="s">
        <v>7091</v>
      </c>
      <c r="E17" s="442" t="s">
        <v>7091</v>
      </c>
      <c r="F17" s="442" t="s">
        <v>7091</v>
      </c>
      <c r="H17" s="442"/>
      <c r="I17" s="442"/>
      <c r="J17" s="442"/>
    </row>
    <row r="18" spans="2:10">
      <c r="B18" s="9" t="s">
        <v>7097</v>
      </c>
      <c r="C18" s="442" t="s">
        <v>7091</v>
      </c>
      <c r="D18" s="442" t="s">
        <v>7091</v>
      </c>
      <c r="E18" s="442" t="s">
        <v>7091</v>
      </c>
      <c r="F18" s="442" t="s">
        <v>7091</v>
      </c>
      <c r="H18" s="442"/>
      <c r="I18" s="442"/>
      <c r="J18" s="442"/>
    </row>
    <row r="19" spans="2:10">
      <c r="B19" s="422" t="s">
        <v>7098</v>
      </c>
      <c r="C19" s="473" t="s">
        <v>7099</v>
      </c>
      <c r="D19" s="473" t="s">
        <v>7100</v>
      </c>
      <c r="E19" s="442" t="s">
        <v>7101</v>
      </c>
      <c r="F19" s="473" t="s">
        <v>7102</v>
      </c>
      <c r="H19" s="473" t="s">
        <v>7103</v>
      </c>
      <c r="I19" s="473" t="s">
        <v>7104</v>
      </c>
      <c r="J19" s="473" t="s">
        <v>7105</v>
      </c>
    </row>
    <row r="20" spans="2:10">
      <c r="B20" s="443"/>
      <c r="C20" s="473"/>
      <c r="D20" s="473"/>
      <c r="E20" s="442" t="s">
        <v>7106</v>
      </c>
      <c r="F20" s="473"/>
      <c r="H20" s="473"/>
      <c r="I20" s="473"/>
      <c r="J20" s="473"/>
    </row>
    <row r="21" spans="2:10">
      <c r="B21" s="9" t="s">
        <v>7107</v>
      </c>
      <c r="C21" s="442" t="s">
        <v>7091</v>
      </c>
      <c r="D21" s="442" t="s">
        <v>7091</v>
      </c>
      <c r="E21" s="442" t="s">
        <v>7091</v>
      </c>
      <c r="F21" s="442" t="s">
        <v>7091</v>
      </c>
      <c r="H21" s="442"/>
      <c r="I21" s="442"/>
      <c r="J21" s="442"/>
    </row>
    <row r="22" spans="2:10">
      <c r="B22" s="9" t="s">
        <v>7108</v>
      </c>
      <c r="C22" s="442" t="s">
        <v>7091</v>
      </c>
      <c r="D22" s="442" t="s">
        <v>7091</v>
      </c>
      <c r="E22" s="442" t="s">
        <v>7091</v>
      </c>
      <c r="F22" s="442" t="s">
        <v>7091</v>
      </c>
      <c r="H22" s="442"/>
      <c r="I22" s="442"/>
      <c r="J22" s="442"/>
    </row>
    <row r="23" spans="2:10">
      <c r="B23" s="9" t="s">
        <v>7109</v>
      </c>
      <c r="C23" s="442" t="s">
        <v>7091</v>
      </c>
      <c r="D23" s="442" t="s">
        <v>7091</v>
      </c>
      <c r="E23" s="442" t="s">
        <v>7091</v>
      </c>
      <c r="F23" s="442" t="s">
        <v>7110</v>
      </c>
      <c r="H23" s="442"/>
      <c r="I23" s="442"/>
      <c r="J23" s="442"/>
    </row>
    <row r="24" spans="2:10">
      <c r="B24" s="9" t="s">
        <v>7111</v>
      </c>
      <c r="C24" s="442" t="s">
        <v>7091</v>
      </c>
      <c r="D24" s="442" t="s">
        <v>7091</v>
      </c>
      <c r="E24" s="442" t="s">
        <v>7091</v>
      </c>
      <c r="F24" s="442" t="s">
        <v>7091</v>
      </c>
      <c r="H24" s="442"/>
      <c r="I24" s="442"/>
      <c r="J24" s="442"/>
    </row>
    <row r="25" spans="2:10">
      <c r="B25" s="9" t="s">
        <v>7112</v>
      </c>
      <c r="C25" s="442" t="s">
        <v>7091</v>
      </c>
      <c r="D25" s="442" t="s">
        <v>7091</v>
      </c>
      <c r="E25" s="442" t="s">
        <v>7091</v>
      </c>
      <c r="F25" s="442" t="s">
        <v>7091</v>
      </c>
      <c r="H25" s="442"/>
      <c r="I25" s="442"/>
      <c r="J25" s="442"/>
    </row>
    <row r="26" spans="2:10">
      <c r="B26" s="9" t="s">
        <v>7113</v>
      </c>
      <c r="C26" s="442" t="s">
        <v>7091</v>
      </c>
      <c r="D26" s="442" t="s">
        <v>7091</v>
      </c>
      <c r="E26" s="442" t="s">
        <v>7091</v>
      </c>
      <c r="F26" s="442" t="s">
        <v>7091</v>
      </c>
      <c r="H26" s="442"/>
      <c r="I26" s="442"/>
      <c r="J26" s="442"/>
    </row>
    <row r="27" spans="2:10">
      <c r="B27" s="9" t="s">
        <v>7114</v>
      </c>
      <c r="C27" s="442" t="s">
        <v>7091</v>
      </c>
      <c r="D27" s="442" t="s">
        <v>7091</v>
      </c>
      <c r="E27" s="442" t="s">
        <v>7091</v>
      </c>
      <c r="F27" s="442" t="s">
        <v>7091</v>
      </c>
      <c r="H27" s="442"/>
      <c r="I27" s="442"/>
      <c r="J27" s="442"/>
    </row>
    <row r="28" spans="2:10">
      <c r="B28" s="9" t="s">
        <v>7115</v>
      </c>
      <c r="C28" s="442" t="s">
        <v>7091</v>
      </c>
      <c r="D28" s="442" t="s">
        <v>7091</v>
      </c>
      <c r="E28" s="442" t="s">
        <v>7091</v>
      </c>
      <c r="F28" s="442" t="s">
        <v>7091</v>
      </c>
      <c r="H28" s="442"/>
      <c r="I28" s="442"/>
      <c r="J28" s="442"/>
    </row>
  </sheetData>
  <mergeCells count="7">
    <mergeCell ref="H19:H20"/>
    <mergeCell ref="C19:C20"/>
    <mergeCell ref="D19:D20"/>
    <mergeCell ref="F19:F20"/>
    <mergeCell ref="H10:J10"/>
    <mergeCell ref="I19:I20"/>
    <mergeCell ref="J19:J20"/>
  </mergeCells>
  <phoneticPr fontId="45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selection activeCell="C5" sqref="C5"/>
    </sheetView>
  </sheetViews>
  <sheetFormatPr defaultRowHeight="13.5"/>
  <cols>
    <col min="2" max="2" width="15.875" bestFit="1" customWidth="1"/>
    <col min="3" max="3" width="14.75" bestFit="1" customWidth="1"/>
    <col min="4" max="4" width="3" customWidth="1"/>
    <col min="5" max="5" width="15.875" bestFit="1" customWidth="1"/>
    <col min="6" max="6" width="13.875" bestFit="1" customWidth="1"/>
    <col min="7" max="7" width="2.625" customWidth="1"/>
    <col min="9" max="9" width="12.875" customWidth="1"/>
  </cols>
  <sheetData>
    <row r="1" spans="1:6" ht="25.5">
      <c r="A1" s="11" t="s">
        <v>9</v>
      </c>
      <c r="F1" s="47">
        <v>43557</v>
      </c>
    </row>
    <row r="2" spans="1:6">
      <c r="A2" t="s">
        <v>7116</v>
      </c>
    </row>
    <row r="6" spans="1:6" ht="14.25" thickBot="1"/>
    <row r="7" spans="1:6" ht="14.25" thickBot="1">
      <c r="B7" s="457" t="s">
        <v>7088</v>
      </c>
      <c r="C7" s="458"/>
      <c r="D7" s="459"/>
      <c r="E7" s="457" t="s">
        <v>7117</v>
      </c>
      <c r="F7" s="458"/>
    </row>
    <row r="8" spans="1:6" ht="14.25" thickBot="1">
      <c r="B8" s="448" t="s">
        <v>7118</v>
      </c>
      <c r="C8" s="456" t="s">
        <v>7119</v>
      </c>
      <c r="D8" s="451"/>
      <c r="E8" s="448" t="s">
        <v>7118</v>
      </c>
      <c r="F8" s="456" t="s">
        <v>7119</v>
      </c>
    </row>
    <row r="9" spans="1:6">
      <c r="B9" s="446" t="s">
        <v>7120</v>
      </c>
      <c r="C9" s="445" t="s">
        <v>7121</v>
      </c>
      <c r="E9" s="446" t="s">
        <v>7122</v>
      </c>
      <c r="F9" s="445" t="s">
        <v>7123</v>
      </c>
    </row>
    <row r="10" spans="1:6">
      <c r="B10" s="447"/>
      <c r="C10" s="445" t="s">
        <v>7124</v>
      </c>
      <c r="E10" s="447"/>
      <c r="F10" s="445" t="s">
        <v>7125</v>
      </c>
    </row>
    <row r="11" spans="1:6">
      <c r="B11" s="447"/>
      <c r="C11" s="445" t="s">
        <v>7126</v>
      </c>
      <c r="E11" s="447"/>
      <c r="F11" s="452" t="s">
        <v>7127</v>
      </c>
    </row>
    <row r="12" spans="1:6">
      <c r="B12" s="447"/>
      <c r="C12" s="452" t="s">
        <v>7128</v>
      </c>
      <c r="E12" s="447"/>
      <c r="F12" s="452" t="s">
        <v>7129</v>
      </c>
    </row>
    <row r="13" spans="1:6">
      <c r="B13" s="446" t="s">
        <v>7130</v>
      </c>
      <c r="C13" s="445" t="s">
        <v>7131</v>
      </c>
      <c r="E13" s="446" t="s">
        <v>7132</v>
      </c>
      <c r="F13" s="445" t="s">
        <v>7133</v>
      </c>
    </row>
    <row r="14" spans="1:6">
      <c r="B14" s="447"/>
      <c r="C14" s="445" t="s">
        <v>7134</v>
      </c>
      <c r="E14" s="447"/>
      <c r="F14" s="445" t="s">
        <v>7135</v>
      </c>
    </row>
    <row r="15" spans="1:6">
      <c r="B15" s="447"/>
      <c r="C15" s="445" t="s">
        <v>7136</v>
      </c>
      <c r="E15" s="447"/>
      <c r="F15" s="445" t="s">
        <v>7137</v>
      </c>
    </row>
    <row r="16" spans="1:6" ht="14.25" thickBot="1">
      <c r="B16" s="447"/>
      <c r="C16" s="452" t="s">
        <v>7138</v>
      </c>
      <c r="E16" s="447"/>
      <c r="F16" s="452" t="s">
        <v>7139</v>
      </c>
    </row>
    <row r="17" spans="2:6">
      <c r="B17" s="454" t="s">
        <v>7140</v>
      </c>
      <c r="C17" s="455" t="s">
        <v>7141</v>
      </c>
      <c r="D17" s="450"/>
      <c r="E17" s="454" t="s">
        <v>7142</v>
      </c>
      <c r="F17" s="455" t="s">
        <v>7143</v>
      </c>
    </row>
    <row r="18" spans="2:6">
      <c r="B18" s="447"/>
      <c r="C18" s="445" t="s">
        <v>7144</v>
      </c>
      <c r="E18" s="447"/>
      <c r="F18" s="445" t="s">
        <v>7145</v>
      </c>
    </row>
    <row r="19" spans="2:6">
      <c r="B19" s="447"/>
      <c r="C19" s="445" t="s">
        <v>7146</v>
      </c>
      <c r="E19" s="447"/>
      <c r="F19" s="445" t="s">
        <v>7147</v>
      </c>
    </row>
    <row r="20" spans="2:6">
      <c r="B20" s="464"/>
      <c r="C20" s="445" t="s">
        <v>7148</v>
      </c>
      <c r="D20" s="216"/>
      <c r="E20" s="464"/>
      <c r="F20" s="445" t="s">
        <v>7149</v>
      </c>
    </row>
    <row r="21" spans="2:6">
      <c r="B21" s="447" t="s">
        <v>7150</v>
      </c>
      <c r="C21" s="453" t="s">
        <v>7151</v>
      </c>
      <c r="E21" s="447" t="s">
        <v>7152</v>
      </c>
      <c r="F21" s="453" t="s">
        <v>7153</v>
      </c>
    </row>
    <row r="22" spans="2:6">
      <c r="B22" s="447"/>
      <c r="C22" s="445" t="s">
        <v>7154</v>
      </c>
      <c r="E22" s="447"/>
      <c r="F22" s="445" t="s">
        <v>7155</v>
      </c>
    </row>
    <row r="23" spans="2:6">
      <c r="B23" s="447"/>
      <c r="C23" s="445" t="s">
        <v>7156</v>
      </c>
      <c r="E23" s="447"/>
      <c r="F23" s="445" t="s">
        <v>7157</v>
      </c>
    </row>
    <row r="24" spans="2:6" ht="14.25" thickBot="1">
      <c r="B24" s="448"/>
      <c r="C24" s="449" t="s">
        <v>7158</v>
      </c>
      <c r="D24" s="451"/>
      <c r="E24" s="448"/>
      <c r="F24" s="449" t="s">
        <v>7159</v>
      </c>
    </row>
    <row r="25" spans="2:6">
      <c r="B25" s="454" t="s">
        <v>7160</v>
      </c>
      <c r="C25" s="455" t="s">
        <v>7161</v>
      </c>
      <c r="D25" s="450"/>
      <c r="E25" s="447" t="s">
        <v>7162</v>
      </c>
      <c r="F25" s="455" t="s">
        <v>7163</v>
      </c>
    </row>
    <row r="26" spans="2:6">
      <c r="B26" s="447"/>
      <c r="C26" s="445" t="s">
        <v>7164</v>
      </c>
      <c r="E26" s="447"/>
      <c r="F26" s="445" t="s">
        <v>7165</v>
      </c>
    </row>
    <row r="27" spans="2:6">
      <c r="B27" s="447"/>
      <c r="C27" s="445" t="s">
        <v>7166</v>
      </c>
      <c r="E27" s="447"/>
      <c r="F27" s="445" t="s">
        <v>7167</v>
      </c>
    </row>
    <row r="28" spans="2:6">
      <c r="B28" s="464"/>
      <c r="C28" s="445" t="s">
        <v>7168</v>
      </c>
      <c r="D28" s="216"/>
      <c r="E28" s="464"/>
      <c r="F28" s="445" t="s">
        <v>7169</v>
      </c>
    </row>
    <row r="29" spans="2:6">
      <c r="B29" s="447" t="s">
        <v>7170</v>
      </c>
      <c r="C29" s="453" t="s">
        <v>7171</v>
      </c>
      <c r="E29" s="447" t="s">
        <v>7172</v>
      </c>
      <c r="F29" s="453" t="s">
        <v>7173</v>
      </c>
    </row>
    <row r="30" spans="2:6">
      <c r="B30" s="447"/>
      <c r="C30" s="445" t="s">
        <v>7174</v>
      </c>
      <c r="E30" s="447"/>
      <c r="F30" s="445" t="s">
        <v>7175</v>
      </c>
    </row>
    <row r="31" spans="2:6">
      <c r="B31" s="447"/>
      <c r="C31" s="445" t="s">
        <v>7176</v>
      </c>
      <c r="E31" s="447"/>
      <c r="F31" s="445" t="s">
        <v>7177</v>
      </c>
    </row>
    <row r="32" spans="2:6" ht="14.25" thickBot="1">
      <c r="B32" s="448"/>
      <c r="C32" s="449" t="s">
        <v>7178</v>
      </c>
      <c r="D32" s="451"/>
      <c r="E32" s="448"/>
      <c r="F32" s="449" t="s">
        <v>7179</v>
      </c>
    </row>
    <row r="33" spans="2:6">
      <c r="B33" s="454" t="s">
        <v>7180</v>
      </c>
      <c r="C33" s="455" t="s">
        <v>7181</v>
      </c>
      <c r="E33" s="454" t="s">
        <v>7182</v>
      </c>
      <c r="F33" s="455" t="s">
        <v>7183</v>
      </c>
    </row>
    <row r="34" spans="2:6">
      <c r="B34" s="464"/>
      <c r="C34" s="445" t="s">
        <v>7184</v>
      </c>
      <c r="D34" s="216"/>
      <c r="E34" s="464"/>
      <c r="F34" s="445" t="s">
        <v>7185</v>
      </c>
    </row>
    <row r="35" spans="2:6">
      <c r="B35" s="447" t="s">
        <v>7186</v>
      </c>
      <c r="C35" s="453" t="s">
        <v>7187</v>
      </c>
      <c r="E35" s="447" t="s">
        <v>7188</v>
      </c>
      <c r="F35" s="445" t="s">
        <v>7189</v>
      </c>
    </row>
    <row r="36" spans="2:6" ht="14.25" thickBot="1">
      <c r="B36" s="448"/>
      <c r="C36" s="449" t="s">
        <v>7190</v>
      </c>
      <c r="E36" s="448"/>
      <c r="F36" s="449" t="s">
        <v>7191</v>
      </c>
    </row>
  </sheetData>
  <phoneticPr fontId="4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 filterMode="1"/>
  <dimension ref="A1:BD1227"/>
  <sheetViews>
    <sheetView tabSelected="1" zoomScale="70" zoomScaleNormal="70" workbookViewId="0">
      <pane xSplit="3" ySplit="3" topLeftCell="F470" activePane="bottomRight" state="frozen"/>
      <selection pane="bottomRight" activeCell="C3" sqref="C3"/>
      <selection pane="bottomLeft" activeCell="A4" sqref="A4"/>
      <selection pane="topRight" activeCell="D1" sqref="D1"/>
    </sheetView>
  </sheetViews>
  <sheetFormatPr defaultRowHeight="13.5"/>
  <cols>
    <col min="1" max="1" width="5.625" style="45" bestFit="1" customWidth="1"/>
    <col min="2" max="2" width="40.625" customWidth="1"/>
    <col min="4" max="4" width="16.75" customWidth="1"/>
    <col min="5" max="6" width="12.625" customWidth="1"/>
    <col min="7" max="7" width="13.625" bestFit="1" customWidth="1"/>
    <col min="13" max="13" width="9" style="66"/>
    <col min="14" max="14" width="12" customWidth="1"/>
    <col min="15" max="15" width="10.625" customWidth="1"/>
    <col min="16" max="16" width="14.625" customWidth="1"/>
    <col min="17" max="17" width="5.625" bestFit="1" customWidth="1"/>
    <col min="18" max="18" width="2.875" customWidth="1"/>
    <col min="19" max="19" width="10.375" style="213" bestFit="1" customWidth="1"/>
    <col min="20" max="20" width="22.875" style="213" bestFit="1" customWidth="1"/>
    <col min="21" max="22" width="7.75" style="213" bestFit="1" customWidth="1"/>
    <col min="23" max="23" width="10.25" style="213" bestFit="1" customWidth="1"/>
    <col min="24" max="24" width="9.875" style="213" bestFit="1" customWidth="1"/>
    <col min="25" max="25" width="14.125" style="213" bestFit="1" customWidth="1"/>
    <col min="26" max="26" width="10.5" style="213" customWidth="1"/>
    <col min="27" max="27" width="7.125" style="213" bestFit="1" customWidth="1"/>
    <col min="28" max="28" width="6.625" style="213" bestFit="1" customWidth="1"/>
    <col min="29" max="29" width="8.5" style="213" bestFit="1" customWidth="1"/>
    <col min="30" max="30" width="4.875" style="213" bestFit="1" customWidth="1"/>
    <col min="31" max="31" width="8.75" style="213" customWidth="1"/>
    <col min="32" max="32" width="6.25" style="213" bestFit="1" customWidth="1"/>
    <col min="33" max="33" width="6.75" style="213" bestFit="1" customWidth="1"/>
    <col min="34" max="34" width="8" style="213" bestFit="1" customWidth="1"/>
    <col min="35" max="35" width="9" style="213" bestFit="1" customWidth="1"/>
    <col min="36" max="37" width="10.75" style="213" bestFit="1" customWidth="1"/>
    <col min="38" max="38" width="8.375" style="213" bestFit="1" customWidth="1"/>
    <col min="39" max="39" width="7.875" style="213" bestFit="1" customWidth="1"/>
    <col min="40" max="40" width="9.25" style="213" bestFit="1" customWidth="1"/>
    <col min="41" max="41" width="8.5" style="213" bestFit="1" customWidth="1"/>
    <col min="42" max="42" width="7.125" style="213" bestFit="1" customWidth="1"/>
    <col min="43" max="43" width="4.75" style="213" bestFit="1" customWidth="1"/>
    <col min="44" max="44" width="9.5" style="213" bestFit="1" customWidth="1"/>
    <col min="45" max="45" width="7.5" style="213" bestFit="1" customWidth="1"/>
    <col min="46" max="46" width="6.375" style="213" bestFit="1" customWidth="1"/>
    <col min="47" max="47" width="9.5" style="213" bestFit="1" customWidth="1"/>
    <col min="48" max="48" width="7.625" style="213" bestFit="1" customWidth="1"/>
    <col min="49" max="49" width="8.75" style="213" bestFit="1" customWidth="1"/>
    <col min="50" max="50" width="44" style="213" bestFit="1" customWidth="1"/>
  </cols>
  <sheetData>
    <row r="1" spans="1:56" s="45" customFormat="1" ht="25.5">
      <c r="B1" s="11" t="s">
        <v>9</v>
      </c>
      <c r="C1" s="57"/>
      <c r="D1" s="57"/>
      <c r="E1" s="57"/>
      <c r="F1" s="47">
        <v>43559</v>
      </c>
      <c r="G1" s="8"/>
      <c r="H1" s="8"/>
      <c r="I1" s="8"/>
      <c r="J1" s="8"/>
      <c r="K1" s="8"/>
      <c r="L1" s="8"/>
      <c r="M1" s="66"/>
      <c r="N1" s="58"/>
      <c r="O1" s="59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/>
      <c r="AZ1"/>
      <c r="BA1"/>
      <c r="BB1"/>
      <c r="BC1"/>
      <c r="BD1"/>
    </row>
    <row r="2" spans="1:56" s="45" customFormat="1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45">
        <v>2</v>
      </c>
      <c r="U2" s="319" t="s">
        <v>10</v>
      </c>
      <c r="V2" s="319" t="s">
        <v>11</v>
      </c>
      <c r="W2" s="320"/>
      <c r="X2" s="320"/>
      <c r="Y2" s="321" t="s">
        <v>12</v>
      </c>
      <c r="Z2" s="322"/>
      <c r="AA2" s="323" t="s">
        <v>13</v>
      </c>
      <c r="AB2" s="324"/>
      <c r="AC2" s="4"/>
      <c r="AD2" s="320"/>
      <c r="AE2" s="325"/>
      <c r="AF2" s="326"/>
      <c r="AG2" s="323"/>
      <c r="AH2" s="327">
        <v>8000</v>
      </c>
      <c r="AI2" s="5" t="s">
        <v>14</v>
      </c>
      <c r="AJ2" s="5">
        <v>1</v>
      </c>
      <c r="AK2" s="5">
        <v>100</v>
      </c>
      <c r="AL2" s="6"/>
      <c r="AM2" s="6"/>
      <c r="AN2" s="6"/>
      <c r="AO2" s="328"/>
      <c r="AP2" s="328"/>
      <c r="AQ2" s="7"/>
      <c r="AR2" s="320"/>
      <c r="AS2" s="322"/>
      <c r="AT2" s="326" t="s">
        <v>15</v>
      </c>
      <c r="AU2" s="4"/>
      <c r="AV2" s="324"/>
      <c r="AW2" s="329"/>
      <c r="AX2" s="6"/>
      <c r="AY2" s="321"/>
      <c r="AZ2" s="330" t="s">
        <v>16</v>
      </c>
    </row>
    <row r="3" spans="1:56" s="45" customFormat="1" ht="69.75">
      <c r="A3" s="60" t="s">
        <v>17</v>
      </c>
      <c r="B3" s="61" t="s">
        <v>18</v>
      </c>
      <c r="C3" s="65" t="s">
        <v>19</v>
      </c>
      <c r="D3" s="62" t="s">
        <v>20</v>
      </c>
      <c r="E3" s="64"/>
      <c r="F3" s="63"/>
      <c r="G3" s="64" t="s">
        <v>21</v>
      </c>
      <c r="H3" s="64"/>
      <c r="I3" s="64"/>
      <c r="J3" s="64"/>
      <c r="K3" s="64"/>
      <c r="L3" s="63"/>
      <c r="M3" s="67" t="s">
        <v>22</v>
      </c>
      <c r="N3" s="70" t="s">
        <v>23</v>
      </c>
      <c r="O3" s="70" t="s">
        <v>24</v>
      </c>
      <c r="P3" s="335" t="s">
        <v>25</v>
      </c>
      <c r="Q3" s="69" t="s">
        <v>17</v>
      </c>
      <c r="R3" s="231"/>
      <c r="S3" s="86" t="s">
        <v>26</v>
      </c>
      <c r="T3" s="87" t="s">
        <v>27</v>
      </c>
      <c r="U3" s="88" t="s">
        <v>28</v>
      </c>
      <c r="V3" s="88" t="s">
        <v>29</v>
      </c>
      <c r="W3" s="89" t="s">
        <v>30</v>
      </c>
      <c r="X3" s="90" t="s">
        <v>31</v>
      </c>
      <c r="Y3" s="91" t="s">
        <v>32</v>
      </c>
      <c r="Z3" s="92" t="s">
        <v>33</v>
      </c>
      <c r="AA3" s="93" t="s">
        <v>34</v>
      </c>
      <c r="AB3" s="94" t="s">
        <v>35</v>
      </c>
      <c r="AC3" s="95" t="s">
        <v>36</v>
      </c>
      <c r="AD3" s="96" t="s">
        <v>37</v>
      </c>
      <c r="AE3" s="91" t="s">
        <v>38</v>
      </c>
      <c r="AF3" s="97" t="s">
        <v>39</v>
      </c>
      <c r="AG3" s="89" t="s">
        <v>40</v>
      </c>
      <c r="AH3" s="89" t="s">
        <v>41</v>
      </c>
      <c r="AI3" s="89" t="s">
        <v>42</v>
      </c>
      <c r="AJ3" s="98" t="s">
        <v>43</v>
      </c>
      <c r="AK3" s="98" t="s">
        <v>44</v>
      </c>
      <c r="AL3" s="98" t="s">
        <v>45</v>
      </c>
      <c r="AM3" s="95" t="s">
        <v>46</v>
      </c>
      <c r="AN3" s="95" t="s">
        <v>47</v>
      </c>
      <c r="AO3" s="94" t="s">
        <v>48</v>
      </c>
      <c r="AP3" s="94" t="s">
        <v>49</v>
      </c>
      <c r="AQ3" s="93" t="s">
        <v>50</v>
      </c>
      <c r="AR3" s="99" t="s">
        <v>51</v>
      </c>
      <c r="AS3" s="90" t="s">
        <v>52</v>
      </c>
      <c r="AT3" s="99" t="s">
        <v>53</v>
      </c>
      <c r="AU3" s="93" t="s">
        <v>54</v>
      </c>
      <c r="AV3" s="91" t="s">
        <v>55</v>
      </c>
      <c r="AW3" s="100" t="s">
        <v>56</v>
      </c>
      <c r="AX3" s="101" t="s">
        <v>57</v>
      </c>
      <c r="AY3"/>
    </row>
    <row r="4" spans="1:56" ht="15">
      <c r="A4" s="72">
        <v>1</v>
      </c>
      <c r="B4" s="9" t="s">
        <v>58</v>
      </c>
      <c r="C4" s="211" t="s">
        <v>59</v>
      </c>
      <c r="D4" s="9" t="s">
        <v>60</v>
      </c>
      <c r="E4" s="9" t="s">
        <v>61</v>
      </c>
      <c r="F4" s="9" t="s">
        <v>62</v>
      </c>
      <c r="G4" s="333"/>
      <c r="H4" s="334"/>
      <c r="I4" s="334"/>
      <c r="J4" s="334"/>
      <c r="K4" s="334"/>
      <c r="L4" s="334"/>
      <c r="M4" s="332" t="s">
        <v>63</v>
      </c>
      <c r="N4" s="331">
        <v>171.59270000000001</v>
      </c>
      <c r="O4" s="9">
        <v>171.59270000000001</v>
      </c>
      <c r="P4" s="9" t="s">
        <v>64</v>
      </c>
      <c r="Q4" s="71">
        <v>1</v>
      </c>
      <c r="S4" s="102" t="s">
        <v>59</v>
      </c>
      <c r="T4" s="103" t="s">
        <v>65</v>
      </c>
      <c r="U4" s="104">
        <v>15087.6</v>
      </c>
      <c r="V4" s="104">
        <v>-14173.2</v>
      </c>
      <c r="W4" s="105" t="s">
        <v>12</v>
      </c>
      <c r="X4" s="106" t="s">
        <v>66</v>
      </c>
      <c r="Y4" s="107" t="s">
        <v>13</v>
      </c>
      <c r="Z4" s="108"/>
      <c r="AA4" s="102">
        <v>1</v>
      </c>
      <c r="AB4" s="104" t="s">
        <v>67</v>
      </c>
      <c r="AC4" s="109"/>
      <c r="AD4" s="110"/>
      <c r="AE4" s="107"/>
      <c r="AF4" s="111"/>
      <c r="AG4" s="112"/>
      <c r="AH4" s="112"/>
      <c r="AI4" s="112"/>
      <c r="AJ4" s="113"/>
      <c r="AK4" s="113"/>
      <c r="AL4" s="113"/>
      <c r="AM4" s="114"/>
      <c r="AN4" s="114"/>
      <c r="AO4" s="104"/>
      <c r="AP4" s="104"/>
      <c r="AQ4" s="115"/>
      <c r="AR4" s="110"/>
      <c r="AS4" s="102"/>
      <c r="AT4" s="108"/>
      <c r="AU4" s="116"/>
      <c r="AV4" s="113"/>
      <c r="AW4" s="105"/>
      <c r="AX4" s="117" t="s">
        <v>68</v>
      </c>
      <c r="AY4" s="45"/>
      <c r="AZ4" s="45"/>
      <c r="BA4" s="45"/>
      <c r="BB4" s="45"/>
      <c r="BC4" s="45"/>
      <c r="BD4" s="45"/>
    </row>
    <row r="5" spans="1:56" ht="15" hidden="1">
      <c r="A5" s="72">
        <v>2</v>
      </c>
      <c r="B5" s="9" t="s">
        <v>69</v>
      </c>
      <c r="C5" s="211" t="s">
        <v>70</v>
      </c>
      <c r="D5" s="9" t="s">
        <v>71</v>
      </c>
      <c r="E5" s="9" t="s">
        <v>72</v>
      </c>
      <c r="F5" s="9" t="s">
        <v>73</v>
      </c>
      <c r="G5" s="333"/>
      <c r="H5" s="333"/>
      <c r="I5" s="333"/>
      <c r="J5" s="333"/>
      <c r="K5" s="333"/>
      <c r="L5" s="333"/>
      <c r="M5" s="332" t="s">
        <v>63</v>
      </c>
      <c r="N5" s="331">
        <v>169.23599999999999</v>
      </c>
      <c r="O5" s="9">
        <v>169.23599999999999</v>
      </c>
      <c r="P5" s="9" t="s">
        <v>64</v>
      </c>
      <c r="Q5" s="71">
        <v>2</v>
      </c>
      <c r="S5" s="102" t="s">
        <v>70</v>
      </c>
      <c r="T5" s="103" t="s">
        <v>74</v>
      </c>
      <c r="U5" s="104">
        <v>15087.6</v>
      </c>
      <c r="V5" s="104">
        <v>-12344.4</v>
      </c>
      <c r="W5" s="105" t="s">
        <v>12</v>
      </c>
      <c r="X5" s="106" t="s">
        <v>66</v>
      </c>
      <c r="Y5" s="107" t="s">
        <v>13</v>
      </c>
      <c r="Z5" s="108"/>
      <c r="AA5" s="102">
        <v>1</v>
      </c>
      <c r="AB5" s="104" t="s">
        <v>67</v>
      </c>
      <c r="AC5" s="109"/>
      <c r="AD5" s="110"/>
      <c r="AE5" s="107"/>
      <c r="AF5" s="111"/>
      <c r="AG5" s="112"/>
      <c r="AH5" s="112"/>
      <c r="AI5" s="112"/>
      <c r="AJ5" s="113"/>
      <c r="AK5" s="113"/>
      <c r="AL5" s="113"/>
      <c r="AM5" s="114"/>
      <c r="AN5" s="114"/>
      <c r="AO5" s="104"/>
      <c r="AP5" s="104"/>
      <c r="AQ5" s="115"/>
      <c r="AR5" s="110"/>
      <c r="AS5" s="102"/>
      <c r="AT5" s="108"/>
      <c r="AU5" s="116"/>
      <c r="AV5" s="113"/>
      <c r="AW5" s="105"/>
      <c r="AX5" s="117" t="s">
        <v>68</v>
      </c>
      <c r="AY5" s="45"/>
      <c r="AZ5" s="45"/>
      <c r="BA5" s="45"/>
      <c r="BB5" s="45"/>
      <c r="BC5" s="45"/>
      <c r="BD5" s="45"/>
    </row>
    <row r="6" spans="1:56" ht="15" hidden="1">
      <c r="A6" s="72">
        <v>3</v>
      </c>
      <c r="B6" s="9" t="s">
        <v>75</v>
      </c>
      <c r="C6" s="211" t="s">
        <v>76</v>
      </c>
      <c r="D6" s="9" t="s">
        <v>77</v>
      </c>
      <c r="E6" s="9" t="s">
        <v>78</v>
      </c>
      <c r="F6" s="9" t="s">
        <v>79</v>
      </c>
      <c r="G6" s="333"/>
      <c r="H6" s="333"/>
      <c r="I6" s="333"/>
      <c r="J6" s="333"/>
      <c r="K6" s="333"/>
      <c r="L6" s="333"/>
      <c r="M6" s="332" t="s">
        <v>63</v>
      </c>
      <c r="N6" s="331">
        <v>103.5928</v>
      </c>
      <c r="O6" s="9">
        <v>103.5928</v>
      </c>
      <c r="P6" s="9" t="s">
        <v>64</v>
      </c>
      <c r="Q6" s="71">
        <v>3</v>
      </c>
      <c r="S6" s="102" t="s">
        <v>76</v>
      </c>
      <c r="T6" s="103" t="s">
        <v>80</v>
      </c>
      <c r="U6" s="104">
        <v>11430</v>
      </c>
      <c r="V6" s="104">
        <v>457.2</v>
      </c>
      <c r="W6" s="105" t="s">
        <v>12</v>
      </c>
      <c r="X6" s="106" t="s">
        <v>66</v>
      </c>
      <c r="Y6" s="107" t="s">
        <v>13</v>
      </c>
      <c r="Z6" s="108"/>
      <c r="AA6" s="102">
        <v>1</v>
      </c>
      <c r="AB6" s="104" t="s">
        <v>67</v>
      </c>
      <c r="AC6" s="109"/>
      <c r="AD6" s="110"/>
      <c r="AE6" s="107"/>
      <c r="AF6" s="111"/>
      <c r="AG6" s="112"/>
      <c r="AH6" s="112"/>
      <c r="AI6" s="112"/>
      <c r="AJ6" s="113"/>
      <c r="AK6" s="113"/>
      <c r="AL6" s="113"/>
      <c r="AM6" s="114"/>
      <c r="AN6" s="114"/>
      <c r="AO6" s="104"/>
      <c r="AP6" s="104"/>
      <c r="AQ6" s="115"/>
      <c r="AR6" s="110"/>
      <c r="AS6" s="102"/>
      <c r="AT6" s="108"/>
      <c r="AU6" s="116"/>
      <c r="AV6" s="113"/>
      <c r="AW6" s="105"/>
      <c r="AX6" s="117" t="s">
        <v>68</v>
      </c>
      <c r="AY6" s="45"/>
    </row>
    <row r="7" spans="1:56" ht="15" hidden="1">
      <c r="A7" s="72">
        <v>4</v>
      </c>
      <c r="B7" s="9" t="s">
        <v>81</v>
      </c>
      <c r="C7" s="211" t="s">
        <v>82</v>
      </c>
      <c r="D7" s="9" t="s">
        <v>83</v>
      </c>
      <c r="E7" s="9" t="s">
        <v>84</v>
      </c>
      <c r="F7" s="9" t="s">
        <v>85</v>
      </c>
      <c r="G7" s="333"/>
      <c r="H7" s="334"/>
      <c r="I7" s="334"/>
      <c r="J7" s="334"/>
      <c r="K7" s="334"/>
      <c r="L7" s="334"/>
      <c r="M7" s="332" t="s">
        <v>63</v>
      </c>
      <c r="N7" s="331">
        <v>110.307</v>
      </c>
      <c r="O7" s="9">
        <v>110.307</v>
      </c>
      <c r="P7" s="9" t="s">
        <v>64</v>
      </c>
      <c r="Q7" s="71">
        <v>4</v>
      </c>
      <c r="S7" s="102" t="s">
        <v>82</v>
      </c>
      <c r="T7" s="103" t="s">
        <v>86</v>
      </c>
      <c r="U7" s="104">
        <v>12344.4</v>
      </c>
      <c r="V7" s="104">
        <v>-457.2</v>
      </c>
      <c r="W7" s="105" t="s">
        <v>12</v>
      </c>
      <c r="X7" s="106" t="s">
        <v>66</v>
      </c>
      <c r="Y7" s="107" t="s">
        <v>13</v>
      </c>
      <c r="Z7" s="108"/>
      <c r="AA7" s="102">
        <v>1</v>
      </c>
      <c r="AB7" s="104" t="s">
        <v>67</v>
      </c>
      <c r="AC7" s="109"/>
      <c r="AD7" s="110"/>
      <c r="AE7" s="107"/>
      <c r="AF7" s="111"/>
      <c r="AG7" s="112"/>
      <c r="AH7" s="112"/>
      <c r="AI7" s="112"/>
      <c r="AJ7" s="113"/>
      <c r="AK7" s="113"/>
      <c r="AL7" s="113"/>
      <c r="AM7" s="114"/>
      <c r="AN7" s="114"/>
      <c r="AO7" s="104"/>
      <c r="AP7" s="104"/>
      <c r="AQ7" s="115"/>
      <c r="AR7" s="110"/>
      <c r="AS7" s="102"/>
      <c r="AT7" s="108"/>
      <c r="AU7" s="116"/>
      <c r="AV7" s="113"/>
      <c r="AW7" s="105"/>
      <c r="AX7" s="117" t="s">
        <v>68</v>
      </c>
    </row>
    <row r="8" spans="1:56" ht="15" hidden="1">
      <c r="A8" s="72">
        <v>5</v>
      </c>
      <c r="B8" s="9" t="s">
        <v>87</v>
      </c>
      <c r="C8" s="211" t="s">
        <v>88</v>
      </c>
      <c r="D8" s="9" t="s">
        <v>89</v>
      </c>
      <c r="E8" s="9" t="s">
        <v>90</v>
      </c>
      <c r="F8" s="9" t="s">
        <v>91</v>
      </c>
      <c r="G8" s="333"/>
      <c r="H8" s="334"/>
      <c r="I8" s="334"/>
      <c r="J8" s="334"/>
      <c r="K8" s="334"/>
      <c r="L8" s="334"/>
      <c r="M8" s="332" t="s">
        <v>63</v>
      </c>
      <c r="N8" s="331">
        <v>112.4431</v>
      </c>
      <c r="O8" s="9">
        <v>112.4431</v>
      </c>
      <c r="P8" s="9" t="s">
        <v>64</v>
      </c>
      <c r="Q8" s="71">
        <v>5</v>
      </c>
      <c r="S8" s="102" t="s">
        <v>88</v>
      </c>
      <c r="T8" s="103" t="s">
        <v>92</v>
      </c>
      <c r="U8" s="104">
        <v>13258.8</v>
      </c>
      <c r="V8" s="104">
        <v>-1371.6</v>
      </c>
      <c r="W8" s="105" t="s">
        <v>12</v>
      </c>
      <c r="X8" s="106" t="s">
        <v>66</v>
      </c>
      <c r="Y8" s="107" t="s">
        <v>13</v>
      </c>
      <c r="Z8" s="108"/>
      <c r="AA8" s="102">
        <v>1</v>
      </c>
      <c r="AB8" s="104" t="s">
        <v>67</v>
      </c>
      <c r="AC8" s="109"/>
      <c r="AD8" s="110"/>
      <c r="AE8" s="107"/>
      <c r="AF8" s="111"/>
      <c r="AG8" s="112"/>
      <c r="AH8" s="112"/>
      <c r="AI8" s="112"/>
      <c r="AJ8" s="113"/>
      <c r="AK8" s="113"/>
      <c r="AL8" s="113"/>
      <c r="AM8" s="114"/>
      <c r="AN8" s="114"/>
      <c r="AO8" s="104"/>
      <c r="AP8" s="104"/>
      <c r="AQ8" s="115"/>
      <c r="AR8" s="110"/>
      <c r="AS8" s="102"/>
      <c r="AT8" s="108"/>
      <c r="AU8" s="116"/>
      <c r="AV8" s="113"/>
      <c r="AW8" s="105"/>
      <c r="AX8" s="117" t="s">
        <v>68</v>
      </c>
    </row>
    <row r="9" spans="1:56" ht="15" hidden="1">
      <c r="A9" s="72">
        <v>6</v>
      </c>
      <c r="B9" s="9" t="s">
        <v>93</v>
      </c>
      <c r="C9" s="211" t="s">
        <v>94</v>
      </c>
      <c r="D9" s="9" t="s">
        <v>95</v>
      </c>
      <c r="E9" s="9" t="s">
        <v>96</v>
      </c>
      <c r="F9" s="9" t="s">
        <v>97</v>
      </c>
      <c r="G9" s="333"/>
      <c r="H9" s="334"/>
      <c r="I9" s="334"/>
      <c r="J9" s="334"/>
      <c r="K9" s="334"/>
      <c r="L9" s="334"/>
      <c r="M9" s="332" t="s">
        <v>63</v>
      </c>
      <c r="N9" s="331">
        <v>120.2144</v>
      </c>
      <c r="O9" s="9">
        <v>120.2144</v>
      </c>
      <c r="P9" s="9" t="s">
        <v>64</v>
      </c>
      <c r="Q9" s="71">
        <v>6</v>
      </c>
      <c r="S9" s="102" t="s">
        <v>94</v>
      </c>
      <c r="T9" s="103" t="s">
        <v>98</v>
      </c>
      <c r="U9" s="104">
        <v>14173.2</v>
      </c>
      <c r="V9" s="104">
        <v>-2286</v>
      </c>
      <c r="W9" s="105" t="s">
        <v>12</v>
      </c>
      <c r="X9" s="106" t="s">
        <v>66</v>
      </c>
      <c r="Y9" s="107" t="s">
        <v>13</v>
      </c>
      <c r="Z9" s="108"/>
      <c r="AA9" s="102">
        <v>1</v>
      </c>
      <c r="AB9" s="104" t="s">
        <v>67</v>
      </c>
      <c r="AC9" s="109"/>
      <c r="AD9" s="110"/>
      <c r="AE9" s="107"/>
      <c r="AF9" s="111"/>
      <c r="AG9" s="112"/>
      <c r="AH9" s="112"/>
      <c r="AI9" s="112"/>
      <c r="AJ9" s="113"/>
      <c r="AK9" s="113"/>
      <c r="AL9" s="113"/>
      <c r="AM9" s="114"/>
      <c r="AN9" s="114"/>
      <c r="AO9" s="104"/>
      <c r="AP9" s="104"/>
      <c r="AQ9" s="115"/>
      <c r="AR9" s="110"/>
      <c r="AS9" s="102"/>
      <c r="AT9" s="108"/>
      <c r="AU9" s="116"/>
      <c r="AV9" s="113"/>
      <c r="AW9" s="105"/>
      <c r="AX9" s="117" t="s">
        <v>68</v>
      </c>
    </row>
    <row r="10" spans="1:56" ht="15" hidden="1">
      <c r="A10" s="72">
        <v>7</v>
      </c>
      <c r="B10" s="9" t="s">
        <v>99</v>
      </c>
      <c r="C10" s="211" t="s">
        <v>100</v>
      </c>
      <c r="D10" s="9" t="s">
        <v>101</v>
      </c>
      <c r="E10" s="9" t="s">
        <v>102</v>
      </c>
      <c r="F10" s="9" t="s">
        <v>103</v>
      </c>
      <c r="G10" s="333"/>
      <c r="H10" s="334"/>
      <c r="I10" s="334"/>
      <c r="J10" s="334"/>
      <c r="K10" s="334"/>
      <c r="L10" s="334"/>
      <c r="M10" s="332" t="s">
        <v>63</v>
      </c>
      <c r="N10" s="331">
        <v>103.5932</v>
      </c>
      <c r="O10" s="9">
        <v>103.5932</v>
      </c>
      <c r="P10" s="9" t="s">
        <v>64</v>
      </c>
      <c r="Q10" s="71">
        <v>7</v>
      </c>
      <c r="S10" s="102" t="s">
        <v>100</v>
      </c>
      <c r="T10" s="103" t="s">
        <v>104</v>
      </c>
      <c r="U10" s="104">
        <v>12344.4</v>
      </c>
      <c r="V10" s="104">
        <v>457.2</v>
      </c>
      <c r="W10" s="105" t="s">
        <v>12</v>
      </c>
      <c r="X10" s="106" t="s">
        <v>66</v>
      </c>
      <c r="Y10" s="107" t="s">
        <v>13</v>
      </c>
      <c r="Z10" s="108"/>
      <c r="AA10" s="102">
        <v>1</v>
      </c>
      <c r="AB10" s="104" t="s">
        <v>67</v>
      </c>
      <c r="AC10" s="109"/>
      <c r="AD10" s="110"/>
      <c r="AE10" s="107"/>
      <c r="AF10" s="111"/>
      <c r="AG10" s="112"/>
      <c r="AH10" s="112"/>
      <c r="AI10" s="112"/>
      <c r="AJ10" s="113"/>
      <c r="AK10" s="113"/>
      <c r="AL10" s="113"/>
      <c r="AM10" s="114"/>
      <c r="AN10" s="114"/>
      <c r="AO10" s="104"/>
      <c r="AP10" s="104"/>
      <c r="AQ10" s="115"/>
      <c r="AR10" s="110"/>
      <c r="AS10" s="102"/>
      <c r="AT10" s="108"/>
      <c r="AU10" s="116"/>
      <c r="AV10" s="113"/>
      <c r="AW10" s="105"/>
      <c r="AX10" s="117" t="s">
        <v>68</v>
      </c>
    </row>
    <row r="11" spans="1:56" ht="15" hidden="1">
      <c r="A11" s="72">
        <v>8</v>
      </c>
      <c r="B11" s="9" t="s">
        <v>105</v>
      </c>
      <c r="C11" s="211" t="s">
        <v>106</v>
      </c>
      <c r="D11" s="9" t="s">
        <v>107</v>
      </c>
      <c r="E11" s="9" t="s">
        <v>108</v>
      </c>
      <c r="F11" s="9" t="s">
        <v>109</v>
      </c>
      <c r="G11" s="333"/>
      <c r="H11" s="334"/>
      <c r="I11" s="334"/>
      <c r="J11" s="334"/>
      <c r="K11" s="334"/>
      <c r="L11" s="334"/>
      <c r="M11" s="332" t="s">
        <v>63</v>
      </c>
      <c r="N11" s="331">
        <v>110.30540000000001</v>
      </c>
      <c r="O11" s="9">
        <v>110.30540000000001</v>
      </c>
      <c r="P11" s="9" t="s">
        <v>64</v>
      </c>
      <c r="Q11" s="71">
        <v>8</v>
      </c>
      <c r="S11" s="102" t="s">
        <v>106</v>
      </c>
      <c r="T11" s="103" t="s">
        <v>110</v>
      </c>
      <c r="U11" s="104">
        <v>13258.8</v>
      </c>
      <c r="V11" s="104">
        <v>-457.2</v>
      </c>
      <c r="W11" s="105" t="s">
        <v>12</v>
      </c>
      <c r="X11" s="106" t="s">
        <v>66</v>
      </c>
      <c r="Y11" s="107" t="s">
        <v>13</v>
      </c>
      <c r="Z11" s="108"/>
      <c r="AA11" s="102">
        <v>1</v>
      </c>
      <c r="AB11" s="104" t="s">
        <v>67</v>
      </c>
      <c r="AC11" s="109"/>
      <c r="AD11" s="110"/>
      <c r="AE11" s="107"/>
      <c r="AF11" s="111"/>
      <c r="AG11" s="112"/>
      <c r="AH11" s="112"/>
      <c r="AI11" s="112"/>
      <c r="AJ11" s="113"/>
      <c r="AK11" s="113"/>
      <c r="AL11" s="113"/>
      <c r="AM11" s="114"/>
      <c r="AN11" s="114"/>
      <c r="AO11" s="104"/>
      <c r="AP11" s="104"/>
      <c r="AQ11" s="115"/>
      <c r="AR11" s="110"/>
      <c r="AS11" s="102"/>
      <c r="AT11" s="108"/>
      <c r="AU11" s="116"/>
      <c r="AV11" s="113"/>
      <c r="AW11" s="105"/>
      <c r="AX11" s="117" t="s">
        <v>68</v>
      </c>
    </row>
    <row r="12" spans="1:56" ht="15" hidden="1">
      <c r="A12" s="72">
        <v>9</v>
      </c>
      <c r="B12" s="9" t="s">
        <v>111</v>
      </c>
      <c r="C12" s="211" t="s">
        <v>112</v>
      </c>
      <c r="D12" s="9" t="s">
        <v>113</v>
      </c>
      <c r="E12" s="9" t="s">
        <v>114</v>
      </c>
      <c r="F12" s="9" t="s">
        <v>115</v>
      </c>
      <c r="G12" s="9"/>
      <c r="H12" s="9"/>
      <c r="I12" s="9"/>
      <c r="J12" s="9"/>
      <c r="K12" s="9"/>
      <c r="L12" s="9"/>
      <c r="M12" s="332" t="s">
        <v>63</v>
      </c>
      <c r="N12" s="331">
        <v>112.4453</v>
      </c>
      <c r="O12" s="9">
        <v>112.4453</v>
      </c>
      <c r="P12" s="9" t="s">
        <v>64</v>
      </c>
      <c r="Q12" s="71">
        <v>9</v>
      </c>
      <c r="S12" s="102" t="s">
        <v>112</v>
      </c>
      <c r="T12" s="103" t="s">
        <v>116</v>
      </c>
      <c r="U12" s="104">
        <v>14173.2</v>
      </c>
      <c r="V12" s="104">
        <v>-1371.6</v>
      </c>
      <c r="W12" s="105" t="s">
        <v>12</v>
      </c>
      <c r="X12" s="106" t="s">
        <v>66</v>
      </c>
      <c r="Y12" s="107" t="s">
        <v>13</v>
      </c>
      <c r="Z12" s="108"/>
      <c r="AA12" s="102">
        <v>1</v>
      </c>
      <c r="AB12" s="104" t="s">
        <v>67</v>
      </c>
      <c r="AC12" s="109"/>
      <c r="AD12" s="110"/>
      <c r="AE12" s="107"/>
      <c r="AF12" s="111"/>
      <c r="AG12" s="112"/>
      <c r="AH12" s="112"/>
      <c r="AI12" s="112"/>
      <c r="AJ12" s="113"/>
      <c r="AK12" s="113"/>
      <c r="AL12" s="113"/>
      <c r="AM12" s="114"/>
      <c r="AN12" s="114"/>
      <c r="AO12" s="104"/>
      <c r="AP12" s="104"/>
      <c r="AQ12" s="115"/>
      <c r="AR12" s="110"/>
      <c r="AS12" s="102"/>
      <c r="AT12" s="108"/>
      <c r="AU12" s="116"/>
      <c r="AV12" s="113"/>
      <c r="AW12" s="105"/>
      <c r="AX12" s="117" t="s">
        <v>68</v>
      </c>
    </row>
    <row r="13" spans="1:56" ht="15" hidden="1">
      <c r="A13" s="72">
        <v>10</v>
      </c>
      <c r="B13" s="9" t="s">
        <v>117</v>
      </c>
      <c r="C13" s="211" t="s">
        <v>118</v>
      </c>
      <c r="D13" s="9" t="s">
        <v>119</v>
      </c>
      <c r="E13" s="9" t="s">
        <v>120</v>
      </c>
      <c r="F13" s="9" t="s">
        <v>121</v>
      </c>
      <c r="G13" s="9"/>
      <c r="H13" s="9"/>
      <c r="I13" s="9"/>
      <c r="J13" s="9"/>
      <c r="K13" s="9"/>
      <c r="L13" s="9"/>
      <c r="M13" s="332" t="s">
        <v>63</v>
      </c>
      <c r="N13" s="331">
        <v>120.2128</v>
      </c>
      <c r="O13" s="9">
        <v>120.2128</v>
      </c>
      <c r="P13" s="9" t="s">
        <v>64</v>
      </c>
      <c r="Q13" s="71">
        <v>10</v>
      </c>
      <c r="S13" s="102" t="s">
        <v>118</v>
      </c>
      <c r="T13" s="103" t="s">
        <v>122</v>
      </c>
      <c r="U13" s="104">
        <v>15087.6</v>
      </c>
      <c r="V13" s="104">
        <v>-2286</v>
      </c>
      <c r="W13" s="105" t="s">
        <v>12</v>
      </c>
      <c r="X13" s="106" t="s">
        <v>66</v>
      </c>
      <c r="Y13" s="107" t="s">
        <v>13</v>
      </c>
      <c r="Z13" s="108"/>
      <c r="AA13" s="102">
        <v>1</v>
      </c>
      <c r="AB13" s="104" t="s">
        <v>67</v>
      </c>
      <c r="AC13" s="109"/>
      <c r="AD13" s="110"/>
      <c r="AE13" s="107"/>
      <c r="AF13" s="111"/>
      <c r="AG13" s="112"/>
      <c r="AH13" s="112"/>
      <c r="AI13" s="112"/>
      <c r="AJ13" s="113"/>
      <c r="AK13" s="113"/>
      <c r="AL13" s="113"/>
      <c r="AM13" s="114"/>
      <c r="AN13" s="114"/>
      <c r="AO13" s="104"/>
      <c r="AP13" s="104"/>
      <c r="AQ13" s="115"/>
      <c r="AR13" s="110"/>
      <c r="AS13" s="102"/>
      <c r="AT13" s="108"/>
      <c r="AU13" s="116"/>
      <c r="AV13" s="113"/>
      <c r="AW13" s="105"/>
      <c r="AX13" s="117" t="s">
        <v>68</v>
      </c>
    </row>
    <row r="14" spans="1:56" ht="15" hidden="1">
      <c r="A14" s="72">
        <v>11</v>
      </c>
      <c r="B14" s="9" t="s">
        <v>123</v>
      </c>
      <c r="C14" s="211" t="s">
        <v>124</v>
      </c>
      <c r="D14" s="9" t="s">
        <v>125</v>
      </c>
      <c r="E14" s="9" t="s">
        <v>126</v>
      </c>
      <c r="F14" s="9" t="s">
        <v>127</v>
      </c>
      <c r="G14" s="9"/>
      <c r="H14" s="9"/>
      <c r="I14" s="9"/>
      <c r="J14" s="9"/>
      <c r="K14" s="9"/>
      <c r="L14" s="9"/>
      <c r="M14" s="332" t="s">
        <v>63</v>
      </c>
      <c r="N14" s="331">
        <v>106.7792</v>
      </c>
      <c r="O14" s="9">
        <v>106.7792</v>
      </c>
      <c r="P14" s="9" t="s">
        <v>128</v>
      </c>
      <c r="Q14" s="71">
        <v>11</v>
      </c>
      <c r="S14" s="102" t="s">
        <v>124</v>
      </c>
      <c r="T14" s="103" t="s">
        <v>129</v>
      </c>
      <c r="U14" s="104">
        <v>16002</v>
      </c>
      <c r="V14" s="104">
        <v>1371.6</v>
      </c>
      <c r="W14" s="105" t="s">
        <v>12</v>
      </c>
      <c r="X14" s="106" t="s">
        <v>66</v>
      </c>
      <c r="Y14" s="107" t="s">
        <v>13</v>
      </c>
      <c r="Z14" s="108"/>
      <c r="AA14" s="102">
        <v>1</v>
      </c>
      <c r="AB14" s="104" t="s">
        <v>67</v>
      </c>
      <c r="AC14" s="109"/>
      <c r="AD14" s="110"/>
      <c r="AE14" s="107"/>
      <c r="AF14" s="111"/>
      <c r="AG14" s="112"/>
      <c r="AH14" s="112"/>
      <c r="AI14" s="112"/>
      <c r="AJ14" s="113"/>
      <c r="AK14" s="113"/>
      <c r="AL14" s="113"/>
      <c r="AM14" s="114"/>
      <c r="AN14" s="114"/>
      <c r="AO14" s="104"/>
      <c r="AP14" s="104"/>
      <c r="AQ14" s="115"/>
      <c r="AR14" s="110"/>
      <c r="AS14" s="102"/>
      <c r="AT14" s="108"/>
      <c r="AU14" s="116"/>
      <c r="AV14" s="113"/>
      <c r="AW14" s="105"/>
      <c r="AX14" s="117" t="s">
        <v>68</v>
      </c>
    </row>
    <row r="15" spans="1:56" ht="15" hidden="1">
      <c r="A15" s="72">
        <v>12</v>
      </c>
      <c r="B15" s="9" t="s">
        <v>130</v>
      </c>
      <c r="C15" s="211" t="s">
        <v>131</v>
      </c>
      <c r="D15" s="9" t="s">
        <v>132</v>
      </c>
      <c r="E15" s="9" t="s">
        <v>133</v>
      </c>
      <c r="F15" s="9" t="s">
        <v>134</v>
      </c>
      <c r="G15" s="9"/>
      <c r="H15" s="9"/>
      <c r="I15" s="9"/>
      <c r="J15" s="9"/>
      <c r="K15" s="9"/>
      <c r="L15" s="9"/>
      <c r="M15" s="332" t="s">
        <v>63</v>
      </c>
      <c r="N15" s="331">
        <v>104.3189</v>
      </c>
      <c r="O15" s="9">
        <v>104.3189</v>
      </c>
      <c r="P15" s="9" t="s">
        <v>128</v>
      </c>
      <c r="Q15" s="71">
        <v>12</v>
      </c>
      <c r="S15" s="102" t="s">
        <v>131</v>
      </c>
      <c r="T15" s="103" t="s">
        <v>135</v>
      </c>
      <c r="U15" s="104">
        <v>15087.6</v>
      </c>
      <c r="V15" s="104">
        <v>457.2</v>
      </c>
      <c r="W15" s="105" t="s">
        <v>12</v>
      </c>
      <c r="X15" s="106" t="s">
        <v>66</v>
      </c>
      <c r="Y15" s="107" t="s">
        <v>13</v>
      </c>
      <c r="Z15" s="108"/>
      <c r="AA15" s="102">
        <v>1</v>
      </c>
      <c r="AB15" s="104" t="s">
        <v>67</v>
      </c>
      <c r="AC15" s="109"/>
      <c r="AD15" s="110"/>
      <c r="AE15" s="107"/>
      <c r="AF15" s="111"/>
      <c r="AG15" s="112"/>
      <c r="AH15" s="112"/>
      <c r="AI15" s="112"/>
      <c r="AJ15" s="113"/>
      <c r="AK15" s="113"/>
      <c r="AL15" s="113"/>
      <c r="AM15" s="114"/>
      <c r="AN15" s="114"/>
      <c r="AO15" s="104"/>
      <c r="AP15" s="104"/>
      <c r="AQ15" s="115"/>
      <c r="AR15" s="110"/>
      <c r="AS15" s="102"/>
      <c r="AT15" s="108"/>
      <c r="AU15" s="116"/>
      <c r="AV15" s="113"/>
      <c r="AW15" s="105"/>
      <c r="AX15" s="117" t="s">
        <v>68</v>
      </c>
    </row>
    <row r="16" spans="1:56" ht="15" hidden="1">
      <c r="A16" s="72">
        <v>13</v>
      </c>
      <c r="B16" s="9" t="s">
        <v>136</v>
      </c>
      <c r="C16" s="211" t="s">
        <v>137</v>
      </c>
      <c r="D16" s="9" t="s">
        <v>138</v>
      </c>
      <c r="E16" s="9" t="s">
        <v>139</v>
      </c>
      <c r="F16" s="9" t="s">
        <v>140</v>
      </c>
      <c r="G16" s="9"/>
      <c r="H16" s="9"/>
      <c r="I16" s="9"/>
      <c r="J16" s="9"/>
      <c r="K16" s="9"/>
      <c r="L16" s="9"/>
      <c r="M16" s="332" t="s">
        <v>63</v>
      </c>
      <c r="N16" s="331">
        <v>109.7501</v>
      </c>
      <c r="O16" s="9">
        <v>109.7501</v>
      </c>
      <c r="P16" s="9" t="s">
        <v>128</v>
      </c>
      <c r="Q16" s="71">
        <v>13</v>
      </c>
      <c r="S16" s="102" t="s">
        <v>137</v>
      </c>
      <c r="T16" s="103" t="s">
        <v>141</v>
      </c>
      <c r="U16" s="104">
        <v>16002</v>
      </c>
      <c r="V16" s="104">
        <v>-457.2</v>
      </c>
      <c r="W16" s="105" t="s">
        <v>12</v>
      </c>
      <c r="X16" s="106" t="s">
        <v>66</v>
      </c>
      <c r="Y16" s="107" t="s">
        <v>13</v>
      </c>
      <c r="Z16" s="108"/>
      <c r="AA16" s="102">
        <v>1</v>
      </c>
      <c r="AB16" s="104" t="s">
        <v>67</v>
      </c>
      <c r="AC16" s="109"/>
      <c r="AD16" s="110"/>
      <c r="AE16" s="107"/>
      <c r="AF16" s="111"/>
      <c r="AG16" s="112"/>
      <c r="AH16" s="112"/>
      <c r="AI16" s="112"/>
      <c r="AJ16" s="113"/>
      <c r="AK16" s="113"/>
      <c r="AL16" s="113"/>
      <c r="AM16" s="114"/>
      <c r="AN16" s="114"/>
      <c r="AO16" s="104"/>
      <c r="AP16" s="104"/>
      <c r="AQ16" s="115"/>
      <c r="AR16" s="110"/>
      <c r="AS16" s="102"/>
      <c r="AT16" s="108"/>
      <c r="AU16" s="116"/>
      <c r="AV16" s="113"/>
      <c r="AW16" s="105"/>
      <c r="AX16" s="117" t="s">
        <v>68</v>
      </c>
    </row>
    <row r="17" spans="1:50" ht="15" hidden="1">
      <c r="A17" s="72">
        <v>14</v>
      </c>
      <c r="B17" s="9" t="s">
        <v>142</v>
      </c>
      <c r="C17" s="211" t="s">
        <v>143</v>
      </c>
      <c r="D17" s="9" t="s">
        <v>144</v>
      </c>
      <c r="E17" s="9" t="s">
        <v>145</v>
      </c>
      <c r="F17" s="9" t="s">
        <v>146</v>
      </c>
      <c r="G17" s="9"/>
      <c r="H17" s="9"/>
      <c r="I17" s="9"/>
      <c r="J17" s="9"/>
      <c r="K17" s="9"/>
      <c r="L17" s="9"/>
      <c r="M17" s="332" t="s">
        <v>63</v>
      </c>
      <c r="N17" s="331">
        <v>111.9969</v>
      </c>
      <c r="O17" s="9">
        <v>111.9969</v>
      </c>
      <c r="P17" s="9" t="s">
        <v>128</v>
      </c>
      <c r="Q17" s="71">
        <v>14</v>
      </c>
      <c r="S17" s="102" t="s">
        <v>143</v>
      </c>
      <c r="T17" s="103" t="s">
        <v>147</v>
      </c>
      <c r="U17" s="104">
        <v>16916.400000000001</v>
      </c>
      <c r="V17" s="104">
        <v>-1371.6</v>
      </c>
      <c r="W17" s="105" t="s">
        <v>12</v>
      </c>
      <c r="X17" s="106" t="s">
        <v>66</v>
      </c>
      <c r="Y17" s="107" t="s">
        <v>13</v>
      </c>
      <c r="Z17" s="108"/>
      <c r="AA17" s="102">
        <v>1</v>
      </c>
      <c r="AB17" s="104" t="s">
        <v>67</v>
      </c>
      <c r="AC17" s="109"/>
      <c r="AD17" s="110"/>
      <c r="AE17" s="107"/>
      <c r="AF17" s="111"/>
      <c r="AG17" s="112"/>
      <c r="AH17" s="112"/>
      <c r="AI17" s="112"/>
      <c r="AJ17" s="113"/>
      <c r="AK17" s="113"/>
      <c r="AL17" s="113"/>
      <c r="AM17" s="114"/>
      <c r="AN17" s="114"/>
      <c r="AO17" s="104"/>
      <c r="AP17" s="104"/>
      <c r="AQ17" s="115"/>
      <c r="AR17" s="110"/>
      <c r="AS17" s="102"/>
      <c r="AT17" s="108"/>
      <c r="AU17" s="116"/>
      <c r="AV17" s="113"/>
      <c r="AW17" s="105"/>
      <c r="AX17" s="117" t="s">
        <v>68</v>
      </c>
    </row>
    <row r="18" spans="1:50" ht="15" hidden="1">
      <c r="A18" s="72">
        <v>15</v>
      </c>
      <c r="B18" s="9" t="s">
        <v>148</v>
      </c>
      <c r="C18" s="211" t="s">
        <v>149</v>
      </c>
      <c r="D18" s="9" t="s">
        <v>150</v>
      </c>
      <c r="E18" s="9" t="s">
        <v>151</v>
      </c>
      <c r="F18" s="9" t="s">
        <v>152</v>
      </c>
      <c r="G18" s="9"/>
      <c r="H18" s="9"/>
      <c r="I18" s="9"/>
      <c r="J18" s="9"/>
      <c r="K18" s="9"/>
      <c r="L18" s="9"/>
      <c r="M18" s="332" t="s">
        <v>63</v>
      </c>
      <c r="N18" s="331">
        <v>106.78060000000001</v>
      </c>
      <c r="O18" s="9">
        <v>106.78060000000001</v>
      </c>
      <c r="P18" s="9" t="s">
        <v>128</v>
      </c>
      <c r="Q18" s="71">
        <v>15</v>
      </c>
      <c r="S18" s="102" t="s">
        <v>149</v>
      </c>
      <c r="T18" s="103" t="s">
        <v>153</v>
      </c>
      <c r="U18" s="104">
        <v>15087.6</v>
      </c>
      <c r="V18" s="104">
        <v>1371.6</v>
      </c>
      <c r="W18" s="105" t="s">
        <v>12</v>
      </c>
      <c r="X18" s="106" t="s">
        <v>66</v>
      </c>
      <c r="Y18" s="107" t="s">
        <v>13</v>
      </c>
      <c r="Z18" s="108"/>
      <c r="AA18" s="102">
        <v>1</v>
      </c>
      <c r="AB18" s="104" t="s">
        <v>67</v>
      </c>
      <c r="AC18" s="109"/>
      <c r="AD18" s="110"/>
      <c r="AE18" s="107"/>
      <c r="AF18" s="111"/>
      <c r="AG18" s="112"/>
      <c r="AH18" s="112"/>
      <c r="AI18" s="112"/>
      <c r="AJ18" s="113"/>
      <c r="AK18" s="113"/>
      <c r="AL18" s="113"/>
      <c r="AM18" s="114"/>
      <c r="AN18" s="114"/>
      <c r="AO18" s="104"/>
      <c r="AP18" s="104"/>
      <c r="AQ18" s="115"/>
      <c r="AR18" s="110"/>
      <c r="AS18" s="102"/>
      <c r="AT18" s="108"/>
      <c r="AU18" s="116"/>
      <c r="AV18" s="113"/>
      <c r="AW18" s="105"/>
      <c r="AX18" s="117" t="s">
        <v>68</v>
      </c>
    </row>
    <row r="19" spans="1:50" ht="15" hidden="1">
      <c r="A19" s="72">
        <v>16</v>
      </c>
      <c r="B19" s="9" t="s">
        <v>154</v>
      </c>
      <c r="C19" s="211" t="s">
        <v>155</v>
      </c>
      <c r="D19" s="9" t="s">
        <v>156</v>
      </c>
      <c r="E19" s="9" t="s">
        <v>157</v>
      </c>
      <c r="F19" s="9" t="s">
        <v>158</v>
      </c>
      <c r="G19" s="9"/>
      <c r="H19" s="9"/>
      <c r="I19" s="9"/>
      <c r="J19" s="9"/>
      <c r="K19" s="9"/>
      <c r="L19" s="9"/>
      <c r="M19" s="332" t="s">
        <v>63</v>
      </c>
      <c r="N19" s="331">
        <v>104.31870000000001</v>
      </c>
      <c r="O19" s="9">
        <v>104.31870000000001</v>
      </c>
      <c r="P19" s="9" t="s">
        <v>128</v>
      </c>
      <c r="Q19" s="71">
        <v>16</v>
      </c>
      <c r="S19" s="102" t="s">
        <v>155</v>
      </c>
      <c r="T19" s="103" t="s">
        <v>159</v>
      </c>
      <c r="U19" s="104">
        <v>14173.2</v>
      </c>
      <c r="V19" s="104">
        <v>457.2</v>
      </c>
      <c r="W19" s="105" t="s">
        <v>12</v>
      </c>
      <c r="X19" s="106" t="s">
        <v>66</v>
      </c>
      <c r="Y19" s="107" t="s">
        <v>13</v>
      </c>
      <c r="Z19" s="108"/>
      <c r="AA19" s="102">
        <v>1</v>
      </c>
      <c r="AB19" s="104" t="s">
        <v>67</v>
      </c>
      <c r="AC19" s="109"/>
      <c r="AD19" s="110"/>
      <c r="AE19" s="107"/>
      <c r="AF19" s="111"/>
      <c r="AG19" s="112"/>
      <c r="AH19" s="112"/>
      <c r="AI19" s="112"/>
      <c r="AJ19" s="113"/>
      <c r="AK19" s="113"/>
      <c r="AL19" s="113"/>
      <c r="AM19" s="114"/>
      <c r="AN19" s="114"/>
      <c r="AO19" s="104"/>
      <c r="AP19" s="104"/>
      <c r="AQ19" s="115"/>
      <c r="AR19" s="110"/>
      <c r="AS19" s="102"/>
      <c r="AT19" s="108"/>
      <c r="AU19" s="116"/>
      <c r="AV19" s="113"/>
      <c r="AW19" s="105"/>
      <c r="AX19" s="117" t="s">
        <v>68</v>
      </c>
    </row>
    <row r="20" spans="1:50" ht="15" hidden="1">
      <c r="A20" s="72">
        <v>17</v>
      </c>
      <c r="B20" s="9" t="s">
        <v>160</v>
      </c>
      <c r="C20" s="211" t="s">
        <v>161</v>
      </c>
      <c r="D20" s="9" t="s">
        <v>162</v>
      </c>
      <c r="E20" s="9" t="s">
        <v>163</v>
      </c>
      <c r="F20" s="9" t="s">
        <v>164</v>
      </c>
      <c r="G20" s="9"/>
      <c r="H20" s="9"/>
      <c r="I20" s="67"/>
      <c r="J20" s="67"/>
      <c r="K20" s="67"/>
      <c r="L20" s="67"/>
      <c r="M20" s="332" t="s">
        <v>63</v>
      </c>
      <c r="N20" s="331">
        <v>109.7517</v>
      </c>
      <c r="O20" s="9">
        <v>109.7517</v>
      </c>
      <c r="P20" s="9" t="s">
        <v>128</v>
      </c>
      <c r="Q20" s="71">
        <v>17</v>
      </c>
      <c r="S20" s="102" t="s">
        <v>161</v>
      </c>
      <c r="T20" s="103" t="s">
        <v>165</v>
      </c>
      <c r="U20" s="104">
        <v>15087.6</v>
      </c>
      <c r="V20" s="104">
        <v>-457.2</v>
      </c>
      <c r="W20" s="105" t="s">
        <v>12</v>
      </c>
      <c r="X20" s="106" t="s">
        <v>66</v>
      </c>
      <c r="Y20" s="107" t="s">
        <v>13</v>
      </c>
      <c r="Z20" s="108"/>
      <c r="AA20" s="102">
        <v>1</v>
      </c>
      <c r="AB20" s="104" t="s">
        <v>67</v>
      </c>
      <c r="AC20" s="109"/>
      <c r="AD20" s="110"/>
      <c r="AE20" s="107"/>
      <c r="AF20" s="111"/>
      <c r="AG20" s="112"/>
      <c r="AH20" s="112"/>
      <c r="AI20" s="112"/>
      <c r="AJ20" s="113"/>
      <c r="AK20" s="113"/>
      <c r="AL20" s="113"/>
      <c r="AM20" s="114"/>
      <c r="AN20" s="114"/>
      <c r="AO20" s="104"/>
      <c r="AP20" s="104"/>
      <c r="AQ20" s="115"/>
      <c r="AR20" s="110"/>
      <c r="AS20" s="102"/>
      <c r="AT20" s="108"/>
      <c r="AU20" s="116"/>
      <c r="AV20" s="113"/>
      <c r="AW20" s="105"/>
      <c r="AX20" s="117" t="s">
        <v>68</v>
      </c>
    </row>
    <row r="21" spans="1:50" ht="15" hidden="1">
      <c r="A21" s="72">
        <v>18</v>
      </c>
      <c r="B21" s="9" t="s">
        <v>166</v>
      </c>
      <c r="C21" s="211" t="s">
        <v>167</v>
      </c>
      <c r="D21" s="9" t="s">
        <v>168</v>
      </c>
      <c r="E21" s="9" t="s">
        <v>169</v>
      </c>
      <c r="F21" s="9" t="s">
        <v>170</v>
      </c>
      <c r="G21" s="9"/>
      <c r="H21" s="9"/>
      <c r="I21" s="67"/>
      <c r="J21" s="67"/>
      <c r="K21" s="67"/>
      <c r="L21" s="67"/>
      <c r="M21" s="332" t="s">
        <v>63</v>
      </c>
      <c r="N21" s="331">
        <v>111.9941</v>
      </c>
      <c r="O21" s="9">
        <v>111.9941</v>
      </c>
      <c r="P21" s="9" t="s">
        <v>128</v>
      </c>
      <c r="Q21" s="71">
        <v>18</v>
      </c>
      <c r="S21" s="102" t="s">
        <v>167</v>
      </c>
      <c r="T21" s="103" t="s">
        <v>171</v>
      </c>
      <c r="U21" s="104">
        <v>16002</v>
      </c>
      <c r="V21" s="104">
        <v>-1371.6</v>
      </c>
      <c r="W21" s="105" t="s">
        <v>12</v>
      </c>
      <c r="X21" s="106" t="s">
        <v>66</v>
      </c>
      <c r="Y21" s="107" t="s">
        <v>13</v>
      </c>
      <c r="Z21" s="108"/>
      <c r="AA21" s="102">
        <v>1</v>
      </c>
      <c r="AB21" s="104" t="s">
        <v>67</v>
      </c>
      <c r="AC21" s="109"/>
      <c r="AD21" s="110"/>
      <c r="AE21" s="107"/>
      <c r="AF21" s="111"/>
      <c r="AG21" s="112"/>
      <c r="AH21" s="112"/>
      <c r="AI21" s="112"/>
      <c r="AJ21" s="113"/>
      <c r="AK21" s="113"/>
      <c r="AL21" s="113"/>
      <c r="AM21" s="114"/>
      <c r="AN21" s="114"/>
      <c r="AO21" s="104"/>
      <c r="AP21" s="104"/>
      <c r="AQ21" s="115"/>
      <c r="AR21" s="110"/>
      <c r="AS21" s="102"/>
      <c r="AT21" s="108"/>
      <c r="AU21" s="116"/>
      <c r="AV21" s="113"/>
      <c r="AW21" s="105"/>
      <c r="AX21" s="117" t="s">
        <v>68</v>
      </c>
    </row>
    <row r="22" spans="1:50" ht="15" hidden="1">
      <c r="A22" s="72">
        <v>19</v>
      </c>
      <c r="B22" s="9" t="s">
        <v>172</v>
      </c>
      <c r="C22" s="211" t="s">
        <v>173</v>
      </c>
      <c r="D22" s="9" t="s">
        <v>174</v>
      </c>
      <c r="E22" s="9" t="s">
        <v>175</v>
      </c>
      <c r="F22" s="9" t="s">
        <v>176</v>
      </c>
      <c r="G22" s="9"/>
      <c r="H22" s="9"/>
      <c r="I22" s="67"/>
      <c r="J22" s="67"/>
      <c r="K22" s="67"/>
      <c r="L22" s="67"/>
      <c r="M22" s="332" t="s">
        <v>63</v>
      </c>
      <c r="N22" s="331">
        <v>193.59739999999999</v>
      </c>
      <c r="O22" s="9">
        <v>193.59739999999999</v>
      </c>
      <c r="P22" s="9" t="s">
        <v>177</v>
      </c>
      <c r="Q22" s="71">
        <v>19</v>
      </c>
      <c r="S22" s="102" t="s">
        <v>173</v>
      </c>
      <c r="T22" s="103" t="s">
        <v>178</v>
      </c>
      <c r="U22" s="104">
        <v>-16916.400000000001</v>
      </c>
      <c r="V22" s="104">
        <v>-16916.400000000001</v>
      </c>
      <c r="W22" s="105" t="s">
        <v>12</v>
      </c>
      <c r="X22" s="106" t="s">
        <v>66</v>
      </c>
      <c r="Y22" s="107" t="s">
        <v>13</v>
      </c>
      <c r="Z22" s="108"/>
      <c r="AA22" s="102">
        <v>1</v>
      </c>
      <c r="AB22" s="104" t="s">
        <v>67</v>
      </c>
      <c r="AC22" s="109"/>
      <c r="AD22" s="110"/>
      <c r="AE22" s="107"/>
      <c r="AF22" s="111"/>
      <c r="AG22" s="112"/>
      <c r="AH22" s="112"/>
      <c r="AI22" s="112"/>
      <c r="AJ22" s="113"/>
      <c r="AK22" s="113"/>
      <c r="AL22" s="113"/>
      <c r="AM22" s="114"/>
      <c r="AN22" s="114"/>
      <c r="AO22" s="104"/>
      <c r="AP22" s="104"/>
      <c r="AQ22" s="115"/>
      <c r="AR22" s="110"/>
      <c r="AS22" s="102"/>
      <c r="AT22" s="108"/>
      <c r="AU22" s="116"/>
      <c r="AV22" s="113"/>
      <c r="AW22" s="105"/>
      <c r="AX22" s="117" t="s">
        <v>68</v>
      </c>
    </row>
    <row r="23" spans="1:50" ht="15" hidden="1">
      <c r="A23" s="72">
        <v>20</v>
      </c>
      <c r="B23" s="9" t="s">
        <v>179</v>
      </c>
      <c r="C23" s="211" t="s">
        <v>180</v>
      </c>
      <c r="D23" s="9" t="s">
        <v>181</v>
      </c>
      <c r="E23" s="9" t="s">
        <v>182</v>
      </c>
      <c r="F23" s="9" t="s">
        <v>183</v>
      </c>
      <c r="G23" s="9"/>
      <c r="H23" s="9"/>
      <c r="I23" s="67"/>
      <c r="J23" s="67"/>
      <c r="K23" s="67"/>
      <c r="L23" s="67"/>
      <c r="M23" s="332" t="s">
        <v>63</v>
      </c>
      <c r="N23" s="331">
        <v>163.4144</v>
      </c>
      <c r="O23" s="9">
        <v>163.4144</v>
      </c>
      <c r="P23" s="9" t="s">
        <v>177</v>
      </c>
      <c r="Q23" s="71">
        <v>20</v>
      </c>
      <c r="S23" s="102" t="s">
        <v>180</v>
      </c>
      <c r="T23" s="103" t="s">
        <v>184</v>
      </c>
      <c r="U23" s="104">
        <v>5029.2</v>
      </c>
      <c r="V23" s="104">
        <v>-16916.400000000001</v>
      </c>
      <c r="W23" s="105" t="s">
        <v>12</v>
      </c>
      <c r="X23" s="106" t="s">
        <v>66</v>
      </c>
      <c r="Y23" s="107" t="s">
        <v>13</v>
      </c>
      <c r="Z23" s="108"/>
      <c r="AA23" s="102">
        <v>1</v>
      </c>
      <c r="AB23" s="104" t="s">
        <v>67</v>
      </c>
      <c r="AC23" s="109"/>
      <c r="AD23" s="110"/>
      <c r="AE23" s="107"/>
      <c r="AF23" s="111"/>
      <c r="AG23" s="112"/>
      <c r="AH23" s="112"/>
      <c r="AI23" s="112"/>
      <c r="AJ23" s="113"/>
      <c r="AK23" s="113"/>
      <c r="AL23" s="113"/>
      <c r="AM23" s="114"/>
      <c r="AN23" s="114"/>
      <c r="AO23" s="104"/>
      <c r="AP23" s="104"/>
      <c r="AQ23" s="115"/>
      <c r="AR23" s="110"/>
      <c r="AS23" s="102"/>
      <c r="AT23" s="108"/>
      <c r="AU23" s="116"/>
      <c r="AV23" s="113"/>
      <c r="AW23" s="105"/>
      <c r="AX23" s="117" t="s">
        <v>68</v>
      </c>
    </row>
    <row r="24" spans="1:50" ht="15" hidden="1">
      <c r="A24" s="72">
        <v>21</v>
      </c>
      <c r="B24" s="9" t="s">
        <v>185</v>
      </c>
      <c r="C24" s="211" t="s">
        <v>186</v>
      </c>
      <c r="D24" s="9" t="s">
        <v>187</v>
      </c>
      <c r="E24" s="9" t="s">
        <v>188</v>
      </c>
      <c r="F24" s="9" t="s">
        <v>189</v>
      </c>
      <c r="G24" s="9"/>
      <c r="H24" s="9"/>
      <c r="I24" s="67"/>
      <c r="J24" s="67"/>
      <c r="K24" s="67"/>
      <c r="L24" s="67"/>
      <c r="M24" s="332" t="s">
        <v>63</v>
      </c>
      <c r="N24" s="331">
        <v>228.02180000000001</v>
      </c>
      <c r="O24" s="9">
        <v>228.02180000000001</v>
      </c>
      <c r="P24" s="9" t="s">
        <v>64</v>
      </c>
      <c r="Q24" s="71">
        <v>21</v>
      </c>
      <c r="S24" s="102" t="s">
        <v>186</v>
      </c>
      <c r="T24" s="103" t="s">
        <v>190</v>
      </c>
      <c r="U24" s="104">
        <v>5029.2</v>
      </c>
      <c r="V24" s="104">
        <v>-10515.6</v>
      </c>
      <c r="W24" s="105" t="s">
        <v>12</v>
      </c>
      <c r="X24" s="106" t="s">
        <v>66</v>
      </c>
      <c r="Y24" s="107" t="s">
        <v>13</v>
      </c>
      <c r="Z24" s="108"/>
      <c r="AA24" s="102">
        <v>1</v>
      </c>
      <c r="AB24" s="104" t="s">
        <v>67</v>
      </c>
      <c r="AC24" s="109"/>
      <c r="AD24" s="110"/>
      <c r="AE24" s="107"/>
      <c r="AF24" s="111"/>
      <c r="AG24" s="112"/>
      <c r="AH24" s="112"/>
      <c r="AI24" s="112"/>
      <c r="AJ24" s="113"/>
      <c r="AK24" s="113"/>
      <c r="AL24" s="113"/>
      <c r="AM24" s="114"/>
      <c r="AN24" s="114"/>
      <c r="AO24" s="104"/>
      <c r="AP24" s="104"/>
      <c r="AQ24" s="115"/>
      <c r="AR24" s="110"/>
      <c r="AS24" s="102"/>
      <c r="AT24" s="108"/>
      <c r="AU24" s="116"/>
      <c r="AV24" s="113"/>
      <c r="AW24" s="105"/>
      <c r="AX24" s="117" t="s">
        <v>68</v>
      </c>
    </row>
    <row r="25" spans="1:50" ht="15" hidden="1">
      <c r="A25" s="72">
        <v>22</v>
      </c>
      <c r="B25" s="9" t="s">
        <v>191</v>
      </c>
      <c r="C25" s="211" t="s">
        <v>192</v>
      </c>
      <c r="D25" s="9" t="s">
        <v>193</v>
      </c>
      <c r="E25" s="9" t="s">
        <v>194</v>
      </c>
      <c r="F25" s="9" t="s">
        <v>195</v>
      </c>
      <c r="G25" s="9"/>
      <c r="H25" s="9"/>
      <c r="I25" s="67"/>
      <c r="J25" s="67"/>
      <c r="K25" s="67"/>
      <c r="L25" s="67"/>
      <c r="M25" s="332" t="s">
        <v>63</v>
      </c>
      <c r="N25" s="331">
        <v>241.48920000000001</v>
      </c>
      <c r="O25" s="9">
        <v>241.48920000000001</v>
      </c>
      <c r="P25" s="9" t="s">
        <v>64</v>
      </c>
      <c r="Q25" s="71">
        <v>22</v>
      </c>
      <c r="S25" s="102" t="s">
        <v>192</v>
      </c>
      <c r="T25" s="103" t="s">
        <v>196</v>
      </c>
      <c r="U25" s="104">
        <v>5029.2</v>
      </c>
      <c r="V25" s="104">
        <v>-13258.8</v>
      </c>
      <c r="W25" s="105" t="s">
        <v>12</v>
      </c>
      <c r="X25" s="106" t="s">
        <v>66</v>
      </c>
      <c r="Y25" s="107" t="s">
        <v>13</v>
      </c>
      <c r="Z25" s="108"/>
      <c r="AA25" s="102">
        <v>1</v>
      </c>
      <c r="AB25" s="104" t="s">
        <v>67</v>
      </c>
      <c r="AC25" s="109"/>
      <c r="AD25" s="110"/>
      <c r="AE25" s="107"/>
      <c r="AF25" s="111"/>
      <c r="AG25" s="112"/>
      <c r="AH25" s="112"/>
      <c r="AI25" s="112"/>
      <c r="AJ25" s="113"/>
      <c r="AK25" s="113"/>
      <c r="AL25" s="113"/>
      <c r="AM25" s="114"/>
      <c r="AN25" s="114"/>
      <c r="AO25" s="104"/>
      <c r="AP25" s="104"/>
      <c r="AQ25" s="115"/>
      <c r="AR25" s="110"/>
      <c r="AS25" s="102"/>
      <c r="AT25" s="108"/>
      <c r="AU25" s="116"/>
      <c r="AV25" s="113"/>
      <c r="AW25" s="105"/>
      <c r="AX25" s="117" t="s">
        <v>68</v>
      </c>
    </row>
    <row r="26" spans="1:50" ht="15" hidden="1">
      <c r="A26" s="72">
        <v>23</v>
      </c>
      <c r="B26" s="9" t="s">
        <v>197</v>
      </c>
      <c r="C26" s="211" t="s">
        <v>198</v>
      </c>
      <c r="D26" s="9" t="s">
        <v>199</v>
      </c>
      <c r="E26" s="9" t="s">
        <v>200</v>
      </c>
      <c r="F26" s="9" t="s">
        <v>201</v>
      </c>
      <c r="G26" s="9"/>
      <c r="H26" s="9"/>
      <c r="I26" s="67"/>
      <c r="J26" s="67"/>
      <c r="K26" s="67"/>
      <c r="L26" s="67"/>
      <c r="M26" s="332" t="s">
        <v>63</v>
      </c>
      <c r="N26" s="331">
        <v>247.166</v>
      </c>
      <c r="O26" s="9">
        <v>247.166</v>
      </c>
      <c r="P26" s="9" t="s">
        <v>64</v>
      </c>
      <c r="Q26" s="71">
        <v>23</v>
      </c>
      <c r="S26" s="102" t="s">
        <v>198</v>
      </c>
      <c r="T26" s="103" t="s">
        <v>202</v>
      </c>
      <c r="U26" s="104">
        <v>5943.6</v>
      </c>
      <c r="V26" s="104">
        <v>-11430</v>
      </c>
      <c r="W26" s="105" t="s">
        <v>12</v>
      </c>
      <c r="X26" s="106" t="s">
        <v>66</v>
      </c>
      <c r="Y26" s="107" t="s">
        <v>13</v>
      </c>
      <c r="Z26" s="108"/>
      <c r="AA26" s="102">
        <v>1</v>
      </c>
      <c r="AB26" s="104" t="s">
        <v>67</v>
      </c>
      <c r="AC26" s="109"/>
      <c r="AD26" s="110"/>
      <c r="AE26" s="107"/>
      <c r="AF26" s="111"/>
      <c r="AG26" s="112"/>
      <c r="AH26" s="112"/>
      <c r="AI26" s="112"/>
      <c r="AJ26" s="113"/>
      <c r="AK26" s="113"/>
      <c r="AL26" s="113"/>
      <c r="AM26" s="114"/>
      <c r="AN26" s="114"/>
      <c r="AO26" s="104"/>
      <c r="AP26" s="104"/>
      <c r="AQ26" s="115"/>
      <c r="AR26" s="110"/>
      <c r="AS26" s="102"/>
      <c r="AT26" s="108"/>
      <c r="AU26" s="116"/>
      <c r="AV26" s="113"/>
      <c r="AW26" s="105"/>
      <c r="AX26" s="117" t="s">
        <v>68</v>
      </c>
    </row>
    <row r="27" spans="1:50" ht="15" hidden="1">
      <c r="A27" s="72">
        <v>24</v>
      </c>
      <c r="B27" s="9" t="s">
        <v>203</v>
      </c>
      <c r="C27" s="211" t="s">
        <v>204</v>
      </c>
      <c r="D27" s="9" t="s">
        <v>205</v>
      </c>
      <c r="E27" s="9" t="s">
        <v>206</v>
      </c>
      <c r="F27" s="9" t="s">
        <v>207</v>
      </c>
      <c r="G27" s="9"/>
      <c r="H27" s="9"/>
      <c r="I27" s="67"/>
      <c r="J27" s="67"/>
      <c r="K27" s="67"/>
      <c r="L27" s="67"/>
      <c r="M27" s="332" t="s">
        <v>63</v>
      </c>
      <c r="N27" s="331">
        <v>253.29419999999999</v>
      </c>
      <c r="O27" s="9">
        <v>253.29419999999999</v>
      </c>
      <c r="P27" s="9" t="s">
        <v>64</v>
      </c>
      <c r="Q27" s="71">
        <v>24</v>
      </c>
      <c r="S27" s="102" t="s">
        <v>204</v>
      </c>
      <c r="T27" s="103" t="s">
        <v>208</v>
      </c>
      <c r="U27" s="104">
        <v>6858</v>
      </c>
      <c r="V27" s="104">
        <v>-12344.4</v>
      </c>
      <c r="W27" s="105" t="s">
        <v>12</v>
      </c>
      <c r="X27" s="106" t="s">
        <v>66</v>
      </c>
      <c r="Y27" s="107" t="s">
        <v>13</v>
      </c>
      <c r="Z27" s="108"/>
      <c r="AA27" s="102">
        <v>1</v>
      </c>
      <c r="AB27" s="104" t="s">
        <v>67</v>
      </c>
      <c r="AC27" s="109"/>
      <c r="AD27" s="110"/>
      <c r="AE27" s="107"/>
      <c r="AF27" s="111"/>
      <c r="AG27" s="112"/>
      <c r="AH27" s="112"/>
      <c r="AI27" s="112"/>
      <c r="AJ27" s="113"/>
      <c r="AK27" s="113"/>
      <c r="AL27" s="113"/>
      <c r="AM27" s="114"/>
      <c r="AN27" s="114"/>
      <c r="AO27" s="104"/>
      <c r="AP27" s="104"/>
      <c r="AQ27" s="115"/>
      <c r="AR27" s="110"/>
      <c r="AS27" s="102"/>
      <c r="AT27" s="108"/>
      <c r="AU27" s="116"/>
      <c r="AV27" s="113"/>
      <c r="AW27" s="105"/>
      <c r="AX27" s="117" t="s">
        <v>68</v>
      </c>
    </row>
    <row r="28" spans="1:50" ht="15" hidden="1">
      <c r="A28" s="72">
        <v>25</v>
      </c>
      <c r="B28" s="9" t="s">
        <v>209</v>
      </c>
      <c r="C28" s="211" t="s">
        <v>210</v>
      </c>
      <c r="D28" s="9" t="s">
        <v>211</v>
      </c>
      <c r="E28" s="9" t="s">
        <v>212</v>
      </c>
      <c r="F28" s="9" t="s">
        <v>213</v>
      </c>
      <c r="G28" s="9"/>
      <c r="H28" s="9"/>
      <c r="I28" s="67"/>
      <c r="J28" s="67"/>
      <c r="K28" s="67"/>
      <c r="L28" s="67"/>
      <c r="M28" s="332" t="s">
        <v>63</v>
      </c>
      <c r="N28" s="331">
        <v>228.024</v>
      </c>
      <c r="O28" s="9">
        <v>228.024</v>
      </c>
      <c r="P28" s="9" t="s">
        <v>64</v>
      </c>
      <c r="Q28" s="71">
        <v>25</v>
      </c>
      <c r="S28" s="102" t="s">
        <v>210</v>
      </c>
      <c r="T28" s="103" t="s">
        <v>214</v>
      </c>
      <c r="U28" s="104">
        <v>5029.2</v>
      </c>
      <c r="V28" s="104">
        <v>-11430</v>
      </c>
      <c r="W28" s="105" t="s">
        <v>12</v>
      </c>
      <c r="X28" s="106" t="s">
        <v>66</v>
      </c>
      <c r="Y28" s="107" t="s">
        <v>13</v>
      </c>
      <c r="Z28" s="108"/>
      <c r="AA28" s="102">
        <v>1</v>
      </c>
      <c r="AB28" s="104" t="s">
        <v>67</v>
      </c>
      <c r="AC28" s="109"/>
      <c r="AD28" s="110"/>
      <c r="AE28" s="107"/>
      <c r="AF28" s="111"/>
      <c r="AG28" s="112"/>
      <c r="AH28" s="112"/>
      <c r="AI28" s="112"/>
      <c r="AJ28" s="113"/>
      <c r="AK28" s="113"/>
      <c r="AL28" s="113"/>
      <c r="AM28" s="114"/>
      <c r="AN28" s="114"/>
      <c r="AO28" s="104"/>
      <c r="AP28" s="104"/>
      <c r="AQ28" s="115"/>
      <c r="AR28" s="110"/>
      <c r="AS28" s="102"/>
      <c r="AT28" s="108"/>
      <c r="AU28" s="116"/>
      <c r="AV28" s="113"/>
      <c r="AW28" s="105"/>
      <c r="AX28" s="117" t="s">
        <v>68</v>
      </c>
    </row>
    <row r="29" spans="1:50" ht="15">
      <c r="A29" s="72">
        <v>26</v>
      </c>
      <c r="B29" s="9" t="s">
        <v>215</v>
      </c>
      <c r="C29" s="211" t="s">
        <v>216</v>
      </c>
      <c r="D29" s="9" t="s">
        <v>217</v>
      </c>
      <c r="E29" s="9" t="s">
        <v>218</v>
      </c>
      <c r="F29" s="9" t="s">
        <v>219</v>
      </c>
      <c r="G29" s="9"/>
      <c r="H29" s="9"/>
      <c r="I29" s="67"/>
      <c r="J29" s="67"/>
      <c r="K29" s="67"/>
      <c r="L29" s="67"/>
      <c r="M29" s="332" t="s">
        <v>63</v>
      </c>
      <c r="N29" s="331">
        <v>241.4913</v>
      </c>
      <c r="O29" s="9">
        <v>241.4913</v>
      </c>
      <c r="P29" s="9" t="s">
        <v>64</v>
      </c>
      <c r="Q29" s="71">
        <v>26</v>
      </c>
      <c r="S29" s="102" t="s">
        <v>216</v>
      </c>
      <c r="T29" s="103" t="s">
        <v>220</v>
      </c>
      <c r="U29" s="104">
        <v>5029.2</v>
      </c>
      <c r="V29" s="104">
        <v>-14173.2</v>
      </c>
      <c r="W29" s="105" t="s">
        <v>12</v>
      </c>
      <c r="X29" s="106" t="s">
        <v>66</v>
      </c>
      <c r="Y29" s="107" t="s">
        <v>13</v>
      </c>
      <c r="Z29" s="108"/>
      <c r="AA29" s="102">
        <v>1</v>
      </c>
      <c r="AB29" s="104" t="s">
        <v>67</v>
      </c>
      <c r="AC29" s="109"/>
      <c r="AD29" s="110"/>
      <c r="AE29" s="107"/>
      <c r="AF29" s="111"/>
      <c r="AG29" s="112"/>
      <c r="AH29" s="112"/>
      <c r="AI29" s="112"/>
      <c r="AJ29" s="113"/>
      <c r="AK29" s="113"/>
      <c r="AL29" s="113"/>
      <c r="AM29" s="114"/>
      <c r="AN29" s="114"/>
      <c r="AO29" s="104"/>
      <c r="AP29" s="104"/>
      <c r="AQ29" s="115"/>
      <c r="AR29" s="110"/>
      <c r="AS29" s="102"/>
      <c r="AT29" s="108"/>
      <c r="AU29" s="116"/>
      <c r="AV29" s="113"/>
      <c r="AW29" s="105"/>
      <c r="AX29" s="117" t="s">
        <v>68</v>
      </c>
    </row>
    <row r="30" spans="1:50" ht="15" hidden="1">
      <c r="A30" s="72">
        <v>27</v>
      </c>
      <c r="B30" s="9" t="s">
        <v>221</v>
      </c>
      <c r="C30" s="211" t="s">
        <v>222</v>
      </c>
      <c r="D30" s="9" t="s">
        <v>223</v>
      </c>
      <c r="E30" s="9" t="s">
        <v>224</v>
      </c>
      <c r="F30" s="9" t="s">
        <v>225</v>
      </c>
      <c r="G30" s="9"/>
      <c r="H30" s="9"/>
      <c r="I30" s="67"/>
      <c r="J30" s="67"/>
      <c r="K30" s="67"/>
      <c r="L30" s="67"/>
      <c r="M30" s="332" t="s">
        <v>63</v>
      </c>
      <c r="N30" s="331">
        <v>247.16730000000001</v>
      </c>
      <c r="O30" s="9">
        <v>247.16730000000001</v>
      </c>
      <c r="P30" s="9" t="s">
        <v>64</v>
      </c>
      <c r="Q30" s="71">
        <v>27</v>
      </c>
      <c r="S30" s="102" t="s">
        <v>222</v>
      </c>
      <c r="T30" s="103" t="s">
        <v>226</v>
      </c>
      <c r="U30" s="104">
        <v>5943.6</v>
      </c>
      <c r="V30" s="104">
        <v>-12344.4</v>
      </c>
      <c r="W30" s="105" t="s">
        <v>12</v>
      </c>
      <c r="X30" s="106" t="s">
        <v>66</v>
      </c>
      <c r="Y30" s="107" t="s">
        <v>13</v>
      </c>
      <c r="Z30" s="108"/>
      <c r="AA30" s="102">
        <v>1</v>
      </c>
      <c r="AB30" s="104" t="s">
        <v>67</v>
      </c>
      <c r="AC30" s="109"/>
      <c r="AD30" s="110"/>
      <c r="AE30" s="107"/>
      <c r="AF30" s="111"/>
      <c r="AG30" s="112"/>
      <c r="AH30" s="112"/>
      <c r="AI30" s="112"/>
      <c r="AJ30" s="113"/>
      <c r="AK30" s="113"/>
      <c r="AL30" s="113"/>
      <c r="AM30" s="114"/>
      <c r="AN30" s="114"/>
      <c r="AO30" s="104"/>
      <c r="AP30" s="104"/>
      <c r="AQ30" s="115"/>
      <c r="AR30" s="110"/>
      <c r="AS30" s="102"/>
      <c r="AT30" s="108"/>
      <c r="AU30" s="116"/>
      <c r="AV30" s="113"/>
      <c r="AW30" s="105"/>
      <c r="AX30" s="117" t="s">
        <v>68</v>
      </c>
    </row>
    <row r="31" spans="1:50" ht="15" hidden="1">
      <c r="A31" s="72">
        <v>28</v>
      </c>
      <c r="B31" s="9" t="s">
        <v>227</v>
      </c>
      <c r="C31" s="211" t="s">
        <v>228</v>
      </c>
      <c r="D31" s="9" t="s">
        <v>229</v>
      </c>
      <c r="E31" s="9" t="s">
        <v>230</v>
      </c>
      <c r="F31" s="9" t="s">
        <v>231</v>
      </c>
      <c r="G31" s="9"/>
      <c r="H31" s="9"/>
      <c r="I31" s="67"/>
      <c r="J31" s="67"/>
      <c r="K31" s="67"/>
      <c r="L31" s="67"/>
      <c r="M31" s="332" t="s">
        <v>63</v>
      </c>
      <c r="N31" s="331">
        <v>253.29660000000001</v>
      </c>
      <c r="O31" s="9">
        <v>253.29660000000001</v>
      </c>
      <c r="P31" s="9" t="s">
        <v>64</v>
      </c>
      <c r="Q31" s="71">
        <v>28</v>
      </c>
      <c r="S31" s="102" t="s">
        <v>228</v>
      </c>
      <c r="T31" s="103" t="s">
        <v>232</v>
      </c>
      <c r="U31" s="104">
        <v>6858</v>
      </c>
      <c r="V31" s="104">
        <v>-13258.8</v>
      </c>
      <c r="W31" s="105" t="s">
        <v>12</v>
      </c>
      <c r="X31" s="106" t="s">
        <v>66</v>
      </c>
      <c r="Y31" s="107" t="s">
        <v>13</v>
      </c>
      <c r="Z31" s="108"/>
      <c r="AA31" s="102">
        <v>1</v>
      </c>
      <c r="AB31" s="104" t="s">
        <v>67</v>
      </c>
      <c r="AC31" s="109"/>
      <c r="AD31" s="110"/>
      <c r="AE31" s="107"/>
      <c r="AF31" s="111"/>
      <c r="AG31" s="112"/>
      <c r="AH31" s="112"/>
      <c r="AI31" s="112"/>
      <c r="AJ31" s="113"/>
      <c r="AK31" s="113"/>
      <c r="AL31" s="113"/>
      <c r="AM31" s="114"/>
      <c r="AN31" s="114"/>
      <c r="AO31" s="104"/>
      <c r="AP31" s="104"/>
      <c r="AQ31" s="115"/>
      <c r="AR31" s="110"/>
      <c r="AS31" s="102"/>
      <c r="AT31" s="108"/>
      <c r="AU31" s="116"/>
      <c r="AV31" s="113"/>
      <c r="AW31" s="105"/>
      <c r="AX31" s="117" t="s">
        <v>68</v>
      </c>
    </row>
    <row r="32" spans="1:50" ht="15" hidden="1">
      <c r="A32" s="72">
        <v>29</v>
      </c>
      <c r="B32" s="9" t="s">
        <v>233</v>
      </c>
      <c r="C32" s="211" t="s">
        <v>234</v>
      </c>
      <c r="D32" s="9" t="s">
        <v>235</v>
      </c>
      <c r="E32" s="9" t="s">
        <v>236</v>
      </c>
      <c r="F32" s="9" t="s">
        <v>237</v>
      </c>
      <c r="G32" s="9"/>
      <c r="H32" s="9"/>
      <c r="I32" s="67"/>
      <c r="J32" s="67"/>
      <c r="K32" s="67"/>
      <c r="L32" s="67"/>
      <c r="M32" s="332" t="s">
        <v>63</v>
      </c>
      <c r="N32" s="331">
        <v>237.89080000000001</v>
      </c>
      <c r="O32" s="9">
        <v>237.89080000000001</v>
      </c>
      <c r="P32" s="9" t="s">
        <v>238</v>
      </c>
      <c r="Q32" s="71">
        <v>29</v>
      </c>
      <c r="S32" s="102" t="s">
        <v>234</v>
      </c>
      <c r="T32" s="103" t="s">
        <v>239</v>
      </c>
      <c r="U32" s="104">
        <v>7772.4</v>
      </c>
      <c r="V32" s="104">
        <v>-16916.400000000001</v>
      </c>
      <c r="W32" s="105" t="s">
        <v>12</v>
      </c>
      <c r="X32" s="106" t="s">
        <v>66</v>
      </c>
      <c r="Y32" s="107" t="s">
        <v>13</v>
      </c>
      <c r="Z32" s="108"/>
      <c r="AA32" s="102">
        <v>1</v>
      </c>
      <c r="AB32" s="104" t="s">
        <v>67</v>
      </c>
      <c r="AC32" s="109"/>
      <c r="AD32" s="110"/>
      <c r="AE32" s="107"/>
      <c r="AF32" s="111"/>
      <c r="AG32" s="112"/>
      <c r="AH32" s="112"/>
      <c r="AI32" s="112"/>
      <c r="AJ32" s="113"/>
      <c r="AK32" s="113"/>
      <c r="AL32" s="113"/>
      <c r="AM32" s="114"/>
      <c r="AN32" s="114"/>
      <c r="AO32" s="104"/>
      <c r="AP32" s="104"/>
      <c r="AQ32" s="115"/>
      <c r="AR32" s="110"/>
      <c r="AS32" s="102"/>
      <c r="AT32" s="108"/>
      <c r="AU32" s="116"/>
      <c r="AV32" s="113"/>
      <c r="AW32" s="105"/>
      <c r="AX32" s="117" t="s">
        <v>68</v>
      </c>
    </row>
    <row r="33" spans="1:50" ht="15" hidden="1">
      <c r="A33" s="72">
        <v>30</v>
      </c>
      <c r="B33" s="9" t="s">
        <v>240</v>
      </c>
      <c r="C33" s="211" t="s">
        <v>241</v>
      </c>
      <c r="D33" s="9" t="s">
        <v>242</v>
      </c>
      <c r="E33" s="9" t="s">
        <v>243</v>
      </c>
      <c r="F33" s="9" t="s">
        <v>244</v>
      </c>
      <c r="G33" s="9"/>
      <c r="H33" s="9"/>
      <c r="I33" s="67"/>
      <c r="J33" s="67"/>
      <c r="K33" s="67"/>
      <c r="L33" s="67"/>
      <c r="M33" s="332" t="s">
        <v>63</v>
      </c>
      <c r="N33" s="331">
        <v>223.99019999999999</v>
      </c>
      <c r="O33" s="9">
        <v>223.99019999999999</v>
      </c>
      <c r="P33" s="9" t="s">
        <v>238</v>
      </c>
      <c r="Q33" s="71">
        <v>30</v>
      </c>
      <c r="S33" s="102" t="s">
        <v>241</v>
      </c>
      <c r="T33" s="103" t="s">
        <v>245</v>
      </c>
      <c r="U33" s="104">
        <v>8686.7999999999993</v>
      </c>
      <c r="V33" s="104">
        <v>-16002</v>
      </c>
      <c r="W33" s="105" t="s">
        <v>12</v>
      </c>
      <c r="X33" s="106" t="s">
        <v>66</v>
      </c>
      <c r="Y33" s="107" t="s">
        <v>13</v>
      </c>
      <c r="Z33" s="108"/>
      <c r="AA33" s="102">
        <v>1</v>
      </c>
      <c r="AB33" s="104" t="s">
        <v>67</v>
      </c>
      <c r="AC33" s="109"/>
      <c r="AD33" s="110"/>
      <c r="AE33" s="107"/>
      <c r="AF33" s="111"/>
      <c r="AG33" s="112"/>
      <c r="AH33" s="112"/>
      <c r="AI33" s="112"/>
      <c r="AJ33" s="113"/>
      <c r="AK33" s="113"/>
      <c r="AL33" s="113"/>
      <c r="AM33" s="114"/>
      <c r="AN33" s="114"/>
      <c r="AO33" s="104"/>
      <c r="AP33" s="104"/>
      <c r="AQ33" s="115"/>
      <c r="AR33" s="110"/>
      <c r="AS33" s="102"/>
      <c r="AT33" s="108"/>
      <c r="AU33" s="116"/>
      <c r="AV33" s="113"/>
      <c r="AW33" s="105"/>
      <c r="AX33" s="117" t="s">
        <v>68</v>
      </c>
    </row>
    <row r="34" spans="1:50" ht="15" hidden="1">
      <c r="A34" s="72">
        <v>31</v>
      </c>
      <c r="B34" s="9" t="s">
        <v>246</v>
      </c>
      <c r="C34" s="211" t="s">
        <v>247</v>
      </c>
      <c r="D34" s="9" t="s">
        <v>248</v>
      </c>
      <c r="E34" s="9" t="s">
        <v>249</v>
      </c>
      <c r="F34" s="9" t="s">
        <v>250</v>
      </c>
      <c r="G34" s="9"/>
      <c r="H34" s="9"/>
      <c r="I34" s="67"/>
      <c r="J34" s="67"/>
      <c r="K34" s="67"/>
      <c r="L34" s="67"/>
      <c r="M34" s="332" t="s">
        <v>63</v>
      </c>
      <c r="N34" s="331">
        <v>190.5506</v>
      </c>
      <c r="O34" s="9">
        <v>190.5506</v>
      </c>
      <c r="P34" s="9" t="s">
        <v>238</v>
      </c>
      <c r="Q34" s="71">
        <v>31</v>
      </c>
      <c r="S34" s="102" t="s">
        <v>247</v>
      </c>
      <c r="T34" s="103" t="s">
        <v>251</v>
      </c>
      <c r="U34" s="104">
        <v>9601.2000000000007</v>
      </c>
      <c r="V34" s="104">
        <v>-15087.6</v>
      </c>
      <c r="W34" s="105" t="s">
        <v>12</v>
      </c>
      <c r="X34" s="106" t="s">
        <v>66</v>
      </c>
      <c r="Y34" s="107" t="s">
        <v>13</v>
      </c>
      <c r="Z34" s="108"/>
      <c r="AA34" s="102">
        <v>1</v>
      </c>
      <c r="AB34" s="104" t="s">
        <v>67</v>
      </c>
      <c r="AC34" s="109"/>
      <c r="AD34" s="110"/>
      <c r="AE34" s="107"/>
      <c r="AF34" s="111"/>
      <c r="AG34" s="112"/>
      <c r="AH34" s="112"/>
      <c r="AI34" s="112"/>
      <c r="AJ34" s="113"/>
      <c r="AK34" s="113"/>
      <c r="AL34" s="113"/>
      <c r="AM34" s="114"/>
      <c r="AN34" s="114"/>
      <c r="AO34" s="104"/>
      <c r="AP34" s="104"/>
      <c r="AQ34" s="115"/>
      <c r="AR34" s="110"/>
      <c r="AS34" s="102"/>
      <c r="AT34" s="108"/>
      <c r="AU34" s="116"/>
      <c r="AV34" s="113"/>
      <c r="AW34" s="105"/>
      <c r="AX34" s="117" t="s">
        <v>68</v>
      </c>
    </row>
    <row r="35" spans="1:50" ht="15" hidden="1">
      <c r="A35" s="72">
        <v>32</v>
      </c>
      <c r="B35" s="9" t="s">
        <v>252</v>
      </c>
      <c r="C35" s="211" t="s">
        <v>253</v>
      </c>
      <c r="D35" s="9" t="s">
        <v>254</v>
      </c>
      <c r="E35" s="9" t="s">
        <v>255</v>
      </c>
      <c r="F35" s="9" t="s">
        <v>256</v>
      </c>
      <c r="G35" s="9"/>
      <c r="H35" s="9"/>
      <c r="I35" s="67"/>
      <c r="J35" s="67"/>
      <c r="K35" s="67"/>
      <c r="L35" s="67"/>
      <c r="M35" s="332" t="s">
        <v>63</v>
      </c>
      <c r="N35" s="331">
        <v>213.87860000000001</v>
      </c>
      <c r="O35" s="9">
        <v>213.87860000000001</v>
      </c>
      <c r="P35" s="9" t="s">
        <v>238</v>
      </c>
      <c r="Q35" s="71">
        <v>32</v>
      </c>
      <c r="S35" s="102" t="s">
        <v>253</v>
      </c>
      <c r="T35" s="103" t="s">
        <v>257</v>
      </c>
      <c r="U35" s="104">
        <v>10515.6</v>
      </c>
      <c r="V35" s="104">
        <v>-16002</v>
      </c>
      <c r="W35" s="105" t="s">
        <v>12</v>
      </c>
      <c r="X35" s="106" t="s">
        <v>66</v>
      </c>
      <c r="Y35" s="107" t="s">
        <v>13</v>
      </c>
      <c r="Z35" s="108"/>
      <c r="AA35" s="102">
        <v>1</v>
      </c>
      <c r="AB35" s="104" t="s">
        <v>67</v>
      </c>
      <c r="AC35" s="109"/>
      <c r="AD35" s="110"/>
      <c r="AE35" s="107"/>
      <c r="AF35" s="111"/>
      <c r="AG35" s="112"/>
      <c r="AH35" s="112"/>
      <c r="AI35" s="112"/>
      <c r="AJ35" s="113"/>
      <c r="AK35" s="113"/>
      <c r="AL35" s="113"/>
      <c r="AM35" s="114"/>
      <c r="AN35" s="114"/>
      <c r="AO35" s="104"/>
      <c r="AP35" s="104"/>
      <c r="AQ35" s="115"/>
      <c r="AR35" s="110"/>
      <c r="AS35" s="102"/>
      <c r="AT35" s="108"/>
      <c r="AU35" s="116"/>
      <c r="AV35" s="113"/>
      <c r="AW35" s="105"/>
      <c r="AX35" s="117" t="s">
        <v>68</v>
      </c>
    </row>
    <row r="36" spans="1:50" ht="15" hidden="1">
      <c r="A36" s="72">
        <v>33</v>
      </c>
      <c r="B36" s="9" t="s">
        <v>258</v>
      </c>
      <c r="C36" s="211" t="s">
        <v>259</v>
      </c>
      <c r="D36" s="9" t="s">
        <v>260</v>
      </c>
      <c r="E36" s="9" t="s">
        <v>261</v>
      </c>
      <c r="F36" s="9" t="s">
        <v>262</v>
      </c>
      <c r="G36" s="9"/>
      <c r="H36" s="9"/>
      <c r="I36" s="67"/>
      <c r="J36" s="67"/>
      <c r="K36" s="67"/>
      <c r="L36" s="67"/>
      <c r="M36" s="332" t="s">
        <v>63</v>
      </c>
      <c r="N36" s="331">
        <v>237.89279999999999</v>
      </c>
      <c r="O36" s="9">
        <v>237.89279999999999</v>
      </c>
      <c r="P36" s="9" t="s">
        <v>238</v>
      </c>
      <c r="Q36" s="71">
        <v>33</v>
      </c>
      <c r="S36" s="102" t="s">
        <v>259</v>
      </c>
      <c r="T36" s="103" t="s">
        <v>263</v>
      </c>
      <c r="U36" s="104">
        <v>7772.4</v>
      </c>
      <c r="V36" s="104">
        <v>-17830.8</v>
      </c>
      <c r="W36" s="105" t="s">
        <v>12</v>
      </c>
      <c r="X36" s="106" t="s">
        <v>66</v>
      </c>
      <c r="Y36" s="107" t="s">
        <v>13</v>
      </c>
      <c r="Z36" s="108"/>
      <c r="AA36" s="102">
        <v>1</v>
      </c>
      <c r="AB36" s="104" t="s">
        <v>67</v>
      </c>
      <c r="AC36" s="109"/>
      <c r="AD36" s="110"/>
      <c r="AE36" s="107"/>
      <c r="AF36" s="111"/>
      <c r="AG36" s="112"/>
      <c r="AH36" s="112"/>
      <c r="AI36" s="112"/>
      <c r="AJ36" s="113"/>
      <c r="AK36" s="113"/>
      <c r="AL36" s="113"/>
      <c r="AM36" s="114"/>
      <c r="AN36" s="114"/>
      <c r="AO36" s="104"/>
      <c r="AP36" s="104"/>
      <c r="AQ36" s="115"/>
      <c r="AR36" s="110"/>
      <c r="AS36" s="102"/>
      <c r="AT36" s="108"/>
      <c r="AU36" s="116"/>
      <c r="AV36" s="113"/>
      <c r="AW36" s="105"/>
      <c r="AX36" s="117" t="s">
        <v>68</v>
      </c>
    </row>
    <row r="37" spans="1:50" ht="15" hidden="1">
      <c r="A37" s="72">
        <v>34</v>
      </c>
      <c r="B37" s="9" t="s">
        <v>264</v>
      </c>
      <c r="C37" s="211" t="s">
        <v>265</v>
      </c>
      <c r="D37" s="9" t="s">
        <v>266</v>
      </c>
      <c r="E37" s="9" t="s">
        <v>267</v>
      </c>
      <c r="F37" s="9" t="s">
        <v>268</v>
      </c>
      <c r="G37" s="9"/>
      <c r="H37" s="9"/>
      <c r="I37" s="67"/>
      <c r="J37" s="67"/>
      <c r="K37" s="67"/>
      <c r="L37" s="67"/>
      <c r="M37" s="332" t="s">
        <v>63</v>
      </c>
      <c r="N37" s="331">
        <v>223.9879</v>
      </c>
      <c r="O37" s="9">
        <v>223.9879</v>
      </c>
      <c r="P37" s="9" t="s">
        <v>238</v>
      </c>
      <c r="Q37" s="71">
        <v>34</v>
      </c>
      <c r="S37" s="102" t="s">
        <v>265</v>
      </c>
      <c r="T37" s="103" t="s">
        <v>269</v>
      </c>
      <c r="U37" s="104">
        <v>8686.7999999999993</v>
      </c>
      <c r="V37" s="104">
        <v>-16916.400000000001</v>
      </c>
      <c r="W37" s="105" t="s">
        <v>12</v>
      </c>
      <c r="X37" s="106" t="s">
        <v>66</v>
      </c>
      <c r="Y37" s="107" t="s">
        <v>13</v>
      </c>
      <c r="Z37" s="108"/>
      <c r="AA37" s="102">
        <v>1</v>
      </c>
      <c r="AB37" s="104" t="s">
        <v>67</v>
      </c>
      <c r="AC37" s="109"/>
      <c r="AD37" s="110"/>
      <c r="AE37" s="107"/>
      <c r="AF37" s="111"/>
      <c r="AG37" s="112"/>
      <c r="AH37" s="112"/>
      <c r="AI37" s="112"/>
      <c r="AJ37" s="113"/>
      <c r="AK37" s="113"/>
      <c r="AL37" s="113"/>
      <c r="AM37" s="114"/>
      <c r="AN37" s="114"/>
      <c r="AO37" s="104"/>
      <c r="AP37" s="104"/>
      <c r="AQ37" s="115"/>
      <c r="AR37" s="110"/>
      <c r="AS37" s="102"/>
      <c r="AT37" s="108"/>
      <c r="AU37" s="116"/>
      <c r="AV37" s="113"/>
      <c r="AW37" s="105"/>
      <c r="AX37" s="117" t="s">
        <v>68</v>
      </c>
    </row>
    <row r="38" spans="1:50" ht="15" hidden="1">
      <c r="A38" s="72">
        <v>35</v>
      </c>
      <c r="B38" s="9" t="s">
        <v>270</v>
      </c>
      <c r="C38" s="211" t="s">
        <v>271</v>
      </c>
      <c r="D38" s="9" t="s">
        <v>272</v>
      </c>
      <c r="E38" s="9" t="s">
        <v>273</v>
      </c>
      <c r="F38" s="9" t="s">
        <v>274</v>
      </c>
      <c r="G38" s="9"/>
      <c r="H38" s="9"/>
      <c r="I38" s="67"/>
      <c r="J38" s="67"/>
      <c r="K38" s="67"/>
      <c r="L38" s="67"/>
      <c r="M38" s="332" t="s">
        <v>63</v>
      </c>
      <c r="N38" s="331">
        <v>190.55279999999999</v>
      </c>
      <c r="O38" s="9">
        <v>190.55279999999999</v>
      </c>
      <c r="P38" s="9" t="s">
        <v>238</v>
      </c>
      <c r="Q38" s="71">
        <v>35</v>
      </c>
      <c r="S38" s="102" t="s">
        <v>271</v>
      </c>
      <c r="T38" s="103" t="s">
        <v>275</v>
      </c>
      <c r="U38" s="104">
        <v>9601.2000000000007</v>
      </c>
      <c r="V38" s="104">
        <v>-16002</v>
      </c>
      <c r="W38" s="105" t="s">
        <v>12</v>
      </c>
      <c r="X38" s="106" t="s">
        <v>66</v>
      </c>
      <c r="Y38" s="107" t="s">
        <v>13</v>
      </c>
      <c r="Z38" s="108"/>
      <c r="AA38" s="102">
        <v>1</v>
      </c>
      <c r="AB38" s="104" t="s">
        <v>67</v>
      </c>
      <c r="AC38" s="109"/>
      <c r="AD38" s="110"/>
      <c r="AE38" s="107"/>
      <c r="AF38" s="111"/>
      <c r="AG38" s="112"/>
      <c r="AH38" s="112"/>
      <c r="AI38" s="112"/>
      <c r="AJ38" s="113"/>
      <c r="AK38" s="113"/>
      <c r="AL38" s="113"/>
      <c r="AM38" s="114"/>
      <c r="AN38" s="114"/>
      <c r="AO38" s="104"/>
      <c r="AP38" s="104"/>
      <c r="AQ38" s="115"/>
      <c r="AR38" s="110"/>
      <c r="AS38" s="102"/>
      <c r="AT38" s="108"/>
      <c r="AU38" s="116"/>
      <c r="AV38" s="113"/>
      <c r="AW38" s="105"/>
      <c r="AX38" s="117" t="s">
        <v>68</v>
      </c>
    </row>
    <row r="39" spans="1:50" ht="15" hidden="1">
      <c r="A39" s="72">
        <v>36</v>
      </c>
      <c r="B39" s="9" t="s">
        <v>276</v>
      </c>
      <c r="C39" s="211" t="s">
        <v>277</v>
      </c>
      <c r="D39" s="9" t="s">
        <v>278</v>
      </c>
      <c r="E39" s="9" t="s">
        <v>279</v>
      </c>
      <c r="F39" s="9" t="s">
        <v>280</v>
      </c>
      <c r="G39" s="9"/>
      <c r="H39" s="9"/>
      <c r="I39" s="67"/>
      <c r="J39" s="67"/>
      <c r="K39" s="67"/>
      <c r="L39" s="67"/>
      <c r="M39" s="332" t="s">
        <v>63</v>
      </c>
      <c r="N39" s="331">
        <v>213.87889999999999</v>
      </c>
      <c r="O39" s="9">
        <v>213.87889999999999</v>
      </c>
      <c r="P39" s="9" t="s">
        <v>238</v>
      </c>
      <c r="Q39" s="71">
        <v>36</v>
      </c>
      <c r="S39" s="102" t="s">
        <v>277</v>
      </c>
      <c r="T39" s="103" t="s">
        <v>281</v>
      </c>
      <c r="U39" s="104">
        <v>10515.6</v>
      </c>
      <c r="V39" s="104">
        <v>-16916.400000000001</v>
      </c>
      <c r="W39" s="105" t="s">
        <v>12</v>
      </c>
      <c r="X39" s="106" t="s">
        <v>66</v>
      </c>
      <c r="Y39" s="107" t="s">
        <v>13</v>
      </c>
      <c r="Z39" s="108"/>
      <c r="AA39" s="102">
        <v>1</v>
      </c>
      <c r="AB39" s="104" t="s">
        <v>67</v>
      </c>
      <c r="AC39" s="109"/>
      <c r="AD39" s="110"/>
      <c r="AE39" s="107"/>
      <c r="AF39" s="111"/>
      <c r="AG39" s="112"/>
      <c r="AH39" s="112"/>
      <c r="AI39" s="112"/>
      <c r="AJ39" s="113"/>
      <c r="AK39" s="113"/>
      <c r="AL39" s="113"/>
      <c r="AM39" s="114"/>
      <c r="AN39" s="114"/>
      <c r="AO39" s="104"/>
      <c r="AP39" s="104"/>
      <c r="AQ39" s="115"/>
      <c r="AR39" s="110"/>
      <c r="AS39" s="102"/>
      <c r="AT39" s="108"/>
      <c r="AU39" s="116"/>
      <c r="AV39" s="113"/>
      <c r="AW39" s="105"/>
      <c r="AX39" s="117" t="s">
        <v>68</v>
      </c>
    </row>
    <row r="40" spans="1:50" ht="15" hidden="1">
      <c r="A40" s="72">
        <v>37</v>
      </c>
      <c r="B40" s="9" t="s">
        <v>282</v>
      </c>
      <c r="C40" s="211" t="s">
        <v>283</v>
      </c>
      <c r="D40" s="9" t="s">
        <v>284</v>
      </c>
      <c r="E40" s="9" t="s">
        <v>285</v>
      </c>
      <c r="F40" s="9" t="s">
        <v>286</v>
      </c>
      <c r="G40" s="9"/>
      <c r="H40" s="9"/>
      <c r="I40" s="67"/>
      <c r="J40" s="67"/>
      <c r="K40" s="67"/>
      <c r="L40" s="67"/>
      <c r="M40" s="332" t="s">
        <v>63</v>
      </c>
      <c r="N40" s="331">
        <v>137.51669999999999</v>
      </c>
      <c r="O40" s="9">
        <v>137.51669999999999</v>
      </c>
      <c r="P40" s="9" t="s">
        <v>64</v>
      </c>
      <c r="Q40" s="71">
        <v>37</v>
      </c>
      <c r="S40" s="102" t="s">
        <v>283</v>
      </c>
      <c r="T40" s="103" t="s">
        <v>287</v>
      </c>
      <c r="U40" s="104">
        <v>11430</v>
      </c>
      <c r="V40" s="104">
        <v>-7772.4</v>
      </c>
      <c r="W40" s="105" t="s">
        <v>12</v>
      </c>
      <c r="X40" s="106" t="s">
        <v>66</v>
      </c>
      <c r="Y40" s="107" t="s">
        <v>13</v>
      </c>
      <c r="Z40" s="108"/>
      <c r="AA40" s="102">
        <v>1</v>
      </c>
      <c r="AB40" s="104" t="s">
        <v>67</v>
      </c>
      <c r="AC40" s="109"/>
      <c r="AD40" s="110"/>
      <c r="AE40" s="107"/>
      <c r="AF40" s="111"/>
      <c r="AG40" s="112"/>
      <c r="AH40" s="112"/>
      <c r="AI40" s="112"/>
      <c r="AJ40" s="113"/>
      <c r="AK40" s="113"/>
      <c r="AL40" s="113"/>
      <c r="AM40" s="114"/>
      <c r="AN40" s="114"/>
      <c r="AO40" s="104"/>
      <c r="AP40" s="104"/>
      <c r="AQ40" s="115"/>
      <c r="AR40" s="110"/>
      <c r="AS40" s="102"/>
      <c r="AT40" s="108"/>
      <c r="AU40" s="116"/>
      <c r="AV40" s="113"/>
      <c r="AW40" s="105"/>
      <c r="AX40" s="117" t="s">
        <v>68</v>
      </c>
    </row>
    <row r="41" spans="1:50" ht="15" hidden="1">
      <c r="A41" s="72">
        <v>38</v>
      </c>
      <c r="B41" s="9" t="s">
        <v>288</v>
      </c>
      <c r="C41" s="211" t="s">
        <v>289</v>
      </c>
      <c r="D41" s="9" t="s">
        <v>290</v>
      </c>
      <c r="E41" s="9" t="s">
        <v>291</v>
      </c>
      <c r="F41" s="9" t="s">
        <v>292</v>
      </c>
      <c r="G41" s="9"/>
      <c r="H41" s="9"/>
      <c r="I41" s="67"/>
      <c r="J41" s="67"/>
      <c r="K41" s="67"/>
      <c r="L41" s="67"/>
      <c r="M41" s="332" t="s">
        <v>63</v>
      </c>
      <c r="N41" s="331">
        <v>131.13249999999999</v>
      </c>
      <c r="O41" s="9">
        <v>131.13249999999999</v>
      </c>
      <c r="P41" s="9" t="s">
        <v>64</v>
      </c>
      <c r="Q41" s="71">
        <v>38</v>
      </c>
      <c r="S41" s="102" t="s">
        <v>289</v>
      </c>
      <c r="T41" s="103" t="s">
        <v>293</v>
      </c>
      <c r="U41" s="104">
        <v>11430</v>
      </c>
      <c r="V41" s="104">
        <v>-5943.6</v>
      </c>
      <c r="W41" s="105" t="s">
        <v>12</v>
      </c>
      <c r="X41" s="106" t="s">
        <v>66</v>
      </c>
      <c r="Y41" s="107" t="s">
        <v>13</v>
      </c>
      <c r="Z41" s="108"/>
      <c r="AA41" s="102">
        <v>1</v>
      </c>
      <c r="AB41" s="104" t="s">
        <v>67</v>
      </c>
      <c r="AC41" s="109"/>
      <c r="AD41" s="110"/>
      <c r="AE41" s="107"/>
      <c r="AF41" s="111"/>
      <c r="AG41" s="112"/>
      <c r="AH41" s="112"/>
      <c r="AI41" s="112"/>
      <c r="AJ41" s="113"/>
      <c r="AK41" s="113"/>
      <c r="AL41" s="113"/>
      <c r="AM41" s="114"/>
      <c r="AN41" s="114"/>
      <c r="AO41" s="104"/>
      <c r="AP41" s="104"/>
      <c r="AQ41" s="115"/>
      <c r="AR41" s="110"/>
      <c r="AS41" s="102"/>
      <c r="AT41" s="108"/>
      <c r="AU41" s="116"/>
      <c r="AV41" s="113"/>
      <c r="AW41" s="105"/>
      <c r="AX41" s="117" t="s">
        <v>68</v>
      </c>
    </row>
    <row r="42" spans="1:50" ht="15">
      <c r="A42" s="72">
        <v>39</v>
      </c>
      <c r="B42" s="9" t="s">
        <v>294</v>
      </c>
      <c r="C42" s="211" t="s">
        <v>295</v>
      </c>
      <c r="D42" s="9" t="s">
        <v>296</v>
      </c>
      <c r="E42" s="9" t="s">
        <v>297</v>
      </c>
      <c r="F42" s="9" t="s">
        <v>298</v>
      </c>
      <c r="G42" s="9"/>
      <c r="H42" s="9"/>
      <c r="I42" s="67"/>
      <c r="J42" s="67"/>
      <c r="K42" s="67"/>
      <c r="L42" s="67"/>
      <c r="M42" s="332" t="s">
        <v>63</v>
      </c>
      <c r="N42" s="331">
        <v>100.73390000000001</v>
      </c>
      <c r="O42" s="9">
        <v>100.73390000000001</v>
      </c>
      <c r="P42" s="9" t="s">
        <v>128</v>
      </c>
      <c r="Q42" s="71">
        <v>39</v>
      </c>
      <c r="S42" s="102" t="s">
        <v>295</v>
      </c>
      <c r="T42" s="103" t="s">
        <v>299</v>
      </c>
      <c r="U42" s="104">
        <v>15087.6</v>
      </c>
      <c r="V42" s="104">
        <v>4114.8</v>
      </c>
      <c r="W42" s="105" t="s">
        <v>12</v>
      </c>
      <c r="X42" s="106" t="s">
        <v>66</v>
      </c>
      <c r="Y42" s="107" t="s">
        <v>13</v>
      </c>
      <c r="Z42" s="108"/>
      <c r="AA42" s="102">
        <v>1</v>
      </c>
      <c r="AB42" s="104" t="s">
        <v>67</v>
      </c>
      <c r="AC42" s="109"/>
      <c r="AD42" s="110"/>
      <c r="AE42" s="107"/>
      <c r="AF42" s="111"/>
      <c r="AG42" s="112"/>
      <c r="AH42" s="112"/>
      <c r="AI42" s="112"/>
      <c r="AJ42" s="113"/>
      <c r="AK42" s="113"/>
      <c r="AL42" s="113"/>
      <c r="AM42" s="114"/>
      <c r="AN42" s="114"/>
      <c r="AO42" s="104"/>
      <c r="AP42" s="104"/>
      <c r="AQ42" s="115"/>
      <c r="AR42" s="110"/>
      <c r="AS42" s="102"/>
      <c r="AT42" s="108"/>
      <c r="AU42" s="116"/>
      <c r="AV42" s="113"/>
      <c r="AW42" s="105"/>
      <c r="AX42" s="117" t="s">
        <v>68</v>
      </c>
    </row>
    <row r="43" spans="1:50" ht="15" hidden="1">
      <c r="A43" s="72">
        <v>40</v>
      </c>
      <c r="B43" s="9" t="s">
        <v>300</v>
      </c>
      <c r="C43" s="211" t="s">
        <v>301</v>
      </c>
      <c r="D43" s="9" t="s">
        <v>302</v>
      </c>
      <c r="E43" s="9" t="s">
        <v>303</v>
      </c>
      <c r="F43" s="9" t="s">
        <v>304</v>
      </c>
      <c r="G43" s="9"/>
      <c r="H43" s="9"/>
      <c r="I43" s="67"/>
      <c r="J43" s="67"/>
      <c r="K43" s="67"/>
      <c r="L43" s="67"/>
      <c r="M43" s="332" t="s">
        <v>63</v>
      </c>
      <c r="N43" s="331">
        <v>123.7568</v>
      </c>
      <c r="O43" s="9">
        <v>123.7568</v>
      </c>
      <c r="P43" s="9" t="s">
        <v>128</v>
      </c>
      <c r="Q43" s="71">
        <v>40</v>
      </c>
      <c r="S43" s="102" t="s">
        <v>301</v>
      </c>
      <c r="T43" s="103" t="s">
        <v>305</v>
      </c>
      <c r="U43" s="104">
        <v>14173.2</v>
      </c>
      <c r="V43" s="104">
        <v>-4114.8</v>
      </c>
      <c r="W43" s="105" t="s">
        <v>12</v>
      </c>
      <c r="X43" s="106" t="s">
        <v>66</v>
      </c>
      <c r="Y43" s="107" t="s">
        <v>13</v>
      </c>
      <c r="Z43" s="108"/>
      <c r="AA43" s="102">
        <v>1</v>
      </c>
      <c r="AB43" s="104" t="s">
        <v>67</v>
      </c>
      <c r="AC43" s="109"/>
      <c r="AD43" s="110"/>
      <c r="AE43" s="107"/>
      <c r="AF43" s="111"/>
      <c r="AG43" s="112"/>
      <c r="AH43" s="112"/>
      <c r="AI43" s="112"/>
      <c r="AJ43" s="113"/>
      <c r="AK43" s="113"/>
      <c r="AL43" s="113"/>
      <c r="AM43" s="114"/>
      <c r="AN43" s="114"/>
      <c r="AO43" s="104"/>
      <c r="AP43" s="104"/>
      <c r="AQ43" s="115"/>
      <c r="AR43" s="110"/>
      <c r="AS43" s="102"/>
      <c r="AT43" s="108"/>
      <c r="AU43" s="116"/>
      <c r="AV43" s="113"/>
      <c r="AW43" s="105"/>
      <c r="AX43" s="117" t="s">
        <v>68</v>
      </c>
    </row>
    <row r="44" spans="1:50" ht="15" hidden="1">
      <c r="A44" s="72">
        <v>41</v>
      </c>
      <c r="B44" s="9" t="s">
        <v>306</v>
      </c>
      <c r="C44" s="211" t="s">
        <v>307</v>
      </c>
      <c r="D44" s="9" t="s">
        <v>308</v>
      </c>
      <c r="E44" s="9" t="s">
        <v>309</v>
      </c>
      <c r="F44" s="9" t="s">
        <v>310</v>
      </c>
      <c r="G44" s="9"/>
      <c r="H44" s="9"/>
      <c r="I44" s="67"/>
      <c r="J44" s="67"/>
      <c r="K44" s="67"/>
      <c r="L44" s="67"/>
      <c r="M44" s="332" t="s">
        <v>63</v>
      </c>
      <c r="N44" s="331">
        <v>131.0001</v>
      </c>
      <c r="O44" s="9">
        <v>131.0001</v>
      </c>
      <c r="P44" s="9" t="s">
        <v>128</v>
      </c>
      <c r="Q44" s="71">
        <v>41</v>
      </c>
      <c r="S44" s="102" t="s">
        <v>307</v>
      </c>
      <c r="T44" s="103" t="s">
        <v>311</v>
      </c>
      <c r="U44" s="104">
        <v>13258.8</v>
      </c>
      <c r="V44" s="104">
        <v>-4114.8</v>
      </c>
      <c r="W44" s="105" t="s">
        <v>12</v>
      </c>
      <c r="X44" s="106" t="s">
        <v>66</v>
      </c>
      <c r="Y44" s="107" t="s">
        <v>13</v>
      </c>
      <c r="Z44" s="108"/>
      <c r="AA44" s="102">
        <v>1</v>
      </c>
      <c r="AB44" s="104" t="s">
        <v>67</v>
      </c>
      <c r="AC44" s="109"/>
      <c r="AD44" s="110"/>
      <c r="AE44" s="107"/>
      <c r="AF44" s="111"/>
      <c r="AG44" s="112"/>
      <c r="AH44" s="112"/>
      <c r="AI44" s="112"/>
      <c r="AJ44" s="113"/>
      <c r="AK44" s="113"/>
      <c r="AL44" s="113"/>
      <c r="AM44" s="114"/>
      <c r="AN44" s="114"/>
      <c r="AO44" s="104"/>
      <c r="AP44" s="104"/>
      <c r="AQ44" s="115"/>
      <c r="AR44" s="110"/>
      <c r="AS44" s="102"/>
      <c r="AT44" s="108"/>
      <c r="AU44" s="116"/>
      <c r="AV44" s="113"/>
      <c r="AW44" s="105"/>
      <c r="AX44" s="117" t="s">
        <v>68</v>
      </c>
    </row>
    <row r="45" spans="1:50" ht="15" hidden="1">
      <c r="A45" s="72">
        <v>42</v>
      </c>
      <c r="B45" s="9" t="s">
        <v>312</v>
      </c>
      <c r="C45" s="211" t="s">
        <v>313</v>
      </c>
      <c r="D45" s="9" t="s">
        <v>314</v>
      </c>
      <c r="E45" s="9" t="s">
        <v>315</v>
      </c>
      <c r="F45" s="9" t="s">
        <v>316</v>
      </c>
      <c r="G45" s="9"/>
      <c r="H45" s="9"/>
      <c r="I45" s="67"/>
      <c r="J45" s="67"/>
      <c r="K45" s="67"/>
      <c r="L45" s="67"/>
      <c r="M45" s="332" t="s">
        <v>63</v>
      </c>
      <c r="N45" s="331">
        <v>138.87719999999999</v>
      </c>
      <c r="O45" s="9">
        <v>138.87719999999999</v>
      </c>
      <c r="P45" s="9" t="s">
        <v>238</v>
      </c>
      <c r="Q45" s="71">
        <v>42</v>
      </c>
      <c r="S45" s="102" t="s">
        <v>313</v>
      </c>
      <c r="T45" s="103" t="s">
        <v>317</v>
      </c>
      <c r="U45" s="104">
        <v>-4114.8</v>
      </c>
      <c r="V45" s="104">
        <v>8686.7999999999993</v>
      </c>
      <c r="W45" s="105" t="s">
        <v>12</v>
      </c>
      <c r="X45" s="106" t="s">
        <v>66</v>
      </c>
      <c r="Y45" s="107" t="s">
        <v>13</v>
      </c>
      <c r="Z45" s="108"/>
      <c r="AA45" s="102">
        <v>1</v>
      </c>
      <c r="AB45" s="104" t="s">
        <v>67</v>
      </c>
      <c r="AC45" s="109"/>
      <c r="AD45" s="110"/>
      <c r="AE45" s="107"/>
      <c r="AF45" s="111"/>
      <c r="AG45" s="112"/>
      <c r="AH45" s="112"/>
      <c r="AI45" s="112"/>
      <c r="AJ45" s="113"/>
      <c r="AK45" s="113"/>
      <c r="AL45" s="113"/>
      <c r="AM45" s="114"/>
      <c r="AN45" s="114"/>
      <c r="AO45" s="104" t="s">
        <v>318</v>
      </c>
      <c r="AP45" s="104" t="s">
        <v>319</v>
      </c>
      <c r="AQ45" s="115"/>
      <c r="AR45" s="110"/>
      <c r="AS45" s="102"/>
      <c r="AT45" s="108"/>
      <c r="AU45" s="116"/>
      <c r="AV45" s="113"/>
      <c r="AW45" s="105"/>
      <c r="AX45" s="117" t="s">
        <v>320</v>
      </c>
    </row>
    <row r="46" spans="1:50" ht="15" hidden="1">
      <c r="A46" s="72">
        <v>43</v>
      </c>
      <c r="B46" s="9" t="s">
        <v>312</v>
      </c>
      <c r="C46" s="211" t="s">
        <v>321</v>
      </c>
      <c r="D46" s="9" t="s">
        <v>314</v>
      </c>
      <c r="E46" s="9" t="s">
        <v>315</v>
      </c>
      <c r="F46" s="9" t="s">
        <v>316</v>
      </c>
      <c r="G46" s="9"/>
      <c r="H46" s="9"/>
      <c r="I46" s="67"/>
      <c r="J46" s="67"/>
      <c r="K46" s="67"/>
      <c r="L46" s="67"/>
      <c r="M46" s="332" t="s">
        <v>63</v>
      </c>
      <c r="N46" s="331">
        <v>138.87719999999999</v>
      </c>
      <c r="O46" s="9">
        <v>138.87719999999999</v>
      </c>
      <c r="P46" s="9" t="s">
        <v>238</v>
      </c>
      <c r="Q46" s="71">
        <v>43</v>
      </c>
      <c r="S46" s="102" t="s">
        <v>321</v>
      </c>
      <c r="T46" s="103" t="s">
        <v>317</v>
      </c>
      <c r="U46" s="104">
        <v>7772.4</v>
      </c>
      <c r="V46" s="104">
        <v>9601.2000000000007</v>
      </c>
      <c r="W46" s="105" t="s">
        <v>12</v>
      </c>
      <c r="X46" s="106" t="s">
        <v>66</v>
      </c>
      <c r="Y46" s="107" t="s">
        <v>13</v>
      </c>
      <c r="Z46" s="108"/>
      <c r="AA46" s="102">
        <v>0</v>
      </c>
      <c r="AB46" s="104" t="s">
        <v>67</v>
      </c>
      <c r="AC46" s="109"/>
      <c r="AD46" s="110"/>
      <c r="AE46" s="107"/>
      <c r="AF46" s="111"/>
      <c r="AG46" s="112"/>
      <c r="AH46" s="112"/>
      <c r="AI46" s="112"/>
      <c r="AJ46" s="113"/>
      <c r="AK46" s="113"/>
      <c r="AL46" s="113"/>
      <c r="AM46" s="114"/>
      <c r="AN46" s="114"/>
      <c r="AO46" s="104" t="s">
        <v>318</v>
      </c>
      <c r="AP46" s="104" t="s">
        <v>319</v>
      </c>
      <c r="AQ46" s="115"/>
      <c r="AR46" s="110"/>
      <c r="AS46" s="102"/>
      <c r="AT46" s="108"/>
      <c r="AU46" s="116"/>
      <c r="AV46" s="113"/>
      <c r="AW46" s="105"/>
      <c r="AX46" s="117" t="s">
        <v>320</v>
      </c>
    </row>
    <row r="47" spans="1:50" ht="15" hidden="1">
      <c r="A47" s="72">
        <v>44</v>
      </c>
      <c r="B47" s="9" t="s">
        <v>312</v>
      </c>
      <c r="C47" s="211" t="s">
        <v>322</v>
      </c>
      <c r="D47" s="9" t="s">
        <v>314</v>
      </c>
      <c r="E47" s="9" t="s">
        <v>315</v>
      </c>
      <c r="F47" s="9" t="s">
        <v>316</v>
      </c>
      <c r="G47" s="9"/>
      <c r="H47" s="9"/>
      <c r="I47" s="67"/>
      <c r="J47" s="67"/>
      <c r="K47" s="67"/>
      <c r="L47" s="67"/>
      <c r="M47" s="332" t="s">
        <v>63</v>
      </c>
      <c r="N47" s="331">
        <v>138.87719999999999</v>
      </c>
      <c r="O47" s="9">
        <v>138.87719999999999</v>
      </c>
      <c r="P47" s="9" t="s">
        <v>238</v>
      </c>
      <c r="Q47" s="71">
        <v>44</v>
      </c>
      <c r="S47" s="102" t="s">
        <v>322</v>
      </c>
      <c r="T47" s="103" t="s">
        <v>317</v>
      </c>
      <c r="U47" s="104">
        <v>-3200.4</v>
      </c>
      <c r="V47" s="104">
        <v>9601.2000000000007</v>
      </c>
      <c r="W47" s="105" t="s">
        <v>12</v>
      </c>
      <c r="X47" s="106" t="s">
        <v>66</v>
      </c>
      <c r="Y47" s="107" t="s">
        <v>13</v>
      </c>
      <c r="Z47" s="108"/>
      <c r="AA47" s="102">
        <v>0</v>
      </c>
      <c r="AB47" s="104" t="s">
        <v>67</v>
      </c>
      <c r="AC47" s="109"/>
      <c r="AD47" s="110"/>
      <c r="AE47" s="107"/>
      <c r="AF47" s="111"/>
      <c r="AG47" s="112"/>
      <c r="AH47" s="112"/>
      <c r="AI47" s="112"/>
      <c r="AJ47" s="113"/>
      <c r="AK47" s="113"/>
      <c r="AL47" s="113"/>
      <c r="AM47" s="114"/>
      <c r="AN47" s="114"/>
      <c r="AO47" s="104" t="s">
        <v>318</v>
      </c>
      <c r="AP47" s="104" t="s">
        <v>319</v>
      </c>
      <c r="AQ47" s="115"/>
      <c r="AR47" s="110"/>
      <c r="AS47" s="102"/>
      <c r="AT47" s="108"/>
      <c r="AU47" s="116"/>
      <c r="AV47" s="113"/>
      <c r="AW47" s="105"/>
      <c r="AX47" s="117" t="s">
        <v>320</v>
      </c>
    </row>
    <row r="48" spans="1:50" ht="15" hidden="1">
      <c r="A48" s="72">
        <v>45</v>
      </c>
      <c r="B48" s="9" t="s">
        <v>312</v>
      </c>
      <c r="C48" s="211" t="s">
        <v>323</v>
      </c>
      <c r="D48" s="9" t="s">
        <v>314</v>
      </c>
      <c r="E48" s="9" t="s">
        <v>315</v>
      </c>
      <c r="F48" s="9" t="s">
        <v>316</v>
      </c>
      <c r="G48" s="9"/>
      <c r="H48" s="9"/>
      <c r="I48" s="67"/>
      <c r="J48" s="67"/>
      <c r="K48" s="67"/>
      <c r="L48" s="67"/>
      <c r="M48" s="332" t="s">
        <v>63</v>
      </c>
      <c r="N48" s="331">
        <v>138.87719999999999</v>
      </c>
      <c r="O48" s="9">
        <v>138.87719999999999</v>
      </c>
      <c r="P48" s="9" t="s">
        <v>238</v>
      </c>
      <c r="Q48" s="71">
        <v>45</v>
      </c>
      <c r="S48" s="102" t="s">
        <v>323</v>
      </c>
      <c r="T48" s="103" t="s">
        <v>317</v>
      </c>
      <c r="U48" s="104">
        <v>7772.4</v>
      </c>
      <c r="V48" s="104">
        <v>10515.6</v>
      </c>
      <c r="W48" s="105" t="s">
        <v>12</v>
      </c>
      <c r="X48" s="106" t="s">
        <v>66</v>
      </c>
      <c r="Y48" s="107" t="s">
        <v>13</v>
      </c>
      <c r="Z48" s="108"/>
      <c r="AA48" s="102">
        <v>0</v>
      </c>
      <c r="AB48" s="104" t="s">
        <v>67</v>
      </c>
      <c r="AC48" s="109"/>
      <c r="AD48" s="110"/>
      <c r="AE48" s="107"/>
      <c r="AF48" s="111"/>
      <c r="AG48" s="112"/>
      <c r="AH48" s="112"/>
      <c r="AI48" s="112"/>
      <c r="AJ48" s="113"/>
      <c r="AK48" s="113"/>
      <c r="AL48" s="113"/>
      <c r="AM48" s="114"/>
      <c r="AN48" s="114"/>
      <c r="AO48" s="104" t="s">
        <v>318</v>
      </c>
      <c r="AP48" s="104" t="s">
        <v>319</v>
      </c>
      <c r="AQ48" s="115"/>
      <c r="AR48" s="110"/>
      <c r="AS48" s="102"/>
      <c r="AT48" s="108"/>
      <c r="AU48" s="116"/>
      <c r="AV48" s="113"/>
      <c r="AW48" s="105"/>
      <c r="AX48" s="117" t="s">
        <v>320</v>
      </c>
    </row>
    <row r="49" spans="1:50" ht="15" hidden="1">
      <c r="A49" s="72">
        <v>46</v>
      </c>
      <c r="B49" s="9" t="s">
        <v>324</v>
      </c>
      <c r="C49" s="211" t="s">
        <v>325</v>
      </c>
      <c r="D49" s="9" t="s">
        <v>326</v>
      </c>
      <c r="E49" s="9" t="s">
        <v>327</v>
      </c>
      <c r="F49" s="9" t="s">
        <v>328</v>
      </c>
      <c r="G49" s="9"/>
      <c r="H49" s="9"/>
      <c r="I49" s="67"/>
      <c r="J49" s="67"/>
      <c r="K49" s="67"/>
      <c r="L49" s="67"/>
      <c r="M49" s="332" t="s">
        <v>63</v>
      </c>
      <c r="N49" s="331">
        <v>121.74630000000001</v>
      </c>
      <c r="O49" s="9">
        <v>121.74630000000001</v>
      </c>
      <c r="P49" s="9" t="s">
        <v>238</v>
      </c>
      <c r="Q49" s="71">
        <v>46</v>
      </c>
      <c r="S49" s="102" t="s">
        <v>325</v>
      </c>
      <c r="T49" s="103" t="s">
        <v>329</v>
      </c>
      <c r="U49" s="104">
        <v>10515.6</v>
      </c>
      <c r="V49" s="104">
        <v>7772.4</v>
      </c>
      <c r="W49" s="105" t="s">
        <v>12</v>
      </c>
      <c r="X49" s="106" t="s">
        <v>66</v>
      </c>
      <c r="Y49" s="107" t="s">
        <v>13</v>
      </c>
      <c r="Z49" s="108"/>
      <c r="AA49" s="102">
        <v>1</v>
      </c>
      <c r="AB49" s="104" t="s">
        <v>67</v>
      </c>
      <c r="AC49" s="109"/>
      <c r="AD49" s="110"/>
      <c r="AE49" s="107"/>
      <c r="AF49" s="111"/>
      <c r="AG49" s="112"/>
      <c r="AH49" s="112"/>
      <c r="AI49" s="112"/>
      <c r="AJ49" s="113"/>
      <c r="AK49" s="113"/>
      <c r="AL49" s="113"/>
      <c r="AM49" s="114"/>
      <c r="AN49" s="114"/>
      <c r="AO49" s="104" t="s">
        <v>330</v>
      </c>
      <c r="AP49" s="104" t="s">
        <v>319</v>
      </c>
      <c r="AQ49" s="115"/>
      <c r="AR49" s="110"/>
      <c r="AS49" s="102"/>
      <c r="AT49" s="108"/>
      <c r="AU49" s="116"/>
      <c r="AV49" s="113"/>
      <c r="AW49" s="105"/>
      <c r="AX49" s="117" t="s">
        <v>320</v>
      </c>
    </row>
    <row r="50" spans="1:50" ht="15" hidden="1">
      <c r="A50" s="72">
        <v>47</v>
      </c>
      <c r="B50" s="9" t="s">
        <v>324</v>
      </c>
      <c r="C50" s="211" t="s">
        <v>331</v>
      </c>
      <c r="D50" s="9" t="s">
        <v>326</v>
      </c>
      <c r="E50" s="9" t="s">
        <v>327</v>
      </c>
      <c r="F50" s="9" t="s">
        <v>328</v>
      </c>
      <c r="G50" s="9"/>
      <c r="H50" s="9"/>
      <c r="I50" s="67"/>
      <c r="J50" s="67"/>
      <c r="K50" s="67"/>
      <c r="L50" s="67"/>
      <c r="M50" s="332" t="s">
        <v>63</v>
      </c>
      <c r="N50" s="331">
        <v>121.74630000000001</v>
      </c>
      <c r="O50" s="9">
        <v>121.74630000000001</v>
      </c>
      <c r="P50" s="9" t="s">
        <v>238</v>
      </c>
      <c r="Q50" s="71">
        <v>47</v>
      </c>
      <c r="S50" s="102" t="s">
        <v>331</v>
      </c>
      <c r="T50" s="103" t="s">
        <v>329</v>
      </c>
      <c r="U50" s="104">
        <v>9601.2000000000007</v>
      </c>
      <c r="V50" s="104">
        <v>8686.7999999999993</v>
      </c>
      <c r="W50" s="105" t="s">
        <v>12</v>
      </c>
      <c r="X50" s="106" t="s">
        <v>66</v>
      </c>
      <c r="Y50" s="107" t="s">
        <v>13</v>
      </c>
      <c r="Z50" s="108"/>
      <c r="AA50" s="102">
        <v>0</v>
      </c>
      <c r="AB50" s="104" t="s">
        <v>67</v>
      </c>
      <c r="AC50" s="109"/>
      <c r="AD50" s="110"/>
      <c r="AE50" s="107"/>
      <c r="AF50" s="111"/>
      <c r="AG50" s="112"/>
      <c r="AH50" s="112"/>
      <c r="AI50" s="112"/>
      <c r="AJ50" s="113"/>
      <c r="AK50" s="113"/>
      <c r="AL50" s="113"/>
      <c r="AM50" s="114"/>
      <c r="AN50" s="114"/>
      <c r="AO50" s="104" t="s">
        <v>330</v>
      </c>
      <c r="AP50" s="104" t="s">
        <v>319</v>
      </c>
      <c r="AQ50" s="115"/>
      <c r="AR50" s="110"/>
      <c r="AS50" s="102"/>
      <c r="AT50" s="108"/>
      <c r="AU50" s="116"/>
      <c r="AV50" s="113"/>
      <c r="AW50" s="105"/>
      <c r="AX50" s="117" t="s">
        <v>320</v>
      </c>
    </row>
    <row r="51" spans="1:50" ht="15" hidden="1">
      <c r="A51" s="72">
        <v>48</v>
      </c>
      <c r="B51" s="9" t="s">
        <v>324</v>
      </c>
      <c r="C51" s="211" t="s">
        <v>332</v>
      </c>
      <c r="D51" s="9" t="s">
        <v>326</v>
      </c>
      <c r="E51" s="9" t="s">
        <v>327</v>
      </c>
      <c r="F51" s="9" t="s">
        <v>328</v>
      </c>
      <c r="G51" s="9"/>
      <c r="H51" s="9"/>
      <c r="I51" s="67"/>
      <c r="J51" s="67"/>
      <c r="K51" s="67"/>
      <c r="L51" s="67"/>
      <c r="M51" s="332" t="s">
        <v>63</v>
      </c>
      <c r="N51" s="331">
        <v>121.74630000000001</v>
      </c>
      <c r="O51" s="9">
        <v>121.74630000000001</v>
      </c>
      <c r="P51" s="9" t="s">
        <v>238</v>
      </c>
      <c r="Q51" s="71">
        <v>48</v>
      </c>
      <c r="S51" s="102" t="s">
        <v>332</v>
      </c>
      <c r="T51" s="103" t="s">
        <v>329</v>
      </c>
      <c r="U51" s="104">
        <v>8686.7999999999993</v>
      </c>
      <c r="V51" s="104">
        <v>8686.7999999999993</v>
      </c>
      <c r="W51" s="105" t="s">
        <v>12</v>
      </c>
      <c r="X51" s="106" t="s">
        <v>66</v>
      </c>
      <c r="Y51" s="107" t="s">
        <v>13</v>
      </c>
      <c r="Z51" s="108"/>
      <c r="AA51" s="102">
        <v>0</v>
      </c>
      <c r="AB51" s="104" t="s">
        <v>67</v>
      </c>
      <c r="AC51" s="109"/>
      <c r="AD51" s="110"/>
      <c r="AE51" s="107"/>
      <c r="AF51" s="111"/>
      <c r="AG51" s="112"/>
      <c r="AH51" s="112"/>
      <c r="AI51" s="112"/>
      <c r="AJ51" s="113"/>
      <c r="AK51" s="113"/>
      <c r="AL51" s="113"/>
      <c r="AM51" s="114"/>
      <c r="AN51" s="114"/>
      <c r="AO51" s="104" t="s">
        <v>330</v>
      </c>
      <c r="AP51" s="104" t="s">
        <v>319</v>
      </c>
      <c r="AQ51" s="115"/>
      <c r="AR51" s="110"/>
      <c r="AS51" s="102"/>
      <c r="AT51" s="108"/>
      <c r="AU51" s="116"/>
      <c r="AV51" s="113"/>
      <c r="AW51" s="105"/>
      <c r="AX51" s="117" t="s">
        <v>320</v>
      </c>
    </row>
    <row r="52" spans="1:50" ht="15" hidden="1">
      <c r="A52" s="72">
        <v>49</v>
      </c>
      <c r="B52" s="9" t="s">
        <v>324</v>
      </c>
      <c r="C52" s="211" t="s">
        <v>333</v>
      </c>
      <c r="D52" s="9" t="s">
        <v>326</v>
      </c>
      <c r="E52" s="9" t="s">
        <v>327</v>
      </c>
      <c r="F52" s="9" t="s">
        <v>328</v>
      </c>
      <c r="G52" s="9"/>
      <c r="H52" s="9"/>
      <c r="I52" s="9"/>
      <c r="J52" s="9"/>
      <c r="K52" s="9"/>
      <c r="L52" s="9"/>
      <c r="M52" s="332" t="s">
        <v>63</v>
      </c>
      <c r="N52" s="331">
        <v>121.74630000000001</v>
      </c>
      <c r="O52" s="9">
        <v>121.74630000000001</v>
      </c>
      <c r="P52" s="9" t="s">
        <v>238</v>
      </c>
      <c r="Q52" s="71">
        <v>49</v>
      </c>
      <c r="S52" s="102" t="s">
        <v>333</v>
      </c>
      <c r="T52" s="103" t="s">
        <v>329</v>
      </c>
      <c r="U52" s="104">
        <v>9601.2000000000007</v>
      </c>
      <c r="V52" s="104">
        <v>9601.2000000000007</v>
      </c>
      <c r="W52" s="105" t="s">
        <v>12</v>
      </c>
      <c r="X52" s="106" t="s">
        <v>66</v>
      </c>
      <c r="Y52" s="107" t="s">
        <v>13</v>
      </c>
      <c r="Z52" s="108"/>
      <c r="AA52" s="102">
        <v>0</v>
      </c>
      <c r="AB52" s="104" t="s">
        <v>67</v>
      </c>
      <c r="AC52" s="109"/>
      <c r="AD52" s="110"/>
      <c r="AE52" s="107"/>
      <c r="AF52" s="111"/>
      <c r="AG52" s="112"/>
      <c r="AH52" s="112"/>
      <c r="AI52" s="112"/>
      <c r="AJ52" s="113"/>
      <c r="AK52" s="113"/>
      <c r="AL52" s="113"/>
      <c r="AM52" s="114"/>
      <c r="AN52" s="114"/>
      <c r="AO52" s="104" t="s">
        <v>330</v>
      </c>
      <c r="AP52" s="104" t="s">
        <v>319</v>
      </c>
      <c r="AQ52" s="115"/>
      <c r="AR52" s="110"/>
      <c r="AS52" s="102"/>
      <c r="AT52" s="108"/>
      <c r="AU52" s="116"/>
      <c r="AV52" s="113"/>
      <c r="AW52" s="105"/>
      <c r="AX52" s="117" t="s">
        <v>320</v>
      </c>
    </row>
    <row r="53" spans="1:50" ht="15" hidden="1">
      <c r="A53" s="72">
        <v>50</v>
      </c>
      <c r="B53" s="9" t="s">
        <v>324</v>
      </c>
      <c r="C53" s="211" t="s">
        <v>334</v>
      </c>
      <c r="D53" s="9" t="s">
        <v>326</v>
      </c>
      <c r="E53" s="9" t="s">
        <v>327</v>
      </c>
      <c r="F53" s="9" t="s">
        <v>328</v>
      </c>
      <c r="G53" s="9"/>
      <c r="H53" s="9"/>
      <c r="I53" s="9"/>
      <c r="J53" s="9"/>
      <c r="K53" s="9"/>
      <c r="L53" s="9"/>
      <c r="M53" s="332" t="s">
        <v>63</v>
      </c>
      <c r="N53" s="331">
        <v>121.74630000000001</v>
      </c>
      <c r="O53" s="9">
        <v>121.74630000000001</v>
      </c>
      <c r="P53" s="9" t="s">
        <v>238</v>
      </c>
      <c r="Q53" s="71">
        <v>50</v>
      </c>
      <c r="S53" s="102" t="s">
        <v>334</v>
      </c>
      <c r="T53" s="103" t="s">
        <v>329</v>
      </c>
      <c r="U53" s="104">
        <v>8686.7999999999993</v>
      </c>
      <c r="V53" s="104">
        <v>9601.2000000000007</v>
      </c>
      <c r="W53" s="105" t="s">
        <v>12</v>
      </c>
      <c r="X53" s="106" t="s">
        <v>66</v>
      </c>
      <c r="Y53" s="107" t="s">
        <v>13</v>
      </c>
      <c r="Z53" s="108"/>
      <c r="AA53" s="102">
        <v>0</v>
      </c>
      <c r="AB53" s="104" t="s">
        <v>67</v>
      </c>
      <c r="AC53" s="109"/>
      <c r="AD53" s="110"/>
      <c r="AE53" s="107"/>
      <c r="AF53" s="111"/>
      <c r="AG53" s="112"/>
      <c r="AH53" s="112"/>
      <c r="AI53" s="112"/>
      <c r="AJ53" s="113"/>
      <c r="AK53" s="113"/>
      <c r="AL53" s="113"/>
      <c r="AM53" s="114"/>
      <c r="AN53" s="114"/>
      <c r="AO53" s="104" t="s">
        <v>330</v>
      </c>
      <c r="AP53" s="104" t="s">
        <v>319</v>
      </c>
      <c r="AQ53" s="115"/>
      <c r="AR53" s="110"/>
      <c r="AS53" s="102"/>
      <c r="AT53" s="108"/>
      <c r="AU53" s="116"/>
      <c r="AV53" s="113"/>
      <c r="AW53" s="105"/>
      <c r="AX53" s="117" t="s">
        <v>320</v>
      </c>
    </row>
    <row r="54" spans="1:50" hidden="1">
      <c r="A54" s="72">
        <v>51</v>
      </c>
      <c r="B54" s="9" t="s">
        <v>63</v>
      </c>
      <c r="C54" s="211" t="s">
        <v>335</v>
      </c>
      <c r="D54" s="9" t="s">
        <v>63</v>
      </c>
      <c r="E54" s="9" t="s">
        <v>63</v>
      </c>
      <c r="F54" s="9" t="s">
        <v>63</v>
      </c>
      <c r="G54" s="9"/>
      <c r="H54" s="9"/>
      <c r="I54" s="9"/>
      <c r="J54" s="9"/>
      <c r="K54" s="9"/>
      <c r="L54" s="9"/>
      <c r="M54" s="332" t="s">
        <v>63</v>
      </c>
      <c r="N54" s="331" t="s">
        <v>63</v>
      </c>
      <c r="O54" s="9" t="s">
        <v>63</v>
      </c>
      <c r="P54" s="9"/>
      <c r="Q54" s="71">
        <v>51</v>
      </c>
      <c r="S54" s="102" t="s">
        <v>335</v>
      </c>
      <c r="T54" s="118" t="s">
        <v>336</v>
      </c>
      <c r="U54" s="104">
        <v>-1371.6</v>
      </c>
      <c r="V54" s="104">
        <v>-17830.8</v>
      </c>
      <c r="W54" s="105" t="s">
        <v>12</v>
      </c>
      <c r="X54" s="106" t="s">
        <v>66</v>
      </c>
      <c r="Y54" s="107" t="s">
        <v>337</v>
      </c>
      <c r="Z54" s="108"/>
      <c r="AA54" s="102"/>
      <c r="AB54" s="104"/>
      <c r="AC54" s="109"/>
      <c r="AD54" s="110"/>
      <c r="AE54" s="107"/>
      <c r="AF54" s="111"/>
      <c r="AG54" s="112"/>
      <c r="AH54" s="112"/>
      <c r="AI54" s="112"/>
      <c r="AJ54" s="113"/>
      <c r="AK54" s="113"/>
      <c r="AL54" s="113"/>
      <c r="AM54" s="114"/>
      <c r="AN54" s="114"/>
      <c r="AO54" s="104"/>
      <c r="AP54" s="104"/>
      <c r="AQ54" s="115"/>
      <c r="AR54" s="110"/>
      <c r="AS54" s="102"/>
      <c r="AT54" s="108"/>
      <c r="AU54" s="116"/>
      <c r="AV54" s="113"/>
      <c r="AW54" s="119" t="s">
        <v>338</v>
      </c>
      <c r="AX54" s="120" t="s">
        <v>339</v>
      </c>
    </row>
    <row r="55" spans="1:50" hidden="1">
      <c r="A55" s="72">
        <v>52</v>
      </c>
      <c r="B55" s="9" t="s">
        <v>63</v>
      </c>
      <c r="C55" s="211" t="s">
        <v>340</v>
      </c>
      <c r="D55" s="9" t="s">
        <v>63</v>
      </c>
      <c r="E55" s="9" t="s">
        <v>63</v>
      </c>
      <c r="F55" s="9" t="s">
        <v>63</v>
      </c>
      <c r="G55" s="9"/>
      <c r="H55" s="9"/>
      <c r="I55" s="9"/>
      <c r="J55" s="9"/>
      <c r="K55" s="9"/>
      <c r="L55" s="9"/>
      <c r="M55" s="332" t="s">
        <v>63</v>
      </c>
      <c r="N55" s="331" t="s">
        <v>63</v>
      </c>
      <c r="O55" s="9" t="s">
        <v>63</v>
      </c>
      <c r="P55" s="9"/>
      <c r="Q55" s="71">
        <v>52</v>
      </c>
      <c r="S55" s="102" t="s">
        <v>340</v>
      </c>
      <c r="T55" s="118" t="s">
        <v>341</v>
      </c>
      <c r="U55" s="104">
        <v>-16916.400000000001</v>
      </c>
      <c r="V55" s="104">
        <v>457.2</v>
      </c>
      <c r="W55" s="105" t="s">
        <v>12</v>
      </c>
      <c r="X55" s="106" t="s">
        <v>66</v>
      </c>
      <c r="Y55" s="107" t="s">
        <v>337</v>
      </c>
      <c r="Z55" s="108"/>
      <c r="AA55" s="102"/>
      <c r="AB55" s="104"/>
      <c r="AC55" s="109"/>
      <c r="AD55" s="110"/>
      <c r="AE55" s="107"/>
      <c r="AF55" s="111"/>
      <c r="AG55" s="112"/>
      <c r="AH55" s="112"/>
      <c r="AI55" s="112"/>
      <c r="AJ55" s="113"/>
      <c r="AK55" s="113"/>
      <c r="AL55" s="113"/>
      <c r="AM55" s="114"/>
      <c r="AN55" s="114"/>
      <c r="AO55" s="104"/>
      <c r="AP55" s="104"/>
      <c r="AQ55" s="115"/>
      <c r="AR55" s="110"/>
      <c r="AS55" s="102"/>
      <c r="AT55" s="108"/>
      <c r="AU55" s="116"/>
      <c r="AV55" s="113"/>
      <c r="AW55" s="119" t="s">
        <v>338</v>
      </c>
      <c r="AX55" s="120" t="s">
        <v>339</v>
      </c>
    </row>
    <row r="56" spans="1:50" hidden="1">
      <c r="A56" s="72">
        <v>53</v>
      </c>
      <c r="B56" s="9" t="s">
        <v>63</v>
      </c>
      <c r="C56" s="211" t="s">
        <v>342</v>
      </c>
      <c r="D56" s="9" t="s">
        <v>63</v>
      </c>
      <c r="E56" s="9" t="s">
        <v>63</v>
      </c>
      <c r="F56" s="9" t="s">
        <v>63</v>
      </c>
      <c r="G56" s="9"/>
      <c r="H56" s="9"/>
      <c r="I56" s="9"/>
      <c r="J56" s="9"/>
      <c r="K56" s="9"/>
      <c r="L56" s="9"/>
      <c r="M56" s="332" t="s">
        <v>63</v>
      </c>
      <c r="N56" s="331" t="s">
        <v>63</v>
      </c>
      <c r="O56" s="9" t="s">
        <v>63</v>
      </c>
      <c r="P56" s="9"/>
      <c r="Q56" s="71">
        <v>53</v>
      </c>
      <c r="S56" s="102" t="s">
        <v>342</v>
      </c>
      <c r="T56" s="118" t="s">
        <v>343</v>
      </c>
      <c r="U56" s="104">
        <v>-17830.8</v>
      </c>
      <c r="V56" s="104">
        <v>457.2</v>
      </c>
      <c r="W56" s="105" t="s">
        <v>12</v>
      </c>
      <c r="X56" s="106" t="s">
        <v>66</v>
      </c>
      <c r="Y56" s="107" t="s">
        <v>337</v>
      </c>
      <c r="Z56" s="108"/>
      <c r="AA56" s="102"/>
      <c r="AB56" s="104"/>
      <c r="AC56" s="109"/>
      <c r="AD56" s="110"/>
      <c r="AE56" s="107"/>
      <c r="AF56" s="111"/>
      <c r="AG56" s="112"/>
      <c r="AH56" s="112"/>
      <c r="AI56" s="112"/>
      <c r="AJ56" s="113"/>
      <c r="AK56" s="113"/>
      <c r="AL56" s="113"/>
      <c r="AM56" s="114"/>
      <c r="AN56" s="114"/>
      <c r="AO56" s="104"/>
      <c r="AP56" s="104"/>
      <c r="AQ56" s="115"/>
      <c r="AR56" s="110"/>
      <c r="AS56" s="102"/>
      <c r="AT56" s="108"/>
      <c r="AU56" s="116"/>
      <c r="AV56" s="113"/>
      <c r="AW56" s="119" t="s">
        <v>338</v>
      </c>
      <c r="AX56" s="120" t="s">
        <v>339</v>
      </c>
    </row>
    <row r="57" spans="1:50" hidden="1">
      <c r="A57" s="72">
        <v>54</v>
      </c>
      <c r="B57" s="9" t="s">
        <v>63</v>
      </c>
      <c r="C57" s="211" t="s">
        <v>344</v>
      </c>
      <c r="D57" s="9" t="s">
        <v>63</v>
      </c>
      <c r="E57" s="9" t="s">
        <v>63</v>
      </c>
      <c r="F57" s="9" t="s">
        <v>63</v>
      </c>
      <c r="G57" s="9"/>
      <c r="H57" s="9"/>
      <c r="I57" s="9"/>
      <c r="J57" s="9"/>
      <c r="K57" s="9"/>
      <c r="L57" s="9"/>
      <c r="M57" s="332" t="s">
        <v>63</v>
      </c>
      <c r="N57" s="331" t="s">
        <v>63</v>
      </c>
      <c r="O57" s="9" t="s">
        <v>63</v>
      </c>
      <c r="P57" s="9"/>
      <c r="Q57" s="71">
        <v>54</v>
      </c>
      <c r="S57" s="102" t="s">
        <v>344</v>
      </c>
      <c r="T57" s="118" t="s">
        <v>345</v>
      </c>
      <c r="U57" s="104">
        <v>1371.6</v>
      </c>
      <c r="V57" s="104">
        <v>-16916.400000000001</v>
      </c>
      <c r="W57" s="105" t="s">
        <v>12</v>
      </c>
      <c r="X57" s="106" t="s">
        <v>66</v>
      </c>
      <c r="Y57" s="107" t="s">
        <v>337</v>
      </c>
      <c r="Z57" s="108"/>
      <c r="AA57" s="102"/>
      <c r="AB57" s="104"/>
      <c r="AC57" s="109"/>
      <c r="AD57" s="110"/>
      <c r="AE57" s="107"/>
      <c r="AF57" s="111"/>
      <c r="AG57" s="112"/>
      <c r="AH57" s="112"/>
      <c r="AI57" s="112"/>
      <c r="AJ57" s="113"/>
      <c r="AK57" s="113"/>
      <c r="AL57" s="113"/>
      <c r="AM57" s="114"/>
      <c r="AN57" s="114"/>
      <c r="AO57" s="104"/>
      <c r="AP57" s="104"/>
      <c r="AQ57" s="115"/>
      <c r="AR57" s="110"/>
      <c r="AS57" s="102"/>
      <c r="AT57" s="108"/>
      <c r="AU57" s="116"/>
      <c r="AV57" s="113"/>
      <c r="AW57" s="119" t="s">
        <v>338</v>
      </c>
      <c r="AX57" s="120" t="s">
        <v>339</v>
      </c>
    </row>
    <row r="58" spans="1:50" hidden="1">
      <c r="A58" s="72">
        <v>55</v>
      </c>
      <c r="B58" s="9" t="s">
        <v>63</v>
      </c>
      <c r="C58" s="211" t="s">
        <v>346</v>
      </c>
      <c r="D58" s="9" t="s">
        <v>63</v>
      </c>
      <c r="E58" s="9" t="s">
        <v>63</v>
      </c>
      <c r="F58" s="9" t="s">
        <v>63</v>
      </c>
      <c r="G58" s="9"/>
      <c r="H58" s="9"/>
      <c r="I58" s="9"/>
      <c r="J58" s="9"/>
      <c r="K58" s="9"/>
      <c r="L58" s="9"/>
      <c r="M58" s="332" t="s">
        <v>63</v>
      </c>
      <c r="N58" s="331" t="s">
        <v>63</v>
      </c>
      <c r="O58" s="9" t="s">
        <v>63</v>
      </c>
      <c r="P58" s="9"/>
      <c r="Q58" s="71">
        <v>55</v>
      </c>
      <c r="S58" s="102" t="s">
        <v>346</v>
      </c>
      <c r="T58" s="118" t="s">
        <v>347</v>
      </c>
      <c r="U58" s="104">
        <v>457.2</v>
      </c>
      <c r="V58" s="104">
        <v>-16916.400000000001</v>
      </c>
      <c r="W58" s="105" t="s">
        <v>12</v>
      </c>
      <c r="X58" s="106" t="s">
        <v>66</v>
      </c>
      <c r="Y58" s="107" t="s">
        <v>337</v>
      </c>
      <c r="Z58" s="108"/>
      <c r="AA58" s="102"/>
      <c r="AB58" s="104"/>
      <c r="AC58" s="109"/>
      <c r="AD58" s="110"/>
      <c r="AE58" s="107"/>
      <c r="AF58" s="111"/>
      <c r="AG58" s="112"/>
      <c r="AH58" s="112"/>
      <c r="AI58" s="112"/>
      <c r="AJ58" s="113"/>
      <c r="AK58" s="113"/>
      <c r="AL58" s="113"/>
      <c r="AM58" s="114"/>
      <c r="AN58" s="114"/>
      <c r="AO58" s="104"/>
      <c r="AP58" s="104"/>
      <c r="AQ58" s="115"/>
      <c r="AR58" s="110"/>
      <c r="AS58" s="102"/>
      <c r="AT58" s="108"/>
      <c r="AU58" s="116"/>
      <c r="AV58" s="113"/>
      <c r="AW58" s="119" t="s">
        <v>338</v>
      </c>
      <c r="AX58" s="120" t="s">
        <v>339</v>
      </c>
    </row>
    <row r="59" spans="1:50" hidden="1">
      <c r="A59" s="72">
        <v>56</v>
      </c>
      <c r="B59" s="9" t="s">
        <v>63</v>
      </c>
      <c r="C59" s="211" t="s">
        <v>348</v>
      </c>
      <c r="D59" s="9" t="s">
        <v>63</v>
      </c>
      <c r="E59" s="9" t="s">
        <v>63</v>
      </c>
      <c r="F59" s="9" t="s">
        <v>63</v>
      </c>
      <c r="G59" s="9"/>
      <c r="H59" s="9"/>
      <c r="I59" s="9"/>
      <c r="J59" s="9"/>
      <c r="K59" s="9"/>
      <c r="L59" s="9"/>
      <c r="M59" s="332" t="s">
        <v>63</v>
      </c>
      <c r="N59" s="331" t="s">
        <v>63</v>
      </c>
      <c r="O59" s="9" t="s">
        <v>63</v>
      </c>
      <c r="P59" s="9"/>
      <c r="Q59" s="71">
        <v>56</v>
      </c>
      <c r="S59" s="102" t="s">
        <v>348</v>
      </c>
      <c r="T59" s="118" t="s">
        <v>349</v>
      </c>
      <c r="U59" s="104">
        <v>-457.2</v>
      </c>
      <c r="V59" s="104">
        <v>-16916.400000000001</v>
      </c>
      <c r="W59" s="105" t="s">
        <v>12</v>
      </c>
      <c r="X59" s="106" t="s">
        <v>66</v>
      </c>
      <c r="Y59" s="107" t="s">
        <v>337</v>
      </c>
      <c r="Z59" s="108"/>
      <c r="AA59" s="102"/>
      <c r="AB59" s="104"/>
      <c r="AC59" s="109"/>
      <c r="AD59" s="110"/>
      <c r="AE59" s="107"/>
      <c r="AF59" s="111"/>
      <c r="AG59" s="112"/>
      <c r="AH59" s="112"/>
      <c r="AI59" s="112"/>
      <c r="AJ59" s="113"/>
      <c r="AK59" s="113"/>
      <c r="AL59" s="113"/>
      <c r="AM59" s="114"/>
      <c r="AN59" s="114"/>
      <c r="AO59" s="104"/>
      <c r="AP59" s="104"/>
      <c r="AQ59" s="115"/>
      <c r="AR59" s="110"/>
      <c r="AS59" s="102"/>
      <c r="AT59" s="108"/>
      <c r="AU59" s="116"/>
      <c r="AV59" s="113"/>
      <c r="AW59" s="119" t="s">
        <v>338</v>
      </c>
      <c r="AX59" s="120" t="s">
        <v>339</v>
      </c>
    </row>
    <row r="60" spans="1:50" hidden="1">
      <c r="A60" s="72">
        <v>57</v>
      </c>
      <c r="B60" s="9" t="s">
        <v>63</v>
      </c>
      <c r="C60" s="211" t="s">
        <v>350</v>
      </c>
      <c r="D60" s="9" t="s">
        <v>63</v>
      </c>
      <c r="E60" s="9" t="s">
        <v>63</v>
      </c>
      <c r="F60" s="9" t="s">
        <v>63</v>
      </c>
      <c r="G60" s="9"/>
      <c r="H60" s="9"/>
      <c r="I60" s="9"/>
      <c r="J60" s="9"/>
      <c r="K60" s="9"/>
      <c r="L60" s="9"/>
      <c r="M60" s="332" t="s">
        <v>63</v>
      </c>
      <c r="N60" s="331" t="s">
        <v>63</v>
      </c>
      <c r="O60" s="9" t="s">
        <v>63</v>
      </c>
      <c r="P60" s="9"/>
      <c r="Q60" s="71">
        <v>57</v>
      </c>
      <c r="S60" s="102" t="s">
        <v>350</v>
      </c>
      <c r="T60" s="118" t="s">
        <v>351</v>
      </c>
      <c r="U60" s="104">
        <v>-1371.6</v>
      </c>
      <c r="V60" s="104">
        <v>-16916.400000000001</v>
      </c>
      <c r="W60" s="105" t="s">
        <v>12</v>
      </c>
      <c r="X60" s="106" t="s">
        <v>66</v>
      </c>
      <c r="Y60" s="107" t="s">
        <v>337</v>
      </c>
      <c r="Z60" s="108"/>
      <c r="AA60" s="102"/>
      <c r="AB60" s="104"/>
      <c r="AC60" s="109"/>
      <c r="AD60" s="110"/>
      <c r="AE60" s="107"/>
      <c r="AF60" s="111"/>
      <c r="AG60" s="112"/>
      <c r="AH60" s="112"/>
      <c r="AI60" s="112"/>
      <c r="AJ60" s="113"/>
      <c r="AK60" s="113"/>
      <c r="AL60" s="113"/>
      <c r="AM60" s="114"/>
      <c r="AN60" s="114"/>
      <c r="AO60" s="104"/>
      <c r="AP60" s="104"/>
      <c r="AQ60" s="115"/>
      <c r="AR60" s="110"/>
      <c r="AS60" s="102"/>
      <c r="AT60" s="108"/>
      <c r="AU60" s="116"/>
      <c r="AV60" s="113"/>
      <c r="AW60" s="119" t="s">
        <v>338</v>
      </c>
      <c r="AX60" s="120" t="s">
        <v>339</v>
      </c>
    </row>
    <row r="61" spans="1:50" hidden="1">
      <c r="A61" s="72">
        <v>58</v>
      </c>
      <c r="B61" s="9" t="s">
        <v>63</v>
      </c>
      <c r="C61" s="211" t="s">
        <v>352</v>
      </c>
      <c r="D61" s="9" t="s">
        <v>63</v>
      </c>
      <c r="E61" s="9" t="s">
        <v>63</v>
      </c>
      <c r="F61" s="9" t="s">
        <v>63</v>
      </c>
      <c r="G61" s="9"/>
      <c r="H61" s="9"/>
      <c r="I61" s="9"/>
      <c r="J61" s="9"/>
      <c r="K61" s="9"/>
      <c r="L61" s="9"/>
      <c r="M61" s="332" t="s">
        <v>63</v>
      </c>
      <c r="N61" s="331" t="s">
        <v>63</v>
      </c>
      <c r="O61" s="9" t="s">
        <v>63</v>
      </c>
      <c r="P61" s="9"/>
      <c r="Q61" s="71">
        <v>58</v>
      </c>
      <c r="S61" s="102" t="s">
        <v>352</v>
      </c>
      <c r="T61" s="118" t="s">
        <v>353</v>
      </c>
      <c r="U61" s="104">
        <v>-16916.400000000001</v>
      </c>
      <c r="V61" s="104">
        <v>-1371.6</v>
      </c>
      <c r="W61" s="105" t="s">
        <v>12</v>
      </c>
      <c r="X61" s="106" t="s">
        <v>66</v>
      </c>
      <c r="Y61" s="107" t="s">
        <v>337</v>
      </c>
      <c r="Z61" s="108"/>
      <c r="AA61" s="102"/>
      <c r="AB61" s="104"/>
      <c r="AC61" s="109"/>
      <c r="AD61" s="110"/>
      <c r="AE61" s="107"/>
      <c r="AF61" s="111"/>
      <c r="AG61" s="112"/>
      <c r="AH61" s="112"/>
      <c r="AI61" s="112"/>
      <c r="AJ61" s="113"/>
      <c r="AK61" s="113"/>
      <c r="AL61" s="113"/>
      <c r="AM61" s="114"/>
      <c r="AN61" s="114"/>
      <c r="AO61" s="104"/>
      <c r="AP61" s="104"/>
      <c r="AQ61" s="115"/>
      <c r="AR61" s="110"/>
      <c r="AS61" s="102"/>
      <c r="AT61" s="108"/>
      <c r="AU61" s="116"/>
      <c r="AV61" s="113"/>
      <c r="AW61" s="119" t="s">
        <v>338</v>
      </c>
      <c r="AX61" s="120" t="s">
        <v>339</v>
      </c>
    </row>
    <row r="62" spans="1:50" hidden="1">
      <c r="A62" s="72">
        <v>59</v>
      </c>
      <c r="B62" s="9" t="s">
        <v>63</v>
      </c>
      <c r="C62" s="211" t="s">
        <v>354</v>
      </c>
      <c r="D62" s="9" t="s">
        <v>63</v>
      </c>
      <c r="E62" s="9" t="s">
        <v>63</v>
      </c>
      <c r="F62" s="9" t="s">
        <v>63</v>
      </c>
      <c r="G62" s="9"/>
      <c r="H62" s="9"/>
      <c r="I62" s="9"/>
      <c r="J62" s="9"/>
      <c r="K62" s="9"/>
      <c r="L62" s="9"/>
      <c r="M62" s="332" t="s">
        <v>63</v>
      </c>
      <c r="N62" s="331" t="s">
        <v>63</v>
      </c>
      <c r="O62" s="9" t="s">
        <v>63</v>
      </c>
      <c r="P62" s="9"/>
      <c r="Q62" s="71">
        <v>59</v>
      </c>
      <c r="S62" s="102" t="s">
        <v>354</v>
      </c>
      <c r="T62" s="118" t="s">
        <v>355</v>
      </c>
      <c r="U62" s="104">
        <v>-17830.8</v>
      </c>
      <c r="V62" s="104">
        <v>-1371.6</v>
      </c>
      <c r="W62" s="105" t="s">
        <v>12</v>
      </c>
      <c r="X62" s="106" t="s">
        <v>66</v>
      </c>
      <c r="Y62" s="107" t="s">
        <v>337</v>
      </c>
      <c r="Z62" s="108"/>
      <c r="AA62" s="102"/>
      <c r="AB62" s="104"/>
      <c r="AC62" s="109"/>
      <c r="AD62" s="110"/>
      <c r="AE62" s="107"/>
      <c r="AF62" s="111"/>
      <c r="AG62" s="112"/>
      <c r="AH62" s="112"/>
      <c r="AI62" s="112"/>
      <c r="AJ62" s="113"/>
      <c r="AK62" s="113"/>
      <c r="AL62" s="113"/>
      <c r="AM62" s="114"/>
      <c r="AN62" s="114"/>
      <c r="AO62" s="104"/>
      <c r="AP62" s="104"/>
      <c r="AQ62" s="115"/>
      <c r="AR62" s="110"/>
      <c r="AS62" s="102"/>
      <c r="AT62" s="108"/>
      <c r="AU62" s="116"/>
      <c r="AV62" s="113"/>
      <c r="AW62" s="119" t="s">
        <v>338</v>
      </c>
      <c r="AX62" s="120" t="s">
        <v>339</v>
      </c>
    </row>
    <row r="63" spans="1:50" hidden="1">
      <c r="A63" s="72">
        <v>60</v>
      </c>
      <c r="B63" s="9" t="s">
        <v>63</v>
      </c>
      <c r="C63" s="211" t="s">
        <v>356</v>
      </c>
      <c r="D63" s="9" t="s">
        <v>63</v>
      </c>
      <c r="E63" s="9" t="s">
        <v>63</v>
      </c>
      <c r="F63" s="9" t="s">
        <v>63</v>
      </c>
      <c r="G63" s="9"/>
      <c r="H63" s="9"/>
      <c r="I63" s="9"/>
      <c r="J63" s="9"/>
      <c r="K63" s="9"/>
      <c r="L63" s="9"/>
      <c r="M63" s="332" t="s">
        <v>63</v>
      </c>
      <c r="N63" s="331" t="s">
        <v>63</v>
      </c>
      <c r="O63" s="9" t="s">
        <v>63</v>
      </c>
      <c r="P63" s="9"/>
      <c r="Q63" s="71">
        <v>60</v>
      </c>
      <c r="S63" s="102" t="s">
        <v>356</v>
      </c>
      <c r="T63" s="118" t="s">
        <v>357</v>
      </c>
      <c r="U63" s="104">
        <v>16916.400000000001</v>
      </c>
      <c r="V63" s="104">
        <v>-457.2</v>
      </c>
      <c r="W63" s="105" t="s">
        <v>12</v>
      </c>
      <c r="X63" s="106" t="s">
        <v>66</v>
      </c>
      <c r="Y63" s="107" t="s">
        <v>337</v>
      </c>
      <c r="Z63" s="108"/>
      <c r="AA63" s="102"/>
      <c r="AB63" s="104"/>
      <c r="AC63" s="109"/>
      <c r="AD63" s="110"/>
      <c r="AE63" s="107"/>
      <c r="AF63" s="111"/>
      <c r="AG63" s="112"/>
      <c r="AH63" s="112"/>
      <c r="AI63" s="112"/>
      <c r="AJ63" s="113"/>
      <c r="AK63" s="113"/>
      <c r="AL63" s="113"/>
      <c r="AM63" s="114"/>
      <c r="AN63" s="114"/>
      <c r="AO63" s="104"/>
      <c r="AP63" s="104"/>
      <c r="AQ63" s="115"/>
      <c r="AR63" s="110"/>
      <c r="AS63" s="102"/>
      <c r="AT63" s="108"/>
      <c r="AU63" s="116"/>
      <c r="AV63" s="113"/>
      <c r="AW63" s="119" t="s">
        <v>338</v>
      </c>
      <c r="AX63" s="120" t="s">
        <v>339</v>
      </c>
    </row>
    <row r="64" spans="1:50" hidden="1">
      <c r="A64" s="72">
        <v>61</v>
      </c>
      <c r="B64" s="9" t="s">
        <v>63</v>
      </c>
      <c r="C64" s="211" t="s">
        <v>358</v>
      </c>
      <c r="D64" s="9" t="s">
        <v>63</v>
      </c>
      <c r="E64" s="9" t="s">
        <v>63</v>
      </c>
      <c r="F64" s="9" t="s">
        <v>63</v>
      </c>
      <c r="G64" s="9"/>
      <c r="H64" s="9"/>
      <c r="I64" s="9"/>
      <c r="J64" s="9"/>
      <c r="K64" s="9"/>
      <c r="L64" s="9"/>
      <c r="M64" s="332" t="s">
        <v>63</v>
      </c>
      <c r="N64" s="331" t="s">
        <v>63</v>
      </c>
      <c r="O64" s="9" t="s">
        <v>63</v>
      </c>
      <c r="P64" s="9"/>
      <c r="Q64" s="71">
        <v>61</v>
      </c>
      <c r="S64" s="102" t="s">
        <v>358</v>
      </c>
      <c r="T64" s="118" t="s">
        <v>359</v>
      </c>
      <c r="U64" s="104">
        <v>-16916.400000000001</v>
      </c>
      <c r="V64" s="104">
        <v>-457.2</v>
      </c>
      <c r="W64" s="105" t="s">
        <v>12</v>
      </c>
      <c r="X64" s="106" t="s">
        <v>66</v>
      </c>
      <c r="Y64" s="107" t="s">
        <v>337</v>
      </c>
      <c r="Z64" s="108"/>
      <c r="AA64" s="102"/>
      <c r="AB64" s="104"/>
      <c r="AC64" s="109"/>
      <c r="AD64" s="110"/>
      <c r="AE64" s="107"/>
      <c r="AF64" s="111"/>
      <c r="AG64" s="112"/>
      <c r="AH64" s="112"/>
      <c r="AI64" s="112"/>
      <c r="AJ64" s="113"/>
      <c r="AK64" s="113"/>
      <c r="AL64" s="113"/>
      <c r="AM64" s="114"/>
      <c r="AN64" s="114"/>
      <c r="AO64" s="104"/>
      <c r="AP64" s="104"/>
      <c r="AQ64" s="115"/>
      <c r="AR64" s="110"/>
      <c r="AS64" s="102"/>
      <c r="AT64" s="108"/>
      <c r="AU64" s="116"/>
      <c r="AV64" s="113"/>
      <c r="AW64" s="119" t="s">
        <v>338</v>
      </c>
      <c r="AX64" s="120" t="s">
        <v>339</v>
      </c>
    </row>
    <row r="65" spans="1:50" hidden="1">
      <c r="A65" s="72">
        <v>62</v>
      </c>
      <c r="B65" s="9" t="s">
        <v>63</v>
      </c>
      <c r="C65" s="211" t="s">
        <v>360</v>
      </c>
      <c r="D65" s="9" t="s">
        <v>63</v>
      </c>
      <c r="E65" s="9" t="s">
        <v>63</v>
      </c>
      <c r="F65" s="9" t="s">
        <v>63</v>
      </c>
      <c r="G65" s="9"/>
      <c r="H65" s="9"/>
      <c r="I65" s="9"/>
      <c r="J65" s="9"/>
      <c r="K65" s="9"/>
      <c r="L65" s="9"/>
      <c r="M65" s="332" t="s">
        <v>63</v>
      </c>
      <c r="N65" s="331" t="s">
        <v>63</v>
      </c>
      <c r="O65" s="9" t="s">
        <v>63</v>
      </c>
      <c r="P65" s="9"/>
      <c r="Q65" s="71">
        <v>62</v>
      </c>
      <c r="S65" s="102" t="s">
        <v>360</v>
      </c>
      <c r="T65" s="118" t="s">
        <v>361</v>
      </c>
      <c r="U65" s="104">
        <v>-17830.8</v>
      </c>
      <c r="V65" s="104">
        <v>-457.2</v>
      </c>
      <c r="W65" s="105" t="s">
        <v>12</v>
      </c>
      <c r="X65" s="106" t="s">
        <v>66</v>
      </c>
      <c r="Y65" s="107" t="s">
        <v>337</v>
      </c>
      <c r="Z65" s="108"/>
      <c r="AA65" s="102"/>
      <c r="AB65" s="104"/>
      <c r="AC65" s="109"/>
      <c r="AD65" s="110"/>
      <c r="AE65" s="107"/>
      <c r="AF65" s="111"/>
      <c r="AG65" s="112"/>
      <c r="AH65" s="112"/>
      <c r="AI65" s="112"/>
      <c r="AJ65" s="113"/>
      <c r="AK65" s="113"/>
      <c r="AL65" s="113"/>
      <c r="AM65" s="114"/>
      <c r="AN65" s="114"/>
      <c r="AO65" s="104"/>
      <c r="AP65" s="104"/>
      <c r="AQ65" s="115"/>
      <c r="AR65" s="110"/>
      <c r="AS65" s="102"/>
      <c r="AT65" s="108"/>
      <c r="AU65" s="116"/>
      <c r="AV65" s="113"/>
      <c r="AW65" s="119" t="s">
        <v>338</v>
      </c>
      <c r="AX65" s="120" t="s">
        <v>339</v>
      </c>
    </row>
    <row r="66" spans="1:50" ht="15" hidden="1">
      <c r="A66" s="72">
        <v>63</v>
      </c>
      <c r="B66" s="9" t="s">
        <v>63</v>
      </c>
      <c r="C66" s="211" t="s">
        <v>362</v>
      </c>
      <c r="D66" s="9" t="s">
        <v>63</v>
      </c>
      <c r="E66" s="9" t="s">
        <v>63</v>
      </c>
      <c r="F66" s="9" t="s">
        <v>63</v>
      </c>
      <c r="G66" s="9"/>
      <c r="H66" s="9"/>
      <c r="I66" s="9"/>
      <c r="J66" s="9"/>
      <c r="K66" s="9"/>
      <c r="L66" s="9"/>
      <c r="M66" s="332" t="s">
        <v>63</v>
      </c>
      <c r="N66" s="331" t="s">
        <v>63</v>
      </c>
      <c r="O66" s="9" t="s">
        <v>63</v>
      </c>
      <c r="P66" s="9"/>
      <c r="Q66" s="71">
        <v>63</v>
      </c>
      <c r="S66" s="102" t="s">
        <v>362</v>
      </c>
      <c r="T66" s="121" t="s">
        <v>363</v>
      </c>
      <c r="U66" s="104">
        <v>4114.8</v>
      </c>
      <c r="V66" s="104">
        <v>-7772.4</v>
      </c>
      <c r="W66" s="105" t="s">
        <v>12</v>
      </c>
      <c r="X66" s="106" t="s">
        <v>66</v>
      </c>
      <c r="Y66" s="122" t="s">
        <v>337</v>
      </c>
      <c r="Z66" s="123"/>
      <c r="AA66" s="124"/>
      <c r="AB66" s="125"/>
      <c r="AC66" s="126"/>
      <c r="AD66" s="127"/>
      <c r="AE66" s="122"/>
      <c r="AF66" s="128"/>
      <c r="AG66" s="129"/>
      <c r="AH66" s="129"/>
      <c r="AI66" s="129"/>
      <c r="AJ66" s="117"/>
      <c r="AK66" s="117"/>
      <c r="AL66" s="117"/>
      <c r="AM66" s="130"/>
      <c r="AN66" s="130"/>
      <c r="AO66" s="125"/>
      <c r="AP66" s="125"/>
      <c r="AQ66" s="131"/>
      <c r="AR66" s="127"/>
      <c r="AS66" s="124"/>
      <c r="AT66" s="123"/>
      <c r="AU66" s="132"/>
      <c r="AV66" s="117"/>
      <c r="AW66" s="133" t="s">
        <v>338</v>
      </c>
      <c r="AX66" s="120" t="s">
        <v>339</v>
      </c>
    </row>
    <row r="67" spans="1:50" ht="15" hidden="1">
      <c r="A67" s="72">
        <v>64</v>
      </c>
      <c r="B67" s="9" t="s">
        <v>63</v>
      </c>
      <c r="C67" s="317" t="s">
        <v>364</v>
      </c>
      <c r="D67" s="9" t="s">
        <v>63</v>
      </c>
      <c r="E67" s="9" t="s">
        <v>63</v>
      </c>
      <c r="F67" s="9" t="s">
        <v>63</v>
      </c>
      <c r="G67" s="9"/>
      <c r="H67" s="9"/>
      <c r="I67" s="9"/>
      <c r="J67" s="9"/>
      <c r="K67" s="9"/>
      <c r="L67" s="9"/>
      <c r="M67" s="332" t="s">
        <v>63</v>
      </c>
      <c r="N67" s="331" t="s">
        <v>63</v>
      </c>
      <c r="O67" s="9" t="s">
        <v>63</v>
      </c>
      <c r="P67" s="9"/>
      <c r="Q67" s="71">
        <v>64</v>
      </c>
      <c r="S67" s="134" t="s">
        <v>364</v>
      </c>
      <c r="T67" s="135" t="s">
        <v>365</v>
      </c>
      <c r="U67" s="136">
        <v>-11430</v>
      </c>
      <c r="V67" s="136">
        <v>-7772.4</v>
      </c>
      <c r="W67" s="137" t="s">
        <v>12</v>
      </c>
      <c r="X67" s="138" t="s">
        <v>66</v>
      </c>
      <c r="Y67" s="139" t="s">
        <v>337</v>
      </c>
      <c r="Z67" s="140"/>
      <c r="AA67" s="141"/>
      <c r="AB67" s="142"/>
      <c r="AC67" s="143"/>
      <c r="AD67" s="144"/>
      <c r="AE67" s="139"/>
      <c r="AF67" s="145"/>
      <c r="AG67" s="146"/>
      <c r="AH67" s="146"/>
      <c r="AI67" s="146"/>
      <c r="AJ67" s="147"/>
      <c r="AK67" s="147"/>
      <c r="AL67" s="147"/>
      <c r="AM67" s="148"/>
      <c r="AN67" s="148"/>
      <c r="AO67" s="142"/>
      <c r="AP67" s="142"/>
      <c r="AQ67" s="149"/>
      <c r="AR67" s="144"/>
      <c r="AS67" s="141"/>
      <c r="AT67" s="140"/>
      <c r="AU67" s="150"/>
      <c r="AV67" s="147"/>
      <c r="AW67" s="151" t="s">
        <v>338</v>
      </c>
      <c r="AX67" s="152" t="s">
        <v>339</v>
      </c>
    </row>
    <row r="68" spans="1:50" ht="15" hidden="1">
      <c r="A68" s="72">
        <v>65</v>
      </c>
      <c r="B68" s="9" t="s">
        <v>63</v>
      </c>
      <c r="C68" s="211" t="s">
        <v>366</v>
      </c>
      <c r="D68" s="9" t="s">
        <v>63</v>
      </c>
      <c r="E68" s="9" t="s">
        <v>63</v>
      </c>
      <c r="F68" s="9" t="s">
        <v>63</v>
      </c>
      <c r="G68" s="9"/>
      <c r="H68" s="9"/>
      <c r="I68" s="9"/>
      <c r="J68" s="9"/>
      <c r="K68" s="9"/>
      <c r="L68" s="9"/>
      <c r="M68" s="332" t="s">
        <v>63</v>
      </c>
      <c r="N68" s="331" t="s">
        <v>63</v>
      </c>
      <c r="O68" s="9" t="s">
        <v>63</v>
      </c>
      <c r="P68" s="9"/>
      <c r="Q68" s="71">
        <v>65</v>
      </c>
      <c r="S68" s="102" t="s">
        <v>366</v>
      </c>
      <c r="T68" s="121" t="s">
        <v>367</v>
      </c>
      <c r="U68" s="104">
        <v>15087.6</v>
      </c>
      <c r="V68" s="104">
        <v>-6858</v>
      </c>
      <c r="W68" s="105" t="s">
        <v>12</v>
      </c>
      <c r="X68" s="106" t="s">
        <v>66</v>
      </c>
      <c r="Y68" s="122" t="s">
        <v>337</v>
      </c>
      <c r="Z68" s="123"/>
      <c r="AA68" s="124"/>
      <c r="AB68" s="125"/>
      <c r="AC68" s="126"/>
      <c r="AD68" s="127"/>
      <c r="AE68" s="122"/>
      <c r="AF68" s="128"/>
      <c r="AG68" s="129"/>
      <c r="AH68" s="129"/>
      <c r="AI68" s="129"/>
      <c r="AJ68" s="117"/>
      <c r="AK68" s="117"/>
      <c r="AL68" s="117"/>
      <c r="AM68" s="130"/>
      <c r="AN68" s="130"/>
      <c r="AO68" s="125"/>
      <c r="AP68" s="125"/>
      <c r="AQ68" s="131"/>
      <c r="AR68" s="127"/>
      <c r="AS68" s="124"/>
      <c r="AT68" s="123"/>
      <c r="AU68" s="132"/>
      <c r="AV68" s="117"/>
      <c r="AW68" s="133" t="s">
        <v>338</v>
      </c>
      <c r="AX68" s="120" t="s">
        <v>339</v>
      </c>
    </row>
    <row r="69" spans="1:50" ht="15" hidden="1">
      <c r="A69" s="72">
        <v>66</v>
      </c>
      <c r="B69" s="9" t="s">
        <v>63</v>
      </c>
      <c r="C69" s="211" t="s">
        <v>368</v>
      </c>
      <c r="D69" s="9" t="s">
        <v>63</v>
      </c>
      <c r="E69" s="9" t="s">
        <v>63</v>
      </c>
      <c r="F69" s="9" t="s">
        <v>63</v>
      </c>
      <c r="G69" s="9"/>
      <c r="H69" s="9"/>
      <c r="I69" s="9"/>
      <c r="J69" s="9"/>
      <c r="K69" s="9"/>
      <c r="L69" s="9"/>
      <c r="M69" s="332" t="s">
        <v>63</v>
      </c>
      <c r="N69" s="331" t="s">
        <v>63</v>
      </c>
      <c r="O69" s="9" t="s">
        <v>63</v>
      </c>
      <c r="P69" s="9"/>
      <c r="Q69" s="71">
        <v>66</v>
      </c>
      <c r="S69" s="102" t="s">
        <v>368</v>
      </c>
      <c r="T69" s="121" t="s">
        <v>369</v>
      </c>
      <c r="U69" s="104">
        <v>-11430</v>
      </c>
      <c r="V69" s="104">
        <v>-4114.8</v>
      </c>
      <c r="W69" s="105" t="s">
        <v>12</v>
      </c>
      <c r="X69" s="106" t="s">
        <v>66</v>
      </c>
      <c r="Y69" s="122" t="s">
        <v>337</v>
      </c>
      <c r="Z69" s="123"/>
      <c r="AA69" s="124"/>
      <c r="AB69" s="125"/>
      <c r="AC69" s="126"/>
      <c r="AD69" s="127"/>
      <c r="AE69" s="122"/>
      <c r="AF69" s="128"/>
      <c r="AG69" s="129"/>
      <c r="AH69" s="129"/>
      <c r="AI69" s="129"/>
      <c r="AJ69" s="117"/>
      <c r="AK69" s="117"/>
      <c r="AL69" s="117"/>
      <c r="AM69" s="130"/>
      <c r="AN69" s="130"/>
      <c r="AO69" s="125"/>
      <c r="AP69" s="125"/>
      <c r="AQ69" s="131"/>
      <c r="AR69" s="127"/>
      <c r="AS69" s="124"/>
      <c r="AT69" s="123"/>
      <c r="AU69" s="132"/>
      <c r="AV69" s="117"/>
      <c r="AW69" s="133" t="s">
        <v>338</v>
      </c>
      <c r="AX69" s="120" t="s">
        <v>339</v>
      </c>
    </row>
    <row r="70" spans="1:50" ht="15" hidden="1">
      <c r="A70" s="72">
        <v>67</v>
      </c>
      <c r="B70" s="9" t="s">
        <v>370</v>
      </c>
      <c r="C70" s="318" t="s">
        <v>371</v>
      </c>
      <c r="D70" s="9" t="s">
        <v>372</v>
      </c>
      <c r="E70" s="9" t="s">
        <v>373</v>
      </c>
      <c r="F70" s="9" t="s">
        <v>374</v>
      </c>
      <c r="G70" s="9"/>
      <c r="H70" s="9"/>
      <c r="I70" s="9"/>
      <c r="J70" s="9"/>
      <c r="K70" s="9"/>
      <c r="L70" s="9"/>
      <c r="M70" s="332" t="s">
        <v>63</v>
      </c>
      <c r="N70" s="331">
        <v>172.86099999999999</v>
      </c>
      <c r="O70" s="9">
        <v>172.86099999999999</v>
      </c>
      <c r="P70" s="9" t="s">
        <v>177</v>
      </c>
      <c r="Q70" s="71">
        <v>67</v>
      </c>
      <c r="S70" s="153" t="s">
        <v>371</v>
      </c>
      <c r="T70" s="154" t="s">
        <v>375</v>
      </c>
      <c r="U70" s="155">
        <v>-11430</v>
      </c>
      <c r="V70" s="155">
        <v>-8686.7999999999993</v>
      </c>
      <c r="W70" s="156" t="s">
        <v>12</v>
      </c>
      <c r="X70" s="157" t="s">
        <v>66</v>
      </c>
      <c r="Y70" s="158" t="s">
        <v>13</v>
      </c>
      <c r="Z70" s="159"/>
      <c r="AA70" s="153">
        <v>1</v>
      </c>
      <c r="AB70" s="155" t="s">
        <v>67</v>
      </c>
      <c r="AC70" s="160"/>
      <c r="AD70" s="161"/>
      <c r="AE70" s="158"/>
      <c r="AF70" s="162"/>
      <c r="AG70" s="163"/>
      <c r="AH70" s="163"/>
      <c r="AI70" s="163"/>
      <c r="AJ70" s="164"/>
      <c r="AK70" s="164"/>
      <c r="AL70" s="164"/>
      <c r="AM70" s="165"/>
      <c r="AN70" s="165"/>
      <c r="AO70" s="155"/>
      <c r="AP70" s="155"/>
      <c r="AQ70" s="166"/>
      <c r="AR70" s="161"/>
      <c r="AS70" s="153"/>
      <c r="AT70" s="159"/>
      <c r="AU70" s="167"/>
      <c r="AV70" s="164"/>
      <c r="AW70" s="168"/>
      <c r="AX70" s="169" t="s">
        <v>68</v>
      </c>
    </row>
    <row r="71" spans="1:50" ht="15" hidden="1">
      <c r="A71" s="72">
        <v>68</v>
      </c>
      <c r="B71" s="9" t="s">
        <v>376</v>
      </c>
      <c r="C71" s="211" t="s">
        <v>377</v>
      </c>
      <c r="D71" s="9" t="s">
        <v>378</v>
      </c>
      <c r="E71" s="9" t="s">
        <v>379</v>
      </c>
      <c r="F71" s="9" t="s">
        <v>380</v>
      </c>
      <c r="G71" s="9"/>
      <c r="H71" s="9"/>
      <c r="I71" s="9"/>
      <c r="J71" s="9"/>
      <c r="K71" s="9"/>
      <c r="L71" s="9"/>
      <c r="M71" s="332" t="s">
        <v>63</v>
      </c>
      <c r="N71" s="331">
        <v>108.6564</v>
      </c>
      <c r="O71" s="9">
        <v>108.6564</v>
      </c>
      <c r="P71" s="9" t="s">
        <v>64</v>
      </c>
      <c r="Q71" s="71">
        <v>68</v>
      </c>
      <c r="S71" s="102" t="s">
        <v>377</v>
      </c>
      <c r="T71" s="170" t="s">
        <v>381</v>
      </c>
      <c r="U71" s="104">
        <v>2286</v>
      </c>
      <c r="V71" s="104">
        <v>9601.2000000000007</v>
      </c>
      <c r="W71" s="171" t="s">
        <v>12</v>
      </c>
      <c r="X71" s="106" t="s">
        <v>66</v>
      </c>
      <c r="Y71" s="107" t="s">
        <v>13</v>
      </c>
      <c r="Z71" s="108"/>
      <c r="AA71" s="102">
        <v>1</v>
      </c>
      <c r="AB71" s="104" t="s">
        <v>67</v>
      </c>
      <c r="AC71" s="109"/>
      <c r="AD71" s="110"/>
      <c r="AE71" s="107"/>
      <c r="AF71" s="111"/>
      <c r="AG71" s="112"/>
      <c r="AH71" s="112"/>
      <c r="AI71" s="112"/>
      <c r="AJ71" s="113"/>
      <c r="AK71" s="113"/>
      <c r="AL71" s="113"/>
      <c r="AM71" s="114"/>
      <c r="AN71" s="114"/>
      <c r="AO71" s="104"/>
      <c r="AP71" s="104"/>
      <c r="AQ71" s="115"/>
      <c r="AR71" s="110"/>
      <c r="AS71" s="102"/>
      <c r="AT71" s="108"/>
      <c r="AU71" s="116"/>
      <c r="AV71" s="113"/>
      <c r="AW71" s="105"/>
      <c r="AX71" s="117" t="s">
        <v>68</v>
      </c>
    </row>
    <row r="72" spans="1:50" ht="15" hidden="1">
      <c r="A72" s="72">
        <v>69</v>
      </c>
      <c r="B72" s="9" t="s">
        <v>382</v>
      </c>
      <c r="C72" s="211" t="s">
        <v>383</v>
      </c>
      <c r="D72" s="9" t="s">
        <v>384</v>
      </c>
      <c r="E72" s="9" t="s">
        <v>385</v>
      </c>
      <c r="F72" s="9" t="s">
        <v>386</v>
      </c>
      <c r="G72" s="9"/>
      <c r="H72" s="9"/>
      <c r="I72" s="9"/>
      <c r="J72" s="9"/>
      <c r="K72" s="9"/>
      <c r="L72" s="9"/>
      <c r="M72" s="332" t="s">
        <v>63</v>
      </c>
      <c r="N72" s="331">
        <v>180.23509999999999</v>
      </c>
      <c r="O72" s="9">
        <v>180.23509999999999</v>
      </c>
      <c r="P72" s="9" t="s">
        <v>177</v>
      </c>
      <c r="Q72" s="71">
        <v>69</v>
      </c>
      <c r="S72" s="102" t="s">
        <v>383</v>
      </c>
      <c r="T72" s="170" t="s">
        <v>387</v>
      </c>
      <c r="U72" s="104">
        <v>-17830.8</v>
      </c>
      <c r="V72" s="104">
        <v>2286</v>
      </c>
      <c r="W72" s="105" t="s">
        <v>12</v>
      </c>
      <c r="X72" s="106" t="s">
        <v>66</v>
      </c>
      <c r="Y72" s="172" t="s">
        <v>13</v>
      </c>
      <c r="Z72" s="123"/>
      <c r="AA72" s="124">
        <v>1</v>
      </c>
      <c r="AB72" s="173" t="s">
        <v>67</v>
      </c>
      <c r="AC72" s="126"/>
      <c r="AD72" s="127"/>
      <c r="AE72" s="122"/>
      <c r="AF72" s="128"/>
      <c r="AG72" s="129"/>
      <c r="AH72" s="129"/>
      <c r="AI72" s="129"/>
      <c r="AJ72" s="117"/>
      <c r="AK72" s="117"/>
      <c r="AL72" s="117"/>
      <c r="AM72" s="130"/>
      <c r="AN72" s="130"/>
      <c r="AO72" s="125" t="s">
        <v>388</v>
      </c>
      <c r="AP72" s="125" t="s">
        <v>319</v>
      </c>
      <c r="AQ72" s="131"/>
      <c r="AR72" s="127"/>
      <c r="AS72" s="124"/>
      <c r="AT72" s="123"/>
      <c r="AU72" s="132"/>
      <c r="AV72" s="117"/>
      <c r="AW72" s="133"/>
      <c r="AX72" s="117" t="s">
        <v>68</v>
      </c>
    </row>
    <row r="73" spans="1:50" ht="15" hidden="1">
      <c r="A73" s="72">
        <v>70</v>
      </c>
      <c r="B73" s="9" t="s">
        <v>389</v>
      </c>
      <c r="C73" s="211" t="s">
        <v>390</v>
      </c>
      <c r="D73" s="9" t="s">
        <v>391</v>
      </c>
      <c r="E73" s="9" t="s">
        <v>392</v>
      </c>
      <c r="F73" s="9" t="s">
        <v>393</v>
      </c>
      <c r="G73" s="9"/>
      <c r="H73" s="9"/>
      <c r="I73" s="9"/>
      <c r="J73" s="9"/>
      <c r="K73" s="9"/>
      <c r="L73" s="9"/>
      <c r="M73" s="332" t="s">
        <v>63</v>
      </c>
      <c r="N73" s="331">
        <v>165.4581</v>
      </c>
      <c r="O73" s="9">
        <v>165.4581</v>
      </c>
      <c r="P73" s="9" t="s">
        <v>238</v>
      </c>
      <c r="Q73" s="71">
        <v>70</v>
      </c>
      <c r="S73" s="102" t="s">
        <v>390</v>
      </c>
      <c r="T73" s="170" t="s">
        <v>394</v>
      </c>
      <c r="U73" s="104">
        <v>-16002</v>
      </c>
      <c r="V73" s="104">
        <v>2286</v>
      </c>
      <c r="W73" s="105" t="s">
        <v>12</v>
      </c>
      <c r="X73" s="106" t="s">
        <v>66</v>
      </c>
      <c r="Y73" s="172" t="s">
        <v>13</v>
      </c>
      <c r="Z73" s="123"/>
      <c r="AA73" s="124">
        <v>0</v>
      </c>
      <c r="AB73" s="173" t="s">
        <v>67</v>
      </c>
      <c r="AC73" s="126"/>
      <c r="AD73" s="127"/>
      <c r="AE73" s="122"/>
      <c r="AF73" s="128"/>
      <c r="AG73" s="129"/>
      <c r="AH73" s="129"/>
      <c r="AI73" s="129"/>
      <c r="AJ73" s="117"/>
      <c r="AK73" s="117"/>
      <c r="AL73" s="117"/>
      <c r="AM73" s="130"/>
      <c r="AN73" s="130"/>
      <c r="AO73" s="125" t="s">
        <v>388</v>
      </c>
      <c r="AP73" s="125" t="s">
        <v>319</v>
      </c>
      <c r="AQ73" s="131"/>
      <c r="AR73" s="127"/>
      <c r="AS73" s="124"/>
      <c r="AT73" s="123"/>
      <c r="AU73" s="132"/>
      <c r="AV73" s="117"/>
      <c r="AW73" s="133"/>
      <c r="AX73" s="117" t="s">
        <v>68</v>
      </c>
    </row>
    <row r="74" spans="1:50" ht="15" hidden="1">
      <c r="A74" s="72">
        <v>71</v>
      </c>
      <c r="B74" s="9" t="s">
        <v>395</v>
      </c>
      <c r="C74" s="211" t="s">
        <v>396</v>
      </c>
      <c r="D74" s="9" t="s">
        <v>397</v>
      </c>
      <c r="E74" s="9" t="s">
        <v>398</v>
      </c>
      <c r="F74" s="9" t="s">
        <v>399</v>
      </c>
      <c r="G74" s="9"/>
      <c r="H74" s="9"/>
      <c r="I74" s="9"/>
      <c r="J74" s="9"/>
      <c r="K74" s="9"/>
      <c r="L74" s="9"/>
      <c r="M74" s="332" t="s">
        <v>63</v>
      </c>
      <c r="N74" s="331">
        <v>163.56280000000001</v>
      </c>
      <c r="O74" s="9">
        <v>163.56280000000001</v>
      </c>
      <c r="P74" s="9" t="s">
        <v>238</v>
      </c>
      <c r="Q74" s="71">
        <v>71</v>
      </c>
      <c r="S74" s="102" t="s">
        <v>396</v>
      </c>
      <c r="T74" s="170" t="s">
        <v>400</v>
      </c>
      <c r="U74" s="104">
        <v>-16916.400000000001</v>
      </c>
      <c r="V74" s="104">
        <v>2286</v>
      </c>
      <c r="W74" s="105" t="s">
        <v>12</v>
      </c>
      <c r="X74" s="106" t="s">
        <v>66</v>
      </c>
      <c r="Y74" s="172" t="s">
        <v>13</v>
      </c>
      <c r="Z74" s="123"/>
      <c r="AA74" s="124">
        <v>1</v>
      </c>
      <c r="AB74" s="173" t="s">
        <v>67</v>
      </c>
      <c r="AC74" s="126"/>
      <c r="AD74" s="127"/>
      <c r="AE74" s="122"/>
      <c r="AF74" s="128"/>
      <c r="AG74" s="129"/>
      <c r="AH74" s="129"/>
      <c r="AI74" s="129"/>
      <c r="AJ74" s="117"/>
      <c r="AK74" s="117"/>
      <c r="AL74" s="117"/>
      <c r="AM74" s="130"/>
      <c r="AN74" s="130"/>
      <c r="AO74" s="125" t="s">
        <v>401</v>
      </c>
      <c r="AP74" s="125" t="s">
        <v>319</v>
      </c>
      <c r="AQ74" s="131"/>
      <c r="AR74" s="127"/>
      <c r="AS74" s="124"/>
      <c r="AT74" s="123"/>
      <c r="AU74" s="132"/>
      <c r="AV74" s="117"/>
      <c r="AW74" s="133"/>
      <c r="AX74" s="117" t="s">
        <v>68</v>
      </c>
    </row>
    <row r="75" spans="1:50" ht="15" hidden="1">
      <c r="A75" s="72">
        <v>72</v>
      </c>
      <c r="B75" s="9" t="s">
        <v>402</v>
      </c>
      <c r="C75" s="211" t="s">
        <v>403</v>
      </c>
      <c r="D75" s="9" t="s">
        <v>404</v>
      </c>
      <c r="E75" s="9" t="s">
        <v>405</v>
      </c>
      <c r="F75" s="9" t="s">
        <v>406</v>
      </c>
      <c r="G75" s="9"/>
      <c r="H75" s="9"/>
      <c r="I75" s="9"/>
      <c r="J75" s="9"/>
      <c r="K75" s="9"/>
      <c r="L75" s="9"/>
      <c r="M75" s="332" t="s">
        <v>63</v>
      </c>
      <c r="N75" s="331">
        <v>180.7567</v>
      </c>
      <c r="O75" s="9">
        <v>180.7567</v>
      </c>
      <c r="P75" s="9" t="s">
        <v>177</v>
      </c>
      <c r="Q75" s="71">
        <v>72</v>
      </c>
      <c r="S75" s="102" t="s">
        <v>403</v>
      </c>
      <c r="T75" s="170" t="s">
        <v>407</v>
      </c>
      <c r="U75" s="104">
        <v>-17830.8</v>
      </c>
      <c r="V75" s="104">
        <v>1371.6</v>
      </c>
      <c r="W75" s="105" t="s">
        <v>12</v>
      </c>
      <c r="X75" s="106" t="s">
        <v>66</v>
      </c>
      <c r="Y75" s="172" t="s">
        <v>13</v>
      </c>
      <c r="Z75" s="123"/>
      <c r="AA75" s="124">
        <v>0</v>
      </c>
      <c r="AB75" s="173" t="s">
        <v>67</v>
      </c>
      <c r="AC75" s="126"/>
      <c r="AD75" s="127"/>
      <c r="AE75" s="122"/>
      <c r="AF75" s="128"/>
      <c r="AG75" s="129"/>
      <c r="AH75" s="129"/>
      <c r="AI75" s="129"/>
      <c r="AJ75" s="117"/>
      <c r="AK75" s="117"/>
      <c r="AL75" s="117"/>
      <c r="AM75" s="130"/>
      <c r="AN75" s="130"/>
      <c r="AO75" s="125" t="s">
        <v>401</v>
      </c>
      <c r="AP75" s="125" t="s">
        <v>319</v>
      </c>
      <c r="AQ75" s="131"/>
      <c r="AR75" s="127"/>
      <c r="AS75" s="124"/>
      <c r="AT75" s="123"/>
      <c r="AU75" s="132"/>
      <c r="AV75" s="117"/>
      <c r="AW75" s="133"/>
      <c r="AX75" s="117" t="s">
        <v>68</v>
      </c>
    </row>
    <row r="76" spans="1:50" ht="15" hidden="1">
      <c r="A76" s="72">
        <v>73</v>
      </c>
      <c r="B76" s="9" t="s">
        <v>63</v>
      </c>
      <c r="C76" s="211" t="s">
        <v>408</v>
      </c>
      <c r="D76" s="9" t="s">
        <v>63</v>
      </c>
      <c r="E76" s="9" t="s">
        <v>63</v>
      </c>
      <c r="F76" s="9" t="s">
        <v>63</v>
      </c>
      <c r="G76" s="9"/>
      <c r="H76" s="9"/>
      <c r="I76" s="9"/>
      <c r="J76" s="9"/>
      <c r="K76" s="9"/>
      <c r="L76" s="9"/>
      <c r="M76" s="332" t="s">
        <v>63</v>
      </c>
      <c r="N76" s="331" t="s">
        <v>63</v>
      </c>
      <c r="O76" s="9" t="s">
        <v>63</v>
      </c>
      <c r="P76" s="9"/>
      <c r="Q76" s="71">
        <v>73</v>
      </c>
      <c r="S76" s="102" t="s">
        <v>408</v>
      </c>
      <c r="T76" s="170" t="s">
        <v>409</v>
      </c>
      <c r="U76" s="104">
        <v>-3200.4</v>
      </c>
      <c r="V76" s="104">
        <v>10515.6</v>
      </c>
      <c r="W76" s="105" t="s">
        <v>12</v>
      </c>
      <c r="X76" s="106" t="s">
        <v>66</v>
      </c>
      <c r="Y76" s="107" t="s">
        <v>410</v>
      </c>
      <c r="Z76" s="123"/>
      <c r="AA76" s="102"/>
      <c r="AB76" s="104"/>
      <c r="AC76" s="109"/>
      <c r="AD76" s="110"/>
      <c r="AE76" s="107"/>
      <c r="AF76" s="111"/>
      <c r="AG76" s="112"/>
      <c r="AH76" s="112"/>
      <c r="AI76" s="112"/>
      <c r="AJ76" s="113"/>
      <c r="AK76" s="113"/>
      <c r="AL76" s="113"/>
      <c r="AM76" s="114"/>
      <c r="AN76" s="114"/>
      <c r="AO76" s="104"/>
      <c r="AP76" s="104"/>
      <c r="AQ76" s="115"/>
      <c r="AR76" s="110"/>
      <c r="AS76" s="102" t="s">
        <v>411</v>
      </c>
      <c r="AT76" s="108"/>
      <c r="AU76" s="116"/>
      <c r="AV76" s="113"/>
      <c r="AW76" s="105"/>
      <c r="AX76" s="174" t="s">
        <v>412</v>
      </c>
    </row>
    <row r="77" spans="1:50" ht="15" hidden="1">
      <c r="A77" s="72">
        <v>74</v>
      </c>
      <c r="B77" s="9" t="s">
        <v>63</v>
      </c>
      <c r="C77" s="211" t="s">
        <v>413</v>
      </c>
      <c r="D77" s="9" t="s">
        <v>63</v>
      </c>
      <c r="E77" s="9" t="s">
        <v>63</v>
      </c>
      <c r="F77" s="9" t="s">
        <v>63</v>
      </c>
      <c r="G77" s="9"/>
      <c r="H77" s="9"/>
      <c r="I77" s="9"/>
      <c r="J77" s="9"/>
      <c r="K77" s="9"/>
      <c r="L77" s="9"/>
      <c r="M77" s="332" t="s">
        <v>63</v>
      </c>
      <c r="N77" s="331" t="s">
        <v>63</v>
      </c>
      <c r="O77" s="9" t="s">
        <v>63</v>
      </c>
      <c r="P77" s="9"/>
      <c r="Q77" s="71">
        <v>74</v>
      </c>
      <c r="S77" s="102" t="s">
        <v>413</v>
      </c>
      <c r="T77" s="170" t="s">
        <v>414</v>
      </c>
      <c r="U77" s="104">
        <v>6858</v>
      </c>
      <c r="V77" s="104">
        <v>10515.6</v>
      </c>
      <c r="W77" s="105" t="s">
        <v>12</v>
      </c>
      <c r="X77" s="106" t="s">
        <v>66</v>
      </c>
      <c r="Y77" s="107" t="s">
        <v>410</v>
      </c>
      <c r="Z77" s="123"/>
      <c r="AA77" s="102"/>
      <c r="AB77" s="104"/>
      <c r="AC77" s="109"/>
      <c r="AD77" s="110"/>
      <c r="AE77" s="107"/>
      <c r="AF77" s="111"/>
      <c r="AG77" s="112"/>
      <c r="AH77" s="112"/>
      <c r="AI77" s="112"/>
      <c r="AJ77" s="113"/>
      <c r="AK77" s="113"/>
      <c r="AL77" s="113"/>
      <c r="AM77" s="114"/>
      <c r="AN77" s="114"/>
      <c r="AO77" s="104"/>
      <c r="AP77" s="104"/>
      <c r="AQ77" s="115"/>
      <c r="AR77" s="110"/>
      <c r="AS77" s="102" t="s">
        <v>411</v>
      </c>
      <c r="AT77" s="108"/>
      <c r="AU77" s="116"/>
      <c r="AV77" s="113"/>
      <c r="AW77" s="105"/>
      <c r="AX77" s="174" t="s">
        <v>412</v>
      </c>
    </row>
    <row r="78" spans="1:50" ht="15" hidden="1">
      <c r="A78" s="72">
        <v>75</v>
      </c>
      <c r="B78" s="9" t="s">
        <v>415</v>
      </c>
      <c r="C78" s="211" t="s">
        <v>416</v>
      </c>
      <c r="D78" s="9" t="s">
        <v>417</v>
      </c>
      <c r="E78" s="9" t="s">
        <v>418</v>
      </c>
      <c r="F78" s="9" t="s">
        <v>419</v>
      </c>
      <c r="G78" s="9"/>
      <c r="H78" s="9"/>
      <c r="I78" s="9"/>
      <c r="J78" s="9"/>
      <c r="K78" s="9"/>
      <c r="L78" s="9"/>
      <c r="M78" s="332" t="s">
        <v>63</v>
      </c>
      <c r="N78" s="331">
        <v>178.56370000000001</v>
      </c>
      <c r="O78" s="9">
        <v>178.56370000000001</v>
      </c>
      <c r="P78" s="9" t="s">
        <v>420</v>
      </c>
      <c r="Q78" s="71">
        <v>75</v>
      </c>
      <c r="S78" s="102" t="s">
        <v>416</v>
      </c>
      <c r="T78" s="175" t="s">
        <v>421</v>
      </c>
      <c r="U78" s="104">
        <v>10515.6</v>
      </c>
      <c r="V78" s="104">
        <v>-7772.4</v>
      </c>
      <c r="W78" s="105" t="s">
        <v>12</v>
      </c>
      <c r="X78" s="106" t="s">
        <v>66</v>
      </c>
      <c r="Y78" s="172" t="s">
        <v>13</v>
      </c>
      <c r="Z78" s="123"/>
      <c r="AA78" s="124">
        <v>1</v>
      </c>
      <c r="AB78" s="173" t="s">
        <v>422</v>
      </c>
      <c r="AC78" s="126"/>
      <c r="AD78" s="127"/>
      <c r="AE78" s="122"/>
      <c r="AF78" s="128"/>
      <c r="AG78" s="129"/>
      <c r="AH78" s="129"/>
      <c r="AI78" s="129"/>
      <c r="AJ78" s="117" t="s">
        <v>423</v>
      </c>
      <c r="AK78" s="176">
        <v>0.50800000000000001</v>
      </c>
      <c r="AL78" s="117"/>
      <c r="AM78" s="130"/>
      <c r="AN78" s="130"/>
      <c r="AO78" s="125"/>
      <c r="AP78" s="125"/>
      <c r="AQ78" s="131"/>
      <c r="AR78" s="127"/>
      <c r="AS78" s="124"/>
      <c r="AT78" s="123"/>
      <c r="AU78" s="132"/>
      <c r="AV78" s="117"/>
      <c r="AW78" s="133"/>
      <c r="AX78" s="117" t="s">
        <v>424</v>
      </c>
    </row>
    <row r="79" spans="1:50" ht="15" hidden="1">
      <c r="A79" s="72">
        <v>76</v>
      </c>
      <c r="B79" s="9" t="s">
        <v>425</v>
      </c>
      <c r="C79" s="211" t="s">
        <v>426</v>
      </c>
      <c r="D79" s="9" t="s">
        <v>427</v>
      </c>
      <c r="E79" s="9" t="s">
        <v>428</v>
      </c>
      <c r="F79" s="9" t="s">
        <v>429</v>
      </c>
      <c r="G79" s="9"/>
      <c r="H79" s="9"/>
      <c r="I79" s="9"/>
      <c r="J79" s="9"/>
      <c r="K79" s="9"/>
      <c r="L79" s="9"/>
      <c r="M79" s="332" t="s">
        <v>63</v>
      </c>
      <c r="N79" s="331">
        <v>178.60210000000001</v>
      </c>
      <c r="O79" s="9">
        <v>178.60210000000001</v>
      </c>
      <c r="P79" s="9" t="s">
        <v>420</v>
      </c>
      <c r="Q79" s="71">
        <v>76</v>
      </c>
      <c r="S79" s="102" t="s">
        <v>426</v>
      </c>
      <c r="T79" s="175" t="s">
        <v>430</v>
      </c>
      <c r="U79" s="104">
        <v>10515.6</v>
      </c>
      <c r="V79" s="104">
        <v>-6858</v>
      </c>
      <c r="W79" s="105" t="s">
        <v>12</v>
      </c>
      <c r="X79" s="106" t="s">
        <v>66</v>
      </c>
      <c r="Y79" s="172" t="s">
        <v>13</v>
      </c>
      <c r="Z79" s="123"/>
      <c r="AA79" s="124">
        <v>1</v>
      </c>
      <c r="AB79" s="173" t="s">
        <v>422</v>
      </c>
      <c r="AC79" s="126"/>
      <c r="AD79" s="127"/>
      <c r="AE79" s="122"/>
      <c r="AF79" s="128"/>
      <c r="AG79" s="129"/>
      <c r="AH79" s="129"/>
      <c r="AI79" s="129"/>
      <c r="AJ79" s="117" t="s">
        <v>423</v>
      </c>
      <c r="AK79" s="176">
        <v>0.50800000000000001</v>
      </c>
      <c r="AL79" s="117"/>
      <c r="AM79" s="130"/>
      <c r="AN79" s="130"/>
      <c r="AO79" s="125"/>
      <c r="AP79" s="125"/>
      <c r="AQ79" s="131"/>
      <c r="AR79" s="127"/>
      <c r="AS79" s="124"/>
      <c r="AT79" s="123"/>
      <c r="AU79" s="132"/>
      <c r="AV79" s="117"/>
      <c r="AW79" s="133"/>
      <c r="AX79" s="117" t="s">
        <v>424</v>
      </c>
    </row>
    <row r="80" spans="1:50" ht="15" hidden="1">
      <c r="A80" s="72">
        <v>77</v>
      </c>
      <c r="B80" s="9" t="s">
        <v>431</v>
      </c>
      <c r="C80" s="211" t="s">
        <v>432</v>
      </c>
      <c r="D80" s="9" t="s">
        <v>433</v>
      </c>
      <c r="E80" s="9" t="s">
        <v>434</v>
      </c>
      <c r="F80" s="9" t="s">
        <v>435</v>
      </c>
      <c r="G80" s="9"/>
      <c r="H80" s="9"/>
      <c r="I80" s="9"/>
      <c r="J80" s="9"/>
      <c r="K80" s="9"/>
      <c r="L80" s="9"/>
      <c r="M80" s="332" t="s">
        <v>63</v>
      </c>
      <c r="N80" s="331">
        <v>178.65620000000001</v>
      </c>
      <c r="O80" s="9">
        <v>178.65620000000001</v>
      </c>
      <c r="P80" s="9" t="s">
        <v>420</v>
      </c>
      <c r="Q80" s="71">
        <v>77</v>
      </c>
      <c r="S80" s="102" t="s">
        <v>432</v>
      </c>
      <c r="T80" s="175" t="s">
        <v>436</v>
      </c>
      <c r="U80" s="104">
        <v>9601.2000000000007</v>
      </c>
      <c r="V80" s="104">
        <v>-7772.4</v>
      </c>
      <c r="W80" s="105" t="s">
        <v>12</v>
      </c>
      <c r="X80" s="106" t="s">
        <v>66</v>
      </c>
      <c r="Y80" s="172" t="s">
        <v>13</v>
      </c>
      <c r="Z80" s="123"/>
      <c r="AA80" s="124">
        <v>1</v>
      </c>
      <c r="AB80" s="173" t="s">
        <v>422</v>
      </c>
      <c r="AC80" s="126"/>
      <c r="AD80" s="127"/>
      <c r="AE80" s="122"/>
      <c r="AF80" s="128"/>
      <c r="AG80" s="129"/>
      <c r="AH80" s="129"/>
      <c r="AI80" s="129"/>
      <c r="AJ80" s="117" t="s">
        <v>423</v>
      </c>
      <c r="AK80" s="176">
        <v>0.50800000000000001</v>
      </c>
      <c r="AL80" s="117"/>
      <c r="AM80" s="130"/>
      <c r="AN80" s="130"/>
      <c r="AO80" s="125"/>
      <c r="AP80" s="125"/>
      <c r="AQ80" s="131"/>
      <c r="AR80" s="127"/>
      <c r="AS80" s="124"/>
      <c r="AT80" s="123"/>
      <c r="AU80" s="132"/>
      <c r="AV80" s="117"/>
      <c r="AW80" s="133"/>
      <c r="AX80" s="117" t="s">
        <v>424</v>
      </c>
    </row>
    <row r="81" spans="1:50" ht="15" hidden="1">
      <c r="A81" s="72">
        <v>78</v>
      </c>
      <c r="B81" s="9" t="s">
        <v>437</v>
      </c>
      <c r="C81" s="211" t="s">
        <v>438</v>
      </c>
      <c r="D81" s="9" t="s">
        <v>439</v>
      </c>
      <c r="E81" s="9" t="s">
        <v>440</v>
      </c>
      <c r="F81" s="9" t="s">
        <v>441</v>
      </c>
      <c r="G81" s="9" t="s">
        <v>442</v>
      </c>
      <c r="H81" s="67" t="s">
        <v>442</v>
      </c>
      <c r="I81" s="67"/>
      <c r="J81" s="67"/>
      <c r="K81" s="67"/>
      <c r="L81" s="67"/>
      <c r="M81" s="332" t="s">
        <v>63</v>
      </c>
      <c r="N81" s="331">
        <v>117.8784</v>
      </c>
      <c r="O81" s="9">
        <v>117.8784</v>
      </c>
      <c r="P81" s="9" t="s">
        <v>238</v>
      </c>
      <c r="Q81" s="71">
        <v>78</v>
      </c>
      <c r="S81" s="102" t="s">
        <v>438</v>
      </c>
      <c r="T81" s="175" t="s">
        <v>443</v>
      </c>
      <c r="U81" s="104">
        <v>17830.8</v>
      </c>
      <c r="V81" s="104">
        <v>-4114.8</v>
      </c>
      <c r="W81" s="105" t="s">
        <v>12</v>
      </c>
      <c r="X81" s="106" t="s">
        <v>66</v>
      </c>
      <c r="Y81" s="172" t="s">
        <v>13</v>
      </c>
      <c r="Z81" s="123"/>
      <c r="AA81" s="124">
        <v>1</v>
      </c>
      <c r="AB81" s="173" t="s">
        <v>67</v>
      </c>
      <c r="AC81" s="126"/>
      <c r="AD81" s="127"/>
      <c r="AE81" s="122"/>
      <c r="AF81" s="128"/>
      <c r="AG81" s="177" t="s">
        <v>14</v>
      </c>
      <c r="AH81" s="177">
        <v>5.0799999999999998E-2</v>
      </c>
      <c r="AI81" s="178">
        <v>100</v>
      </c>
      <c r="AJ81" s="117"/>
      <c r="AK81" s="117"/>
      <c r="AL81" s="117"/>
      <c r="AM81" s="130"/>
      <c r="AN81" s="130"/>
      <c r="AO81" s="125"/>
      <c r="AP81" s="125"/>
      <c r="AQ81" s="131"/>
      <c r="AR81" s="127"/>
      <c r="AS81" s="124"/>
      <c r="AT81" s="179" t="s">
        <v>444</v>
      </c>
      <c r="AU81" s="132"/>
      <c r="AV81" s="117"/>
      <c r="AW81" s="133"/>
      <c r="AX81" s="117" t="s">
        <v>445</v>
      </c>
    </row>
    <row r="82" spans="1:50" ht="15" hidden="1">
      <c r="A82" s="72">
        <v>79</v>
      </c>
      <c r="B82" s="9" t="s">
        <v>446</v>
      </c>
      <c r="C82" s="211" t="s">
        <v>447</v>
      </c>
      <c r="D82" s="9" t="s">
        <v>448</v>
      </c>
      <c r="E82" s="9" t="s">
        <v>449</v>
      </c>
      <c r="F82" s="9" t="s">
        <v>450</v>
      </c>
      <c r="G82" s="9" t="s">
        <v>451</v>
      </c>
      <c r="H82" s="67" t="s">
        <v>451</v>
      </c>
      <c r="I82" s="67"/>
      <c r="J82" s="67"/>
      <c r="K82" s="67"/>
      <c r="L82" s="67"/>
      <c r="M82" s="332" t="s">
        <v>63</v>
      </c>
      <c r="N82" s="331">
        <v>117.87609999999999</v>
      </c>
      <c r="O82" s="9">
        <v>117.87609999999999</v>
      </c>
      <c r="P82" s="9" t="s">
        <v>238</v>
      </c>
      <c r="Q82" s="71">
        <v>79</v>
      </c>
      <c r="S82" s="102" t="s">
        <v>447</v>
      </c>
      <c r="T82" s="175" t="s">
        <v>452</v>
      </c>
      <c r="U82" s="104">
        <v>17830.8</v>
      </c>
      <c r="V82" s="104">
        <v>-3200.4</v>
      </c>
      <c r="W82" s="105" t="s">
        <v>12</v>
      </c>
      <c r="X82" s="106" t="s">
        <v>66</v>
      </c>
      <c r="Y82" s="172" t="s">
        <v>13</v>
      </c>
      <c r="Z82" s="123"/>
      <c r="AA82" s="124">
        <v>1</v>
      </c>
      <c r="AB82" s="173" t="s">
        <v>67</v>
      </c>
      <c r="AC82" s="126"/>
      <c r="AD82" s="127"/>
      <c r="AE82" s="122"/>
      <c r="AF82" s="128"/>
      <c r="AG82" s="177" t="s">
        <v>14</v>
      </c>
      <c r="AH82" s="177">
        <v>5.0799999999999998E-2</v>
      </c>
      <c r="AI82" s="178">
        <v>100</v>
      </c>
      <c r="AJ82" s="117"/>
      <c r="AK82" s="117"/>
      <c r="AL82" s="117"/>
      <c r="AM82" s="130"/>
      <c r="AN82" s="130"/>
      <c r="AO82" s="125"/>
      <c r="AP82" s="125"/>
      <c r="AQ82" s="131"/>
      <c r="AR82" s="127"/>
      <c r="AS82" s="124"/>
      <c r="AT82" s="123" t="s">
        <v>444</v>
      </c>
      <c r="AU82" s="132"/>
      <c r="AV82" s="117"/>
      <c r="AW82" s="133"/>
      <c r="AX82" s="117" t="s">
        <v>445</v>
      </c>
    </row>
    <row r="83" spans="1:50" ht="15" hidden="1">
      <c r="A83" s="72">
        <v>80</v>
      </c>
      <c r="B83" s="9" t="s">
        <v>453</v>
      </c>
      <c r="C83" s="211" t="s">
        <v>454</v>
      </c>
      <c r="D83" s="9" t="s">
        <v>455</v>
      </c>
      <c r="E83" s="9" t="s">
        <v>456</v>
      </c>
      <c r="F83" s="9" t="s">
        <v>457</v>
      </c>
      <c r="G83" s="9"/>
      <c r="H83" s="9"/>
      <c r="I83" s="9"/>
      <c r="J83" s="9"/>
      <c r="K83" s="9"/>
      <c r="L83" s="9"/>
      <c r="M83" s="332" t="s">
        <v>63</v>
      </c>
      <c r="N83" s="331">
        <v>185.9975</v>
      </c>
      <c r="O83" s="9">
        <v>185.9975</v>
      </c>
      <c r="P83" s="9" t="s">
        <v>177</v>
      </c>
      <c r="Q83" s="71">
        <v>80</v>
      </c>
      <c r="S83" s="102" t="s">
        <v>454</v>
      </c>
      <c r="T83" s="175" t="s">
        <v>458</v>
      </c>
      <c r="U83" s="104">
        <v>4114.8</v>
      </c>
      <c r="V83" s="104">
        <v>-15087.6</v>
      </c>
      <c r="W83" s="105" t="s">
        <v>12</v>
      </c>
      <c r="X83" s="106" t="s">
        <v>66</v>
      </c>
      <c r="Y83" s="172" t="s">
        <v>13</v>
      </c>
      <c r="Z83" s="123"/>
      <c r="AA83" s="124">
        <v>1</v>
      </c>
      <c r="AB83" s="173" t="s">
        <v>67</v>
      </c>
      <c r="AC83" s="126"/>
      <c r="AD83" s="127"/>
      <c r="AE83" s="122"/>
      <c r="AF83" s="128"/>
      <c r="AG83" s="129"/>
      <c r="AH83" s="129"/>
      <c r="AI83" s="129"/>
      <c r="AJ83" s="117"/>
      <c r="AK83" s="117"/>
      <c r="AL83" s="117"/>
      <c r="AM83" s="130"/>
      <c r="AN83" s="130"/>
      <c r="AO83" s="125"/>
      <c r="AP83" s="125"/>
      <c r="AQ83" s="131"/>
      <c r="AR83" s="127"/>
      <c r="AS83" s="124"/>
      <c r="AT83" s="123"/>
      <c r="AU83" s="132"/>
      <c r="AV83" s="117"/>
      <c r="AW83" s="133"/>
      <c r="AX83" s="117" t="s">
        <v>68</v>
      </c>
    </row>
    <row r="84" spans="1:50" ht="15" hidden="1">
      <c r="A84" s="72">
        <v>81</v>
      </c>
      <c r="B84" s="9" t="s">
        <v>459</v>
      </c>
      <c r="C84" s="211" t="s">
        <v>460</v>
      </c>
      <c r="D84" s="9" t="s">
        <v>461</v>
      </c>
      <c r="E84" s="9" t="s">
        <v>462</v>
      </c>
      <c r="F84" s="9" t="s">
        <v>463</v>
      </c>
      <c r="G84" s="9" t="s">
        <v>464</v>
      </c>
      <c r="H84" s="67" t="s">
        <v>464</v>
      </c>
      <c r="I84" s="67"/>
      <c r="J84" s="67"/>
      <c r="K84" s="67"/>
      <c r="L84" s="67"/>
      <c r="M84" s="332" t="s">
        <v>63</v>
      </c>
      <c r="N84" s="331">
        <v>129.8861</v>
      </c>
      <c r="O84" s="9">
        <v>129.8861</v>
      </c>
      <c r="P84" s="9" t="s">
        <v>238</v>
      </c>
      <c r="Q84" s="71">
        <v>81</v>
      </c>
      <c r="S84" s="102" t="s">
        <v>460</v>
      </c>
      <c r="T84" s="175" t="s">
        <v>465</v>
      </c>
      <c r="U84" s="104">
        <v>12344.4</v>
      </c>
      <c r="V84" s="104">
        <v>-3200.4</v>
      </c>
      <c r="W84" s="105" t="s">
        <v>12</v>
      </c>
      <c r="X84" s="106" t="s">
        <v>66</v>
      </c>
      <c r="Y84" s="172" t="s">
        <v>13</v>
      </c>
      <c r="Z84" s="123"/>
      <c r="AA84" s="124">
        <v>1</v>
      </c>
      <c r="AB84" s="173" t="s">
        <v>67</v>
      </c>
      <c r="AC84" s="126"/>
      <c r="AD84" s="127"/>
      <c r="AE84" s="122"/>
      <c r="AF84" s="128"/>
      <c r="AG84" s="177" t="s">
        <v>466</v>
      </c>
      <c r="AH84" s="177">
        <v>5.0799999999999998E-2</v>
      </c>
      <c r="AI84" s="178">
        <v>100</v>
      </c>
      <c r="AJ84" s="117"/>
      <c r="AK84" s="117"/>
      <c r="AL84" s="117"/>
      <c r="AM84" s="130"/>
      <c r="AN84" s="130"/>
      <c r="AO84" s="125"/>
      <c r="AP84" s="125"/>
      <c r="AQ84" s="131"/>
      <c r="AR84" s="127"/>
      <c r="AS84" s="124"/>
      <c r="AT84" s="179" t="s">
        <v>444</v>
      </c>
      <c r="AU84" s="132"/>
      <c r="AV84" s="117"/>
      <c r="AW84" s="133"/>
      <c r="AX84" s="117" t="s">
        <v>445</v>
      </c>
    </row>
    <row r="85" spans="1:50" ht="15" hidden="1">
      <c r="A85" s="72">
        <v>82</v>
      </c>
      <c r="B85" s="9" t="s">
        <v>467</v>
      </c>
      <c r="C85" s="211" t="s">
        <v>468</v>
      </c>
      <c r="D85" s="9" t="s">
        <v>469</v>
      </c>
      <c r="E85" s="9" t="s">
        <v>470</v>
      </c>
      <c r="F85" s="9" t="s">
        <v>471</v>
      </c>
      <c r="G85" s="9" t="s">
        <v>472</v>
      </c>
      <c r="H85" s="67" t="s">
        <v>472</v>
      </c>
      <c r="I85" s="67"/>
      <c r="J85" s="67"/>
      <c r="K85" s="67"/>
      <c r="L85" s="67"/>
      <c r="M85" s="332" t="s">
        <v>63</v>
      </c>
      <c r="N85" s="331">
        <v>129.88740000000001</v>
      </c>
      <c r="O85" s="9">
        <v>129.88740000000001</v>
      </c>
      <c r="P85" s="9" t="s">
        <v>238</v>
      </c>
      <c r="Q85" s="71">
        <v>82</v>
      </c>
      <c r="S85" s="102" t="s">
        <v>468</v>
      </c>
      <c r="T85" s="175" t="s">
        <v>473</v>
      </c>
      <c r="U85" s="104">
        <v>11430</v>
      </c>
      <c r="V85" s="104">
        <v>-3200.4</v>
      </c>
      <c r="W85" s="105" t="s">
        <v>12</v>
      </c>
      <c r="X85" s="106" t="s">
        <v>66</v>
      </c>
      <c r="Y85" s="172" t="s">
        <v>13</v>
      </c>
      <c r="Z85" s="123"/>
      <c r="AA85" s="124">
        <v>1</v>
      </c>
      <c r="AB85" s="173" t="s">
        <v>67</v>
      </c>
      <c r="AC85" s="126"/>
      <c r="AD85" s="127"/>
      <c r="AE85" s="122"/>
      <c r="AF85" s="128"/>
      <c r="AG85" s="177" t="s">
        <v>466</v>
      </c>
      <c r="AH85" s="177">
        <v>5.0799999999999998E-2</v>
      </c>
      <c r="AI85" s="178">
        <v>100</v>
      </c>
      <c r="AJ85" s="117"/>
      <c r="AK85" s="117"/>
      <c r="AL85" s="117"/>
      <c r="AM85" s="130"/>
      <c r="AN85" s="130"/>
      <c r="AO85" s="125"/>
      <c r="AP85" s="125"/>
      <c r="AQ85" s="131"/>
      <c r="AR85" s="127"/>
      <c r="AS85" s="124"/>
      <c r="AT85" s="123" t="s">
        <v>444</v>
      </c>
      <c r="AU85" s="132"/>
      <c r="AV85" s="117"/>
      <c r="AW85" s="133"/>
      <c r="AX85" s="117" t="s">
        <v>445</v>
      </c>
    </row>
    <row r="86" spans="1:50" ht="15" hidden="1">
      <c r="A86" s="72">
        <v>83</v>
      </c>
      <c r="B86" s="9" t="s">
        <v>474</v>
      </c>
      <c r="C86" s="211" t="s">
        <v>475</v>
      </c>
      <c r="D86" s="9" t="s">
        <v>476</v>
      </c>
      <c r="E86" s="9" t="s">
        <v>477</v>
      </c>
      <c r="F86" s="9" t="s">
        <v>478</v>
      </c>
      <c r="G86" s="9"/>
      <c r="H86" s="9"/>
      <c r="I86" s="67"/>
      <c r="J86" s="67"/>
      <c r="K86" s="67"/>
      <c r="L86" s="67"/>
      <c r="M86" s="332" t="s">
        <v>63</v>
      </c>
      <c r="N86" s="331">
        <v>200.15479999999999</v>
      </c>
      <c r="O86" s="9">
        <v>200.15479999999999</v>
      </c>
      <c r="P86" s="9" t="s">
        <v>64</v>
      </c>
      <c r="Q86" s="71">
        <v>83</v>
      </c>
      <c r="S86" s="102" t="s">
        <v>475</v>
      </c>
      <c r="T86" s="175" t="s">
        <v>479</v>
      </c>
      <c r="U86" s="104">
        <v>6858</v>
      </c>
      <c r="V86" s="104">
        <v>-10515.6</v>
      </c>
      <c r="W86" s="105" t="s">
        <v>12</v>
      </c>
      <c r="X86" s="106" t="s">
        <v>66</v>
      </c>
      <c r="Y86" s="172" t="s">
        <v>13</v>
      </c>
      <c r="Z86" s="123"/>
      <c r="AA86" s="124">
        <v>1</v>
      </c>
      <c r="AB86" s="173" t="s">
        <v>67</v>
      </c>
      <c r="AC86" s="126"/>
      <c r="AD86" s="127"/>
      <c r="AE86" s="122"/>
      <c r="AF86" s="128"/>
      <c r="AG86" s="129"/>
      <c r="AH86" s="129"/>
      <c r="AI86" s="129"/>
      <c r="AJ86" s="117"/>
      <c r="AK86" s="117"/>
      <c r="AL86" s="117"/>
      <c r="AM86" s="130"/>
      <c r="AN86" s="130"/>
      <c r="AO86" s="125"/>
      <c r="AP86" s="125"/>
      <c r="AQ86" s="131"/>
      <c r="AR86" s="127"/>
      <c r="AS86" s="124"/>
      <c r="AT86" s="123"/>
      <c r="AU86" s="132"/>
      <c r="AV86" s="117"/>
      <c r="AW86" s="133"/>
      <c r="AX86" s="117" t="s">
        <v>68</v>
      </c>
    </row>
    <row r="87" spans="1:50" ht="15" hidden="1">
      <c r="A87" s="72">
        <v>84</v>
      </c>
      <c r="B87" s="9" t="s">
        <v>480</v>
      </c>
      <c r="C87" s="211" t="s">
        <v>481</v>
      </c>
      <c r="D87" s="9" t="s">
        <v>482</v>
      </c>
      <c r="E87" s="9" t="s">
        <v>483</v>
      </c>
      <c r="F87" s="9" t="s">
        <v>484</v>
      </c>
      <c r="G87" s="9"/>
      <c r="H87" s="9"/>
      <c r="I87" s="67"/>
      <c r="J87" s="67"/>
      <c r="K87" s="67"/>
      <c r="L87" s="67"/>
      <c r="M87" s="332" t="s">
        <v>63</v>
      </c>
      <c r="N87" s="331">
        <v>193.14009999999999</v>
      </c>
      <c r="O87" s="9">
        <v>193.14009999999999</v>
      </c>
      <c r="P87" s="9" t="s">
        <v>64</v>
      </c>
      <c r="Q87" s="71">
        <v>84</v>
      </c>
      <c r="S87" s="102" t="s">
        <v>481</v>
      </c>
      <c r="T87" s="175" t="s">
        <v>485</v>
      </c>
      <c r="U87" s="104">
        <v>8686.7999999999993</v>
      </c>
      <c r="V87" s="104">
        <v>-10515.6</v>
      </c>
      <c r="W87" s="105" t="s">
        <v>12</v>
      </c>
      <c r="X87" s="106" t="s">
        <v>66</v>
      </c>
      <c r="Y87" s="172" t="s">
        <v>13</v>
      </c>
      <c r="Z87" s="123"/>
      <c r="AA87" s="124">
        <v>1</v>
      </c>
      <c r="AB87" s="173" t="s">
        <v>67</v>
      </c>
      <c r="AC87" s="126"/>
      <c r="AD87" s="127"/>
      <c r="AE87" s="122"/>
      <c r="AF87" s="128"/>
      <c r="AG87" s="129"/>
      <c r="AH87" s="129"/>
      <c r="AI87" s="129"/>
      <c r="AJ87" s="117"/>
      <c r="AK87" s="117"/>
      <c r="AL87" s="117"/>
      <c r="AM87" s="130"/>
      <c r="AN87" s="130"/>
      <c r="AO87" s="125"/>
      <c r="AP87" s="125"/>
      <c r="AQ87" s="131"/>
      <c r="AR87" s="127"/>
      <c r="AS87" s="124"/>
      <c r="AT87" s="123"/>
      <c r="AU87" s="132"/>
      <c r="AV87" s="117"/>
      <c r="AW87" s="133"/>
      <c r="AX87" s="117" t="s">
        <v>68</v>
      </c>
    </row>
    <row r="88" spans="1:50" ht="15" hidden="1">
      <c r="A88" s="72">
        <v>85</v>
      </c>
      <c r="B88" s="9" t="s">
        <v>486</v>
      </c>
      <c r="C88" s="211" t="s">
        <v>487</v>
      </c>
      <c r="D88" s="9" t="s">
        <v>488</v>
      </c>
      <c r="E88" s="9" t="s">
        <v>489</v>
      </c>
      <c r="F88" s="9" t="s">
        <v>490</v>
      </c>
      <c r="G88" s="9" t="s">
        <v>491</v>
      </c>
      <c r="H88" s="9" t="s">
        <v>492</v>
      </c>
      <c r="I88" s="67" t="s">
        <v>493</v>
      </c>
      <c r="J88" s="67" t="s">
        <v>494</v>
      </c>
      <c r="K88" s="67" t="s">
        <v>495</v>
      </c>
      <c r="L88" s="67"/>
      <c r="M88" s="332">
        <v>73.363200000000006</v>
      </c>
      <c r="N88" s="331">
        <v>186.02950000000001</v>
      </c>
      <c r="O88" s="9">
        <v>259.39269999999999</v>
      </c>
      <c r="P88" s="9" t="s">
        <v>496</v>
      </c>
      <c r="Q88" s="71">
        <v>85</v>
      </c>
      <c r="S88" s="102" t="s">
        <v>487</v>
      </c>
      <c r="T88" s="175" t="s">
        <v>497</v>
      </c>
      <c r="U88" s="104">
        <v>-17830.8</v>
      </c>
      <c r="V88" s="104">
        <v>-7772.4</v>
      </c>
      <c r="W88" s="105" t="s">
        <v>12</v>
      </c>
      <c r="X88" s="106" t="s">
        <v>66</v>
      </c>
      <c r="Y88" s="172" t="s">
        <v>13</v>
      </c>
      <c r="Z88" s="123" t="s">
        <v>498</v>
      </c>
      <c r="AA88" s="124">
        <v>1</v>
      </c>
      <c r="AB88" s="173" t="s">
        <v>67</v>
      </c>
      <c r="AC88" s="126"/>
      <c r="AD88" s="127"/>
      <c r="AE88" s="122"/>
      <c r="AF88" s="128"/>
      <c r="AG88" s="129"/>
      <c r="AH88" s="129"/>
      <c r="AI88" s="129"/>
      <c r="AJ88" s="176" t="s">
        <v>499</v>
      </c>
      <c r="AK88" s="176">
        <v>0.50800000000000001</v>
      </c>
      <c r="AL88" s="117"/>
      <c r="AM88" s="130"/>
      <c r="AN88" s="130"/>
      <c r="AO88" s="125"/>
      <c r="AP88" s="125"/>
      <c r="AQ88" s="131"/>
      <c r="AR88" s="127"/>
      <c r="AS88" s="124"/>
      <c r="AT88" s="179" t="s">
        <v>444</v>
      </c>
      <c r="AU88" s="132"/>
      <c r="AV88" s="117"/>
      <c r="AW88" s="133"/>
      <c r="AX88" s="117" t="s">
        <v>500</v>
      </c>
    </row>
    <row r="89" spans="1:50" ht="15" hidden="1">
      <c r="A89" s="72">
        <v>86</v>
      </c>
      <c r="B89" s="9" t="s">
        <v>501</v>
      </c>
      <c r="C89" s="211" t="s">
        <v>502</v>
      </c>
      <c r="D89" s="9" t="s">
        <v>503</v>
      </c>
      <c r="E89" s="9" t="s">
        <v>504</v>
      </c>
      <c r="F89" s="9" t="s">
        <v>505</v>
      </c>
      <c r="G89" s="9" t="s">
        <v>506</v>
      </c>
      <c r="H89" s="9" t="s">
        <v>507</v>
      </c>
      <c r="I89" s="67" t="s">
        <v>508</v>
      </c>
      <c r="J89" s="67" t="s">
        <v>509</v>
      </c>
      <c r="K89" s="67" t="s">
        <v>510</v>
      </c>
      <c r="L89" s="67"/>
      <c r="M89" s="332">
        <v>73.328999999999994</v>
      </c>
      <c r="N89" s="331">
        <v>186.03579999999999</v>
      </c>
      <c r="O89" s="9">
        <v>259.3648</v>
      </c>
      <c r="P89" s="9" t="s">
        <v>496</v>
      </c>
      <c r="Q89" s="71">
        <v>86</v>
      </c>
      <c r="S89" s="102" t="s">
        <v>502</v>
      </c>
      <c r="T89" s="175" t="s">
        <v>511</v>
      </c>
      <c r="U89" s="104">
        <v>-16916.400000000001</v>
      </c>
      <c r="V89" s="104">
        <v>-6858</v>
      </c>
      <c r="W89" s="105" t="s">
        <v>12</v>
      </c>
      <c r="X89" s="106" t="s">
        <v>66</v>
      </c>
      <c r="Y89" s="172" t="s">
        <v>13</v>
      </c>
      <c r="Z89" s="123" t="s">
        <v>498</v>
      </c>
      <c r="AA89" s="124">
        <v>1</v>
      </c>
      <c r="AB89" s="173" t="s">
        <v>67</v>
      </c>
      <c r="AC89" s="126"/>
      <c r="AD89" s="127"/>
      <c r="AE89" s="122"/>
      <c r="AF89" s="128"/>
      <c r="AG89" s="129"/>
      <c r="AH89" s="129"/>
      <c r="AI89" s="129"/>
      <c r="AJ89" s="176" t="s">
        <v>499</v>
      </c>
      <c r="AK89" s="176">
        <v>0.50800000000000001</v>
      </c>
      <c r="AL89" s="117"/>
      <c r="AM89" s="130"/>
      <c r="AN89" s="130"/>
      <c r="AO89" s="125"/>
      <c r="AP89" s="125"/>
      <c r="AQ89" s="131"/>
      <c r="AR89" s="127"/>
      <c r="AS89" s="124"/>
      <c r="AT89" s="123" t="s">
        <v>444</v>
      </c>
      <c r="AU89" s="132"/>
      <c r="AV89" s="117"/>
      <c r="AW89" s="133"/>
      <c r="AX89" s="117" t="s">
        <v>500</v>
      </c>
    </row>
    <row r="90" spans="1:50" ht="15" hidden="1">
      <c r="A90" s="72">
        <v>87</v>
      </c>
      <c r="B90" s="9" t="s">
        <v>512</v>
      </c>
      <c r="C90" s="211" t="s">
        <v>513</v>
      </c>
      <c r="D90" s="9" t="s">
        <v>514</v>
      </c>
      <c r="E90" s="9" t="s">
        <v>515</v>
      </c>
      <c r="F90" s="9" t="s">
        <v>516</v>
      </c>
      <c r="G90" s="9" t="s">
        <v>517</v>
      </c>
      <c r="H90" s="9" t="s">
        <v>518</v>
      </c>
      <c r="I90" s="67" t="s">
        <v>519</v>
      </c>
      <c r="J90" s="67" t="s">
        <v>520</v>
      </c>
      <c r="K90" s="67" t="s">
        <v>521</v>
      </c>
      <c r="L90" s="67"/>
      <c r="M90" s="332">
        <v>73.210099999999997</v>
      </c>
      <c r="N90" s="331">
        <v>186.12190000000001</v>
      </c>
      <c r="O90" s="9">
        <v>259.33199999999999</v>
      </c>
      <c r="P90" s="9" t="s">
        <v>496</v>
      </c>
      <c r="Q90" s="71">
        <v>87</v>
      </c>
      <c r="S90" s="102" t="s">
        <v>513</v>
      </c>
      <c r="T90" s="175" t="s">
        <v>522</v>
      </c>
      <c r="U90" s="104">
        <v>-17830.8</v>
      </c>
      <c r="V90" s="104">
        <v>-6858</v>
      </c>
      <c r="W90" s="105" t="s">
        <v>12</v>
      </c>
      <c r="X90" s="106" t="s">
        <v>66</v>
      </c>
      <c r="Y90" s="172" t="s">
        <v>13</v>
      </c>
      <c r="Z90" s="123" t="s">
        <v>498</v>
      </c>
      <c r="AA90" s="124">
        <v>1</v>
      </c>
      <c r="AB90" s="173" t="s">
        <v>67</v>
      </c>
      <c r="AC90" s="126"/>
      <c r="AD90" s="127"/>
      <c r="AE90" s="122"/>
      <c r="AF90" s="128"/>
      <c r="AG90" s="129"/>
      <c r="AH90" s="129"/>
      <c r="AI90" s="129"/>
      <c r="AJ90" s="176" t="s">
        <v>499</v>
      </c>
      <c r="AK90" s="176">
        <v>0.50800000000000001</v>
      </c>
      <c r="AL90" s="117"/>
      <c r="AM90" s="130"/>
      <c r="AN90" s="130"/>
      <c r="AO90" s="125"/>
      <c r="AP90" s="125"/>
      <c r="AQ90" s="131"/>
      <c r="AR90" s="127"/>
      <c r="AS90" s="124"/>
      <c r="AT90" s="179" t="s">
        <v>444</v>
      </c>
      <c r="AU90" s="132"/>
      <c r="AV90" s="117"/>
      <c r="AW90" s="133"/>
      <c r="AX90" s="117" t="s">
        <v>500</v>
      </c>
    </row>
    <row r="91" spans="1:50" ht="15" hidden="1">
      <c r="A91" s="72">
        <v>88</v>
      </c>
      <c r="B91" s="9" t="s">
        <v>523</v>
      </c>
      <c r="C91" s="211" t="s">
        <v>524</v>
      </c>
      <c r="D91" s="9" t="s">
        <v>525</v>
      </c>
      <c r="E91" s="9" t="s">
        <v>526</v>
      </c>
      <c r="F91" s="9" t="s">
        <v>527</v>
      </c>
      <c r="G91" s="9" t="s">
        <v>528</v>
      </c>
      <c r="H91" s="9" t="s">
        <v>529</v>
      </c>
      <c r="I91" s="67" t="s">
        <v>530</v>
      </c>
      <c r="J91" s="67" t="s">
        <v>531</v>
      </c>
      <c r="K91" s="67" t="s">
        <v>532</v>
      </c>
      <c r="L91" s="67"/>
      <c r="M91" s="332">
        <v>73.364699999999999</v>
      </c>
      <c r="N91" s="331">
        <v>185.96420000000001</v>
      </c>
      <c r="O91" s="9">
        <v>259.32889999999998</v>
      </c>
      <c r="P91" s="9" t="s">
        <v>496</v>
      </c>
      <c r="Q91" s="71">
        <v>88</v>
      </c>
      <c r="S91" s="102" t="s">
        <v>524</v>
      </c>
      <c r="T91" s="175" t="s">
        <v>533</v>
      </c>
      <c r="U91" s="104">
        <v>-16916.400000000001</v>
      </c>
      <c r="V91" s="104">
        <v>-8686.7999999999993</v>
      </c>
      <c r="W91" s="105" t="s">
        <v>12</v>
      </c>
      <c r="X91" s="106" t="s">
        <v>66</v>
      </c>
      <c r="Y91" s="172" t="s">
        <v>13</v>
      </c>
      <c r="Z91" s="123" t="s">
        <v>498</v>
      </c>
      <c r="AA91" s="124">
        <v>1</v>
      </c>
      <c r="AB91" s="173" t="s">
        <v>67</v>
      </c>
      <c r="AC91" s="126"/>
      <c r="AD91" s="127"/>
      <c r="AE91" s="122"/>
      <c r="AF91" s="128"/>
      <c r="AG91" s="129"/>
      <c r="AH91" s="129"/>
      <c r="AI91" s="129"/>
      <c r="AJ91" s="176" t="s">
        <v>499</v>
      </c>
      <c r="AK91" s="176">
        <v>0.50800000000000001</v>
      </c>
      <c r="AL91" s="117"/>
      <c r="AM91" s="130"/>
      <c r="AN91" s="130"/>
      <c r="AO91" s="125"/>
      <c r="AP91" s="125"/>
      <c r="AQ91" s="131"/>
      <c r="AR91" s="127"/>
      <c r="AS91" s="124"/>
      <c r="AT91" s="123" t="s">
        <v>444</v>
      </c>
      <c r="AU91" s="132"/>
      <c r="AV91" s="117"/>
      <c r="AW91" s="133"/>
      <c r="AX91" s="117" t="s">
        <v>500</v>
      </c>
    </row>
    <row r="92" spans="1:50" ht="15" hidden="1">
      <c r="A92" s="72">
        <v>89</v>
      </c>
      <c r="B92" s="9" t="s">
        <v>534</v>
      </c>
      <c r="C92" s="211" t="s">
        <v>535</v>
      </c>
      <c r="D92" s="9" t="s">
        <v>536</v>
      </c>
      <c r="E92" s="9" t="s">
        <v>537</v>
      </c>
      <c r="F92" s="9" t="s">
        <v>538</v>
      </c>
      <c r="G92" s="9" t="s">
        <v>539</v>
      </c>
      <c r="H92" s="9" t="s">
        <v>540</v>
      </c>
      <c r="I92" s="67" t="s">
        <v>541</v>
      </c>
      <c r="J92" s="67" t="s">
        <v>542</v>
      </c>
      <c r="K92" s="67" t="s">
        <v>543</v>
      </c>
      <c r="L92" s="67"/>
      <c r="M92" s="332">
        <v>73.347800000000007</v>
      </c>
      <c r="N92" s="331">
        <v>185.98519999999999</v>
      </c>
      <c r="O92" s="9">
        <v>259.33299999999997</v>
      </c>
      <c r="P92" s="9" t="s">
        <v>496</v>
      </c>
      <c r="Q92" s="71">
        <v>89</v>
      </c>
      <c r="S92" s="102" t="s">
        <v>535</v>
      </c>
      <c r="T92" s="175" t="s">
        <v>544</v>
      </c>
      <c r="U92" s="104">
        <v>-16002</v>
      </c>
      <c r="V92" s="104">
        <v>-6858</v>
      </c>
      <c r="W92" s="105" t="s">
        <v>12</v>
      </c>
      <c r="X92" s="106" t="s">
        <v>66</v>
      </c>
      <c r="Y92" s="172" t="s">
        <v>13</v>
      </c>
      <c r="Z92" s="123"/>
      <c r="AA92" s="124">
        <v>1</v>
      </c>
      <c r="AB92" s="173" t="s">
        <v>67</v>
      </c>
      <c r="AC92" s="126"/>
      <c r="AD92" s="127"/>
      <c r="AE92" s="122"/>
      <c r="AF92" s="128"/>
      <c r="AG92" s="129"/>
      <c r="AH92" s="129"/>
      <c r="AI92" s="129"/>
      <c r="AJ92" s="176" t="s">
        <v>499</v>
      </c>
      <c r="AK92" s="176">
        <v>0.50800000000000001</v>
      </c>
      <c r="AL92" s="117"/>
      <c r="AM92" s="130"/>
      <c r="AN92" s="130"/>
      <c r="AO92" s="125"/>
      <c r="AP92" s="125"/>
      <c r="AQ92" s="131"/>
      <c r="AR92" s="127"/>
      <c r="AS92" s="124"/>
      <c r="AT92" s="123" t="s">
        <v>444</v>
      </c>
      <c r="AU92" s="132"/>
      <c r="AV92" s="117"/>
      <c r="AW92" s="133"/>
      <c r="AX92" s="117" t="s">
        <v>500</v>
      </c>
    </row>
    <row r="93" spans="1:50" ht="15">
      <c r="A93" s="72">
        <v>90</v>
      </c>
      <c r="B93" s="9" t="s">
        <v>545</v>
      </c>
      <c r="C93" s="211" t="s">
        <v>546</v>
      </c>
      <c r="D93" s="9" t="s">
        <v>547</v>
      </c>
      <c r="E93" s="9" t="s">
        <v>548</v>
      </c>
      <c r="F93" s="9" t="s">
        <v>549</v>
      </c>
      <c r="G93" s="9"/>
      <c r="H93" s="9"/>
      <c r="I93" s="67"/>
      <c r="J93" s="67"/>
      <c r="K93" s="67"/>
      <c r="L93" s="67"/>
      <c r="M93" s="332" t="s">
        <v>63</v>
      </c>
      <c r="N93" s="331">
        <v>138.6217</v>
      </c>
      <c r="O93" s="9">
        <v>138.6217</v>
      </c>
      <c r="P93" s="9" t="s">
        <v>177</v>
      </c>
      <c r="Q93" s="71">
        <v>90</v>
      </c>
      <c r="S93" s="102" t="s">
        <v>546</v>
      </c>
      <c r="T93" s="175" t="s">
        <v>550</v>
      </c>
      <c r="U93" s="104">
        <v>7772.4</v>
      </c>
      <c r="V93" s="104">
        <v>-14173.2</v>
      </c>
      <c r="W93" s="105" t="s">
        <v>12</v>
      </c>
      <c r="X93" s="106" t="s">
        <v>66</v>
      </c>
      <c r="Y93" s="122" t="s">
        <v>13</v>
      </c>
      <c r="Z93" s="123"/>
      <c r="AA93" s="124">
        <v>1</v>
      </c>
      <c r="AB93" s="173" t="s">
        <v>67</v>
      </c>
      <c r="AC93" s="126"/>
      <c r="AD93" s="127"/>
      <c r="AE93" s="122"/>
      <c r="AF93" s="128"/>
      <c r="AG93" s="129"/>
      <c r="AH93" s="129"/>
      <c r="AI93" s="129"/>
      <c r="AJ93" s="117"/>
      <c r="AK93" s="117"/>
      <c r="AL93" s="117"/>
      <c r="AM93" s="130"/>
      <c r="AN93" s="130"/>
      <c r="AO93" s="125"/>
      <c r="AP93" s="125"/>
      <c r="AQ93" s="131"/>
      <c r="AR93" s="127"/>
      <c r="AS93" s="124"/>
      <c r="AT93" s="123"/>
      <c r="AU93" s="132"/>
      <c r="AV93" s="117"/>
      <c r="AW93" s="133"/>
      <c r="AX93" s="117" t="s">
        <v>68</v>
      </c>
    </row>
    <row r="94" spans="1:50" ht="15" hidden="1">
      <c r="A94" s="72">
        <v>91</v>
      </c>
      <c r="B94" s="9" t="s">
        <v>551</v>
      </c>
      <c r="C94" s="211" t="s">
        <v>552</v>
      </c>
      <c r="D94" s="9" t="s">
        <v>553</v>
      </c>
      <c r="E94" s="9" t="s">
        <v>554</v>
      </c>
      <c r="F94" s="9" t="s">
        <v>555</v>
      </c>
      <c r="G94" s="9"/>
      <c r="H94" s="9"/>
      <c r="I94" s="67"/>
      <c r="J94" s="67"/>
      <c r="K94" s="67"/>
      <c r="L94" s="67"/>
      <c r="M94" s="332" t="s">
        <v>63</v>
      </c>
      <c r="N94" s="331">
        <v>151.2235</v>
      </c>
      <c r="O94" s="9">
        <v>151.2235</v>
      </c>
      <c r="P94" s="9" t="s">
        <v>177</v>
      </c>
      <c r="Q94" s="71">
        <v>91</v>
      </c>
      <c r="S94" s="102" t="s">
        <v>552</v>
      </c>
      <c r="T94" s="175" t="s">
        <v>556</v>
      </c>
      <c r="U94" s="104">
        <v>7772.4</v>
      </c>
      <c r="V94" s="104">
        <v>-15087.6</v>
      </c>
      <c r="W94" s="105" t="s">
        <v>12</v>
      </c>
      <c r="X94" s="106" t="s">
        <v>66</v>
      </c>
      <c r="Y94" s="122" t="s">
        <v>13</v>
      </c>
      <c r="Z94" s="123"/>
      <c r="AA94" s="124">
        <v>1</v>
      </c>
      <c r="AB94" s="173" t="s">
        <v>67</v>
      </c>
      <c r="AC94" s="126"/>
      <c r="AD94" s="127"/>
      <c r="AE94" s="122"/>
      <c r="AF94" s="128"/>
      <c r="AG94" s="129"/>
      <c r="AH94" s="129"/>
      <c r="AI94" s="129"/>
      <c r="AJ94" s="117"/>
      <c r="AK94" s="117"/>
      <c r="AL94" s="117"/>
      <c r="AM94" s="130"/>
      <c r="AN94" s="130"/>
      <c r="AO94" s="125"/>
      <c r="AP94" s="125"/>
      <c r="AQ94" s="131"/>
      <c r="AR94" s="127"/>
      <c r="AS94" s="124"/>
      <c r="AT94" s="123"/>
      <c r="AU94" s="132"/>
      <c r="AV94" s="117"/>
      <c r="AW94" s="133"/>
      <c r="AX94" s="117" t="s">
        <v>68</v>
      </c>
    </row>
    <row r="95" spans="1:50" ht="15" hidden="1">
      <c r="A95" s="72">
        <v>92</v>
      </c>
      <c r="B95" s="9" t="s">
        <v>557</v>
      </c>
      <c r="C95" s="211" t="s">
        <v>558</v>
      </c>
      <c r="D95" s="9" t="s">
        <v>559</v>
      </c>
      <c r="E95" s="9" t="s">
        <v>560</v>
      </c>
      <c r="F95" s="9" t="s">
        <v>561</v>
      </c>
      <c r="G95" s="9"/>
      <c r="H95" s="9"/>
      <c r="I95" s="67"/>
      <c r="J95" s="67"/>
      <c r="K95" s="67"/>
      <c r="L95" s="67"/>
      <c r="M95" s="332" t="s">
        <v>63</v>
      </c>
      <c r="N95" s="331">
        <v>155.47239999999999</v>
      </c>
      <c r="O95" s="9">
        <v>155.47239999999999</v>
      </c>
      <c r="P95" s="9" t="s">
        <v>177</v>
      </c>
      <c r="Q95" s="71">
        <v>92</v>
      </c>
      <c r="S95" s="102" t="s">
        <v>558</v>
      </c>
      <c r="T95" s="175" t="s">
        <v>562</v>
      </c>
      <c r="U95" s="104">
        <v>5943.6</v>
      </c>
      <c r="V95" s="104">
        <v>-15087.6</v>
      </c>
      <c r="W95" s="105" t="s">
        <v>12</v>
      </c>
      <c r="X95" s="106" t="s">
        <v>66</v>
      </c>
      <c r="Y95" s="172" t="s">
        <v>13</v>
      </c>
      <c r="Z95" s="123"/>
      <c r="AA95" s="124">
        <v>1</v>
      </c>
      <c r="AB95" s="173" t="s">
        <v>67</v>
      </c>
      <c r="AC95" s="126"/>
      <c r="AD95" s="127"/>
      <c r="AE95" s="122"/>
      <c r="AF95" s="128"/>
      <c r="AG95" s="129"/>
      <c r="AH95" s="129"/>
      <c r="AI95" s="129"/>
      <c r="AJ95" s="117"/>
      <c r="AK95" s="117"/>
      <c r="AL95" s="117"/>
      <c r="AM95" s="130"/>
      <c r="AN95" s="130"/>
      <c r="AO95" s="125"/>
      <c r="AP95" s="125"/>
      <c r="AQ95" s="131"/>
      <c r="AR95" s="127"/>
      <c r="AS95" s="124"/>
      <c r="AT95" s="123"/>
      <c r="AU95" s="132"/>
      <c r="AV95" s="117"/>
      <c r="AW95" s="133"/>
      <c r="AX95" s="117" t="s">
        <v>68</v>
      </c>
    </row>
    <row r="96" spans="1:50" ht="15" hidden="1">
      <c r="A96" s="72">
        <v>93</v>
      </c>
      <c r="B96" s="9" t="s">
        <v>563</v>
      </c>
      <c r="C96" s="211" t="s">
        <v>564</v>
      </c>
      <c r="D96" s="9" t="s">
        <v>565</v>
      </c>
      <c r="E96" s="9" t="s">
        <v>566</v>
      </c>
      <c r="F96" s="9" t="s">
        <v>567</v>
      </c>
      <c r="G96" s="9"/>
      <c r="H96" s="9"/>
      <c r="I96" s="67"/>
      <c r="J96" s="67"/>
      <c r="K96" s="67"/>
      <c r="L96" s="67"/>
      <c r="M96" s="332" t="s">
        <v>63</v>
      </c>
      <c r="N96" s="331">
        <v>209.0737</v>
      </c>
      <c r="O96" s="9">
        <v>209.0737</v>
      </c>
      <c r="P96" s="9" t="s">
        <v>177</v>
      </c>
      <c r="Q96" s="71">
        <v>93</v>
      </c>
      <c r="S96" s="102" t="s">
        <v>564</v>
      </c>
      <c r="T96" s="175" t="s">
        <v>568</v>
      </c>
      <c r="U96" s="104">
        <v>-16002</v>
      </c>
      <c r="V96" s="104">
        <v>-9601.2000000000007</v>
      </c>
      <c r="W96" s="105" t="s">
        <v>12</v>
      </c>
      <c r="X96" s="106" t="s">
        <v>66</v>
      </c>
      <c r="Y96" s="172" t="s">
        <v>13</v>
      </c>
      <c r="Z96" s="123"/>
      <c r="AA96" s="124">
        <v>1</v>
      </c>
      <c r="AB96" s="173" t="s">
        <v>67</v>
      </c>
      <c r="AC96" s="126"/>
      <c r="AD96" s="127"/>
      <c r="AE96" s="122"/>
      <c r="AF96" s="128">
        <v>50.8</v>
      </c>
      <c r="AG96" s="177" t="s">
        <v>569</v>
      </c>
      <c r="AH96" s="177">
        <v>5.0799999999999998E-2</v>
      </c>
      <c r="AI96" s="180">
        <v>100</v>
      </c>
      <c r="AJ96" s="181" t="s">
        <v>570</v>
      </c>
      <c r="AK96" s="181">
        <v>0.254</v>
      </c>
      <c r="AL96" s="117"/>
      <c r="AM96" s="130"/>
      <c r="AN96" s="130"/>
      <c r="AO96" s="125"/>
      <c r="AP96" s="125"/>
      <c r="AQ96" s="131"/>
      <c r="AR96" s="127"/>
      <c r="AS96" s="124"/>
      <c r="AT96" s="123"/>
      <c r="AU96" s="132"/>
      <c r="AV96" s="117"/>
      <c r="AW96" s="133"/>
      <c r="AX96" s="117" t="s">
        <v>571</v>
      </c>
    </row>
    <row r="97" spans="1:50" ht="15" hidden="1">
      <c r="A97" s="72">
        <v>94</v>
      </c>
      <c r="B97" s="9" t="s">
        <v>572</v>
      </c>
      <c r="C97" s="211" t="s">
        <v>573</v>
      </c>
      <c r="D97" s="9" t="s">
        <v>574</v>
      </c>
      <c r="E97" s="9" t="s">
        <v>575</v>
      </c>
      <c r="F97" s="9" t="s">
        <v>576</v>
      </c>
      <c r="G97" s="9"/>
      <c r="H97" s="9"/>
      <c r="I97" s="67"/>
      <c r="J97" s="67"/>
      <c r="K97" s="67"/>
      <c r="L97" s="67"/>
      <c r="M97" s="332" t="s">
        <v>63</v>
      </c>
      <c r="N97" s="331">
        <v>209.07599999999999</v>
      </c>
      <c r="O97" s="9">
        <v>209.07599999999999</v>
      </c>
      <c r="P97" s="9" t="s">
        <v>177</v>
      </c>
      <c r="Q97" s="71">
        <v>94</v>
      </c>
      <c r="S97" s="102" t="s">
        <v>573</v>
      </c>
      <c r="T97" s="175" t="s">
        <v>577</v>
      </c>
      <c r="U97" s="104">
        <v>-16916.400000000001</v>
      </c>
      <c r="V97" s="104">
        <v>-9601.2000000000007</v>
      </c>
      <c r="W97" s="105" t="s">
        <v>12</v>
      </c>
      <c r="X97" s="106" t="s">
        <v>66</v>
      </c>
      <c r="Y97" s="172" t="s">
        <v>13</v>
      </c>
      <c r="Z97" s="123"/>
      <c r="AA97" s="124">
        <v>1</v>
      </c>
      <c r="AB97" s="173" t="s">
        <v>67</v>
      </c>
      <c r="AC97" s="126"/>
      <c r="AD97" s="127"/>
      <c r="AE97" s="122"/>
      <c r="AF97" s="128">
        <v>50.8</v>
      </c>
      <c r="AG97" s="177" t="s">
        <v>569</v>
      </c>
      <c r="AH97" s="177">
        <v>5.0799999999999998E-2</v>
      </c>
      <c r="AI97" s="180">
        <v>100</v>
      </c>
      <c r="AJ97" s="181" t="s">
        <v>570</v>
      </c>
      <c r="AK97" s="181">
        <v>0.254</v>
      </c>
      <c r="AL97" s="117"/>
      <c r="AM97" s="130"/>
      <c r="AN97" s="130"/>
      <c r="AO97" s="125"/>
      <c r="AP97" s="125"/>
      <c r="AQ97" s="131"/>
      <c r="AR97" s="127"/>
      <c r="AS97" s="124"/>
      <c r="AT97" s="123"/>
      <c r="AU97" s="132"/>
      <c r="AV97" s="117"/>
      <c r="AW97" s="133"/>
      <c r="AX97" s="117" t="s">
        <v>571</v>
      </c>
    </row>
    <row r="98" spans="1:50" ht="15" hidden="1">
      <c r="A98" s="72">
        <v>95</v>
      </c>
      <c r="B98" s="9" t="s">
        <v>578</v>
      </c>
      <c r="C98" s="211" t="s">
        <v>579</v>
      </c>
      <c r="D98" s="9" t="s">
        <v>580</v>
      </c>
      <c r="E98" s="9" t="s">
        <v>581</v>
      </c>
      <c r="F98" s="9" t="s">
        <v>582</v>
      </c>
      <c r="G98" s="9" t="s">
        <v>583</v>
      </c>
      <c r="H98" s="67" t="s">
        <v>584</v>
      </c>
      <c r="I98" s="67"/>
      <c r="J98" s="67"/>
      <c r="K98" s="67"/>
      <c r="L98" s="67"/>
      <c r="M98" s="332">
        <v>182.76859999999999</v>
      </c>
      <c r="N98" s="331">
        <v>26.308599999999998</v>
      </c>
      <c r="O98" s="9">
        <v>209.0772</v>
      </c>
      <c r="P98" s="9" t="s">
        <v>585</v>
      </c>
      <c r="Q98" s="71">
        <v>95</v>
      </c>
      <c r="S98" s="102" t="s">
        <v>579</v>
      </c>
      <c r="T98" s="175" t="s">
        <v>586</v>
      </c>
      <c r="U98" s="104">
        <v>-16002</v>
      </c>
      <c r="V98" s="104">
        <v>-13258.8</v>
      </c>
      <c r="W98" s="105" t="s">
        <v>12</v>
      </c>
      <c r="X98" s="106" t="s">
        <v>66</v>
      </c>
      <c r="Y98" s="172" t="s">
        <v>13</v>
      </c>
      <c r="Z98" s="123"/>
      <c r="AA98" s="124">
        <v>1</v>
      </c>
      <c r="AB98" s="173" t="s">
        <v>67</v>
      </c>
      <c r="AC98" s="126"/>
      <c r="AD98" s="127"/>
      <c r="AE98" s="122"/>
      <c r="AF98" s="128">
        <v>50.8</v>
      </c>
      <c r="AG98" s="177" t="s">
        <v>587</v>
      </c>
      <c r="AH98" s="177">
        <v>5.0799999999999998E-2</v>
      </c>
      <c r="AI98" s="180">
        <v>100</v>
      </c>
      <c r="AJ98" s="181" t="s">
        <v>570</v>
      </c>
      <c r="AK98" s="181">
        <v>0.254</v>
      </c>
      <c r="AL98" s="117"/>
      <c r="AM98" s="130"/>
      <c r="AN98" s="130"/>
      <c r="AO98" s="125"/>
      <c r="AP98" s="125"/>
      <c r="AQ98" s="131"/>
      <c r="AR98" s="127"/>
      <c r="AS98" s="124"/>
      <c r="AT98" s="123"/>
      <c r="AU98" s="132"/>
      <c r="AV98" s="117"/>
      <c r="AW98" s="133"/>
      <c r="AX98" s="117" t="s">
        <v>571</v>
      </c>
    </row>
    <row r="99" spans="1:50" ht="15" hidden="1">
      <c r="A99" s="72">
        <v>96</v>
      </c>
      <c r="B99" s="9" t="s">
        <v>588</v>
      </c>
      <c r="C99" s="211" t="s">
        <v>589</v>
      </c>
      <c r="D99" s="9" t="s">
        <v>590</v>
      </c>
      <c r="E99" s="9" t="s">
        <v>591</v>
      </c>
      <c r="F99" s="9" t="s">
        <v>592</v>
      </c>
      <c r="G99" s="9" t="s">
        <v>593</v>
      </c>
      <c r="H99" s="67" t="s">
        <v>594</v>
      </c>
      <c r="I99" s="67"/>
      <c r="J99" s="67"/>
      <c r="K99" s="67"/>
      <c r="L99" s="67"/>
      <c r="M99" s="332">
        <v>182.75020000000001</v>
      </c>
      <c r="N99" s="331">
        <v>26.373000000000001</v>
      </c>
      <c r="O99" s="9">
        <v>209.1232</v>
      </c>
      <c r="P99" s="9" t="s">
        <v>595</v>
      </c>
      <c r="Q99" s="71">
        <v>96</v>
      </c>
      <c r="S99" s="102" t="s">
        <v>589</v>
      </c>
      <c r="T99" s="175" t="s">
        <v>596</v>
      </c>
      <c r="U99" s="104">
        <v>-16916.400000000001</v>
      </c>
      <c r="V99" s="104">
        <v>-12344.4</v>
      </c>
      <c r="W99" s="105" t="s">
        <v>12</v>
      </c>
      <c r="X99" s="106" t="s">
        <v>66</v>
      </c>
      <c r="Y99" s="172" t="s">
        <v>13</v>
      </c>
      <c r="Z99" s="123"/>
      <c r="AA99" s="124">
        <v>1</v>
      </c>
      <c r="AB99" s="173" t="s">
        <v>67</v>
      </c>
      <c r="AC99" s="126"/>
      <c r="AD99" s="127"/>
      <c r="AE99" s="122"/>
      <c r="AF99" s="128">
        <v>50.8</v>
      </c>
      <c r="AG99" s="177" t="s">
        <v>597</v>
      </c>
      <c r="AH99" s="177">
        <v>5.0799999999999998E-2</v>
      </c>
      <c r="AI99" s="180">
        <v>100</v>
      </c>
      <c r="AJ99" s="181" t="s">
        <v>570</v>
      </c>
      <c r="AK99" s="181">
        <v>0.254</v>
      </c>
      <c r="AL99" s="117"/>
      <c r="AM99" s="130"/>
      <c r="AN99" s="130"/>
      <c r="AO99" s="125"/>
      <c r="AP99" s="125"/>
      <c r="AQ99" s="131"/>
      <c r="AR99" s="127"/>
      <c r="AS99" s="124"/>
      <c r="AT99" s="123"/>
      <c r="AU99" s="132"/>
      <c r="AV99" s="117"/>
      <c r="AW99" s="133"/>
      <c r="AX99" s="117" t="s">
        <v>571</v>
      </c>
    </row>
    <row r="100" spans="1:50" ht="15" hidden="1">
      <c r="A100" s="72">
        <v>97</v>
      </c>
      <c r="B100" s="9" t="s">
        <v>598</v>
      </c>
      <c r="C100" s="211" t="s">
        <v>599</v>
      </c>
      <c r="D100" s="9" t="s">
        <v>600</v>
      </c>
      <c r="E100" s="9" t="s">
        <v>601</v>
      </c>
      <c r="F100" s="9" t="s">
        <v>602</v>
      </c>
      <c r="G100" s="9" t="s">
        <v>603</v>
      </c>
      <c r="H100" s="67" t="s">
        <v>604</v>
      </c>
      <c r="I100" s="67"/>
      <c r="J100" s="67"/>
      <c r="K100" s="67"/>
      <c r="L100" s="67"/>
      <c r="M100" s="332">
        <v>182.71369999999999</v>
      </c>
      <c r="N100" s="331">
        <v>26.34</v>
      </c>
      <c r="O100" s="9">
        <v>209.05369999999999</v>
      </c>
      <c r="P100" s="9" t="s">
        <v>585</v>
      </c>
      <c r="Q100" s="71">
        <v>97</v>
      </c>
      <c r="S100" s="102" t="s">
        <v>599</v>
      </c>
      <c r="T100" s="175" t="s">
        <v>605</v>
      </c>
      <c r="U100" s="104">
        <v>-16916.400000000001</v>
      </c>
      <c r="V100" s="104">
        <v>-11430</v>
      </c>
      <c r="W100" s="105" t="s">
        <v>12</v>
      </c>
      <c r="X100" s="106" t="s">
        <v>66</v>
      </c>
      <c r="Y100" s="172" t="s">
        <v>13</v>
      </c>
      <c r="Z100" s="123"/>
      <c r="AA100" s="124">
        <v>1</v>
      </c>
      <c r="AB100" s="173" t="s">
        <v>67</v>
      </c>
      <c r="AC100" s="126"/>
      <c r="AD100" s="127"/>
      <c r="AE100" s="122"/>
      <c r="AF100" s="128">
        <v>50.8</v>
      </c>
      <c r="AG100" s="177" t="s">
        <v>606</v>
      </c>
      <c r="AH100" s="177">
        <v>5.0799999999999998E-2</v>
      </c>
      <c r="AI100" s="180">
        <v>100</v>
      </c>
      <c r="AJ100" s="181" t="s">
        <v>570</v>
      </c>
      <c r="AK100" s="181">
        <v>0.254</v>
      </c>
      <c r="AL100" s="117"/>
      <c r="AM100" s="130"/>
      <c r="AN100" s="130"/>
      <c r="AO100" s="125"/>
      <c r="AP100" s="125"/>
      <c r="AQ100" s="131"/>
      <c r="AR100" s="127"/>
      <c r="AS100" s="124"/>
      <c r="AT100" s="123"/>
      <c r="AU100" s="132"/>
      <c r="AV100" s="117"/>
      <c r="AW100" s="133"/>
      <c r="AX100" s="117" t="s">
        <v>571</v>
      </c>
    </row>
    <row r="101" spans="1:50" ht="15" hidden="1">
      <c r="A101" s="72">
        <v>98</v>
      </c>
      <c r="B101" s="9" t="s">
        <v>607</v>
      </c>
      <c r="C101" s="211" t="s">
        <v>608</v>
      </c>
      <c r="D101" s="9" t="s">
        <v>609</v>
      </c>
      <c r="E101" s="9" t="s">
        <v>610</v>
      </c>
      <c r="F101" s="9" t="s">
        <v>611</v>
      </c>
      <c r="G101" s="9" t="s">
        <v>612</v>
      </c>
      <c r="H101" s="67" t="s">
        <v>613</v>
      </c>
      <c r="I101" s="67"/>
      <c r="J101" s="67"/>
      <c r="K101" s="67"/>
      <c r="L101" s="67"/>
      <c r="M101" s="332">
        <v>182.7345</v>
      </c>
      <c r="N101" s="331">
        <v>26.331399999999999</v>
      </c>
      <c r="O101" s="9">
        <v>209.0659</v>
      </c>
      <c r="P101" s="9" t="s">
        <v>595</v>
      </c>
      <c r="Q101" s="71">
        <v>98</v>
      </c>
      <c r="S101" s="102" t="s">
        <v>608</v>
      </c>
      <c r="T101" s="175" t="s">
        <v>614</v>
      </c>
      <c r="U101" s="104">
        <v>-17830.8</v>
      </c>
      <c r="V101" s="104">
        <v>-10515.6</v>
      </c>
      <c r="W101" s="105" t="s">
        <v>12</v>
      </c>
      <c r="X101" s="106" t="s">
        <v>66</v>
      </c>
      <c r="Y101" s="172" t="s">
        <v>13</v>
      </c>
      <c r="Z101" s="123"/>
      <c r="AA101" s="124">
        <v>1</v>
      </c>
      <c r="AB101" s="173" t="s">
        <v>67</v>
      </c>
      <c r="AC101" s="126"/>
      <c r="AD101" s="127"/>
      <c r="AE101" s="122"/>
      <c r="AF101" s="128">
        <v>50.8</v>
      </c>
      <c r="AG101" s="177" t="s">
        <v>615</v>
      </c>
      <c r="AH101" s="177">
        <v>5.0799999999999998E-2</v>
      </c>
      <c r="AI101" s="180">
        <v>100</v>
      </c>
      <c r="AJ101" s="181" t="s">
        <v>570</v>
      </c>
      <c r="AK101" s="181">
        <v>0.254</v>
      </c>
      <c r="AL101" s="117"/>
      <c r="AM101" s="130"/>
      <c r="AN101" s="130"/>
      <c r="AO101" s="125"/>
      <c r="AP101" s="125"/>
      <c r="AQ101" s="131"/>
      <c r="AR101" s="127"/>
      <c r="AS101" s="124"/>
      <c r="AT101" s="123"/>
      <c r="AU101" s="132"/>
      <c r="AV101" s="117"/>
      <c r="AW101" s="133"/>
      <c r="AX101" s="117" t="s">
        <v>571</v>
      </c>
    </row>
    <row r="102" spans="1:50" ht="15" hidden="1">
      <c r="A102" s="72">
        <v>99</v>
      </c>
      <c r="B102" s="9" t="s">
        <v>616</v>
      </c>
      <c r="C102" s="211" t="s">
        <v>617</v>
      </c>
      <c r="D102" s="9" t="s">
        <v>618</v>
      </c>
      <c r="E102" s="9" t="s">
        <v>619</v>
      </c>
      <c r="F102" s="9" t="s">
        <v>620</v>
      </c>
      <c r="G102" s="9" t="s">
        <v>621</v>
      </c>
      <c r="H102" s="67" t="s">
        <v>622</v>
      </c>
      <c r="I102" s="67"/>
      <c r="J102" s="67"/>
      <c r="K102" s="67"/>
      <c r="L102" s="67"/>
      <c r="M102" s="332">
        <v>182.76910000000001</v>
      </c>
      <c r="N102" s="331">
        <v>26.311299999999999</v>
      </c>
      <c r="O102" s="9">
        <v>209.0804</v>
      </c>
      <c r="P102" s="9" t="s">
        <v>585</v>
      </c>
      <c r="Q102" s="71">
        <v>99</v>
      </c>
      <c r="S102" s="102" t="s">
        <v>617</v>
      </c>
      <c r="T102" s="175" t="s">
        <v>623</v>
      </c>
      <c r="U102" s="104">
        <v>-16916.400000000001</v>
      </c>
      <c r="V102" s="104">
        <v>-13258.8</v>
      </c>
      <c r="W102" s="105" t="s">
        <v>12</v>
      </c>
      <c r="X102" s="106" t="s">
        <v>66</v>
      </c>
      <c r="Y102" s="172" t="s">
        <v>13</v>
      </c>
      <c r="Z102" s="123"/>
      <c r="AA102" s="124">
        <v>1</v>
      </c>
      <c r="AB102" s="173" t="s">
        <v>67</v>
      </c>
      <c r="AC102" s="126"/>
      <c r="AD102" s="127"/>
      <c r="AE102" s="122"/>
      <c r="AF102" s="128">
        <v>50.8</v>
      </c>
      <c r="AG102" s="177" t="s">
        <v>587</v>
      </c>
      <c r="AH102" s="177">
        <v>5.0799999999999998E-2</v>
      </c>
      <c r="AI102" s="180">
        <v>100</v>
      </c>
      <c r="AJ102" s="181" t="s">
        <v>570</v>
      </c>
      <c r="AK102" s="181">
        <v>0.254</v>
      </c>
      <c r="AL102" s="117"/>
      <c r="AM102" s="130"/>
      <c r="AN102" s="130"/>
      <c r="AO102" s="125"/>
      <c r="AP102" s="125"/>
      <c r="AQ102" s="131"/>
      <c r="AR102" s="127"/>
      <c r="AS102" s="124"/>
      <c r="AT102" s="123"/>
      <c r="AU102" s="132"/>
      <c r="AV102" s="117"/>
      <c r="AW102" s="133"/>
      <c r="AX102" s="117" t="s">
        <v>571</v>
      </c>
    </row>
    <row r="103" spans="1:50" ht="15" hidden="1">
      <c r="A103" s="72">
        <v>100</v>
      </c>
      <c r="B103" s="9" t="s">
        <v>624</v>
      </c>
      <c r="C103" s="211" t="s">
        <v>625</v>
      </c>
      <c r="D103" s="9" t="s">
        <v>626</v>
      </c>
      <c r="E103" s="9" t="s">
        <v>627</v>
      </c>
      <c r="F103" s="9" t="s">
        <v>628</v>
      </c>
      <c r="G103" s="9" t="s">
        <v>629</v>
      </c>
      <c r="H103" s="67" t="s">
        <v>630</v>
      </c>
      <c r="I103" s="67"/>
      <c r="J103" s="67"/>
      <c r="K103" s="67"/>
      <c r="L103" s="67"/>
      <c r="M103" s="332">
        <v>182.75</v>
      </c>
      <c r="N103" s="331">
        <v>26.3734</v>
      </c>
      <c r="O103" s="9">
        <v>209.1234</v>
      </c>
      <c r="P103" s="9" t="s">
        <v>595</v>
      </c>
      <c r="Q103" s="71">
        <v>100</v>
      </c>
      <c r="S103" s="102" t="s">
        <v>625</v>
      </c>
      <c r="T103" s="175" t="s">
        <v>631</v>
      </c>
      <c r="U103" s="104">
        <v>-17830.8</v>
      </c>
      <c r="V103" s="104">
        <v>-12344.4</v>
      </c>
      <c r="W103" s="105" t="s">
        <v>12</v>
      </c>
      <c r="X103" s="106" t="s">
        <v>66</v>
      </c>
      <c r="Y103" s="172" t="s">
        <v>13</v>
      </c>
      <c r="Z103" s="123"/>
      <c r="AA103" s="124">
        <v>1</v>
      </c>
      <c r="AB103" s="173" t="s">
        <v>67</v>
      </c>
      <c r="AC103" s="126"/>
      <c r="AD103" s="127"/>
      <c r="AE103" s="122"/>
      <c r="AF103" s="128">
        <v>50.8</v>
      </c>
      <c r="AG103" s="177" t="s">
        <v>597</v>
      </c>
      <c r="AH103" s="177">
        <v>5.0799999999999998E-2</v>
      </c>
      <c r="AI103" s="180">
        <v>100</v>
      </c>
      <c r="AJ103" s="181" t="s">
        <v>570</v>
      </c>
      <c r="AK103" s="181">
        <v>0.254</v>
      </c>
      <c r="AL103" s="117"/>
      <c r="AM103" s="130"/>
      <c r="AN103" s="130"/>
      <c r="AO103" s="125"/>
      <c r="AP103" s="125"/>
      <c r="AQ103" s="131"/>
      <c r="AR103" s="127"/>
      <c r="AS103" s="124"/>
      <c r="AT103" s="123"/>
      <c r="AU103" s="132"/>
      <c r="AV103" s="117"/>
      <c r="AW103" s="133"/>
      <c r="AX103" s="117" t="s">
        <v>571</v>
      </c>
    </row>
    <row r="104" spans="1:50" ht="15" hidden="1">
      <c r="A104" s="72">
        <v>101</v>
      </c>
      <c r="B104" s="9" t="s">
        <v>632</v>
      </c>
      <c r="C104" s="211" t="s">
        <v>633</v>
      </c>
      <c r="D104" s="9" t="s">
        <v>634</v>
      </c>
      <c r="E104" s="9" t="s">
        <v>635</v>
      </c>
      <c r="F104" s="9" t="s">
        <v>636</v>
      </c>
      <c r="G104" s="9" t="s">
        <v>637</v>
      </c>
      <c r="H104" s="67" t="s">
        <v>638</v>
      </c>
      <c r="I104" s="67"/>
      <c r="J104" s="67"/>
      <c r="K104" s="67"/>
      <c r="L104" s="67"/>
      <c r="M104" s="332">
        <v>182.7124</v>
      </c>
      <c r="N104" s="331">
        <v>26.342700000000001</v>
      </c>
      <c r="O104" s="9">
        <v>209.05510000000001</v>
      </c>
      <c r="P104" s="9" t="s">
        <v>585</v>
      </c>
      <c r="Q104" s="71">
        <v>101</v>
      </c>
      <c r="S104" s="102" t="s">
        <v>633</v>
      </c>
      <c r="T104" s="175" t="s">
        <v>639</v>
      </c>
      <c r="U104" s="104">
        <v>-16002</v>
      </c>
      <c r="V104" s="104">
        <v>-11430</v>
      </c>
      <c r="W104" s="105" t="s">
        <v>12</v>
      </c>
      <c r="X104" s="106" t="s">
        <v>66</v>
      </c>
      <c r="Y104" s="172" t="s">
        <v>13</v>
      </c>
      <c r="Z104" s="123"/>
      <c r="AA104" s="124">
        <v>1</v>
      </c>
      <c r="AB104" s="173" t="s">
        <v>67</v>
      </c>
      <c r="AC104" s="126"/>
      <c r="AD104" s="127"/>
      <c r="AE104" s="122"/>
      <c r="AF104" s="128">
        <v>50.8</v>
      </c>
      <c r="AG104" s="177" t="s">
        <v>606</v>
      </c>
      <c r="AH104" s="177">
        <v>5.0799999999999998E-2</v>
      </c>
      <c r="AI104" s="180">
        <v>100</v>
      </c>
      <c r="AJ104" s="181" t="s">
        <v>570</v>
      </c>
      <c r="AK104" s="181">
        <v>0.254</v>
      </c>
      <c r="AL104" s="117"/>
      <c r="AM104" s="130"/>
      <c r="AN104" s="130"/>
      <c r="AO104" s="125"/>
      <c r="AP104" s="125"/>
      <c r="AQ104" s="131"/>
      <c r="AR104" s="127"/>
      <c r="AS104" s="124"/>
      <c r="AT104" s="123"/>
      <c r="AU104" s="132"/>
      <c r="AV104" s="117"/>
      <c r="AW104" s="133"/>
      <c r="AX104" s="117" t="s">
        <v>571</v>
      </c>
    </row>
    <row r="105" spans="1:50" ht="15" hidden="1">
      <c r="A105" s="72">
        <v>102</v>
      </c>
      <c r="B105" s="9" t="s">
        <v>640</v>
      </c>
      <c r="C105" s="211" t="s">
        <v>641</v>
      </c>
      <c r="D105" s="9" t="s">
        <v>642</v>
      </c>
      <c r="E105" s="9" t="s">
        <v>643</v>
      </c>
      <c r="F105" s="9" t="s">
        <v>644</v>
      </c>
      <c r="G105" s="9" t="s">
        <v>645</v>
      </c>
      <c r="H105" s="67" t="s">
        <v>646</v>
      </c>
      <c r="I105" s="67"/>
      <c r="J105" s="67"/>
      <c r="K105" s="67"/>
      <c r="L105" s="67"/>
      <c r="M105" s="332">
        <v>182.73650000000001</v>
      </c>
      <c r="N105" s="331">
        <v>26.329899999999999</v>
      </c>
      <c r="O105" s="9">
        <v>209.06640000000002</v>
      </c>
      <c r="P105" s="9" t="s">
        <v>595</v>
      </c>
      <c r="Q105" s="71">
        <v>102</v>
      </c>
      <c r="S105" s="102" t="s">
        <v>641</v>
      </c>
      <c r="T105" s="175" t="s">
        <v>647</v>
      </c>
      <c r="U105" s="104">
        <v>-16916.400000000001</v>
      </c>
      <c r="V105" s="104">
        <v>-10515.6</v>
      </c>
      <c r="W105" s="105" t="s">
        <v>12</v>
      </c>
      <c r="X105" s="106" t="s">
        <v>66</v>
      </c>
      <c r="Y105" s="172" t="s">
        <v>13</v>
      </c>
      <c r="Z105" s="123"/>
      <c r="AA105" s="124">
        <v>1</v>
      </c>
      <c r="AB105" s="173" t="s">
        <v>67</v>
      </c>
      <c r="AC105" s="126"/>
      <c r="AD105" s="127"/>
      <c r="AE105" s="122"/>
      <c r="AF105" s="128">
        <v>50.8</v>
      </c>
      <c r="AG105" s="177" t="s">
        <v>615</v>
      </c>
      <c r="AH105" s="177">
        <v>5.0799999999999998E-2</v>
      </c>
      <c r="AI105" s="180">
        <v>100</v>
      </c>
      <c r="AJ105" s="181" t="s">
        <v>570</v>
      </c>
      <c r="AK105" s="181">
        <v>0.254</v>
      </c>
      <c r="AL105" s="117"/>
      <c r="AM105" s="130"/>
      <c r="AN105" s="130"/>
      <c r="AO105" s="125"/>
      <c r="AP105" s="125"/>
      <c r="AQ105" s="131"/>
      <c r="AR105" s="127"/>
      <c r="AS105" s="124"/>
      <c r="AT105" s="123"/>
      <c r="AU105" s="132"/>
      <c r="AV105" s="117"/>
      <c r="AW105" s="133"/>
      <c r="AX105" s="117" t="s">
        <v>571</v>
      </c>
    </row>
    <row r="106" spans="1:50" ht="15" hidden="1">
      <c r="A106" s="72">
        <v>103</v>
      </c>
      <c r="B106" s="9" t="s">
        <v>648</v>
      </c>
      <c r="C106" s="211" t="s">
        <v>649</v>
      </c>
      <c r="D106" s="9" t="s">
        <v>650</v>
      </c>
      <c r="E106" s="9" t="s">
        <v>651</v>
      </c>
      <c r="F106" s="9" t="s">
        <v>652</v>
      </c>
      <c r="G106" s="9"/>
      <c r="H106" s="9"/>
      <c r="I106" s="67"/>
      <c r="J106" s="67"/>
      <c r="K106" s="67"/>
      <c r="L106" s="67"/>
      <c r="M106" s="332" t="s">
        <v>63</v>
      </c>
      <c r="N106" s="331">
        <v>260.2398</v>
      </c>
      <c r="O106" s="9">
        <v>260.2398</v>
      </c>
      <c r="P106" s="9" t="s">
        <v>177</v>
      </c>
      <c r="Q106" s="71">
        <v>103</v>
      </c>
      <c r="S106" s="102" t="s">
        <v>649</v>
      </c>
      <c r="T106" s="175" t="s">
        <v>653</v>
      </c>
      <c r="U106" s="104">
        <v>-13258.8</v>
      </c>
      <c r="V106" s="104">
        <v>-11430</v>
      </c>
      <c r="W106" s="105" t="s">
        <v>12</v>
      </c>
      <c r="X106" s="106" t="s">
        <v>66</v>
      </c>
      <c r="Y106" s="172" t="s">
        <v>13</v>
      </c>
      <c r="Z106" s="123"/>
      <c r="AA106" s="124">
        <v>1</v>
      </c>
      <c r="AB106" s="173" t="s">
        <v>67</v>
      </c>
      <c r="AC106" s="126"/>
      <c r="AD106" s="127"/>
      <c r="AE106" s="122"/>
      <c r="AF106" s="128">
        <v>50.8</v>
      </c>
      <c r="AG106" s="177" t="s">
        <v>654</v>
      </c>
      <c r="AH106" s="177">
        <v>5.0799999999999998E-2</v>
      </c>
      <c r="AI106" s="180">
        <v>100</v>
      </c>
      <c r="AJ106" s="181" t="s">
        <v>655</v>
      </c>
      <c r="AK106" s="181">
        <v>0.254</v>
      </c>
      <c r="AL106" s="117"/>
      <c r="AM106" s="130"/>
      <c r="AN106" s="130"/>
      <c r="AO106" s="125"/>
      <c r="AP106" s="125"/>
      <c r="AQ106" s="131"/>
      <c r="AR106" s="127"/>
      <c r="AS106" s="124"/>
      <c r="AT106" s="123"/>
      <c r="AU106" s="132"/>
      <c r="AV106" s="117"/>
      <c r="AW106" s="133"/>
      <c r="AX106" s="117" t="s">
        <v>571</v>
      </c>
    </row>
    <row r="107" spans="1:50" ht="15" hidden="1">
      <c r="A107" s="72">
        <v>104</v>
      </c>
      <c r="B107" s="9" t="s">
        <v>656</v>
      </c>
      <c r="C107" s="211" t="s">
        <v>657</v>
      </c>
      <c r="D107" s="9" t="s">
        <v>658</v>
      </c>
      <c r="E107" s="9" t="s">
        <v>659</v>
      </c>
      <c r="F107" s="9" t="s">
        <v>660</v>
      </c>
      <c r="G107" s="9"/>
      <c r="H107" s="9"/>
      <c r="I107" s="67"/>
      <c r="J107" s="67"/>
      <c r="K107" s="67"/>
      <c r="L107" s="67"/>
      <c r="M107" s="332" t="s">
        <v>63</v>
      </c>
      <c r="N107" s="331">
        <v>260.24290000000002</v>
      </c>
      <c r="O107" s="9">
        <v>260.24290000000002</v>
      </c>
      <c r="P107" s="9" t="s">
        <v>177</v>
      </c>
      <c r="Q107" s="71">
        <v>104</v>
      </c>
      <c r="S107" s="102" t="s">
        <v>657</v>
      </c>
      <c r="T107" s="175" t="s">
        <v>661</v>
      </c>
      <c r="U107" s="104">
        <v>-14173.2</v>
      </c>
      <c r="V107" s="104">
        <v>-11430</v>
      </c>
      <c r="W107" s="105" t="s">
        <v>12</v>
      </c>
      <c r="X107" s="106" t="s">
        <v>66</v>
      </c>
      <c r="Y107" s="172" t="s">
        <v>13</v>
      </c>
      <c r="Z107" s="123"/>
      <c r="AA107" s="124">
        <v>1</v>
      </c>
      <c r="AB107" s="173" t="s">
        <v>67</v>
      </c>
      <c r="AC107" s="126"/>
      <c r="AD107" s="127"/>
      <c r="AE107" s="122"/>
      <c r="AF107" s="128">
        <v>50.8</v>
      </c>
      <c r="AG107" s="177" t="s">
        <v>654</v>
      </c>
      <c r="AH107" s="177">
        <v>5.0799999999999998E-2</v>
      </c>
      <c r="AI107" s="180">
        <v>100</v>
      </c>
      <c r="AJ107" s="181" t="s">
        <v>655</v>
      </c>
      <c r="AK107" s="181">
        <v>0.254</v>
      </c>
      <c r="AL107" s="117"/>
      <c r="AM107" s="130"/>
      <c r="AN107" s="130"/>
      <c r="AO107" s="125"/>
      <c r="AP107" s="125"/>
      <c r="AQ107" s="131"/>
      <c r="AR107" s="127"/>
      <c r="AS107" s="124"/>
      <c r="AT107" s="123"/>
      <c r="AU107" s="132"/>
      <c r="AV107" s="117"/>
      <c r="AW107" s="133"/>
      <c r="AX107" s="117" t="s">
        <v>571</v>
      </c>
    </row>
    <row r="108" spans="1:50" ht="15" hidden="1">
      <c r="A108" s="72">
        <v>105</v>
      </c>
      <c r="B108" s="9" t="s">
        <v>662</v>
      </c>
      <c r="C108" s="211" t="s">
        <v>663</v>
      </c>
      <c r="D108" s="9" t="s">
        <v>664</v>
      </c>
      <c r="E108" s="9" t="s">
        <v>665</v>
      </c>
      <c r="F108" s="9" t="s">
        <v>666</v>
      </c>
      <c r="G108" s="9" t="s">
        <v>667</v>
      </c>
      <c r="H108" s="67" t="s">
        <v>668</v>
      </c>
      <c r="I108" s="67"/>
      <c r="J108" s="67"/>
      <c r="K108" s="67"/>
      <c r="L108" s="67"/>
      <c r="M108" s="332">
        <v>236.3655</v>
      </c>
      <c r="N108" s="331">
        <v>23.947900000000001</v>
      </c>
      <c r="O108" s="9">
        <v>260.3134</v>
      </c>
      <c r="P108" s="9" t="s">
        <v>585</v>
      </c>
      <c r="Q108" s="71">
        <v>105</v>
      </c>
      <c r="S108" s="102" t="s">
        <v>663</v>
      </c>
      <c r="T108" s="175" t="s">
        <v>669</v>
      </c>
      <c r="U108" s="104">
        <v>-14173.2</v>
      </c>
      <c r="V108" s="104">
        <v>-13258.8</v>
      </c>
      <c r="W108" s="105" t="s">
        <v>12</v>
      </c>
      <c r="X108" s="106" t="s">
        <v>66</v>
      </c>
      <c r="Y108" s="172" t="s">
        <v>13</v>
      </c>
      <c r="Z108" s="123"/>
      <c r="AA108" s="124">
        <v>1</v>
      </c>
      <c r="AB108" s="173" t="s">
        <v>67</v>
      </c>
      <c r="AC108" s="126"/>
      <c r="AD108" s="127"/>
      <c r="AE108" s="122"/>
      <c r="AF108" s="128">
        <v>50.8</v>
      </c>
      <c r="AG108" s="177" t="s">
        <v>670</v>
      </c>
      <c r="AH108" s="177">
        <v>5.0799999999999998E-2</v>
      </c>
      <c r="AI108" s="180">
        <v>100</v>
      </c>
      <c r="AJ108" s="181" t="s">
        <v>655</v>
      </c>
      <c r="AK108" s="181">
        <v>0.254</v>
      </c>
      <c r="AL108" s="117"/>
      <c r="AM108" s="130"/>
      <c r="AN108" s="130"/>
      <c r="AO108" s="125"/>
      <c r="AP108" s="125"/>
      <c r="AQ108" s="131"/>
      <c r="AR108" s="127"/>
      <c r="AS108" s="124"/>
      <c r="AT108" s="123"/>
      <c r="AU108" s="132"/>
      <c r="AV108" s="117"/>
      <c r="AW108" s="133"/>
      <c r="AX108" s="117" t="s">
        <v>571</v>
      </c>
    </row>
    <row r="109" spans="1:50" ht="15">
      <c r="A109" s="72">
        <v>106</v>
      </c>
      <c r="B109" s="9" t="s">
        <v>671</v>
      </c>
      <c r="C109" s="211" t="s">
        <v>672</v>
      </c>
      <c r="D109" s="9" t="s">
        <v>673</v>
      </c>
      <c r="E109" s="9" t="s">
        <v>674</v>
      </c>
      <c r="F109" s="9" t="s">
        <v>675</v>
      </c>
      <c r="G109" s="9" t="s">
        <v>676</v>
      </c>
      <c r="H109" s="67" t="s">
        <v>677</v>
      </c>
      <c r="I109" s="67"/>
      <c r="J109" s="67"/>
      <c r="K109" s="67"/>
      <c r="L109" s="67"/>
      <c r="M109" s="332">
        <v>236.3143</v>
      </c>
      <c r="N109" s="331">
        <v>23.955100000000002</v>
      </c>
      <c r="O109" s="9">
        <v>260.26940000000002</v>
      </c>
      <c r="P109" s="9" t="s">
        <v>595</v>
      </c>
      <c r="Q109" s="71">
        <v>106</v>
      </c>
      <c r="S109" s="102" t="s">
        <v>672</v>
      </c>
      <c r="T109" s="175" t="s">
        <v>678</v>
      </c>
      <c r="U109" s="104">
        <v>-15087.6</v>
      </c>
      <c r="V109" s="104">
        <v>-14173.2</v>
      </c>
      <c r="W109" s="105" t="s">
        <v>12</v>
      </c>
      <c r="X109" s="106" t="s">
        <v>66</v>
      </c>
      <c r="Y109" s="172" t="s">
        <v>13</v>
      </c>
      <c r="Z109" s="123"/>
      <c r="AA109" s="124">
        <v>1</v>
      </c>
      <c r="AB109" s="173" t="s">
        <v>67</v>
      </c>
      <c r="AC109" s="126"/>
      <c r="AD109" s="127"/>
      <c r="AE109" s="122"/>
      <c r="AF109" s="128">
        <v>50.8</v>
      </c>
      <c r="AG109" s="177" t="s">
        <v>679</v>
      </c>
      <c r="AH109" s="177">
        <v>5.0799999999999998E-2</v>
      </c>
      <c r="AI109" s="180">
        <v>100</v>
      </c>
      <c r="AJ109" s="181" t="s">
        <v>655</v>
      </c>
      <c r="AK109" s="181">
        <v>0.254</v>
      </c>
      <c r="AL109" s="117"/>
      <c r="AM109" s="130"/>
      <c r="AN109" s="130"/>
      <c r="AO109" s="125"/>
      <c r="AP109" s="125"/>
      <c r="AQ109" s="131"/>
      <c r="AR109" s="127"/>
      <c r="AS109" s="124"/>
      <c r="AT109" s="123"/>
      <c r="AU109" s="132"/>
      <c r="AV109" s="117"/>
      <c r="AW109" s="133"/>
      <c r="AX109" s="117" t="s">
        <v>571</v>
      </c>
    </row>
    <row r="110" spans="1:50" ht="15" hidden="1">
      <c r="A110" s="72">
        <v>107</v>
      </c>
      <c r="B110" s="9" t="s">
        <v>680</v>
      </c>
      <c r="C110" s="211" t="s">
        <v>681</v>
      </c>
      <c r="D110" s="9" t="s">
        <v>682</v>
      </c>
      <c r="E110" s="9" t="s">
        <v>683</v>
      </c>
      <c r="F110" s="9" t="s">
        <v>684</v>
      </c>
      <c r="G110" s="9" t="s">
        <v>685</v>
      </c>
      <c r="H110" s="67" t="s">
        <v>686</v>
      </c>
      <c r="I110" s="67"/>
      <c r="J110" s="67"/>
      <c r="K110" s="67"/>
      <c r="L110" s="67"/>
      <c r="M110" s="332">
        <v>236.36330000000001</v>
      </c>
      <c r="N110" s="331">
        <v>23.955100000000002</v>
      </c>
      <c r="O110" s="9">
        <v>260.3184</v>
      </c>
      <c r="P110" s="9" t="s">
        <v>585</v>
      </c>
      <c r="Q110" s="71">
        <v>107</v>
      </c>
      <c r="S110" s="102" t="s">
        <v>681</v>
      </c>
      <c r="T110" s="175" t="s">
        <v>687</v>
      </c>
      <c r="U110" s="104">
        <v>-16002</v>
      </c>
      <c r="V110" s="104">
        <v>-15087.6</v>
      </c>
      <c r="W110" s="105" t="s">
        <v>12</v>
      </c>
      <c r="X110" s="106" t="s">
        <v>66</v>
      </c>
      <c r="Y110" s="172" t="s">
        <v>13</v>
      </c>
      <c r="Z110" s="123"/>
      <c r="AA110" s="124">
        <v>1</v>
      </c>
      <c r="AB110" s="173" t="s">
        <v>67</v>
      </c>
      <c r="AC110" s="126"/>
      <c r="AD110" s="127"/>
      <c r="AE110" s="122"/>
      <c r="AF110" s="128">
        <v>50.8</v>
      </c>
      <c r="AG110" s="177" t="s">
        <v>688</v>
      </c>
      <c r="AH110" s="177">
        <v>5.0799999999999998E-2</v>
      </c>
      <c r="AI110" s="180">
        <v>100</v>
      </c>
      <c r="AJ110" s="181" t="s">
        <v>655</v>
      </c>
      <c r="AK110" s="181">
        <v>0.254</v>
      </c>
      <c r="AL110" s="117"/>
      <c r="AM110" s="130"/>
      <c r="AN110" s="130"/>
      <c r="AO110" s="125"/>
      <c r="AP110" s="125"/>
      <c r="AQ110" s="131"/>
      <c r="AR110" s="127"/>
      <c r="AS110" s="124"/>
      <c r="AT110" s="123"/>
      <c r="AU110" s="132"/>
      <c r="AV110" s="117"/>
      <c r="AW110" s="133"/>
      <c r="AX110" s="117" t="s">
        <v>571</v>
      </c>
    </row>
    <row r="111" spans="1:50" ht="15" hidden="1">
      <c r="A111" s="72">
        <v>108</v>
      </c>
      <c r="B111" s="9" t="s">
        <v>689</v>
      </c>
      <c r="C111" s="211" t="s">
        <v>690</v>
      </c>
      <c r="D111" s="9" t="s">
        <v>691</v>
      </c>
      <c r="E111" s="9" t="s">
        <v>692</v>
      </c>
      <c r="F111" s="9" t="s">
        <v>693</v>
      </c>
      <c r="G111" s="9" t="s">
        <v>694</v>
      </c>
      <c r="H111" s="67" t="s">
        <v>695</v>
      </c>
      <c r="I111" s="67"/>
      <c r="J111" s="67"/>
      <c r="K111" s="67"/>
      <c r="L111" s="67"/>
      <c r="M111" s="332">
        <v>236.34139999999999</v>
      </c>
      <c r="N111" s="331">
        <v>23.954899999999999</v>
      </c>
      <c r="O111" s="9">
        <v>260.29629999999997</v>
      </c>
      <c r="P111" s="9" t="s">
        <v>595</v>
      </c>
      <c r="Q111" s="71">
        <v>108</v>
      </c>
      <c r="S111" s="102" t="s">
        <v>690</v>
      </c>
      <c r="T111" s="175" t="s">
        <v>696</v>
      </c>
      <c r="U111" s="104">
        <v>-15087.6</v>
      </c>
      <c r="V111" s="104">
        <v>-12344.4</v>
      </c>
      <c r="W111" s="105" t="s">
        <v>12</v>
      </c>
      <c r="X111" s="106" t="s">
        <v>66</v>
      </c>
      <c r="Y111" s="172" t="s">
        <v>13</v>
      </c>
      <c r="Z111" s="123"/>
      <c r="AA111" s="124">
        <v>1</v>
      </c>
      <c r="AB111" s="173" t="s">
        <v>67</v>
      </c>
      <c r="AC111" s="126"/>
      <c r="AD111" s="127"/>
      <c r="AE111" s="122"/>
      <c r="AF111" s="128">
        <v>50.8</v>
      </c>
      <c r="AG111" s="177" t="s">
        <v>697</v>
      </c>
      <c r="AH111" s="177">
        <v>5.0799999999999998E-2</v>
      </c>
      <c r="AI111" s="180">
        <v>100</v>
      </c>
      <c r="AJ111" s="181" t="s">
        <v>655</v>
      </c>
      <c r="AK111" s="181">
        <v>0.254</v>
      </c>
      <c r="AL111" s="117"/>
      <c r="AM111" s="130"/>
      <c r="AN111" s="130"/>
      <c r="AO111" s="125"/>
      <c r="AP111" s="125"/>
      <c r="AQ111" s="131"/>
      <c r="AR111" s="127"/>
      <c r="AS111" s="124"/>
      <c r="AT111" s="123"/>
      <c r="AU111" s="132"/>
      <c r="AV111" s="117"/>
      <c r="AW111" s="133"/>
      <c r="AX111" s="117" t="s">
        <v>571</v>
      </c>
    </row>
    <row r="112" spans="1:50" ht="15" hidden="1">
      <c r="A112" s="72">
        <v>109</v>
      </c>
      <c r="B112" s="9" t="s">
        <v>698</v>
      </c>
      <c r="C112" s="211" t="s">
        <v>699</v>
      </c>
      <c r="D112" s="9" t="s">
        <v>700</v>
      </c>
      <c r="E112" s="9" t="s">
        <v>701</v>
      </c>
      <c r="F112" s="9" t="s">
        <v>702</v>
      </c>
      <c r="G112" s="9" t="s">
        <v>703</v>
      </c>
      <c r="H112" s="67" t="s">
        <v>704</v>
      </c>
      <c r="I112" s="67"/>
      <c r="J112" s="67"/>
      <c r="K112" s="67"/>
      <c r="L112" s="67"/>
      <c r="M112" s="332">
        <v>236.36510000000001</v>
      </c>
      <c r="N112" s="331">
        <v>23.951899999999998</v>
      </c>
      <c r="O112" s="9">
        <v>260.31700000000001</v>
      </c>
      <c r="P112" s="9" t="s">
        <v>585</v>
      </c>
      <c r="Q112" s="71">
        <v>109</v>
      </c>
      <c r="S112" s="102" t="s">
        <v>699</v>
      </c>
      <c r="T112" s="175" t="s">
        <v>705</v>
      </c>
      <c r="U112" s="104">
        <v>-13258.8</v>
      </c>
      <c r="V112" s="104">
        <v>-13258.8</v>
      </c>
      <c r="W112" s="105" t="s">
        <v>12</v>
      </c>
      <c r="X112" s="106" t="s">
        <v>66</v>
      </c>
      <c r="Y112" s="172" t="s">
        <v>13</v>
      </c>
      <c r="Z112" s="123"/>
      <c r="AA112" s="124">
        <v>1</v>
      </c>
      <c r="AB112" s="173" t="s">
        <v>67</v>
      </c>
      <c r="AC112" s="126"/>
      <c r="AD112" s="127"/>
      <c r="AE112" s="122"/>
      <c r="AF112" s="128">
        <v>50.8</v>
      </c>
      <c r="AG112" s="177" t="s">
        <v>670</v>
      </c>
      <c r="AH112" s="177">
        <v>5.0799999999999998E-2</v>
      </c>
      <c r="AI112" s="180">
        <v>100</v>
      </c>
      <c r="AJ112" s="181" t="s">
        <v>655</v>
      </c>
      <c r="AK112" s="181">
        <v>0.254</v>
      </c>
      <c r="AL112" s="117"/>
      <c r="AM112" s="130"/>
      <c r="AN112" s="130"/>
      <c r="AO112" s="125"/>
      <c r="AP112" s="125"/>
      <c r="AQ112" s="131"/>
      <c r="AR112" s="127"/>
      <c r="AS112" s="124"/>
      <c r="AT112" s="123"/>
      <c r="AU112" s="132"/>
      <c r="AV112" s="117"/>
      <c r="AW112" s="133"/>
      <c r="AX112" s="117" t="s">
        <v>571</v>
      </c>
    </row>
    <row r="113" spans="1:50" ht="15">
      <c r="A113" s="72">
        <v>110</v>
      </c>
      <c r="B113" s="9" t="s">
        <v>706</v>
      </c>
      <c r="C113" s="211" t="s">
        <v>707</v>
      </c>
      <c r="D113" s="9" t="s">
        <v>708</v>
      </c>
      <c r="E113" s="9" t="s">
        <v>709</v>
      </c>
      <c r="F113" s="9" t="s">
        <v>710</v>
      </c>
      <c r="G113" s="9" t="s">
        <v>711</v>
      </c>
      <c r="H113" s="67" t="s">
        <v>712</v>
      </c>
      <c r="I113" s="67"/>
      <c r="J113" s="67"/>
      <c r="K113" s="67"/>
      <c r="L113" s="67"/>
      <c r="M113" s="332">
        <v>236.31800000000001</v>
      </c>
      <c r="N113" s="331">
        <v>23.957699999999999</v>
      </c>
      <c r="O113" s="9">
        <v>260.27570000000003</v>
      </c>
      <c r="P113" s="9" t="s">
        <v>595</v>
      </c>
      <c r="Q113" s="71">
        <v>110</v>
      </c>
      <c r="S113" s="102" t="s">
        <v>707</v>
      </c>
      <c r="T113" s="175" t="s">
        <v>713</v>
      </c>
      <c r="U113" s="104">
        <v>-14173.2</v>
      </c>
      <c r="V113" s="104">
        <v>-14173.2</v>
      </c>
      <c r="W113" s="105" t="s">
        <v>12</v>
      </c>
      <c r="X113" s="106" t="s">
        <v>66</v>
      </c>
      <c r="Y113" s="172" t="s">
        <v>13</v>
      </c>
      <c r="Z113" s="123"/>
      <c r="AA113" s="124">
        <v>1</v>
      </c>
      <c r="AB113" s="173" t="s">
        <v>67</v>
      </c>
      <c r="AC113" s="126"/>
      <c r="AD113" s="127"/>
      <c r="AE113" s="122"/>
      <c r="AF113" s="128">
        <v>50.8</v>
      </c>
      <c r="AG113" s="177" t="s">
        <v>679</v>
      </c>
      <c r="AH113" s="177">
        <v>5.0799999999999998E-2</v>
      </c>
      <c r="AI113" s="180">
        <v>100</v>
      </c>
      <c r="AJ113" s="181" t="s">
        <v>655</v>
      </c>
      <c r="AK113" s="181">
        <v>0.254</v>
      </c>
      <c r="AL113" s="117"/>
      <c r="AM113" s="130"/>
      <c r="AN113" s="130"/>
      <c r="AO113" s="125"/>
      <c r="AP113" s="125"/>
      <c r="AQ113" s="131"/>
      <c r="AR113" s="127"/>
      <c r="AS113" s="124"/>
      <c r="AT113" s="123"/>
      <c r="AU113" s="132"/>
      <c r="AV113" s="117"/>
      <c r="AW113" s="133"/>
      <c r="AX113" s="117" t="s">
        <v>571</v>
      </c>
    </row>
    <row r="114" spans="1:50" ht="15" hidden="1">
      <c r="A114" s="72">
        <v>111</v>
      </c>
      <c r="B114" s="9" t="s">
        <v>714</v>
      </c>
      <c r="C114" s="211" t="s">
        <v>715</v>
      </c>
      <c r="D114" s="9" t="s">
        <v>716</v>
      </c>
      <c r="E114" s="9" t="s">
        <v>717</v>
      </c>
      <c r="F114" s="9" t="s">
        <v>718</v>
      </c>
      <c r="G114" s="9" t="s">
        <v>719</v>
      </c>
      <c r="H114" s="67" t="s">
        <v>720</v>
      </c>
      <c r="I114" s="67"/>
      <c r="J114" s="67"/>
      <c r="K114" s="67"/>
      <c r="L114" s="67"/>
      <c r="M114" s="332">
        <v>236.3614</v>
      </c>
      <c r="N114" s="331">
        <v>23.956299999999999</v>
      </c>
      <c r="O114" s="9">
        <v>260.3177</v>
      </c>
      <c r="P114" s="9" t="s">
        <v>585</v>
      </c>
      <c r="Q114" s="71">
        <v>111</v>
      </c>
      <c r="S114" s="102" t="s">
        <v>715</v>
      </c>
      <c r="T114" s="175" t="s">
        <v>721</v>
      </c>
      <c r="U114" s="104">
        <v>-15087.6</v>
      </c>
      <c r="V114" s="104">
        <v>-15087.6</v>
      </c>
      <c r="W114" s="105" t="s">
        <v>12</v>
      </c>
      <c r="X114" s="106" t="s">
        <v>66</v>
      </c>
      <c r="Y114" s="172" t="s">
        <v>13</v>
      </c>
      <c r="Z114" s="123"/>
      <c r="AA114" s="124">
        <v>1</v>
      </c>
      <c r="AB114" s="173" t="s">
        <v>67</v>
      </c>
      <c r="AC114" s="126"/>
      <c r="AD114" s="127"/>
      <c r="AE114" s="122"/>
      <c r="AF114" s="128">
        <v>50.8</v>
      </c>
      <c r="AG114" s="177" t="s">
        <v>688</v>
      </c>
      <c r="AH114" s="177">
        <v>5.0799999999999998E-2</v>
      </c>
      <c r="AI114" s="180">
        <v>100</v>
      </c>
      <c r="AJ114" s="181" t="s">
        <v>655</v>
      </c>
      <c r="AK114" s="181">
        <v>0.254</v>
      </c>
      <c r="AL114" s="117"/>
      <c r="AM114" s="130"/>
      <c r="AN114" s="130"/>
      <c r="AO114" s="125"/>
      <c r="AP114" s="125"/>
      <c r="AQ114" s="131"/>
      <c r="AR114" s="127"/>
      <c r="AS114" s="124"/>
      <c r="AT114" s="123"/>
      <c r="AU114" s="132"/>
      <c r="AV114" s="117"/>
      <c r="AW114" s="133"/>
      <c r="AX114" s="117" t="s">
        <v>571</v>
      </c>
    </row>
    <row r="115" spans="1:50" ht="15" hidden="1">
      <c r="A115" s="72">
        <v>112</v>
      </c>
      <c r="B115" s="9" t="s">
        <v>722</v>
      </c>
      <c r="C115" s="211" t="s">
        <v>723</v>
      </c>
      <c r="D115" s="9" t="s">
        <v>724</v>
      </c>
      <c r="E115" s="9" t="s">
        <v>725</v>
      </c>
      <c r="F115" s="9" t="s">
        <v>726</v>
      </c>
      <c r="G115" s="9" t="s">
        <v>727</v>
      </c>
      <c r="H115" s="67" t="s">
        <v>728</v>
      </c>
      <c r="I115" s="67"/>
      <c r="J115" s="67"/>
      <c r="K115" s="67"/>
      <c r="L115" s="67"/>
      <c r="M115" s="332">
        <v>236.34200000000001</v>
      </c>
      <c r="N115" s="331">
        <v>23.9542</v>
      </c>
      <c r="O115" s="9">
        <v>260.2962</v>
      </c>
      <c r="P115" s="9" t="s">
        <v>595</v>
      </c>
      <c r="Q115" s="71">
        <v>112</v>
      </c>
      <c r="S115" s="102" t="s">
        <v>723</v>
      </c>
      <c r="T115" s="175" t="s">
        <v>729</v>
      </c>
      <c r="U115" s="104">
        <v>-14173.2</v>
      </c>
      <c r="V115" s="104">
        <v>-12344.4</v>
      </c>
      <c r="W115" s="105" t="s">
        <v>12</v>
      </c>
      <c r="X115" s="106" t="s">
        <v>66</v>
      </c>
      <c r="Y115" s="172" t="s">
        <v>13</v>
      </c>
      <c r="Z115" s="123"/>
      <c r="AA115" s="124">
        <v>1</v>
      </c>
      <c r="AB115" s="173" t="s">
        <v>67</v>
      </c>
      <c r="AC115" s="126"/>
      <c r="AD115" s="127"/>
      <c r="AE115" s="122"/>
      <c r="AF115" s="128">
        <v>50.8</v>
      </c>
      <c r="AG115" s="177" t="s">
        <v>697</v>
      </c>
      <c r="AH115" s="177">
        <v>5.0799999999999998E-2</v>
      </c>
      <c r="AI115" s="180">
        <v>100</v>
      </c>
      <c r="AJ115" s="181" t="s">
        <v>655</v>
      </c>
      <c r="AK115" s="181">
        <v>0.254</v>
      </c>
      <c r="AL115" s="117"/>
      <c r="AM115" s="130"/>
      <c r="AN115" s="130"/>
      <c r="AO115" s="125"/>
      <c r="AP115" s="125"/>
      <c r="AQ115" s="131"/>
      <c r="AR115" s="127"/>
      <c r="AS115" s="124"/>
      <c r="AT115" s="123"/>
      <c r="AU115" s="132"/>
      <c r="AV115" s="117"/>
      <c r="AW115" s="133"/>
      <c r="AX115" s="117" t="s">
        <v>571</v>
      </c>
    </row>
    <row r="116" spans="1:50" ht="15" hidden="1">
      <c r="A116" s="72">
        <v>113</v>
      </c>
      <c r="B116" s="9" t="s">
        <v>730</v>
      </c>
      <c r="C116" s="211" t="s">
        <v>731</v>
      </c>
      <c r="D116" s="9" t="s">
        <v>732</v>
      </c>
      <c r="E116" s="9" t="s">
        <v>733</v>
      </c>
      <c r="F116" s="9" t="s">
        <v>734</v>
      </c>
      <c r="G116" s="9"/>
      <c r="H116" s="9"/>
      <c r="I116" s="9"/>
      <c r="J116" s="9"/>
      <c r="K116" s="9"/>
      <c r="L116" s="9"/>
      <c r="M116" s="332" t="s">
        <v>63</v>
      </c>
      <c r="N116" s="331">
        <v>244.64259999999999</v>
      </c>
      <c r="O116" s="9">
        <v>244.64259999999999</v>
      </c>
      <c r="P116" s="9" t="s">
        <v>177</v>
      </c>
      <c r="Q116" s="71">
        <v>113</v>
      </c>
      <c r="S116" s="102" t="s">
        <v>731</v>
      </c>
      <c r="T116" s="175" t="s">
        <v>735</v>
      </c>
      <c r="U116" s="104">
        <v>-14173.2</v>
      </c>
      <c r="V116" s="104">
        <v>-16002</v>
      </c>
      <c r="W116" s="105" t="s">
        <v>12</v>
      </c>
      <c r="X116" s="106" t="s">
        <v>66</v>
      </c>
      <c r="Y116" s="172" t="s">
        <v>13</v>
      </c>
      <c r="Z116" s="123"/>
      <c r="AA116" s="124">
        <v>1</v>
      </c>
      <c r="AB116" s="173" t="s">
        <v>67</v>
      </c>
      <c r="AC116" s="126"/>
      <c r="AD116" s="127"/>
      <c r="AE116" s="122"/>
      <c r="AF116" s="128">
        <v>50.8</v>
      </c>
      <c r="AG116" s="177" t="s">
        <v>736</v>
      </c>
      <c r="AH116" s="177">
        <v>5.0799999999999998E-2</v>
      </c>
      <c r="AI116" s="180">
        <v>100</v>
      </c>
      <c r="AJ116" s="181" t="s">
        <v>737</v>
      </c>
      <c r="AK116" s="181">
        <v>0.254</v>
      </c>
      <c r="AL116" s="117"/>
      <c r="AM116" s="130"/>
      <c r="AN116" s="130"/>
      <c r="AO116" s="125"/>
      <c r="AP116" s="125"/>
      <c r="AQ116" s="131"/>
      <c r="AR116" s="127"/>
      <c r="AS116" s="124"/>
      <c r="AT116" s="123"/>
      <c r="AU116" s="132"/>
      <c r="AV116" s="117"/>
      <c r="AW116" s="133"/>
      <c r="AX116" s="117" t="s">
        <v>571</v>
      </c>
    </row>
    <row r="117" spans="1:50" ht="15" hidden="1">
      <c r="A117" s="72">
        <v>114</v>
      </c>
      <c r="B117" s="9" t="s">
        <v>738</v>
      </c>
      <c r="C117" s="211" t="s">
        <v>739</v>
      </c>
      <c r="D117" s="9" t="s">
        <v>740</v>
      </c>
      <c r="E117" s="9" t="s">
        <v>741</v>
      </c>
      <c r="F117" s="9" t="s">
        <v>742</v>
      </c>
      <c r="G117" s="9"/>
      <c r="H117" s="9"/>
      <c r="I117" s="9"/>
      <c r="J117" s="9"/>
      <c r="K117" s="9"/>
      <c r="L117" s="9"/>
      <c r="M117" s="332" t="s">
        <v>63</v>
      </c>
      <c r="N117" s="331">
        <v>244.6447</v>
      </c>
      <c r="O117" s="9">
        <v>244.6447</v>
      </c>
      <c r="P117" s="9" t="s">
        <v>177</v>
      </c>
      <c r="Q117" s="71">
        <v>114</v>
      </c>
      <c r="S117" s="102" t="s">
        <v>739</v>
      </c>
      <c r="T117" s="175" t="s">
        <v>743</v>
      </c>
      <c r="U117" s="104">
        <v>-14173.2</v>
      </c>
      <c r="V117" s="104">
        <v>-16916.400000000001</v>
      </c>
      <c r="W117" s="105" t="s">
        <v>12</v>
      </c>
      <c r="X117" s="106" t="s">
        <v>66</v>
      </c>
      <c r="Y117" s="172" t="s">
        <v>13</v>
      </c>
      <c r="Z117" s="123"/>
      <c r="AA117" s="124">
        <v>1</v>
      </c>
      <c r="AB117" s="173" t="s">
        <v>67</v>
      </c>
      <c r="AC117" s="126"/>
      <c r="AD117" s="127"/>
      <c r="AE117" s="122"/>
      <c r="AF117" s="128">
        <v>50.8</v>
      </c>
      <c r="AG117" s="177" t="s">
        <v>736</v>
      </c>
      <c r="AH117" s="177">
        <v>5.0799999999999998E-2</v>
      </c>
      <c r="AI117" s="180">
        <v>100</v>
      </c>
      <c r="AJ117" s="181" t="s">
        <v>737</v>
      </c>
      <c r="AK117" s="181">
        <v>0.254</v>
      </c>
      <c r="AL117" s="117"/>
      <c r="AM117" s="130"/>
      <c r="AN117" s="130"/>
      <c r="AO117" s="125"/>
      <c r="AP117" s="125"/>
      <c r="AQ117" s="131"/>
      <c r="AR117" s="127"/>
      <c r="AS117" s="124"/>
      <c r="AT117" s="123"/>
      <c r="AU117" s="132"/>
      <c r="AV117" s="117"/>
      <c r="AW117" s="133"/>
      <c r="AX117" s="117" t="s">
        <v>571</v>
      </c>
    </row>
    <row r="118" spans="1:50" ht="15" hidden="1">
      <c r="A118" s="72">
        <v>115</v>
      </c>
      <c r="B118" s="9" t="s">
        <v>744</v>
      </c>
      <c r="C118" s="211" t="s">
        <v>745</v>
      </c>
      <c r="D118" s="9" t="s">
        <v>746</v>
      </c>
      <c r="E118" s="9" t="s">
        <v>747</v>
      </c>
      <c r="F118" s="9" t="s">
        <v>748</v>
      </c>
      <c r="G118" s="9" t="s">
        <v>749</v>
      </c>
      <c r="H118" s="67" t="s">
        <v>750</v>
      </c>
      <c r="I118" s="67"/>
      <c r="J118" s="67"/>
      <c r="K118" s="67"/>
      <c r="L118" s="67"/>
      <c r="M118" s="332">
        <v>217.82589999999999</v>
      </c>
      <c r="N118" s="331">
        <v>26.7514</v>
      </c>
      <c r="O118" s="9">
        <v>244.57729999999998</v>
      </c>
      <c r="P118" s="9" t="s">
        <v>585</v>
      </c>
      <c r="Q118" s="71">
        <v>115</v>
      </c>
      <c r="S118" s="102" t="s">
        <v>745</v>
      </c>
      <c r="T118" s="175" t="s">
        <v>751</v>
      </c>
      <c r="U118" s="104">
        <v>-15087.6</v>
      </c>
      <c r="V118" s="104">
        <v>-16916.400000000001</v>
      </c>
      <c r="W118" s="105" t="s">
        <v>12</v>
      </c>
      <c r="X118" s="106" t="s">
        <v>66</v>
      </c>
      <c r="Y118" s="172" t="s">
        <v>13</v>
      </c>
      <c r="Z118" s="123"/>
      <c r="AA118" s="124">
        <v>1</v>
      </c>
      <c r="AB118" s="173" t="s">
        <v>67</v>
      </c>
      <c r="AC118" s="126"/>
      <c r="AD118" s="127"/>
      <c r="AE118" s="122"/>
      <c r="AF118" s="128">
        <v>50.8</v>
      </c>
      <c r="AG118" s="177" t="s">
        <v>752</v>
      </c>
      <c r="AH118" s="177">
        <v>5.0799999999999998E-2</v>
      </c>
      <c r="AI118" s="180">
        <v>100</v>
      </c>
      <c r="AJ118" s="181" t="s">
        <v>737</v>
      </c>
      <c r="AK118" s="181">
        <v>0.254</v>
      </c>
      <c r="AL118" s="117"/>
      <c r="AM118" s="130"/>
      <c r="AN118" s="130"/>
      <c r="AO118" s="125"/>
      <c r="AP118" s="125"/>
      <c r="AQ118" s="131"/>
      <c r="AR118" s="127"/>
      <c r="AS118" s="124"/>
      <c r="AT118" s="123"/>
      <c r="AU118" s="132"/>
      <c r="AV118" s="117"/>
      <c r="AW118" s="133"/>
      <c r="AX118" s="117" t="s">
        <v>571</v>
      </c>
    </row>
    <row r="119" spans="1:50" ht="15" hidden="1">
      <c r="A119" s="72">
        <v>116</v>
      </c>
      <c r="B119" s="9" t="s">
        <v>753</v>
      </c>
      <c r="C119" s="211" t="s">
        <v>754</v>
      </c>
      <c r="D119" s="9" t="s">
        <v>755</v>
      </c>
      <c r="E119" s="9" t="s">
        <v>756</v>
      </c>
      <c r="F119" s="9" t="s">
        <v>757</v>
      </c>
      <c r="G119" s="9" t="s">
        <v>758</v>
      </c>
      <c r="H119" s="67" t="s">
        <v>759</v>
      </c>
      <c r="I119" s="67"/>
      <c r="J119" s="67"/>
      <c r="K119" s="67"/>
      <c r="L119" s="67"/>
      <c r="M119" s="332">
        <v>217.8142</v>
      </c>
      <c r="N119" s="331">
        <v>26.752300000000002</v>
      </c>
      <c r="O119" s="9">
        <v>244.56649999999999</v>
      </c>
      <c r="P119" s="9" t="s">
        <v>595</v>
      </c>
      <c r="Q119" s="71">
        <v>116</v>
      </c>
      <c r="S119" s="102" t="s">
        <v>754</v>
      </c>
      <c r="T119" s="175" t="s">
        <v>760</v>
      </c>
      <c r="U119" s="104">
        <v>-16002</v>
      </c>
      <c r="V119" s="104">
        <v>-16916.400000000001</v>
      </c>
      <c r="W119" s="105" t="s">
        <v>12</v>
      </c>
      <c r="X119" s="106" t="s">
        <v>66</v>
      </c>
      <c r="Y119" s="172" t="s">
        <v>13</v>
      </c>
      <c r="Z119" s="123"/>
      <c r="AA119" s="124">
        <v>1</v>
      </c>
      <c r="AB119" s="173" t="s">
        <v>67</v>
      </c>
      <c r="AC119" s="126"/>
      <c r="AD119" s="127"/>
      <c r="AE119" s="122"/>
      <c r="AF119" s="128">
        <v>50.8</v>
      </c>
      <c r="AG119" s="177" t="s">
        <v>761</v>
      </c>
      <c r="AH119" s="177">
        <v>5.0799999999999998E-2</v>
      </c>
      <c r="AI119" s="180">
        <v>100</v>
      </c>
      <c r="AJ119" s="181" t="s">
        <v>737</v>
      </c>
      <c r="AK119" s="181">
        <v>0.254</v>
      </c>
      <c r="AL119" s="117"/>
      <c r="AM119" s="130"/>
      <c r="AN119" s="130"/>
      <c r="AO119" s="125"/>
      <c r="AP119" s="125"/>
      <c r="AQ119" s="131"/>
      <c r="AR119" s="127"/>
      <c r="AS119" s="124"/>
      <c r="AT119" s="123"/>
      <c r="AU119" s="132"/>
      <c r="AV119" s="117"/>
      <c r="AW119" s="133"/>
      <c r="AX119" s="117" t="s">
        <v>571</v>
      </c>
    </row>
    <row r="120" spans="1:50" ht="15" hidden="1">
      <c r="A120" s="72">
        <v>117</v>
      </c>
      <c r="B120" s="9" t="s">
        <v>762</v>
      </c>
      <c r="C120" s="211" t="s">
        <v>763</v>
      </c>
      <c r="D120" s="9" t="s">
        <v>764</v>
      </c>
      <c r="E120" s="9" t="s">
        <v>765</v>
      </c>
      <c r="F120" s="9" t="s">
        <v>766</v>
      </c>
      <c r="G120" s="9" t="s">
        <v>767</v>
      </c>
      <c r="H120" s="67" t="s">
        <v>768</v>
      </c>
      <c r="I120" s="67"/>
      <c r="J120" s="67"/>
      <c r="K120" s="67"/>
      <c r="L120" s="67"/>
      <c r="M120" s="332">
        <v>217.8168</v>
      </c>
      <c r="N120" s="331">
        <v>26.743600000000001</v>
      </c>
      <c r="O120" s="9">
        <v>244.56040000000002</v>
      </c>
      <c r="P120" s="9" t="s">
        <v>585</v>
      </c>
      <c r="Q120" s="71">
        <v>117</v>
      </c>
      <c r="S120" s="102" t="s">
        <v>763</v>
      </c>
      <c r="T120" s="175" t="s">
        <v>769</v>
      </c>
      <c r="U120" s="104">
        <v>-17830.8</v>
      </c>
      <c r="V120" s="104">
        <v>-16002</v>
      </c>
      <c r="W120" s="105" t="s">
        <v>12</v>
      </c>
      <c r="X120" s="106" t="s">
        <v>66</v>
      </c>
      <c r="Y120" s="172" t="s">
        <v>13</v>
      </c>
      <c r="Z120" s="123"/>
      <c r="AA120" s="124">
        <v>1</v>
      </c>
      <c r="AB120" s="173" t="s">
        <v>67</v>
      </c>
      <c r="AC120" s="126"/>
      <c r="AD120" s="127"/>
      <c r="AE120" s="122"/>
      <c r="AF120" s="128">
        <v>50.8</v>
      </c>
      <c r="AG120" s="177" t="s">
        <v>770</v>
      </c>
      <c r="AH120" s="177">
        <v>5.0799999999999998E-2</v>
      </c>
      <c r="AI120" s="180">
        <v>100</v>
      </c>
      <c r="AJ120" s="181" t="s">
        <v>737</v>
      </c>
      <c r="AK120" s="181">
        <v>0.254</v>
      </c>
      <c r="AL120" s="117"/>
      <c r="AM120" s="130"/>
      <c r="AN120" s="130"/>
      <c r="AO120" s="125"/>
      <c r="AP120" s="125"/>
      <c r="AQ120" s="131"/>
      <c r="AR120" s="127"/>
      <c r="AS120" s="124"/>
      <c r="AT120" s="123"/>
      <c r="AU120" s="132"/>
      <c r="AV120" s="117"/>
      <c r="AW120" s="133"/>
      <c r="AX120" s="117" t="s">
        <v>571</v>
      </c>
    </row>
    <row r="121" spans="1:50" ht="15">
      <c r="A121" s="72">
        <v>118</v>
      </c>
      <c r="B121" s="9" t="s">
        <v>771</v>
      </c>
      <c r="C121" s="211" t="s">
        <v>772</v>
      </c>
      <c r="D121" s="9" t="s">
        <v>773</v>
      </c>
      <c r="E121" s="9" t="s">
        <v>774</v>
      </c>
      <c r="F121" s="9" t="s">
        <v>775</v>
      </c>
      <c r="G121" s="9" t="s">
        <v>776</v>
      </c>
      <c r="H121" s="67" t="s">
        <v>777</v>
      </c>
      <c r="I121" s="67"/>
      <c r="J121" s="67"/>
      <c r="K121" s="67"/>
      <c r="L121" s="67"/>
      <c r="M121" s="332">
        <v>217.8013</v>
      </c>
      <c r="N121" s="331">
        <v>26.750900000000001</v>
      </c>
      <c r="O121" s="9">
        <v>244.5522</v>
      </c>
      <c r="P121" s="9" t="s">
        <v>595</v>
      </c>
      <c r="Q121" s="71">
        <v>118</v>
      </c>
      <c r="S121" s="102" t="s">
        <v>772</v>
      </c>
      <c r="T121" s="175" t="s">
        <v>778</v>
      </c>
      <c r="U121" s="104">
        <v>-17830.8</v>
      </c>
      <c r="V121" s="104">
        <v>-14173.2</v>
      </c>
      <c r="W121" s="105" t="s">
        <v>12</v>
      </c>
      <c r="X121" s="106" t="s">
        <v>66</v>
      </c>
      <c r="Y121" s="172" t="s">
        <v>13</v>
      </c>
      <c r="Z121" s="123"/>
      <c r="AA121" s="124">
        <v>1</v>
      </c>
      <c r="AB121" s="173" t="s">
        <v>67</v>
      </c>
      <c r="AC121" s="126"/>
      <c r="AD121" s="127"/>
      <c r="AE121" s="122"/>
      <c r="AF121" s="128">
        <v>50.8</v>
      </c>
      <c r="AG121" s="177" t="s">
        <v>779</v>
      </c>
      <c r="AH121" s="177">
        <v>5.0799999999999998E-2</v>
      </c>
      <c r="AI121" s="180">
        <v>100</v>
      </c>
      <c r="AJ121" s="181" t="s">
        <v>737</v>
      </c>
      <c r="AK121" s="181">
        <v>0.254</v>
      </c>
      <c r="AL121" s="117"/>
      <c r="AM121" s="130"/>
      <c r="AN121" s="130"/>
      <c r="AO121" s="125"/>
      <c r="AP121" s="125"/>
      <c r="AQ121" s="131"/>
      <c r="AR121" s="127"/>
      <c r="AS121" s="124"/>
      <c r="AT121" s="123"/>
      <c r="AU121" s="132"/>
      <c r="AV121" s="117"/>
      <c r="AW121" s="133"/>
      <c r="AX121" s="117" t="s">
        <v>571</v>
      </c>
    </row>
    <row r="122" spans="1:50" ht="15" hidden="1">
      <c r="A122" s="72">
        <v>119</v>
      </c>
      <c r="B122" s="9" t="s">
        <v>780</v>
      </c>
      <c r="C122" s="211" t="s">
        <v>781</v>
      </c>
      <c r="D122" s="9" t="s">
        <v>782</v>
      </c>
      <c r="E122" s="9" t="s">
        <v>783</v>
      </c>
      <c r="F122" s="9" t="s">
        <v>784</v>
      </c>
      <c r="G122" s="9" t="s">
        <v>785</v>
      </c>
      <c r="H122" s="67" t="s">
        <v>786</v>
      </c>
      <c r="I122" s="67"/>
      <c r="J122" s="67"/>
      <c r="K122" s="67"/>
      <c r="L122" s="67"/>
      <c r="M122" s="332">
        <v>217.82509999999999</v>
      </c>
      <c r="N122" s="331">
        <v>26.7531</v>
      </c>
      <c r="O122" s="9">
        <v>244.57819999999998</v>
      </c>
      <c r="P122" s="9" t="s">
        <v>585</v>
      </c>
      <c r="Q122" s="71">
        <v>119</v>
      </c>
      <c r="S122" s="102" t="s">
        <v>781</v>
      </c>
      <c r="T122" s="175" t="s">
        <v>787</v>
      </c>
      <c r="U122" s="104">
        <v>-15087.6</v>
      </c>
      <c r="V122" s="104">
        <v>-17830.8</v>
      </c>
      <c r="W122" s="105" t="s">
        <v>12</v>
      </c>
      <c r="X122" s="106" t="s">
        <v>66</v>
      </c>
      <c r="Y122" s="172" t="s">
        <v>13</v>
      </c>
      <c r="Z122" s="123"/>
      <c r="AA122" s="124">
        <v>1</v>
      </c>
      <c r="AB122" s="173" t="s">
        <v>67</v>
      </c>
      <c r="AC122" s="126"/>
      <c r="AD122" s="127"/>
      <c r="AE122" s="122"/>
      <c r="AF122" s="128">
        <v>50.8</v>
      </c>
      <c r="AG122" s="177" t="s">
        <v>752</v>
      </c>
      <c r="AH122" s="177">
        <v>5.0799999999999998E-2</v>
      </c>
      <c r="AI122" s="180">
        <v>100</v>
      </c>
      <c r="AJ122" s="181" t="s">
        <v>737</v>
      </c>
      <c r="AK122" s="181">
        <v>0.254</v>
      </c>
      <c r="AL122" s="117"/>
      <c r="AM122" s="130"/>
      <c r="AN122" s="130"/>
      <c r="AO122" s="125"/>
      <c r="AP122" s="125"/>
      <c r="AQ122" s="131"/>
      <c r="AR122" s="127"/>
      <c r="AS122" s="124"/>
      <c r="AT122" s="123"/>
      <c r="AU122" s="132"/>
      <c r="AV122" s="117"/>
      <c r="AW122" s="133"/>
      <c r="AX122" s="117" t="s">
        <v>571</v>
      </c>
    </row>
    <row r="123" spans="1:50" ht="15" hidden="1">
      <c r="A123" s="72">
        <v>120</v>
      </c>
      <c r="B123" s="9" t="s">
        <v>788</v>
      </c>
      <c r="C123" s="211" t="s">
        <v>789</v>
      </c>
      <c r="D123" s="9" t="s">
        <v>790</v>
      </c>
      <c r="E123" s="9" t="s">
        <v>791</v>
      </c>
      <c r="F123" s="9" t="s">
        <v>792</v>
      </c>
      <c r="G123" s="9" t="s">
        <v>793</v>
      </c>
      <c r="H123" s="67" t="s">
        <v>794</v>
      </c>
      <c r="I123" s="67"/>
      <c r="J123" s="67"/>
      <c r="K123" s="67"/>
      <c r="L123" s="67"/>
      <c r="M123" s="332">
        <v>217.81530000000001</v>
      </c>
      <c r="N123" s="331">
        <v>26.7501</v>
      </c>
      <c r="O123" s="9">
        <v>244.56540000000001</v>
      </c>
      <c r="P123" s="9" t="s">
        <v>595</v>
      </c>
      <c r="Q123" s="71">
        <v>120</v>
      </c>
      <c r="S123" s="102" t="s">
        <v>789</v>
      </c>
      <c r="T123" s="175" t="s">
        <v>795</v>
      </c>
      <c r="U123" s="104">
        <v>-16002</v>
      </c>
      <c r="V123" s="104">
        <v>-16002</v>
      </c>
      <c r="W123" s="105" t="s">
        <v>12</v>
      </c>
      <c r="X123" s="106" t="s">
        <v>66</v>
      </c>
      <c r="Y123" s="172" t="s">
        <v>13</v>
      </c>
      <c r="Z123" s="123"/>
      <c r="AA123" s="124">
        <v>1</v>
      </c>
      <c r="AB123" s="173" t="s">
        <v>67</v>
      </c>
      <c r="AC123" s="126"/>
      <c r="AD123" s="127"/>
      <c r="AE123" s="122"/>
      <c r="AF123" s="128">
        <v>50.8</v>
      </c>
      <c r="AG123" s="177" t="s">
        <v>761</v>
      </c>
      <c r="AH123" s="177">
        <v>5.0799999999999998E-2</v>
      </c>
      <c r="AI123" s="180">
        <v>100</v>
      </c>
      <c r="AJ123" s="181" t="s">
        <v>737</v>
      </c>
      <c r="AK123" s="181">
        <v>0.254</v>
      </c>
      <c r="AL123" s="117"/>
      <c r="AM123" s="130"/>
      <c r="AN123" s="130"/>
      <c r="AO123" s="125"/>
      <c r="AP123" s="125"/>
      <c r="AQ123" s="131"/>
      <c r="AR123" s="127"/>
      <c r="AS123" s="124"/>
      <c r="AT123" s="123"/>
      <c r="AU123" s="132"/>
      <c r="AV123" s="117"/>
      <c r="AW123" s="133"/>
      <c r="AX123" s="117" t="s">
        <v>571</v>
      </c>
    </row>
    <row r="124" spans="1:50" ht="15" hidden="1">
      <c r="A124" s="72">
        <v>121</v>
      </c>
      <c r="B124" s="9" t="s">
        <v>796</v>
      </c>
      <c r="C124" s="211" t="s">
        <v>797</v>
      </c>
      <c r="D124" s="9" t="s">
        <v>798</v>
      </c>
      <c r="E124" s="9" t="s">
        <v>799</v>
      </c>
      <c r="F124" s="9" t="s">
        <v>800</v>
      </c>
      <c r="G124" s="9" t="s">
        <v>801</v>
      </c>
      <c r="H124" s="67" t="s">
        <v>802</v>
      </c>
      <c r="I124" s="67"/>
      <c r="J124" s="67"/>
      <c r="K124" s="67"/>
      <c r="L124" s="67"/>
      <c r="M124" s="332">
        <v>217.8159</v>
      </c>
      <c r="N124" s="331">
        <v>26.744599999999998</v>
      </c>
      <c r="O124" s="9">
        <v>244.56049999999999</v>
      </c>
      <c r="P124" s="9" t="s">
        <v>585</v>
      </c>
      <c r="Q124" s="71">
        <v>121</v>
      </c>
      <c r="S124" s="102" t="s">
        <v>797</v>
      </c>
      <c r="T124" s="175" t="s">
        <v>803</v>
      </c>
      <c r="U124" s="104">
        <v>-17830.8</v>
      </c>
      <c r="V124" s="104">
        <v>-15087.6</v>
      </c>
      <c r="W124" s="105" t="s">
        <v>12</v>
      </c>
      <c r="X124" s="106" t="s">
        <v>66</v>
      </c>
      <c r="Y124" s="172" t="s">
        <v>13</v>
      </c>
      <c r="Z124" s="123"/>
      <c r="AA124" s="124">
        <v>1</v>
      </c>
      <c r="AB124" s="173" t="s">
        <v>67</v>
      </c>
      <c r="AC124" s="126"/>
      <c r="AD124" s="127"/>
      <c r="AE124" s="122"/>
      <c r="AF124" s="128">
        <v>50.8</v>
      </c>
      <c r="AG124" s="177" t="s">
        <v>770</v>
      </c>
      <c r="AH124" s="177">
        <v>5.0799999999999998E-2</v>
      </c>
      <c r="AI124" s="180">
        <v>100</v>
      </c>
      <c r="AJ124" s="181" t="s">
        <v>737</v>
      </c>
      <c r="AK124" s="181">
        <v>0.254</v>
      </c>
      <c r="AL124" s="117"/>
      <c r="AM124" s="130"/>
      <c r="AN124" s="130"/>
      <c r="AO124" s="125"/>
      <c r="AP124" s="125"/>
      <c r="AQ124" s="131"/>
      <c r="AR124" s="127"/>
      <c r="AS124" s="124"/>
      <c r="AT124" s="123"/>
      <c r="AU124" s="132"/>
      <c r="AV124" s="117"/>
      <c r="AW124" s="133"/>
      <c r="AX124" s="117" t="s">
        <v>571</v>
      </c>
    </row>
    <row r="125" spans="1:50" ht="15">
      <c r="A125" s="72">
        <v>122</v>
      </c>
      <c r="B125" s="9" t="s">
        <v>804</v>
      </c>
      <c r="C125" s="211" t="s">
        <v>805</v>
      </c>
      <c r="D125" s="9" t="s">
        <v>806</v>
      </c>
      <c r="E125" s="9" t="s">
        <v>807</v>
      </c>
      <c r="F125" s="9" t="s">
        <v>808</v>
      </c>
      <c r="G125" s="9" t="s">
        <v>809</v>
      </c>
      <c r="H125" s="67" t="s">
        <v>810</v>
      </c>
      <c r="I125" s="67"/>
      <c r="J125" s="67"/>
      <c r="K125" s="67"/>
      <c r="L125" s="67"/>
      <c r="M125" s="332">
        <v>217.80359999999999</v>
      </c>
      <c r="N125" s="331">
        <v>26.7532</v>
      </c>
      <c r="O125" s="9">
        <v>244.55679999999998</v>
      </c>
      <c r="P125" s="9" t="s">
        <v>595</v>
      </c>
      <c r="Q125" s="71">
        <v>122</v>
      </c>
      <c r="S125" s="102" t="s">
        <v>805</v>
      </c>
      <c r="T125" s="175" t="s">
        <v>811</v>
      </c>
      <c r="U125" s="104">
        <v>-16916.400000000001</v>
      </c>
      <c r="V125" s="104">
        <v>-14173.2</v>
      </c>
      <c r="W125" s="105" t="s">
        <v>12</v>
      </c>
      <c r="X125" s="106" t="s">
        <v>66</v>
      </c>
      <c r="Y125" s="172" t="s">
        <v>13</v>
      </c>
      <c r="Z125" s="123"/>
      <c r="AA125" s="124">
        <v>1</v>
      </c>
      <c r="AB125" s="173" t="s">
        <v>67</v>
      </c>
      <c r="AC125" s="126"/>
      <c r="AD125" s="127"/>
      <c r="AE125" s="122"/>
      <c r="AF125" s="128">
        <v>50.8</v>
      </c>
      <c r="AG125" s="177" t="s">
        <v>779</v>
      </c>
      <c r="AH125" s="177">
        <v>5.0799999999999998E-2</v>
      </c>
      <c r="AI125" s="180">
        <v>100</v>
      </c>
      <c r="AJ125" s="181" t="s">
        <v>737</v>
      </c>
      <c r="AK125" s="181">
        <v>0.254</v>
      </c>
      <c r="AL125" s="117"/>
      <c r="AM125" s="130"/>
      <c r="AN125" s="130"/>
      <c r="AO125" s="125"/>
      <c r="AP125" s="125"/>
      <c r="AQ125" s="131"/>
      <c r="AR125" s="127"/>
      <c r="AS125" s="124"/>
      <c r="AT125" s="123"/>
      <c r="AU125" s="132"/>
      <c r="AV125" s="117"/>
      <c r="AW125" s="133"/>
      <c r="AX125" s="117" t="s">
        <v>571</v>
      </c>
    </row>
    <row r="126" spans="1:50" ht="15" hidden="1">
      <c r="A126" s="72">
        <v>123</v>
      </c>
      <c r="B126" s="9" t="s">
        <v>812</v>
      </c>
      <c r="C126" s="211" t="s">
        <v>813</v>
      </c>
      <c r="D126" s="9" t="s">
        <v>814</v>
      </c>
      <c r="E126" s="9" t="s">
        <v>815</v>
      </c>
      <c r="F126" s="9" t="s">
        <v>816</v>
      </c>
      <c r="G126" s="9" t="s">
        <v>817</v>
      </c>
      <c r="H126" s="67" t="s">
        <v>817</v>
      </c>
      <c r="I126" s="67"/>
      <c r="J126" s="67"/>
      <c r="K126" s="67"/>
      <c r="L126" s="67"/>
      <c r="M126" s="332" t="s">
        <v>63</v>
      </c>
      <c r="N126" s="331">
        <v>125.7206</v>
      </c>
      <c r="O126" s="9">
        <v>125.7206</v>
      </c>
      <c r="P126" s="9" t="s">
        <v>64</v>
      </c>
      <c r="Q126" s="71">
        <v>123</v>
      </c>
      <c r="S126" s="102" t="s">
        <v>813</v>
      </c>
      <c r="T126" s="175" t="s">
        <v>818</v>
      </c>
      <c r="U126" s="104">
        <v>-4114.8</v>
      </c>
      <c r="V126" s="104">
        <v>11430</v>
      </c>
      <c r="W126" s="105" t="s">
        <v>12</v>
      </c>
      <c r="X126" s="106" t="s">
        <v>66</v>
      </c>
      <c r="Y126" s="172" t="s">
        <v>13</v>
      </c>
      <c r="Z126" s="123"/>
      <c r="AA126" s="124">
        <v>1</v>
      </c>
      <c r="AB126" s="173" t="s">
        <v>67</v>
      </c>
      <c r="AC126" s="126"/>
      <c r="AD126" s="127"/>
      <c r="AE126" s="122"/>
      <c r="AF126" s="128"/>
      <c r="AG126" s="129"/>
      <c r="AH126" s="129"/>
      <c r="AI126" s="129"/>
      <c r="AJ126" s="182" t="s">
        <v>819</v>
      </c>
      <c r="AK126" s="182">
        <v>2.54</v>
      </c>
      <c r="AL126" s="117"/>
      <c r="AM126" s="130"/>
      <c r="AN126" s="130"/>
      <c r="AO126" s="125"/>
      <c r="AP126" s="125"/>
      <c r="AQ126" s="131"/>
      <c r="AR126" s="127"/>
      <c r="AS126" s="124"/>
      <c r="AT126" s="123" t="s">
        <v>444</v>
      </c>
      <c r="AU126" s="132"/>
      <c r="AV126" s="117"/>
      <c r="AW126" s="133"/>
      <c r="AX126" s="117" t="s">
        <v>820</v>
      </c>
    </row>
    <row r="127" spans="1:50" ht="15" hidden="1">
      <c r="A127" s="72">
        <v>124</v>
      </c>
      <c r="B127" s="9" t="s">
        <v>821</v>
      </c>
      <c r="C127" s="211" t="s">
        <v>822</v>
      </c>
      <c r="D127" s="9" t="s">
        <v>823</v>
      </c>
      <c r="E127" s="9" t="s">
        <v>824</v>
      </c>
      <c r="F127" s="9" t="s">
        <v>825</v>
      </c>
      <c r="G127" s="9" t="s">
        <v>826</v>
      </c>
      <c r="H127" s="67" t="s">
        <v>826</v>
      </c>
      <c r="I127" s="67"/>
      <c r="J127" s="67"/>
      <c r="K127" s="67"/>
      <c r="L127" s="67"/>
      <c r="M127" s="332" t="s">
        <v>63</v>
      </c>
      <c r="N127" s="331">
        <v>125.2811</v>
      </c>
      <c r="O127" s="9">
        <v>125.2811</v>
      </c>
      <c r="P127" s="9" t="s">
        <v>64</v>
      </c>
      <c r="Q127" s="71">
        <v>124</v>
      </c>
      <c r="S127" s="102" t="s">
        <v>822</v>
      </c>
      <c r="T127" s="175" t="s">
        <v>827</v>
      </c>
      <c r="U127" s="104">
        <v>-10515.6</v>
      </c>
      <c r="V127" s="104">
        <v>15087.6</v>
      </c>
      <c r="W127" s="105" t="s">
        <v>12</v>
      </c>
      <c r="X127" s="106" t="s">
        <v>66</v>
      </c>
      <c r="Y127" s="172" t="s">
        <v>13</v>
      </c>
      <c r="Z127" s="123"/>
      <c r="AA127" s="124">
        <v>1</v>
      </c>
      <c r="AB127" s="173" t="s">
        <v>67</v>
      </c>
      <c r="AC127" s="126"/>
      <c r="AD127" s="127"/>
      <c r="AE127" s="122"/>
      <c r="AF127" s="128"/>
      <c r="AG127" s="129"/>
      <c r="AH127" s="129"/>
      <c r="AI127" s="129"/>
      <c r="AJ127" s="182" t="s">
        <v>819</v>
      </c>
      <c r="AK127" s="182">
        <v>2.54</v>
      </c>
      <c r="AL127" s="117"/>
      <c r="AM127" s="130"/>
      <c r="AN127" s="130"/>
      <c r="AO127" s="125"/>
      <c r="AP127" s="125"/>
      <c r="AQ127" s="131"/>
      <c r="AR127" s="127"/>
      <c r="AS127" s="124"/>
      <c r="AT127" s="123" t="s">
        <v>444</v>
      </c>
      <c r="AU127" s="132"/>
      <c r="AV127" s="117"/>
      <c r="AW127" s="133"/>
      <c r="AX127" s="117" t="s">
        <v>820</v>
      </c>
    </row>
    <row r="128" spans="1:50" ht="15" hidden="1">
      <c r="A128" s="72">
        <v>125</v>
      </c>
      <c r="B128" s="9" t="s">
        <v>828</v>
      </c>
      <c r="C128" s="211" t="s">
        <v>829</v>
      </c>
      <c r="D128" s="9" t="s">
        <v>830</v>
      </c>
      <c r="E128" s="9" t="s">
        <v>831</v>
      </c>
      <c r="F128" s="9" t="s">
        <v>832</v>
      </c>
      <c r="G128" s="9"/>
      <c r="H128" s="9"/>
      <c r="I128" s="9"/>
      <c r="J128" s="9"/>
      <c r="K128" s="9"/>
      <c r="L128" s="9"/>
      <c r="M128" s="332" t="s">
        <v>63</v>
      </c>
      <c r="N128" s="331">
        <v>132.309</v>
      </c>
      <c r="O128" s="9">
        <v>132.309</v>
      </c>
      <c r="P128" s="9" t="s">
        <v>833</v>
      </c>
      <c r="Q128" s="71">
        <v>125</v>
      </c>
      <c r="S128" s="102" t="s">
        <v>829</v>
      </c>
      <c r="T128" s="175" t="s">
        <v>834</v>
      </c>
      <c r="U128" s="104">
        <v>-11430</v>
      </c>
      <c r="V128" s="104">
        <v>2286</v>
      </c>
      <c r="W128" s="105" t="s">
        <v>12</v>
      </c>
      <c r="X128" s="106" t="s">
        <v>66</v>
      </c>
      <c r="Y128" s="172" t="s">
        <v>13</v>
      </c>
      <c r="Z128" s="123"/>
      <c r="AA128" s="124">
        <v>1</v>
      </c>
      <c r="AB128" s="173" t="s">
        <v>422</v>
      </c>
      <c r="AC128" s="126"/>
      <c r="AD128" s="127"/>
      <c r="AE128" s="122"/>
      <c r="AF128" s="128"/>
      <c r="AG128" s="129"/>
      <c r="AH128" s="129"/>
      <c r="AI128" s="129"/>
      <c r="AJ128" s="117"/>
      <c r="AK128" s="117"/>
      <c r="AL128" s="117"/>
      <c r="AM128" s="130"/>
      <c r="AN128" s="130"/>
      <c r="AO128" s="125"/>
      <c r="AP128" s="125"/>
      <c r="AQ128" s="131"/>
      <c r="AR128" s="127"/>
      <c r="AS128" s="124"/>
      <c r="AT128" s="123"/>
      <c r="AU128" s="132"/>
      <c r="AV128" s="117"/>
      <c r="AW128" s="133"/>
      <c r="AX128" s="117" t="s">
        <v>68</v>
      </c>
    </row>
    <row r="129" spans="1:50" ht="15" hidden="1">
      <c r="A129" s="72">
        <v>126</v>
      </c>
      <c r="B129" s="9" t="s">
        <v>835</v>
      </c>
      <c r="C129" s="211" t="s">
        <v>836</v>
      </c>
      <c r="D129" s="9" t="s">
        <v>837</v>
      </c>
      <c r="E129" s="9" t="s">
        <v>838</v>
      </c>
      <c r="F129" s="9" t="s">
        <v>839</v>
      </c>
      <c r="G129" s="9"/>
      <c r="H129" s="9"/>
      <c r="I129" s="9"/>
      <c r="J129" s="9"/>
      <c r="K129" s="9"/>
      <c r="L129" s="9"/>
      <c r="M129" s="332" t="s">
        <v>63</v>
      </c>
      <c r="N129" s="331">
        <v>119.474</v>
      </c>
      <c r="O129" s="9">
        <v>119.474</v>
      </c>
      <c r="P129" s="9" t="s">
        <v>840</v>
      </c>
      <c r="Q129" s="71">
        <v>126</v>
      </c>
      <c r="S129" s="102" t="s">
        <v>836</v>
      </c>
      <c r="T129" s="175" t="s">
        <v>841</v>
      </c>
      <c r="U129" s="104">
        <v>-7772.4</v>
      </c>
      <c r="V129" s="104">
        <v>17830.8</v>
      </c>
      <c r="W129" s="105" t="s">
        <v>12</v>
      </c>
      <c r="X129" s="106" t="s">
        <v>66</v>
      </c>
      <c r="Y129" s="172" t="s">
        <v>13</v>
      </c>
      <c r="Z129" s="123"/>
      <c r="AA129" s="124">
        <v>1</v>
      </c>
      <c r="AB129" s="173" t="s">
        <v>422</v>
      </c>
      <c r="AC129" s="126"/>
      <c r="AD129" s="127"/>
      <c r="AE129" s="122"/>
      <c r="AF129" s="128"/>
      <c r="AG129" s="129"/>
      <c r="AH129" s="129"/>
      <c r="AI129" s="129"/>
      <c r="AJ129" s="183" t="s">
        <v>362</v>
      </c>
      <c r="AK129" s="183">
        <v>2.54</v>
      </c>
      <c r="AL129" s="117"/>
      <c r="AM129" s="130"/>
      <c r="AN129" s="130"/>
      <c r="AO129" s="125"/>
      <c r="AP129" s="125"/>
      <c r="AQ129" s="131"/>
      <c r="AR129" s="127"/>
      <c r="AS129" s="124"/>
      <c r="AT129" s="123"/>
      <c r="AU129" s="132"/>
      <c r="AV129" s="117"/>
      <c r="AW129" s="133"/>
      <c r="AX129" s="117" t="s">
        <v>842</v>
      </c>
    </row>
    <row r="130" spans="1:50" ht="15" hidden="1">
      <c r="A130" s="72">
        <v>127</v>
      </c>
      <c r="B130" s="9" t="s">
        <v>843</v>
      </c>
      <c r="C130" s="211" t="s">
        <v>844</v>
      </c>
      <c r="D130" s="9" t="s">
        <v>845</v>
      </c>
      <c r="E130" s="9" t="s">
        <v>846</v>
      </c>
      <c r="F130" s="9" t="s">
        <v>847</v>
      </c>
      <c r="G130" s="9"/>
      <c r="H130" s="9"/>
      <c r="I130" s="9"/>
      <c r="J130" s="9"/>
      <c r="K130" s="9"/>
      <c r="L130" s="9"/>
      <c r="M130" s="332" t="s">
        <v>63</v>
      </c>
      <c r="N130" s="331">
        <v>119.8399</v>
      </c>
      <c r="O130" s="9">
        <v>119.8399</v>
      </c>
      <c r="P130" s="9" t="s">
        <v>840</v>
      </c>
      <c r="Q130" s="71">
        <v>127</v>
      </c>
      <c r="S130" s="102" t="s">
        <v>844</v>
      </c>
      <c r="T130" s="175" t="s">
        <v>848</v>
      </c>
      <c r="U130" s="104">
        <v>4114.8</v>
      </c>
      <c r="V130" s="104">
        <v>17830.8</v>
      </c>
      <c r="W130" s="105" t="s">
        <v>12</v>
      </c>
      <c r="X130" s="106" t="s">
        <v>66</v>
      </c>
      <c r="Y130" s="172" t="s">
        <v>13</v>
      </c>
      <c r="Z130" s="123"/>
      <c r="AA130" s="124">
        <v>1</v>
      </c>
      <c r="AB130" s="173" t="s">
        <v>422</v>
      </c>
      <c r="AC130" s="126"/>
      <c r="AD130" s="127"/>
      <c r="AE130" s="122"/>
      <c r="AF130" s="128"/>
      <c r="AG130" s="129"/>
      <c r="AH130" s="129"/>
      <c r="AI130" s="129"/>
      <c r="AJ130" s="183" t="s">
        <v>362</v>
      </c>
      <c r="AK130" s="183">
        <v>2.54</v>
      </c>
      <c r="AL130" s="117"/>
      <c r="AM130" s="130"/>
      <c r="AN130" s="130"/>
      <c r="AO130" s="125"/>
      <c r="AP130" s="125"/>
      <c r="AQ130" s="131"/>
      <c r="AR130" s="127"/>
      <c r="AS130" s="124"/>
      <c r="AT130" s="123"/>
      <c r="AU130" s="132"/>
      <c r="AV130" s="117"/>
      <c r="AW130" s="133"/>
      <c r="AX130" s="117" t="s">
        <v>842</v>
      </c>
    </row>
    <row r="131" spans="1:50" ht="15" hidden="1">
      <c r="A131" s="72">
        <v>128</v>
      </c>
      <c r="B131" s="9" t="s">
        <v>849</v>
      </c>
      <c r="C131" s="211" t="s">
        <v>850</v>
      </c>
      <c r="D131" s="9" t="s">
        <v>851</v>
      </c>
      <c r="E131" s="9" t="s">
        <v>852</v>
      </c>
      <c r="F131" s="9" t="s">
        <v>853</v>
      </c>
      <c r="G131" s="9"/>
      <c r="H131" s="9"/>
      <c r="I131" s="9"/>
      <c r="J131" s="9"/>
      <c r="K131" s="9"/>
      <c r="L131" s="9"/>
      <c r="M131" s="332" t="s">
        <v>63</v>
      </c>
      <c r="N131" s="331">
        <v>120.2195</v>
      </c>
      <c r="O131" s="9">
        <v>120.2195</v>
      </c>
      <c r="P131" s="9" t="s">
        <v>840</v>
      </c>
      <c r="Q131" s="71">
        <v>128</v>
      </c>
      <c r="S131" s="102" t="s">
        <v>850</v>
      </c>
      <c r="T131" s="175" t="s">
        <v>854</v>
      </c>
      <c r="U131" s="104">
        <v>3200.4</v>
      </c>
      <c r="V131" s="104">
        <v>16916.400000000001</v>
      </c>
      <c r="W131" s="105" t="s">
        <v>12</v>
      </c>
      <c r="X131" s="106" t="s">
        <v>66</v>
      </c>
      <c r="Y131" s="172" t="s">
        <v>13</v>
      </c>
      <c r="Z131" s="123"/>
      <c r="AA131" s="124">
        <v>1</v>
      </c>
      <c r="AB131" s="173" t="s">
        <v>422</v>
      </c>
      <c r="AC131" s="126"/>
      <c r="AD131" s="127"/>
      <c r="AE131" s="122"/>
      <c r="AF131" s="128"/>
      <c r="AG131" s="129"/>
      <c r="AH131" s="129"/>
      <c r="AI131" s="129"/>
      <c r="AJ131" s="183" t="s">
        <v>362</v>
      </c>
      <c r="AK131" s="183">
        <v>2.54</v>
      </c>
      <c r="AL131" s="117"/>
      <c r="AM131" s="130"/>
      <c r="AN131" s="130"/>
      <c r="AO131" s="125"/>
      <c r="AP131" s="125"/>
      <c r="AQ131" s="131"/>
      <c r="AR131" s="127"/>
      <c r="AS131" s="124"/>
      <c r="AT131" s="123"/>
      <c r="AU131" s="132"/>
      <c r="AV131" s="117"/>
      <c r="AW131" s="133"/>
      <c r="AX131" s="117" t="s">
        <v>842</v>
      </c>
    </row>
    <row r="132" spans="1:50" ht="15" hidden="1">
      <c r="A132" s="72">
        <v>129</v>
      </c>
      <c r="B132" s="9" t="s">
        <v>855</v>
      </c>
      <c r="C132" s="211" t="s">
        <v>856</v>
      </c>
      <c r="D132" s="9" t="s">
        <v>857</v>
      </c>
      <c r="E132" s="9" t="s">
        <v>858</v>
      </c>
      <c r="F132" s="9" t="s">
        <v>859</v>
      </c>
      <c r="G132" s="9"/>
      <c r="H132" s="9"/>
      <c r="I132" s="9"/>
      <c r="J132" s="9"/>
      <c r="K132" s="9"/>
      <c r="L132" s="9"/>
      <c r="M132" s="332" t="s">
        <v>63</v>
      </c>
      <c r="N132" s="331">
        <v>119.6245</v>
      </c>
      <c r="O132" s="9">
        <v>119.6245</v>
      </c>
      <c r="P132" s="9" t="s">
        <v>860</v>
      </c>
      <c r="Q132" s="71">
        <v>129</v>
      </c>
      <c r="S132" s="102" t="s">
        <v>856</v>
      </c>
      <c r="T132" s="175" t="s">
        <v>861</v>
      </c>
      <c r="U132" s="104">
        <v>-7772.4</v>
      </c>
      <c r="V132" s="104">
        <v>16002</v>
      </c>
      <c r="W132" s="105" t="s">
        <v>12</v>
      </c>
      <c r="X132" s="106" t="s">
        <v>66</v>
      </c>
      <c r="Y132" s="172" t="s">
        <v>13</v>
      </c>
      <c r="Z132" s="123"/>
      <c r="AA132" s="124">
        <v>1</v>
      </c>
      <c r="AB132" s="173" t="s">
        <v>422</v>
      </c>
      <c r="AC132" s="126"/>
      <c r="AD132" s="127"/>
      <c r="AE132" s="122"/>
      <c r="AF132" s="128"/>
      <c r="AG132" s="129"/>
      <c r="AH132" s="129"/>
      <c r="AI132" s="129"/>
      <c r="AJ132" s="183" t="s">
        <v>362</v>
      </c>
      <c r="AK132" s="183">
        <v>2.54</v>
      </c>
      <c r="AL132" s="117"/>
      <c r="AM132" s="130"/>
      <c r="AN132" s="130"/>
      <c r="AO132" s="125"/>
      <c r="AP132" s="125"/>
      <c r="AQ132" s="131"/>
      <c r="AR132" s="127"/>
      <c r="AS132" s="124"/>
      <c r="AT132" s="123"/>
      <c r="AU132" s="132"/>
      <c r="AV132" s="117"/>
      <c r="AW132" s="133"/>
      <c r="AX132" s="117" t="s">
        <v>842</v>
      </c>
    </row>
    <row r="133" spans="1:50" ht="15" hidden="1">
      <c r="A133" s="72">
        <v>130</v>
      </c>
      <c r="B133" s="9" t="s">
        <v>862</v>
      </c>
      <c r="C133" s="211" t="s">
        <v>863</v>
      </c>
      <c r="D133" s="9" t="s">
        <v>864</v>
      </c>
      <c r="E133" s="9" t="s">
        <v>865</v>
      </c>
      <c r="F133" s="9" t="s">
        <v>866</v>
      </c>
      <c r="G133" s="9"/>
      <c r="H133" s="9"/>
      <c r="I133" s="9"/>
      <c r="J133" s="9"/>
      <c r="K133" s="9"/>
      <c r="L133" s="9"/>
      <c r="M133" s="332" t="s">
        <v>63</v>
      </c>
      <c r="N133" s="331">
        <v>120.8387</v>
      </c>
      <c r="O133" s="9">
        <v>120.8387</v>
      </c>
      <c r="P133" s="9" t="s">
        <v>860</v>
      </c>
      <c r="Q133" s="71">
        <v>130</v>
      </c>
      <c r="S133" s="102" t="s">
        <v>863</v>
      </c>
      <c r="T133" s="175" t="s">
        <v>867</v>
      </c>
      <c r="U133" s="104">
        <v>4114.8</v>
      </c>
      <c r="V133" s="104">
        <v>15087.6</v>
      </c>
      <c r="W133" s="105" t="s">
        <v>12</v>
      </c>
      <c r="X133" s="106" t="s">
        <v>66</v>
      </c>
      <c r="Y133" s="172" t="s">
        <v>13</v>
      </c>
      <c r="Z133" s="123"/>
      <c r="AA133" s="124">
        <v>1</v>
      </c>
      <c r="AB133" s="173" t="s">
        <v>422</v>
      </c>
      <c r="AC133" s="126"/>
      <c r="AD133" s="127"/>
      <c r="AE133" s="122"/>
      <c r="AF133" s="128"/>
      <c r="AG133" s="129"/>
      <c r="AH133" s="129"/>
      <c r="AI133" s="129"/>
      <c r="AJ133" s="183" t="s">
        <v>362</v>
      </c>
      <c r="AK133" s="183">
        <v>2.54</v>
      </c>
      <c r="AL133" s="117"/>
      <c r="AM133" s="130"/>
      <c r="AN133" s="130"/>
      <c r="AO133" s="125"/>
      <c r="AP133" s="125"/>
      <c r="AQ133" s="131"/>
      <c r="AR133" s="127"/>
      <c r="AS133" s="124"/>
      <c r="AT133" s="123"/>
      <c r="AU133" s="132"/>
      <c r="AV133" s="117"/>
      <c r="AW133" s="133"/>
      <c r="AX133" s="117" t="s">
        <v>842</v>
      </c>
    </row>
    <row r="134" spans="1:50" ht="15" hidden="1">
      <c r="A134" s="72">
        <v>131</v>
      </c>
      <c r="B134" s="9" t="s">
        <v>868</v>
      </c>
      <c r="C134" s="211" t="s">
        <v>869</v>
      </c>
      <c r="D134" s="9" t="s">
        <v>870</v>
      </c>
      <c r="E134" s="9" t="s">
        <v>871</v>
      </c>
      <c r="F134" s="9" t="s">
        <v>872</v>
      </c>
      <c r="G134" s="9"/>
      <c r="H134" s="9"/>
      <c r="I134" s="9"/>
      <c r="J134" s="9"/>
      <c r="K134" s="9"/>
      <c r="L134" s="9"/>
      <c r="M134" s="332" t="s">
        <v>63</v>
      </c>
      <c r="N134" s="331">
        <v>119.34180000000001</v>
      </c>
      <c r="O134" s="9">
        <v>119.34180000000001</v>
      </c>
      <c r="P134" s="9" t="s">
        <v>840</v>
      </c>
      <c r="Q134" s="71">
        <v>131</v>
      </c>
      <c r="S134" s="102" t="s">
        <v>869</v>
      </c>
      <c r="T134" s="175" t="s">
        <v>873</v>
      </c>
      <c r="U134" s="104">
        <v>-9601.2000000000007</v>
      </c>
      <c r="V134" s="104">
        <v>17830.8</v>
      </c>
      <c r="W134" s="105" t="s">
        <v>12</v>
      </c>
      <c r="X134" s="106" t="s">
        <v>66</v>
      </c>
      <c r="Y134" s="172" t="s">
        <v>13</v>
      </c>
      <c r="Z134" s="123"/>
      <c r="AA134" s="124">
        <v>1</v>
      </c>
      <c r="AB134" s="173" t="s">
        <v>422</v>
      </c>
      <c r="AC134" s="126"/>
      <c r="AD134" s="127"/>
      <c r="AE134" s="122"/>
      <c r="AF134" s="128"/>
      <c r="AG134" s="129"/>
      <c r="AH134" s="129"/>
      <c r="AI134" s="129"/>
      <c r="AJ134" s="183" t="s">
        <v>362</v>
      </c>
      <c r="AK134" s="183">
        <v>2.54</v>
      </c>
      <c r="AL134" s="117"/>
      <c r="AM134" s="130"/>
      <c r="AN134" s="130"/>
      <c r="AO134" s="125"/>
      <c r="AP134" s="125"/>
      <c r="AQ134" s="131"/>
      <c r="AR134" s="127"/>
      <c r="AS134" s="124"/>
      <c r="AT134" s="123"/>
      <c r="AU134" s="132"/>
      <c r="AV134" s="117"/>
      <c r="AW134" s="133"/>
      <c r="AX134" s="117" t="s">
        <v>842</v>
      </c>
    </row>
    <row r="135" spans="1:50" ht="15" hidden="1">
      <c r="A135" s="72">
        <v>132</v>
      </c>
      <c r="B135" s="9" t="s">
        <v>874</v>
      </c>
      <c r="C135" s="211" t="s">
        <v>875</v>
      </c>
      <c r="D135" s="9" t="s">
        <v>876</v>
      </c>
      <c r="E135" s="9" t="s">
        <v>877</v>
      </c>
      <c r="F135" s="9" t="s">
        <v>878</v>
      </c>
      <c r="G135" s="9"/>
      <c r="H135" s="9"/>
      <c r="I135" s="9"/>
      <c r="J135" s="9"/>
      <c r="K135" s="9"/>
      <c r="L135" s="9"/>
      <c r="M135" s="332" t="s">
        <v>63</v>
      </c>
      <c r="N135" s="331">
        <v>119.6112</v>
      </c>
      <c r="O135" s="9">
        <v>119.6112</v>
      </c>
      <c r="P135" s="9" t="s">
        <v>860</v>
      </c>
      <c r="Q135" s="71">
        <v>132</v>
      </c>
      <c r="S135" s="102" t="s">
        <v>875</v>
      </c>
      <c r="T135" s="175" t="s">
        <v>879</v>
      </c>
      <c r="U135" s="104">
        <v>-9601.2000000000007</v>
      </c>
      <c r="V135" s="104">
        <v>16916.400000000001</v>
      </c>
      <c r="W135" s="105" t="s">
        <v>12</v>
      </c>
      <c r="X135" s="106" t="s">
        <v>66</v>
      </c>
      <c r="Y135" s="172" t="s">
        <v>13</v>
      </c>
      <c r="Z135" s="123"/>
      <c r="AA135" s="124">
        <v>1</v>
      </c>
      <c r="AB135" s="173" t="s">
        <v>422</v>
      </c>
      <c r="AC135" s="126"/>
      <c r="AD135" s="127"/>
      <c r="AE135" s="122"/>
      <c r="AF135" s="128"/>
      <c r="AG135" s="129"/>
      <c r="AH135" s="129"/>
      <c r="AI135" s="129"/>
      <c r="AJ135" s="183" t="s">
        <v>362</v>
      </c>
      <c r="AK135" s="183">
        <v>2.54</v>
      </c>
      <c r="AL135" s="117"/>
      <c r="AM135" s="130"/>
      <c r="AN135" s="130"/>
      <c r="AO135" s="125"/>
      <c r="AP135" s="125"/>
      <c r="AQ135" s="131"/>
      <c r="AR135" s="127"/>
      <c r="AS135" s="124"/>
      <c r="AT135" s="123"/>
      <c r="AU135" s="132"/>
      <c r="AV135" s="117"/>
      <c r="AW135" s="133"/>
      <c r="AX135" s="117" t="s">
        <v>842</v>
      </c>
    </row>
    <row r="136" spans="1:50" ht="15" hidden="1">
      <c r="A136" s="72">
        <v>133</v>
      </c>
      <c r="B136" s="9" t="s">
        <v>880</v>
      </c>
      <c r="C136" s="211" t="s">
        <v>881</v>
      </c>
      <c r="D136" s="9" t="s">
        <v>882</v>
      </c>
      <c r="E136" s="9" t="s">
        <v>883</v>
      </c>
      <c r="F136" s="9" t="s">
        <v>884</v>
      </c>
      <c r="G136" s="9"/>
      <c r="H136" s="9"/>
      <c r="I136" s="9"/>
      <c r="J136" s="9"/>
      <c r="K136" s="9"/>
      <c r="L136" s="9"/>
      <c r="M136" s="332" t="s">
        <v>63</v>
      </c>
      <c r="N136" s="331">
        <v>120.6439</v>
      </c>
      <c r="O136" s="9">
        <v>120.6439</v>
      </c>
      <c r="P136" s="9" t="s">
        <v>860</v>
      </c>
      <c r="Q136" s="71">
        <v>133</v>
      </c>
      <c r="S136" s="102" t="s">
        <v>881</v>
      </c>
      <c r="T136" s="175" t="s">
        <v>885</v>
      </c>
      <c r="U136" s="104">
        <v>-8686.7999999999993</v>
      </c>
      <c r="V136" s="104">
        <v>16002</v>
      </c>
      <c r="W136" s="105" t="s">
        <v>12</v>
      </c>
      <c r="X136" s="106" t="s">
        <v>66</v>
      </c>
      <c r="Y136" s="172" t="s">
        <v>13</v>
      </c>
      <c r="Z136" s="123"/>
      <c r="AA136" s="124">
        <v>1</v>
      </c>
      <c r="AB136" s="173" t="s">
        <v>422</v>
      </c>
      <c r="AC136" s="126"/>
      <c r="AD136" s="127"/>
      <c r="AE136" s="122"/>
      <c r="AF136" s="128"/>
      <c r="AG136" s="129"/>
      <c r="AH136" s="129"/>
      <c r="AI136" s="129"/>
      <c r="AJ136" s="183" t="s">
        <v>362</v>
      </c>
      <c r="AK136" s="183">
        <v>2.54</v>
      </c>
      <c r="AL136" s="117"/>
      <c r="AM136" s="130"/>
      <c r="AN136" s="130"/>
      <c r="AO136" s="125"/>
      <c r="AP136" s="125"/>
      <c r="AQ136" s="131"/>
      <c r="AR136" s="127"/>
      <c r="AS136" s="124"/>
      <c r="AT136" s="123"/>
      <c r="AU136" s="132"/>
      <c r="AV136" s="117"/>
      <c r="AW136" s="133"/>
      <c r="AX136" s="117" t="s">
        <v>842</v>
      </c>
    </row>
    <row r="137" spans="1:50" ht="15" hidden="1">
      <c r="A137" s="72">
        <v>134</v>
      </c>
      <c r="B137" s="9" t="s">
        <v>886</v>
      </c>
      <c r="C137" s="211" t="s">
        <v>887</v>
      </c>
      <c r="D137" s="9" t="s">
        <v>888</v>
      </c>
      <c r="E137" s="9" t="s">
        <v>889</v>
      </c>
      <c r="F137" s="9" t="s">
        <v>890</v>
      </c>
      <c r="G137" s="9"/>
      <c r="H137" s="9"/>
      <c r="I137" s="9"/>
      <c r="J137" s="9"/>
      <c r="K137" s="9"/>
      <c r="L137" s="9"/>
      <c r="M137" s="332" t="s">
        <v>63</v>
      </c>
      <c r="N137" s="331">
        <v>119.55670000000001</v>
      </c>
      <c r="O137" s="9">
        <v>119.55670000000001</v>
      </c>
      <c r="P137" s="9" t="s">
        <v>860</v>
      </c>
      <c r="Q137" s="71">
        <v>134</v>
      </c>
      <c r="S137" s="102" t="s">
        <v>887</v>
      </c>
      <c r="T137" s="175" t="s">
        <v>891</v>
      </c>
      <c r="U137" s="104">
        <v>-9601.2000000000007</v>
      </c>
      <c r="V137" s="104">
        <v>16002</v>
      </c>
      <c r="W137" s="105" t="s">
        <v>12</v>
      </c>
      <c r="X137" s="106" t="s">
        <v>66</v>
      </c>
      <c r="Y137" s="172" t="s">
        <v>13</v>
      </c>
      <c r="Z137" s="123"/>
      <c r="AA137" s="124">
        <v>1</v>
      </c>
      <c r="AB137" s="173" t="s">
        <v>422</v>
      </c>
      <c r="AC137" s="126"/>
      <c r="AD137" s="127"/>
      <c r="AE137" s="122"/>
      <c r="AF137" s="128"/>
      <c r="AG137" s="129"/>
      <c r="AH137" s="129"/>
      <c r="AI137" s="129"/>
      <c r="AJ137" s="183" t="s">
        <v>362</v>
      </c>
      <c r="AK137" s="183">
        <v>2.54</v>
      </c>
      <c r="AL137" s="117"/>
      <c r="AM137" s="130"/>
      <c r="AN137" s="130"/>
      <c r="AO137" s="125"/>
      <c r="AP137" s="125"/>
      <c r="AQ137" s="131"/>
      <c r="AR137" s="127"/>
      <c r="AS137" s="124"/>
      <c r="AT137" s="123"/>
      <c r="AU137" s="132"/>
      <c r="AV137" s="117"/>
      <c r="AW137" s="133"/>
      <c r="AX137" s="117" t="s">
        <v>842</v>
      </c>
    </row>
    <row r="138" spans="1:50" ht="15" hidden="1">
      <c r="A138" s="72">
        <v>135</v>
      </c>
      <c r="B138" s="9" t="s">
        <v>892</v>
      </c>
      <c r="C138" s="211" t="s">
        <v>893</v>
      </c>
      <c r="D138" s="9" t="s">
        <v>894</v>
      </c>
      <c r="E138" s="9" t="s">
        <v>895</v>
      </c>
      <c r="F138" s="9" t="s">
        <v>896</v>
      </c>
      <c r="G138" s="9"/>
      <c r="H138" s="9"/>
      <c r="I138" s="9"/>
      <c r="J138" s="9"/>
      <c r="K138" s="9"/>
      <c r="L138" s="9"/>
      <c r="M138" s="332" t="s">
        <v>63</v>
      </c>
      <c r="N138" s="331">
        <v>119.899</v>
      </c>
      <c r="O138" s="9">
        <v>119.899</v>
      </c>
      <c r="P138" s="9" t="s">
        <v>833</v>
      </c>
      <c r="Q138" s="71">
        <v>135</v>
      </c>
      <c r="S138" s="102" t="s">
        <v>893</v>
      </c>
      <c r="T138" s="175" t="s">
        <v>897</v>
      </c>
      <c r="U138" s="104">
        <v>-3200.4</v>
      </c>
      <c r="V138" s="104">
        <v>16002</v>
      </c>
      <c r="W138" s="105" t="s">
        <v>12</v>
      </c>
      <c r="X138" s="106" t="s">
        <v>66</v>
      </c>
      <c r="Y138" s="172" t="s">
        <v>13</v>
      </c>
      <c r="Z138" s="123"/>
      <c r="AA138" s="124">
        <v>1</v>
      </c>
      <c r="AB138" s="173" t="s">
        <v>422</v>
      </c>
      <c r="AC138" s="126"/>
      <c r="AD138" s="127"/>
      <c r="AE138" s="122"/>
      <c r="AF138" s="128"/>
      <c r="AG138" s="177" t="s">
        <v>898</v>
      </c>
      <c r="AH138" s="177">
        <v>5.0799999999999998E-2</v>
      </c>
      <c r="AI138" s="184">
        <v>100</v>
      </c>
      <c r="AJ138" s="183" t="s">
        <v>362</v>
      </c>
      <c r="AK138" s="183">
        <v>2.54</v>
      </c>
      <c r="AL138" s="117"/>
      <c r="AM138" s="130"/>
      <c r="AN138" s="130"/>
      <c r="AO138" s="125"/>
      <c r="AP138" s="125"/>
      <c r="AQ138" s="131"/>
      <c r="AR138" s="127"/>
      <c r="AS138" s="124"/>
      <c r="AT138" s="123"/>
      <c r="AU138" s="132"/>
      <c r="AV138" s="117"/>
      <c r="AW138" s="133"/>
      <c r="AX138" s="117" t="s">
        <v>445</v>
      </c>
    </row>
    <row r="139" spans="1:50" ht="15" hidden="1">
      <c r="A139" s="72">
        <v>136</v>
      </c>
      <c r="B139" s="9" t="s">
        <v>899</v>
      </c>
      <c r="C139" s="211" t="s">
        <v>900</v>
      </c>
      <c r="D139" s="9" t="s">
        <v>901</v>
      </c>
      <c r="E139" s="9" t="s">
        <v>902</v>
      </c>
      <c r="F139" s="9" t="s">
        <v>903</v>
      </c>
      <c r="G139" s="9"/>
      <c r="H139" s="9"/>
      <c r="I139" s="9"/>
      <c r="J139" s="9"/>
      <c r="K139" s="9"/>
      <c r="L139" s="9"/>
      <c r="M139" s="332" t="s">
        <v>63</v>
      </c>
      <c r="N139" s="331">
        <v>120.05329999999999</v>
      </c>
      <c r="O139" s="9">
        <v>120.05329999999999</v>
      </c>
      <c r="P139" s="9" t="s">
        <v>833</v>
      </c>
      <c r="Q139" s="71">
        <v>136</v>
      </c>
      <c r="S139" s="102" t="s">
        <v>900</v>
      </c>
      <c r="T139" s="175" t="s">
        <v>904</v>
      </c>
      <c r="U139" s="104">
        <v>-2286</v>
      </c>
      <c r="V139" s="104">
        <v>16916.400000000001</v>
      </c>
      <c r="W139" s="105" t="s">
        <v>12</v>
      </c>
      <c r="X139" s="106" t="s">
        <v>66</v>
      </c>
      <c r="Y139" s="172" t="s">
        <v>13</v>
      </c>
      <c r="Z139" s="123"/>
      <c r="AA139" s="124">
        <v>1</v>
      </c>
      <c r="AB139" s="173" t="s">
        <v>422</v>
      </c>
      <c r="AC139" s="126"/>
      <c r="AD139" s="127"/>
      <c r="AE139" s="122"/>
      <c r="AF139" s="128"/>
      <c r="AG139" s="177" t="s">
        <v>905</v>
      </c>
      <c r="AH139" s="177">
        <v>5.0799999999999998E-2</v>
      </c>
      <c r="AI139" s="184">
        <v>100</v>
      </c>
      <c r="AJ139" s="183" t="s">
        <v>362</v>
      </c>
      <c r="AK139" s="183">
        <v>2.54</v>
      </c>
      <c r="AL139" s="117"/>
      <c r="AM139" s="130"/>
      <c r="AN139" s="130"/>
      <c r="AO139" s="125"/>
      <c r="AP139" s="125"/>
      <c r="AQ139" s="131"/>
      <c r="AR139" s="127"/>
      <c r="AS139" s="124"/>
      <c r="AT139" s="123"/>
      <c r="AU139" s="132"/>
      <c r="AV139" s="117"/>
      <c r="AW139" s="133"/>
      <c r="AX139" s="117" t="s">
        <v>445</v>
      </c>
    </row>
    <row r="140" spans="1:50" ht="15" hidden="1">
      <c r="A140" s="72">
        <v>137</v>
      </c>
      <c r="B140" s="9" t="s">
        <v>906</v>
      </c>
      <c r="C140" s="211" t="s">
        <v>907</v>
      </c>
      <c r="D140" s="9" t="s">
        <v>908</v>
      </c>
      <c r="E140" s="9" t="s">
        <v>909</v>
      </c>
      <c r="F140" s="9" t="s">
        <v>910</v>
      </c>
      <c r="G140" s="9"/>
      <c r="H140" s="9"/>
      <c r="I140" s="9"/>
      <c r="J140" s="9"/>
      <c r="K140" s="9"/>
      <c r="L140" s="9"/>
      <c r="M140" s="332" t="s">
        <v>63</v>
      </c>
      <c r="N140" s="331">
        <v>119.29600000000001</v>
      </c>
      <c r="O140" s="9">
        <v>119.29600000000001</v>
      </c>
      <c r="P140" s="9" t="s">
        <v>833</v>
      </c>
      <c r="Q140" s="71">
        <v>137</v>
      </c>
      <c r="S140" s="102" t="s">
        <v>907</v>
      </c>
      <c r="T140" s="175" t="s">
        <v>911</v>
      </c>
      <c r="U140" s="104">
        <v>1371.6</v>
      </c>
      <c r="V140" s="104">
        <v>15087.6</v>
      </c>
      <c r="W140" s="105" t="s">
        <v>12</v>
      </c>
      <c r="X140" s="106" t="s">
        <v>66</v>
      </c>
      <c r="Y140" s="172" t="s">
        <v>13</v>
      </c>
      <c r="Z140" s="123"/>
      <c r="AA140" s="124">
        <v>1</v>
      </c>
      <c r="AB140" s="173" t="s">
        <v>422</v>
      </c>
      <c r="AC140" s="126"/>
      <c r="AD140" s="127"/>
      <c r="AE140" s="122"/>
      <c r="AF140" s="128"/>
      <c r="AG140" s="177" t="s">
        <v>912</v>
      </c>
      <c r="AH140" s="177">
        <v>5.0799999999999998E-2</v>
      </c>
      <c r="AI140" s="184">
        <v>100</v>
      </c>
      <c r="AJ140" s="183" t="s">
        <v>362</v>
      </c>
      <c r="AK140" s="183">
        <v>2.54</v>
      </c>
      <c r="AL140" s="117"/>
      <c r="AM140" s="130"/>
      <c r="AN140" s="130"/>
      <c r="AO140" s="125"/>
      <c r="AP140" s="125"/>
      <c r="AQ140" s="131"/>
      <c r="AR140" s="127"/>
      <c r="AS140" s="124"/>
      <c r="AT140" s="123"/>
      <c r="AU140" s="132"/>
      <c r="AV140" s="117"/>
      <c r="AW140" s="133"/>
      <c r="AX140" s="117" t="s">
        <v>445</v>
      </c>
    </row>
    <row r="141" spans="1:50" ht="15" hidden="1">
      <c r="A141" s="72">
        <v>138</v>
      </c>
      <c r="B141" s="9" t="s">
        <v>913</v>
      </c>
      <c r="C141" s="211" t="s">
        <v>914</v>
      </c>
      <c r="D141" s="9" t="s">
        <v>915</v>
      </c>
      <c r="E141" s="9" t="s">
        <v>916</v>
      </c>
      <c r="F141" s="9" t="s">
        <v>917</v>
      </c>
      <c r="G141" s="9"/>
      <c r="H141" s="9"/>
      <c r="I141" s="9"/>
      <c r="J141" s="9"/>
      <c r="K141" s="9"/>
      <c r="L141" s="9"/>
      <c r="M141" s="332" t="s">
        <v>63</v>
      </c>
      <c r="N141" s="331">
        <v>120.7807</v>
      </c>
      <c r="O141" s="9">
        <v>120.7807</v>
      </c>
      <c r="P141" s="9" t="s">
        <v>833</v>
      </c>
      <c r="Q141" s="71">
        <v>138</v>
      </c>
      <c r="S141" s="102" t="s">
        <v>914</v>
      </c>
      <c r="T141" s="175" t="s">
        <v>918</v>
      </c>
      <c r="U141" s="104">
        <v>2286</v>
      </c>
      <c r="V141" s="104">
        <v>16916.400000000001</v>
      </c>
      <c r="W141" s="105" t="s">
        <v>12</v>
      </c>
      <c r="X141" s="106" t="s">
        <v>66</v>
      </c>
      <c r="Y141" s="172" t="s">
        <v>13</v>
      </c>
      <c r="Z141" s="123"/>
      <c r="AA141" s="124">
        <v>1</v>
      </c>
      <c r="AB141" s="173" t="s">
        <v>422</v>
      </c>
      <c r="AC141" s="126"/>
      <c r="AD141" s="127"/>
      <c r="AE141" s="122"/>
      <c r="AF141" s="128"/>
      <c r="AG141" s="177" t="s">
        <v>919</v>
      </c>
      <c r="AH141" s="177">
        <v>5.0799999999999998E-2</v>
      </c>
      <c r="AI141" s="184">
        <v>100</v>
      </c>
      <c r="AJ141" s="183" t="s">
        <v>362</v>
      </c>
      <c r="AK141" s="183">
        <v>2.54</v>
      </c>
      <c r="AL141" s="117"/>
      <c r="AM141" s="130"/>
      <c r="AN141" s="130"/>
      <c r="AO141" s="125"/>
      <c r="AP141" s="125"/>
      <c r="AQ141" s="131"/>
      <c r="AR141" s="127"/>
      <c r="AS141" s="124"/>
      <c r="AT141" s="123"/>
      <c r="AU141" s="132"/>
      <c r="AV141" s="117"/>
      <c r="AW141" s="133"/>
      <c r="AX141" s="117" t="s">
        <v>445</v>
      </c>
    </row>
    <row r="142" spans="1:50" ht="15" hidden="1">
      <c r="A142" s="72">
        <v>139</v>
      </c>
      <c r="B142" s="9" t="s">
        <v>920</v>
      </c>
      <c r="C142" s="211" t="s">
        <v>921</v>
      </c>
      <c r="D142" s="9" t="s">
        <v>922</v>
      </c>
      <c r="E142" s="9" t="s">
        <v>923</v>
      </c>
      <c r="F142" s="9" t="s">
        <v>924</v>
      </c>
      <c r="G142" s="9"/>
      <c r="H142" s="9"/>
      <c r="I142" s="9"/>
      <c r="J142" s="9"/>
      <c r="K142" s="9"/>
      <c r="L142" s="9"/>
      <c r="M142" s="332" t="s">
        <v>63</v>
      </c>
      <c r="N142" s="331">
        <v>119.9006</v>
      </c>
      <c r="O142" s="9">
        <v>119.9006</v>
      </c>
      <c r="P142" s="9" t="s">
        <v>833</v>
      </c>
      <c r="Q142" s="71">
        <v>139</v>
      </c>
      <c r="S142" s="102" t="s">
        <v>921</v>
      </c>
      <c r="T142" s="175" t="s">
        <v>925</v>
      </c>
      <c r="U142" s="104">
        <v>-3200.4</v>
      </c>
      <c r="V142" s="104">
        <v>15087.6</v>
      </c>
      <c r="W142" s="105" t="s">
        <v>12</v>
      </c>
      <c r="X142" s="106" t="s">
        <v>66</v>
      </c>
      <c r="Y142" s="172" t="s">
        <v>13</v>
      </c>
      <c r="Z142" s="123"/>
      <c r="AA142" s="124">
        <v>1</v>
      </c>
      <c r="AB142" s="173" t="s">
        <v>422</v>
      </c>
      <c r="AC142" s="126"/>
      <c r="AD142" s="127"/>
      <c r="AE142" s="122"/>
      <c r="AF142" s="128"/>
      <c r="AG142" s="177" t="s">
        <v>898</v>
      </c>
      <c r="AH142" s="177">
        <v>5.0799999999999998E-2</v>
      </c>
      <c r="AI142" s="184">
        <v>100</v>
      </c>
      <c r="AJ142" s="183" t="s">
        <v>362</v>
      </c>
      <c r="AK142" s="183">
        <v>2.54</v>
      </c>
      <c r="AL142" s="117"/>
      <c r="AM142" s="130"/>
      <c r="AN142" s="130"/>
      <c r="AO142" s="125"/>
      <c r="AP142" s="125"/>
      <c r="AQ142" s="131"/>
      <c r="AR142" s="127"/>
      <c r="AS142" s="124"/>
      <c r="AT142" s="123"/>
      <c r="AU142" s="132"/>
      <c r="AV142" s="117"/>
      <c r="AW142" s="133"/>
      <c r="AX142" s="117" t="s">
        <v>445</v>
      </c>
    </row>
    <row r="143" spans="1:50" ht="15" hidden="1">
      <c r="A143" s="72">
        <v>140</v>
      </c>
      <c r="B143" s="9" t="s">
        <v>926</v>
      </c>
      <c r="C143" s="211" t="s">
        <v>927</v>
      </c>
      <c r="D143" s="9" t="s">
        <v>928</v>
      </c>
      <c r="E143" s="9" t="s">
        <v>929</v>
      </c>
      <c r="F143" s="9" t="s">
        <v>930</v>
      </c>
      <c r="G143" s="9"/>
      <c r="H143" s="9"/>
      <c r="I143" s="9"/>
      <c r="J143" s="9"/>
      <c r="K143" s="9"/>
      <c r="L143" s="9"/>
      <c r="M143" s="332" t="s">
        <v>63</v>
      </c>
      <c r="N143" s="331">
        <v>120.0544</v>
      </c>
      <c r="O143" s="9">
        <v>120.0544</v>
      </c>
      <c r="P143" s="9" t="s">
        <v>833</v>
      </c>
      <c r="Q143" s="71">
        <v>140</v>
      </c>
      <c r="S143" s="102" t="s">
        <v>927</v>
      </c>
      <c r="T143" s="175" t="s">
        <v>931</v>
      </c>
      <c r="U143" s="104">
        <v>-2286</v>
      </c>
      <c r="V143" s="104">
        <v>17830.8</v>
      </c>
      <c r="W143" s="105" t="s">
        <v>12</v>
      </c>
      <c r="X143" s="106" t="s">
        <v>66</v>
      </c>
      <c r="Y143" s="172" t="s">
        <v>13</v>
      </c>
      <c r="Z143" s="123"/>
      <c r="AA143" s="124">
        <v>1</v>
      </c>
      <c r="AB143" s="173" t="s">
        <v>422</v>
      </c>
      <c r="AC143" s="126"/>
      <c r="AD143" s="127"/>
      <c r="AE143" s="122"/>
      <c r="AF143" s="128"/>
      <c r="AG143" s="177" t="s">
        <v>905</v>
      </c>
      <c r="AH143" s="177">
        <v>5.0799999999999998E-2</v>
      </c>
      <c r="AI143" s="184">
        <v>100</v>
      </c>
      <c r="AJ143" s="183" t="s">
        <v>362</v>
      </c>
      <c r="AK143" s="183">
        <v>2.54</v>
      </c>
      <c r="AL143" s="117"/>
      <c r="AM143" s="130"/>
      <c r="AN143" s="130"/>
      <c r="AO143" s="125"/>
      <c r="AP143" s="125"/>
      <c r="AQ143" s="131"/>
      <c r="AR143" s="127"/>
      <c r="AS143" s="124"/>
      <c r="AT143" s="123"/>
      <c r="AU143" s="132"/>
      <c r="AV143" s="117"/>
      <c r="AW143" s="133"/>
      <c r="AX143" s="117" t="s">
        <v>445</v>
      </c>
    </row>
    <row r="144" spans="1:50" ht="15" hidden="1">
      <c r="A144" s="72">
        <v>141</v>
      </c>
      <c r="B144" s="9" t="s">
        <v>932</v>
      </c>
      <c r="C144" s="211" t="s">
        <v>933</v>
      </c>
      <c r="D144" s="9" t="s">
        <v>934</v>
      </c>
      <c r="E144" s="9" t="s">
        <v>935</v>
      </c>
      <c r="F144" s="9" t="s">
        <v>936</v>
      </c>
      <c r="G144" s="9"/>
      <c r="H144" s="9"/>
      <c r="I144" s="9"/>
      <c r="J144" s="9"/>
      <c r="K144" s="9"/>
      <c r="L144" s="9"/>
      <c r="M144" s="332" t="s">
        <v>63</v>
      </c>
      <c r="N144" s="331">
        <v>119.29510000000001</v>
      </c>
      <c r="O144" s="9">
        <v>119.29510000000001</v>
      </c>
      <c r="P144" s="9" t="s">
        <v>833</v>
      </c>
      <c r="Q144" s="71">
        <v>141</v>
      </c>
      <c r="S144" s="102" t="s">
        <v>933</v>
      </c>
      <c r="T144" s="175" t="s">
        <v>937</v>
      </c>
      <c r="U144" s="104">
        <v>1371.6</v>
      </c>
      <c r="V144" s="104">
        <v>14173.2</v>
      </c>
      <c r="W144" s="105" t="s">
        <v>12</v>
      </c>
      <c r="X144" s="106" t="s">
        <v>66</v>
      </c>
      <c r="Y144" s="172" t="s">
        <v>13</v>
      </c>
      <c r="Z144" s="123"/>
      <c r="AA144" s="124">
        <v>1</v>
      </c>
      <c r="AB144" s="173" t="s">
        <v>422</v>
      </c>
      <c r="AC144" s="126"/>
      <c r="AD144" s="127"/>
      <c r="AE144" s="122"/>
      <c r="AF144" s="128"/>
      <c r="AG144" s="177" t="s">
        <v>912</v>
      </c>
      <c r="AH144" s="177">
        <v>5.0799999999999998E-2</v>
      </c>
      <c r="AI144" s="184">
        <v>100</v>
      </c>
      <c r="AJ144" s="183" t="s">
        <v>362</v>
      </c>
      <c r="AK144" s="183">
        <v>2.54</v>
      </c>
      <c r="AL144" s="117"/>
      <c r="AM144" s="130"/>
      <c r="AN144" s="130"/>
      <c r="AO144" s="125"/>
      <c r="AP144" s="125"/>
      <c r="AQ144" s="131"/>
      <c r="AR144" s="127"/>
      <c r="AS144" s="124"/>
      <c r="AT144" s="123"/>
      <c r="AU144" s="132"/>
      <c r="AV144" s="117"/>
      <c r="AW144" s="133"/>
      <c r="AX144" s="117" t="s">
        <v>445</v>
      </c>
    </row>
    <row r="145" spans="1:50" ht="15" hidden="1">
      <c r="A145" s="72">
        <v>142</v>
      </c>
      <c r="B145" s="9" t="s">
        <v>938</v>
      </c>
      <c r="C145" s="211" t="s">
        <v>939</v>
      </c>
      <c r="D145" s="9" t="s">
        <v>940</v>
      </c>
      <c r="E145" s="9" t="s">
        <v>941</v>
      </c>
      <c r="F145" s="9" t="s">
        <v>942</v>
      </c>
      <c r="G145" s="9"/>
      <c r="H145" s="9"/>
      <c r="I145" s="9"/>
      <c r="J145" s="9"/>
      <c r="K145" s="9"/>
      <c r="L145" s="9"/>
      <c r="M145" s="332" t="s">
        <v>63</v>
      </c>
      <c r="N145" s="331">
        <v>120.78270000000001</v>
      </c>
      <c r="O145" s="9">
        <v>120.78270000000001</v>
      </c>
      <c r="P145" s="9" t="s">
        <v>833</v>
      </c>
      <c r="Q145" s="71">
        <v>142</v>
      </c>
      <c r="S145" s="102" t="s">
        <v>939</v>
      </c>
      <c r="T145" s="175" t="s">
        <v>943</v>
      </c>
      <c r="U145" s="104">
        <v>2286</v>
      </c>
      <c r="V145" s="104">
        <v>17830.8</v>
      </c>
      <c r="W145" s="105" t="s">
        <v>12</v>
      </c>
      <c r="X145" s="106" t="s">
        <v>66</v>
      </c>
      <c r="Y145" s="172" t="s">
        <v>13</v>
      </c>
      <c r="Z145" s="123"/>
      <c r="AA145" s="124">
        <v>1</v>
      </c>
      <c r="AB145" s="173" t="s">
        <v>422</v>
      </c>
      <c r="AC145" s="126"/>
      <c r="AD145" s="127"/>
      <c r="AE145" s="122"/>
      <c r="AF145" s="128"/>
      <c r="AG145" s="177" t="s">
        <v>919</v>
      </c>
      <c r="AH145" s="177">
        <v>5.0799999999999998E-2</v>
      </c>
      <c r="AI145" s="184">
        <v>100</v>
      </c>
      <c r="AJ145" s="183" t="s">
        <v>362</v>
      </c>
      <c r="AK145" s="183">
        <v>2.54</v>
      </c>
      <c r="AL145" s="117"/>
      <c r="AM145" s="130"/>
      <c r="AN145" s="130"/>
      <c r="AO145" s="125"/>
      <c r="AP145" s="125"/>
      <c r="AQ145" s="131"/>
      <c r="AR145" s="127"/>
      <c r="AS145" s="124"/>
      <c r="AT145" s="123"/>
      <c r="AU145" s="132"/>
      <c r="AV145" s="117"/>
      <c r="AW145" s="133"/>
      <c r="AX145" s="117" t="s">
        <v>445</v>
      </c>
    </row>
    <row r="146" spans="1:50" ht="15" hidden="1">
      <c r="A146" s="72">
        <v>143</v>
      </c>
      <c r="B146" s="9" t="s">
        <v>944</v>
      </c>
      <c r="C146" s="211" t="s">
        <v>945</v>
      </c>
      <c r="D146" s="9" t="s">
        <v>946</v>
      </c>
      <c r="E146" s="9" t="s">
        <v>947</v>
      </c>
      <c r="F146" s="9" t="s">
        <v>948</v>
      </c>
      <c r="G146" s="9"/>
      <c r="H146" s="9"/>
      <c r="I146" s="9"/>
      <c r="J146" s="9"/>
      <c r="K146" s="9"/>
      <c r="L146" s="9"/>
      <c r="M146" s="332" t="s">
        <v>63</v>
      </c>
      <c r="N146" s="331">
        <v>120.30629999999999</v>
      </c>
      <c r="O146" s="9">
        <v>120.30629999999999</v>
      </c>
      <c r="P146" s="9" t="s">
        <v>840</v>
      </c>
      <c r="Q146" s="71">
        <v>143</v>
      </c>
      <c r="S146" s="102" t="s">
        <v>945</v>
      </c>
      <c r="T146" s="175" t="s">
        <v>949</v>
      </c>
      <c r="U146" s="104">
        <v>5029.2</v>
      </c>
      <c r="V146" s="104">
        <v>17830.8</v>
      </c>
      <c r="W146" s="105" t="s">
        <v>12</v>
      </c>
      <c r="X146" s="106" t="s">
        <v>66</v>
      </c>
      <c r="Y146" s="172" t="s">
        <v>13</v>
      </c>
      <c r="Z146" s="123"/>
      <c r="AA146" s="124">
        <v>1</v>
      </c>
      <c r="AB146" s="173" t="s">
        <v>422</v>
      </c>
      <c r="AC146" s="126"/>
      <c r="AD146" s="127"/>
      <c r="AE146" s="122"/>
      <c r="AF146" s="128"/>
      <c r="AG146" s="177"/>
      <c r="AH146" s="177"/>
      <c r="AI146" s="184"/>
      <c r="AJ146" s="183" t="s">
        <v>362</v>
      </c>
      <c r="AK146" s="183">
        <v>2.54</v>
      </c>
      <c r="AL146" s="117"/>
      <c r="AM146" s="130"/>
      <c r="AN146" s="130"/>
      <c r="AO146" s="125"/>
      <c r="AP146" s="125"/>
      <c r="AQ146" s="131"/>
      <c r="AR146" s="127"/>
      <c r="AS146" s="124"/>
      <c r="AT146" s="123"/>
      <c r="AU146" s="132"/>
      <c r="AV146" s="117"/>
      <c r="AW146" s="133"/>
      <c r="AX146" s="117" t="s">
        <v>842</v>
      </c>
    </row>
    <row r="147" spans="1:50" ht="15" hidden="1">
      <c r="A147" s="72">
        <v>144</v>
      </c>
      <c r="B147" s="9" t="s">
        <v>950</v>
      </c>
      <c r="C147" s="211" t="s">
        <v>951</v>
      </c>
      <c r="D147" s="9" t="s">
        <v>952</v>
      </c>
      <c r="E147" s="9" t="s">
        <v>953</v>
      </c>
      <c r="F147" s="9" t="s">
        <v>954</v>
      </c>
      <c r="G147" s="9"/>
      <c r="H147" s="9"/>
      <c r="I147" s="9"/>
      <c r="J147" s="9"/>
      <c r="K147" s="9"/>
      <c r="L147" s="9"/>
      <c r="M147" s="332" t="s">
        <v>63</v>
      </c>
      <c r="N147" s="331">
        <v>119.9406</v>
      </c>
      <c r="O147" s="9">
        <v>119.9406</v>
      </c>
      <c r="P147" s="9" t="s">
        <v>840</v>
      </c>
      <c r="Q147" s="71">
        <v>144</v>
      </c>
      <c r="S147" s="102" t="s">
        <v>951</v>
      </c>
      <c r="T147" s="175" t="s">
        <v>955</v>
      </c>
      <c r="U147" s="104">
        <v>6858</v>
      </c>
      <c r="V147" s="104">
        <v>17830.8</v>
      </c>
      <c r="W147" s="105" t="s">
        <v>12</v>
      </c>
      <c r="X147" s="106" t="s">
        <v>66</v>
      </c>
      <c r="Y147" s="172" t="s">
        <v>13</v>
      </c>
      <c r="Z147" s="123"/>
      <c r="AA147" s="124">
        <v>1</v>
      </c>
      <c r="AB147" s="173" t="s">
        <v>422</v>
      </c>
      <c r="AC147" s="126"/>
      <c r="AD147" s="127"/>
      <c r="AE147" s="122"/>
      <c r="AF147" s="128"/>
      <c r="AG147" s="177"/>
      <c r="AH147" s="177"/>
      <c r="AI147" s="184"/>
      <c r="AJ147" s="183" t="s">
        <v>362</v>
      </c>
      <c r="AK147" s="183">
        <v>2.54</v>
      </c>
      <c r="AL147" s="117"/>
      <c r="AM147" s="130"/>
      <c r="AN147" s="130"/>
      <c r="AO147" s="125"/>
      <c r="AP147" s="125"/>
      <c r="AQ147" s="131"/>
      <c r="AR147" s="127"/>
      <c r="AS147" s="124"/>
      <c r="AT147" s="123"/>
      <c r="AU147" s="132"/>
      <c r="AV147" s="117"/>
      <c r="AW147" s="133"/>
      <c r="AX147" s="117" t="s">
        <v>842</v>
      </c>
    </row>
    <row r="148" spans="1:50" ht="15" hidden="1">
      <c r="A148" s="72">
        <v>145</v>
      </c>
      <c r="B148" s="9" t="s">
        <v>956</v>
      </c>
      <c r="C148" s="211" t="s">
        <v>957</v>
      </c>
      <c r="D148" s="9" t="s">
        <v>958</v>
      </c>
      <c r="E148" s="9" t="s">
        <v>959</v>
      </c>
      <c r="F148" s="9" t="s">
        <v>960</v>
      </c>
      <c r="G148" s="9"/>
      <c r="H148" s="9"/>
      <c r="I148" s="9"/>
      <c r="J148" s="9"/>
      <c r="K148" s="9"/>
      <c r="L148" s="9"/>
      <c r="M148" s="332" t="s">
        <v>63</v>
      </c>
      <c r="N148" s="331">
        <v>120.0616</v>
      </c>
      <c r="O148" s="9">
        <v>120.0616</v>
      </c>
      <c r="P148" s="9" t="s">
        <v>860</v>
      </c>
      <c r="Q148" s="71">
        <v>145</v>
      </c>
      <c r="S148" s="102" t="s">
        <v>957</v>
      </c>
      <c r="T148" s="175" t="s">
        <v>961</v>
      </c>
      <c r="U148" s="104">
        <v>5029.2</v>
      </c>
      <c r="V148" s="104">
        <v>16002</v>
      </c>
      <c r="W148" s="105" t="s">
        <v>12</v>
      </c>
      <c r="X148" s="106" t="s">
        <v>66</v>
      </c>
      <c r="Y148" s="172" t="s">
        <v>13</v>
      </c>
      <c r="Z148" s="123"/>
      <c r="AA148" s="124">
        <v>1</v>
      </c>
      <c r="AB148" s="173" t="s">
        <v>422</v>
      </c>
      <c r="AC148" s="126"/>
      <c r="AD148" s="127"/>
      <c r="AE148" s="122"/>
      <c r="AF148" s="128"/>
      <c r="AG148" s="177"/>
      <c r="AH148" s="177"/>
      <c r="AI148" s="184"/>
      <c r="AJ148" s="183" t="s">
        <v>362</v>
      </c>
      <c r="AK148" s="183">
        <v>2.54</v>
      </c>
      <c r="AL148" s="117"/>
      <c r="AM148" s="130"/>
      <c r="AN148" s="130"/>
      <c r="AO148" s="125"/>
      <c r="AP148" s="125"/>
      <c r="AQ148" s="131"/>
      <c r="AR148" s="127"/>
      <c r="AS148" s="124"/>
      <c r="AT148" s="123"/>
      <c r="AU148" s="132"/>
      <c r="AV148" s="117"/>
      <c r="AW148" s="133"/>
      <c r="AX148" s="117" t="s">
        <v>842</v>
      </c>
    </row>
    <row r="149" spans="1:50" ht="15" hidden="1">
      <c r="A149" s="72">
        <v>146</v>
      </c>
      <c r="B149" s="9" t="s">
        <v>962</v>
      </c>
      <c r="C149" s="211" t="s">
        <v>963</v>
      </c>
      <c r="D149" s="9" t="s">
        <v>964</v>
      </c>
      <c r="E149" s="9" t="s">
        <v>965</v>
      </c>
      <c r="F149" s="9" t="s">
        <v>966</v>
      </c>
      <c r="G149" s="9"/>
      <c r="H149" s="9"/>
      <c r="I149" s="9"/>
      <c r="J149" s="9"/>
      <c r="K149" s="9"/>
      <c r="L149" s="9"/>
      <c r="M149" s="332" t="s">
        <v>63</v>
      </c>
      <c r="N149" s="331">
        <v>119.75539999999999</v>
      </c>
      <c r="O149" s="9">
        <v>119.75539999999999</v>
      </c>
      <c r="P149" s="9" t="s">
        <v>840</v>
      </c>
      <c r="Q149" s="71">
        <v>146</v>
      </c>
      <c r="S149" s="102" t="s">
        <v>963</v>
      </c>
      <c r="T149" s="175" t="s">
        <v>967</v>
      </c>
      <c r="U149" s="104">
        <v>6858</v>
      </c>
      <c r="V149" s="104">
        <v>16002</v>
      </c>
      <c r="W149" s="105" t="s">
        <v>12</v>
      </c>
      <c r="X149" s="106" t="s">
        <v>66</v>
      </c>
      <c r="Y149" s="172" t="s">
        <v>13</v>
      </c>
      <c r="Z149" s="123"/>
      <c r="AA149" s="124">
        <v>1</v>
      </c>
      <c r="AB149" s="173" t="s">
        <v>422</v>
      </c>
      <c r="AC149" s="126"/>
      <c r="AD149" s="127"/>
      <c r="AE149" s="122"/>
      <c r="AF149" s="128"/>
      <c r="AG149" s="177"/>
      <c r="AH149" s="177"/>
      <c r="AI149" s="184"/>
      <c r="AJ149" s="183" t="s">
        <v>362</v>
      </c>
      <c r="AK149" s="183">
        <v>2.54</v>
      </c>
      <c r="AL149" s="117"/>
      <c r="AM149" s="130"/>
      <c r="AN149" s="130"/>
      <c r="AO149" s="125"/>
      <c r="AP149" s="125"/>
      <c r="AQ149" s="131"/>
      <c r="AR149" s="127"/>
      <c r="AS149" s="124"/>
      <c r="AT149" s="123"/>
      <c r="AU149" s="132"/>
      <c r="AV149" s="117"/>
      <c r="AW149" s="133"/>
      <c r="AX149" s="117" t="s">
        <v>842</v>
      </c>
    </row>
    <row r="150" spans="1:50" ht="15" hidden="1">
      <c r="A150" s="72">
        <v>147</v>
      </c>
      <c r="B150" s="9" t="s">
        <v>968</v>
      </c>
      <c r="C150" s="211" t="s">
        <v>969</v>
      </c>
      <c r="D150" s="9" t="s">
        <v>970</v>
      </c>
      <c r="E150" s="9" t="s">
        <v>971</v>
      </c>
      <c r="F150" s="9" t="s">
        <v>972</v>
      </c>
      <c r="G150" s="9"/>
      <c r="H150" s="9"/>
      <c r="I150" s="9"/>
      <c r="J150" s="9"/>
      <c r="K150" s="9"/>
      <c r="L150" s="9"/>
      <c r="M150" s="332" t="s">
        <v>63</v>
      </c>
      <c r="N150" s="331">
        <v>122.32210000000001</v>
      </c>
      <c r="O150" s="9">
        <v>122.32210000000001</v>
      </c>
      <c r="P150" s="9" t="s">
        <v>973</v>
      </c>
      <c r="Q150" s="71">
        <v>147</v>
      </c>
      <c r="S150" s="102" t="s">
        <v>969</v>
      </c>
      <c r="T150" s="175" t="s">
        <v>974</v>
      </c>
      <c r="U150" s="104">
        <v>-9601.2000000000007</v>
      </c>
      <c r="V150" s="104">
        <v>7772.4</v>
      </c>
      <c r="W150" s="105" t="s">
        <v>12</v>
      </c>
      <c r="X150" s="106" t="s">
        <v>66</v>
      </c>
      <c r="Y150" s="172" t="s">
        <v>13</v>
      </c>
      <c r="Z150" s="123"/>
      <c r="AA150" s="124">
        <v>1</v>
      </c>
      <c r="AB150" s="173" t="s">
        <v>422</v>
      </c>
      <c r="AC150" s="126"/>
      <c r="AD150" s="127"/>
      <c r="AE150" s="122"/>
      <c r="AF150" s="128"/>
      <c r="AG150" s="177" t="s">
        <v>975</v>
      </c>
      <c r="AH150" s="177">
        <v>5.0799999999999998E-2</v>
      </c>
      <c r="AI150" s="184">
        <v>100</v>
      </c>
      <c r="AJ150" s="183" t="s">
        <v>976</v>
      </c>
      <c r="AK150" s="183">
        <v>0.127</v>
      </c>
      <c r="AL150" s="117"/>
      <c r="AM150" s="130"/>
      <c r="AN150" s="130"/>
      <c r="AO150" s="125"/>
      <c r="AP150" s="125"/>
      <c r="AQ150" s="131"/>
      <c r="AR150" s="127"/>
      <c r="AS150" s="124"/>
      <c r="AT150" s="123"/>
      <c r="AU150" s="132"/>
      <c r="AV150" s="117"/>
      <c r="AW150" s="133"/>
      <c r="AX150" s="117" t="s">
        <v>842</v>
      </c>
    </row>
    <row r="151" spans="1:50" ht="15" hidden="1">
      <c r="A151" s="72">
        <v>148</v>
      </c>
      <c r="B151" s="9" t="s">
        <v>977</v>
      </c>
      <c r="C151" s="211" t="s">
        <v>978</v>
      </c>
      <c r="D151" s="9" t="s">
        <v>979</v>
      </c>
      <c r="E151" s="9" t="s">
        <v>980</v>
      </c>
      <c r="F151" s="9" t="s">
        <v>981</v>
      </c>
      <c r="G151" s="9"/>
      <c r="H151" s="9"/>
      <c r="I151" s="9"/>
      <c r="J151" s="9"/>
      <c r="K151" s="9"/>
      <c r="L151" s="9"/>
      <c r="M151" s="332" t="s">
        <v>63</v>
      </c>
      <c r="N151" s="331">
        <v>122.32170000000001</v>
      </c>
      <c r="O151" s="9">
        <v>122.32170000000001</v>
      </c>
      <c r="P151" s="9" t="s">
        <v>973</v>
      </c>
      <c r="Q151" s="71">
        <v>148</v>
      </c>
      <c r="S151" s="102" t="s">
        <v>978</v>
      </c>
      <c r="T151" s="175" t="s">
        <v>982</v>
      </c>
      <c r="U151" s="104">
        <v>-8686.7999999999993</v>
      </c>
      <c r="V151" s="104">
        <v>7772.4</v>
      </c>
      <c r="W151" s="105" t="s">
        <v>12</v>
      </c>
      <c r="X151" s="106" t="s">
        <v>66</v>
      </c>
      <c r="Y151" s="172" t="s">
        <v>13</v>
      </c>
      <c r="Z151" s="123"/>
      <c r="AA151" s="124">
        <v>1</v>
      </c>
      <c r="AB151" s="173" t="s">
        <v>422</v>
      </c>
      <c r="AC151" s="126"/>
      <c r="AD151" s="127"/>
      <c r="AE151" s="122"/>
      <c r="AF151" s="128"/>
      <c r="AG151" s="177" t="s">
        <v>975</v>
      </c>
      <c r="AH151" s="177">
        <v>5.0799999999999998E-2</v>
      </c>
      <c r="AI151" s="184">
        <v>100</v>
      </c>
      <c r="AJ151" s="183" t="s">
        <v>976</v>
      </c>
      <c r="AK151" s="183">
        <v>0.127</v>
      </c>
      <c r="AL151" s="117"/>
      <c r="AM151" s="130"/>
      <c r="AN151" s="130"/>
      <c r="AO151" s="125"/>
      <c r="AP151" s="125"/>
      <c r="AQ151" s="131"/>
      <c r="AR151" s="127"/>
      <c r="AS151" s="124"/>
      <c r="AT151" s="123"/>
      <c r="AU151" s="132"/>
      <c r="AV151" s="117"/>
      <c r="AW151" s="133"/>
      <c r="AX151" s="117" t="s">
        <v>842</v>
      </c>
    </row>
    <row r="152" spans="1:50" ht="15" hidden="1">
      <c r="A152" s="72">
        <v>149</v>
      </c>
      <c r="B152" s="9" t="s">
        <v>983</v>
      </c>
      <c r="C152" s="211" t="s">
        <v>984</v>
      </c>
      <c r="D152" s="9" t="s">
        <v>985</v>
      </c>
      <c r="E152" s="9" t="s">
        <v>986</v>
      </c>
      <c r="F152" s="9" t="s">
        <v>987</v>
      </c>
      <c r="G152" s="9"/>
      <c r="H152" s="9"/>
      <c r="I152" s="9"/>
      <c r="J152" s="9"/>
      <c r="K152" s="9"/>
      <c r="L152" s="9"/>
      <c r="M152" s="332" t="s">
        <v>63</v>
      </c>
      <c r="N152" s="331">
        <v>122.38460000000001</v>
      </c>
      <c r="O152" s="9">
        <v>122.38460000000001</v>
      </c>
      <c r="P152" s="9" t="s">
        <v>973</v>
      </c>
      <c r="Q152" s="71">
        <v>149</v>
      </c>
      <c r="S152" s="102" t="s">
        <v>984</v>
      </c>
      <c r="T152" s="175" t="s">
        <v>988</v>
      </c>
      <c r="U152" s="104">
        <v>-8686.7999999999993</v>
      </c>
      <c r="V152" s="104">
        <v>9601.2000000000007</v>
      </c>
      <c r="W152" s="105" t="s">
        <v>12</v>
      </c>
      <c r="X152" s="106" t="s">
        <v>66</v>
      </c>
      <c r="Y152" s="172" t="s">
        <v>13</v>
      </c>
      <c r="Z152" s="123"/>
      <c r="AA152" s="124">
        <v>1</v>
      </c>
      <c r="AB152" s="173" t="s">
        <v>422</v>
      </c>
      <c r="AC152" s="126"/>
      <c r="AD152" s="127"/>
      <c r="AE152" s="122"/>
      <c r="AF152" s="128"/>
      <c r="AG152" s="129"/>
      <c r="AH152" s="129"/>
      <c r="AI152" s="129"/>
      <c r="AJ152" s="183" t="s">
        <v>976</v>
      </c>
      <c r="AK152" s="183">
        <v>0.127</v>
      </c>
      <c r="AL152" s="117"/>
      <c r="AM152" s="130"/>
      <c r="AN152" s="130"/>
      <c r="AO152" s="125"/>
      <c r="AP152" s="125"/>
      <c r="AQ152" s="131"/>
      <c r="AR152" s="127"/>
      <c r="AS152" s="124"/>
      <c r="AT152" s="123"/>
      <c r="AU152" s="132"/>
      <c r="AV152" s="117"/>
      <c r="AW152" s="133"/>
      <c r="AX152" s="117" t="s">
        <v>842</v>
      </c>
    </row>
    <row r="153" spans="1:50" ht="15" hidden="1">
      <c r="A153" s="72">
        <v>150</v>
      </c>
      <c r="B153" s="9" t="s">
        <v>989</v>
      </c>
      <c r="C153" s="211" t="s">
        <v>990</v>
      </c>
      <c r="D153" s="9" t="s">
        <v>991</v>
      </c>
      <c r="E153" s="9" t="s">
        <v>992</v>
      </c>
      <c r="F153" s="9" t="s">
        <v>993</v>
      </c>
      <c r="G153" s="9"/>
      <c r="H153" s="9"/>
      <c r="I153" s="9"/>
      <c r="J153" s="9"/>
      <c r="K153" s="9"/>
      <c r="L153" s="9"/>
      <c r="M153" s="332" t="s">
        <v>63</v>
      </c>
      <c r="N153" s="331">
        <v>122.41379999999999</v>
      </c>
      <c r="O153" s="9">
        <v>122.41379999999999</v>
      </c>
      <c r="P153" s="9" t="s">
        <v>973</v>
      </c>
      <c r="Q153" s="71">
        <v>150</v>
      </c>
      <c r="S153" s="102" t="s">
        <v>990</v>
      </c>
      <c r="T153" s="175" t="s">
        <v>994</v>
      </c>
      <c r="U153" s="104">
        <v>-8686.7999999999993</v>
      </c>
      <c r="V153" s="104">
        <v>10515.6</v>
      </c>
      <c r="W153" s="105" t="s">
        <v>12</v>
      </c>
      <c r="X153" s="106" t="s">
        <v>66</v>
      </c>
      <c r="Y153" s="172" t="s">
        <v>13</v>
      </c>
      <c r="Z153" s="123"/>
      <c r="AA153" s="124">
        <v>1</v>
      </c>
      <c r="AB153" s="173" t="s">
        <v>422</v>
      </c>
      <c r="AC153" s="126"/>
      <c r="AD153" s="127"/>
      <c r="AE153" s="122"/>
      <c r="AF153" s="128"/>
      <c r="AG153" s="129"/>
      <c r="AH153" s="129"/>
      <c r="AI153" s="129"/>
      <c r="AJ153" s="183" t="s">
        <v>976</v>
      </c>
      <c r="AK153" s="183">
        <v>0.127</v>
      </c>
      <c r="AL153" s="117"/>
      <c r="AM153" s="130"/>
      <c r="AN153" s="130"/>
      <c r="AO153" s="125"/>
      <c r="AP153" s="125"/>
      <c r="AQ153" s="131"/>
      <c r="AR153" s="127"/>
      <c r="AS153" s="124"/>
      <c r="AT153" s="123"/>
      <c r="AU153" s="132"/>
      <c r="AV153" s="117"/>
      <c r="AW153" s="133"/>
      <c r="AX153" s="117" t="s">
        <v>842</v>
      </c>
    </row>
    <row r="154" spans="1:50" ht="15" hidden="1">
      <c r="A154" s="72">
        <v>151</v>
      </c>
      <c r="B154" s="9" t="s">
        <v>995</v>
      </c>
      <c r="C154" s="211" t="s">
        <v>996</v>
      </c>
      <c r="D154" s="9" t="s">
        <v>997</v>
      </c>
      <c r="E154" s="9" t="s">
        <v>998</v>
      </c>
      <c r="F154" s="9" t="s">
        <v>999</v>
      </c>
      <c r="G154" s="9"/>
      <c r="H154" s="9"/>
      <c r="I154" s="9"/>
      <c r="J154" s="9"/>
      <c r="K154" s="9"/>
      <c r="L154" s="9"/>
      <c r="M154" s="332" t="s">
        <v>63</v>
      </c>
      <c r="N154" s="331">
        <v>122.4012</v>
      </c>
      <c r="O154" s="9">
        <v>122.4012</v>
      </c>
      <c r="P154" s="9" t="s">
        <v>973</v>
      </c>
      <c r="Q154" s="71">
        <v>151</v>
      </c>
      <c r="S154" s="102" t="s">
        <v>996</v>
      </c>
      <c r="T154" s="175" t="s">
        <v>1000</v>
      </c>
      <c r="U154" s="104">
        <v>-9601.2000000000007</v>
      </c>
      <c r="V154" s="104">
        <v>10515.6</v>
      </c>
      <c r="W154" s="105" t="s">
        <v>12</v>
      </c>
      <c r="X154" s="106" t="s">
        <v>66</v>
      </c>
      <c r="Y154" s="172" t="s">
        <v>13</v>
      </c>
      <c r="Z154" s="123"/>
      <c r="AA154" s="124">
        <v>1</v>
      </c>
      <c r="AB154" s="173" t="s">
        <v>422</v>
      </c>
      <c r="AC154" s="126"/>
      <c r="AD154" s="127"/>
      <c r="AE154" s="122"/>
      <c r="AF154" s="128"/>
      <c r="AG154" s="129"/>
      <c r="AH154" s="129"/>
      <c r="AI154" s="129"/>
      <c r="AJ154" s="183" t="s">
        <v>976</v>
      </c>
      <c r="AK154" s="183">
        <v>0.127</v>
      </c>
      <c r="AL154" s="117"/>
      <c r="AM154" s="130"/>
      <c r="AN154" s="130"/>
      <c r="AO154" s="125"/>
      <c r="AP154" s="125"/>
      <c r="AQ154" s="131"/>
      <c r="AR154" s="127"/>
      <c r="AS154" s="124"/>
      <c r="AT154" s="123"/>
      <c r="AU154" s="132"/>
      <c r="AV154" s="117"/>
      <c r="AW154" s="133"/>
      <c r="AX154" s="117" t="s">
        <v>842</v>
      </c>
    </row>
    <row r="155" spans="1:50" ht="15" hidden="1">
      <c r="A155" s="72">
        <v>152</v>
      </c>
      <c r="B155" s="9" t="s">
        <v>1001</v>
      </c>
      <c r="C155" s="211" t="s">
        <v>1002</v>
      </c>
      <c r="D155" s="9" t="s">
        <v>1003</v>
      </c>
      <c r="E155" s="9" t="s">
        <v>1004</v>
      </c>
      <c r="F155" s="9" t="s">
        <v>1005</v>
      </c>
      <c r="G155" s="9"/>
      <c r="H155" s="9"/>
      <c r="I155" s="9"/>
      <c r="J155" s="9"/>
      <c r="K155" s="9"/>
      <c r="L155" s="9"/>
      <c r="M155" s="332" t="s">
        <v>63</v>
      </c>
      <c r="N155" s="331">
        <v>122.339</v>
      </c>
      <c r="O155" s="9">
        <v>122.339</v>
      </c>
      <c r="P155" s="9" t="s">
        <v>973</v>
      </c>
      <c r="Q155" s="71">
        <v>152</v>
      </c>
      <c r="S155" s="102" t="s">
        <v>1002</v>
      </c>
      <c r="T155" s="175" t="s">
        <v>1006</v>
      </c>
      <c r="U155" s="104">
        <v>-10515.6</v>
      </c>
      <c r="V155" s="104">
        <v>9601.2000000000007</v>
      </c>
      <c r="W155" s="105" t="s">
        <v>12</v>
      </c>
      <c r="X155" s="106" t="s">
        <v>66</v>
      </c>
      <c r="Y155" s="172" t="s">
        <v>13</v>
      </c>
      <c r="Z155" s="123"/>
      <c r="AA155" s="124">
        <v>1</v>
      </c>
      <c r="AB155" s="173" t="s">
        <v>422</v>
      </c>
      <c r="AC155" s="126"/>
      <c r="AD155" s="127"/>
      <c r="AE155" s="122"/>
      <c r="AF155" s="128"/>
      <c r="AG155" s="129"/>
      <c r="AH155" s="129"/>
      <c r="AI155" s="129"/>
      <c r="AJ155" s="183" t="s">
        <v>976</v>
      </c>
      <c r="AK155" s="183">
        <v>0.127</v>
      </c>
      <c r="AL155" s="117"/>
      <c r="AM155" s="130"/>
      <c r="AN155" s="130"/>
      <c r="AO155" s="125"/>
      <c r="AP155" s="125"/>
      <c r="AQ155" s="131"/>
      <c r="AR155" s="127"/>
      <c r="AS155" s="124"/>
      <c r="AT155" s="123"/>
      <c r="AU155" s="132"/>
      <c r="AV155" s="117"/>
      <c r="AW155" s="133"/>
      <c r="AX155" s="117" t="s">
        <v>842</v>
      </c>
    </row>
    <row r="156" spans="1:50" ht="15" hidden="1">
      <c r="A156" s="72">
        <v>153</v>
      </c>
      <c r="B156" s="9" t="s">
        <v>1007</v>
      </c>
      <c r="C156" s="211" t="s">
        <v>1008</v>
      </c>
      <c r="D156" s="9" t="s">
        <v>1009</v>
      </c>
      <c r="E156" s="9" t="s">
        <v>1010</v>
      </c>
      <c r="F156" s="9" t="s">
        <v>1011</v>
      </c>
      <c r="G156" s="9"/>
      <c r="H156" s="9"/>
      <c r="I156" s="9"/>
      <c r="J156" s="9"/>
      <c r="K156" s="9"/>
      <c r="L156" s="9"/>
      <c r="M156" s="332" t="s">
        <v>63</v>
      </c>
      <c r="N156" s="331">
        <v>122.3888</v>
      </c>
      <c r="O156" s="9">
        <v>122.3888</v>
      </c>
      <c r="P156" s="9" t="s">
        <v>973</v>
      </c>
      <c r="Q156" s="71">
        <v>153</v>
      </c>
      <c r="S156" s="102" t="s">
        <v>1008</v>
      </c>
      <c r="T156" s="175" t="s">
        <v>1012</v>
      </c>
      <c r="U156" s="104">
        <v>-10515.6</v>
      </c>
      <c r="V156" s="104">
        <v>8686.7999999999993</v>
      </c>
      <c r="W156" s="105" t="s">
        <v>12</v>
      </c>
      <c r="X156" s="106" t="s">
        <v>66</v>
      </c>
      <c r="Y156" s="172" t="s">
        <v>13</v>
      </c>
      <c r="Z156" s="123"/>
      <c r="AA156" s="124">
        <v>1</v>
      </c>
      <c r="AB156" s="173" t="s">
        <v>422</v>
      </c>
      <c r="AC156" s="126"/>
      <c r="AD156" s="127"/>
      <c r="AE156" s="122"/>
      <c r="AF156" s="128"/>
      <c r="AG156" s="129"/>
      <c r="AH156" s="129"/>
      <c r="AI156" s="129"/>
      <c r="AJ156" s="183" t="s">
        <v>976</v>
      </c>
      <c r="AK156" s="183">
        <v>0.127</v>
      </c>
      <c r="AL156" s="117"/>
      <c r="AM156" s="130"/>
      <c r="AN156" s="130"/>
      <c r="AO156" s="125"/>
      <c r="AP156" s="125"/>
      <c r="AQ156" s="131"/>
      <c r="AR156" s="127"/>
      <c r="AS156" s="124"/>
      <c r="AT156" s="123"/>
      <c r="AU156" s="132"/>
      <c r="AV156" s="117"/>
      <c r="AW156" s="133"/>
      <c r="AX156" s="117" t="s">
        <v>842</v>
      </c>
    </row>
    <row r="157" spans="1:50" ht="15" hidden="1">
      <c r="A157" s="72">
        <v>154</v>
      </c>
      <c r="B157" s="9" t="s">
        <v>1013</v>
      </c>
      <c r="C157" s="211" t="s">
        <v>1014</v>
      </c>
      <c r="D157" s="9" t="s">
        <v>1015</v>
      </c>
      <c r="E157" s="9" t="s">
        <v>1016</v>
      </c>
      <c r="F157" s="9" t="s">
        <v>1017</v>
      </c>
      <c r="G157" s="9"/>
      <c r="H157" s="9"/>
      <c r="I157" s="9"/>
      <c r="J157" s="9"/>
      <c r="K157" s="9"/>
      <c r="L157" s="9"/>
      <c r="M157" s="332" t="s">
        <v>63</v>
      </c>
      <c r="N157" s="331">
        <v>122.4413</v>
      </c>
      <c r="O157" s="9">
        <v>122.4413</v>
      </c>
      <c r="P157" s="9" t="s">
        <v>973</v>
      </c>
      <c r="Q157" s="71">
        <v>154</v>
      </c>
      <c r="S157" s="102" t="s">
        <v>1014</v>
      </c>
      <c r="T157" s="175" t="s">
        <v>1018</v>
      </c>
      <c r="U157" s="104">
        <v>-10515.6</v>
      </c>
      <c r="V157" s="104">
        <v>7772.4</v>
      </c>
      <c r="W157" s="105" t="s">
        <v>12</v>
      </c>
      <c r="X157" s="106" t="s">
        <v>66</v>
      </c>
      <c r="Y157" s="172" t="s">
        <v>13</v>
      </c>
      <c r="Z157" s="123"/>
      <c r="AA157" s="124">
        <v>1</v>
      </c>
      <c r="AB157" s="173" t="s">
        <v>422</v>
      </c>
      <c r="AC157" s="126"/>
      <c r="AD157" s="127"/>
      <c r="AE157" s="122"/>
      <c r="AF157" s="128"/>
      <c r="AG157" s="129"/>
      <c r="AH157" s="129"/>
      <c r="AI157" s="129"/>
      <c r="AJ157" s="183" t="s">
        <v>976</v>
      </c>
      <c r="AK157" s="183">
        <v>0.127</v>
      </c>
      <c r="AL157" s="117"/>
      <c r="AM157" s="130"/>
      <c r="AN157" s="130"/>
      <c r="AO157" s="125"/>
      <c r="AP157" s="125"/>
      <c r="AQ157" s="131"/>
      <c r="AR157" s="127"/>
      <c r="AS157" s="124"/>
      <c r="AT157" s="123"/>
      <c r="AU157" s="132"/>
      <c r="AV157" s="117"/>
      <c r="AW157" s="133"/>
      <c r="AX157" s="117" t="s">
        <v>842</v>
      </c>
    </row>
    <row r="158" spans="1:50" ht="15" hidden="1">
      <c r="A158" s="72">
        <v>155</v>
      </c>
      <c r="B158" s="9" t="s">
        <v>1019</v>
      </c>
      <c r="C158" s="211" t="s">
        <v>1020</v>
      </c>
      <c r="D158" s="9" t="s">
        <v>1021</v>
      </c>
      <c r="E158" s="9" t="s">
        <v>1022</v>
      </c>
      <c r="F158" s="9" t="s">
        <v>1023</v>
      </c>
      <c r="G158" s="9"/>
      <c r="H158" s="9"/>
      <c r="I158" s="9"/>
      <c r="J158" s="9"/>
      <c r="K158" s="9"/>
      <c r="L158" s="9"/>
      <c r="M158" s="332" t="s">
        <v>63</v>
      </c>
      <c r="N158" s="331">
        <v>122.4349</v>
      </c>
      <c r="O158" s="9">
        <v>122.4349</v>
      </c>
      <c r="P158" s="9" t="s">
        <v>973</v>
      </c>
      <c r="Q158" s="71">
        <v>155</v>
      </c>
      <c r="S158" s="102" t="s">
        <v>1020</v>
      </c>
      <c r="T158" s="175" t="s">
        <v>1024</v>
      </c>
      <c r="U158" s="104">
        <v>-10515.6</v>
      </c>
      <c r="V158" s="104">
        <v>10515.6</v>
      </c>
      <c r="W158" s="105" t="s">
        <v>12</v>
      </c>
      <c r="X158" s="106" t="s">
        <v>66</v>
      </c>
      <c r="Y158" s="172" t="s">
        <v>13</v>
      </c>
      <c r="Z158" s="123"/>
      <c r="AA158" s="124">
        <v>1</v>
      </c>
      <c r="AB158" s="173" t="s">
        <v>422</v>
      </c>
      <c r="AC158" s="126"/>
      <c r="AD158" s="127"/>
      <c r="AE158" s="122"/>
      <c r="AF158" s="128"/>
      <c r="AG158" s="129"/>
      <c r="AH158" s="129"/>
      <c r="AI158" s="129"/>
      <c r="AJ158" s="183" t="s">
        <v>976</v>
      </c>
      <c r="AK158" s="183">
        <v>0.127</v>
      </c>
      <c r="AL158" s="117"/>
      <c r="AM158" s="130"/>
      <c r="AN158" s="130"/>
      <c r="AO158" s="125"/>
      <c r="AP158" s="125"/>
      <c r="AQ158" s="131"/>
      <c r="AR158" s="127"/>
      <c r="AS158" s="124"/>
      <c r="AT158" s="123"/>
      <c r="AU158" s="132"/>
      <c r="AV158" s="117"/>
      <c r="AW158" s="133"/>
      <c r="AX158" s="117" t="s">
        <v>842</v>
      </c>
    </row>
    <row r="159" spans="1:50" ht="15" hidden="1">
      <c r="A159" s="72">
        <v>156</v>
      </c>
      <c r="B159" s="9" t="s">
        <v>1025</v>
      </c>
      <c r="C159" s="211" t="s">
        <v>1026</v>
      </c>
      <c r="D159" s="9" t="s">
        <v>1027</v>
      </c>
      <c r="E159" s="9" t="s">
        <v>1028</v>
      </c>
      <c r="F159" s="9" t="s">
        <v>1029</v>
      </c>
      <c r="G159" s="9"/>
      <c r="H159" s="9"/>
      <c r="I159" s="9"/>
      <c r="J159" s="9"/>
      <c r="K159" s="9"/>
      <c r="L159" s="9"/>
      <c r="M159" s="332" t="s">
        <v>63</v>
      </c>
      <c r="N159" s="331">
        <v>122.36150000000001</v>
      </c>
      <c r="O159" s="9">
        <v>122.36150000000001</v>
      </c>
      <c r="P159" s="9" t="s">
        <v>973</v>
      </c>
      <c r="Q159" s="71">
        <v>156</v>
      </c>
      <c r="S159" s="102" t="s">
        <v>1026</v>
      </c>
      <c r="T159" s="175" t="s">
        <v>1030</v>
      </c>
      <c r="U159" s="104">
        <v>-8686.7999999999993</v>
      </c>
      <c r="V159" s="104">
        <v>8686.7999999999993</v>
      </c>
      <c r="W159" s="105" t="s">
        <v>12</v>
      </c>
      <c r="X159" s="106" t="s">
        <v>66</v>
      </c>
      <c r="Y159" s="172" t="s">
        <v>13</v>
      </c>
      <c r="Z159" s="123"/>
      <c r="AA159" s="124">
        <v>1</v>
      </c>
      <c r="AB159" s="173" t="s">
        <v>422</v>
      </c>
      <c r="AC159" s="126"/>
      <c r="AD159" s="127"/>
      <c r="AE159" s="122"/>
      <c r="AF159" s="128"/>
      <c r="AG159" s="129"/>
      <c r="AH159" s="129"/>
      <c r="AI159" s="129"/>
      <c r="AJ159" s="183" t="s">
        <v>976</v>
      </c>
      <c r="AK159" s="183">
        <v>0.127</v>
      </c>
      <c r="AL159" s="117"/>
      <c r="AM159" s="130"/>
      <c r="AN159" s="130"/>
      <c r="AO159" s="125"/>
      <c r="AP159" s="125"/>
      <c r="AQ159" s="131"/>
      <c r="AR159" s="127"/>
      <c r="AS159" s="124"/>
      <c r="AT159" s="123"/>
      <c r="AU159" s="132"/>
      <c r="AV159" s="117"/>
      <c r="AW159" s="133"/>
      <c r="AX159" s="117" t="s">
        <v>842</v>
      </c>
    </row>
    <row r="160" spans="1:50" ht="15" hidden="1">
      <c r="A160" s="72">
        <v>157</v>
      </c>
      <c r="B160" s="9" t="s">
        <v>1031</v>
      </c>
      <c r="C160" s="211" t="s">
        <v>1032</v>
      </c>
      <c r="D160" s="9" t="s">
        <v>1033</v>
      </c>
      <c r="E160" s="9" t="s">
        <v>1034</v>
      </c>
      <c r="F160" s="9" t="s">
        <v>1035</v>
      </c>
      <c r="G160" s="9"/>
      <c r="H160" s="9"/>
      <c r="I160" s="9"/>
      <c r="J160" s="9"/>
      <c r="K160" s="9"/>
      <c r="L160" s="9"/>
      <c r="M160" s="332" t="s">
        <v>63</v>
      </c>
      <c r="N160" s="331">
        <v>120.5369</v>
      </c>
      <c r="O160" s="9">
        <v>120.5369</v>
      </c>
      <c r="P160" s="9" t="s">
        <v>860</v>
      </c>
      <c r="Q160" s="71">
        <v>157</v>
      </c>
      <c r="S160" s="102" t="s">
        <v>1032</v>
      </c>
      <c r="T160" s="175" t="s">
        <v>1036</v>
      </c>
      <c r="U160" s="104">
        <v>2286</v>
      </c>
      <c r="V160" s="104">
        <v>15087.6</v>
      </c>
      <c r="W160" s="105" t="s">
        <v>12</v>
      </c>
      <c r="X160" s="106" t="s">
        <v>66</v>
      </c>
      <c r="Y160" s="172" t="s">
        <v>13</v>
      </c>
      <c r="Z160" s="123"/>
      <c r="AA160" s="124">
        <v>1</v>
      </c>
      <c r="AB160" s="173" t="s">
        <v>422</v>
      </c>
      <c r="AC160" s="126"/>
      <c r="AD160" s="127"/>
      <c r="AE160" s="122"/>
      <c r="AF160" s="128"/>
      <c r="AG160" s="129"/>
      <c r="AH160" s="129"/>
      <c r="AI160" s="129"/>
      <c r="AJ160" s="183" t="s">
        <v>362</v>
      </c>
      <c r="AK160" s="183">
        <v>2.54</v>
      </c>
      <c r="AL160" s="117"/>
      <c r="AM160" s="130"/>
      <c r="AN160" s="130"/>
      <c r="AO160" s="125"/>
      <c r="AP160" s="125"/>
      <c r="AQ160" s="131"/>
      <c r="AR160" s="127"/>
      <c r="AS160" s="124"/>
      <c r="AT160" s="123"/>
      <c r="AU160" s="132"/>
      <c r="AV160" s="117"/>
      <c r="AW160" s="133"/>
      <c r="AX160" s="117" t="s">
        <v>842</v>
      </c>
    </row>
    <row r="161" spans="1:50" ht="15" hidden="1">
      <c r="A161" s="72">
        <v>158</v>
      </c>
      <c r="B161" s="9" t="s">
        <v>1037</v>
      </c>
      <c r="C161" s="211" t="s">
        <v>1038</v>
      </c>
      <c r="D161" s="9" t="s">
        <v>1039</v>
      </c>
      <c r="E161" s="9" t="s">
        <v>1040</v>
      </c>
      <c r="F161" s="9" t="s">
        <v>1041</v>
      </c>
      <c r="G161" s="9"/>
      <c r="H161" s="9"/>
      <c r="I161" s="9"/>
      <c r="J161" s="9"/>
      <c r="K161" s="9"/>
      <c r="L161" s="9"/>
      <c r="M161" s="332" t="s">
        <v>63</v>
      </c>
      <c r="N161" s="331">
        <v>119.50879999999999</v>
      </c>
      <c r="O161" s="9">
        <v>119.50879999999999</v>
      </c>
      <c r="P161" s="9" t="s">
        <v>840</v>
      </c>
      <c r="Q161" s="71">
        <v>158</v>
      </c>
      <c r="S161" s="102" t="s">
        <v>1038</v>
      </c>
      <c r="T161" s="175" t="s">
        <v>1042</v>
      </c>
      <c r="U161" s="104">
        <v>-4114.8</v>
      </c>
      <c r="V161" s="104">
        <v>17830.8</v>
      </c>
      <c r="W161" s="105" t="s">
        <v>12</v>
      </c>
      <c r="X161" s="106" t="s">
        <v>66</v>
      </c>
      <c r="Y161" s="172" t="s">
        <v>13</v>
      </c>
      <c r="Z161" s="123"/>
      <c r="AA161" s="124">
        <v>1</v>
      </c>
      <c r="AB161" s="173" t="s">
        <v>422</v>
      </c>
      <c r="AC161" s="126"/>
      <c r="AD161" s="127"/>
      <c r="AE161" s="122"/>
      <c r="AF161" s="128"/>
      <c r="AG161" s="129"/>
      <c r="AH161" s="129"/>
      <c r="AI161" s="129"/>
      <c r="AJ161" s="183" t="s">
        <v>362</v>
      </c>
      <c r="AK161" s="183">
        <v>2.54</v>
      </c>
      <c r="AL161" s="117"/>
      <c r="AM161" s="130"/>
      <c r="AN161" s="130"/>
      <c r="AO161" s="125"/>
      <c r="AP161" s="125"/>
      <c r="AQ161" s="131"/>
      <c r="AR161" s="127"/>
      <c r="AS161" s="124"/>
      <c r="AT161" s="123"/>
      <c r="AU161" s="132"/>
      <c r="AV161" s="117"/>
      <c r="AW161" s="133"/>
      <c r="AX161" s="117" t="s">
        <v>842</v>
      </c>
    </row>
    <row r="162" spans="1:50" ht="15" hidden="1">
      <c r="A162" s="72">
        <v>159</v>
      </c>
      <c r="B162" s="9" t="s">
        <v>1043</v>
      </c>
      <c r="C162" s="211" t="s">
        <v>1044</v>
      </c>
      <c r="D162" s="9" t="s">
        <v>1045</v>
      </c>
      <c r="E162" s="9" t="s">
        <v>1046</v>
      </c>
      <c r="F162" s="9" t="s">
        <v>1047</v>
      </c>
      <c r="G162" s="9"/>
      <c r="H162" s="9"/>
      <c r="I162" s="9"/>
      <c r="J162" s="9"/>
      <c r="K162" s="9"/>
      <c r="L162" s="9"/>
      <c r="M162" s="332" t="s">
        <v>63</v>
      </c>
      <c r="N162" s="331">
        <v>119.7199</v>
      </c>
      <c r="O162" s="9">
        <v>119.7199</v>
      </c>
      <c r="P162" s="9" t="s">
        <v>860</v>
      </c>
      <c r="Q162" s="71">
        <v>159</v>
      </c>
      <c r="S162" s="102" t="s">
        <v>1044</v>
      </c>
      <c r="T162" s="175" t="s">
        <v>1048</v>
      </c>
      <c r="U162" s="104">
        <v>3200.4</v>
      </c>
      <c r="V162" s="104">
        <v>15087.6</v>
      </c>
      <c r="W162" s="105" t="s">
        <v>12</v>
      </c>
      <c r="X162" s="106" t="s">
        <v>66</v>
      </c>
      <c r="Y162" s="172" t="s">
        <v>13</v>
      </c>
      <c r="Z162" s="123"/>
      <c r="AA162" s="124">
        <v>1</v>
      </c>
      <c r="AB162" s="173" t="s">
        <v>422</v>
      </c>
      <c r="AC162" s="126"/>
      <c r="AD162" s="127"/>
      <c r="AE162" s="122"/>
      <c r="AF162" s="128"/>
      <c r="AG162" s="129"/>
      <c r="AH162" s="129"/>
      <c r="AI162" s="129"/>
      <c r="AJ162" s="183" t="s">
        <v>362</v>
      </c>
      <c r="AK162" s="183">
        <v>2.54</v>
      </c>
      <c r="AL162" s="117"/>
      <c r="AM162" s="130"/>
      <c r="AN162" s="130"/>
      <c r="AO162" s="125"/>
      <c r="AP162" s="125"/>
      <c r="AQ162" s="131"/>
      <c r="AR162" s="127"/>
      <c r="AS162" s="124"/>
      <c r="AT162" s="123"/>
      <c r="AU162" s="132"/>
      <c r="AV162" s="117"/>
      <c r="AW162" s="133"/>
      <c r="AX162" s="117" t="s">
        <v>842</v>
      </c>
    </row>
    <row r="163" spans="1:50" ht="15" hidden="1">
      <c r="A163" s="72">
        <v>160</v>
      </c>
      <c r="B163" s="9" t="s">
        <v>1049</v>
      </c>
      <c r="C163" s="211" t="s">
        <v>1050</v>
      </c>
      <c r="D163" s="9" t="s">
        <v>1051</v>
      </c>
      <c r="E163" s="9" t="s">
        <v>1052</v>
      </c>
      <c r="F163" s="9" t="s">
        <v>1053</v>
      </c>
      <c r="G163" s="9"/>
      <c r="H163" s="9"/>
      <c r="I163" s="9"/>
      <c r="J163" s="9"/>
      <c r="K163" s="9"/>
      <c r="L163" s="9"/>
      <c r="M163" s="332" t="s">
        <v>63</v>
      </c>
      <c r="N163" s="331">
        <v>119.98569999999999</v>
      </c>
      <c r="O163" s="9">
        <v>119.98569999999999</v>
      </c>
      <c r="P163" s="9" t="s">
        <v>860</v>
      </c>
      <c r="Q163" s="71">
        <v>160</v>
      </c>
      <c r="S163" s="102" t="s">
        <v>1050</v>
      </c>
      <c r="T163" s="175" t="s">
        <v>1054</v>
      </c>
      <c r="U163" s="104">
        <v>-5943.6</v>
      </c>
      <c r="V163" s="104">
        <v>16002</v>
      </c>
      <c r="W163" s="105" t="s">
        <v>12</v>
      </c>
      <c r="X163" s="106" t="s">
        <v>66</v>
      </c>
      <c r="Y163" s="172" t="s">
        <v>13</v>
      </c>
      <c r="Z163" s="123"/>
      <c r="AA163" s="124">
        <v>1</v>
      </c>
      <c r="AB163" s="173" t="s">
        <v>422</v>
      </c>
      <c r="AC163" s="126"/>
      <c r="AD163" s="127"/>
      <c r="AE163" s="122"/>
      <c r="AF163" s="128"/>
      <c r="AG163" s="129"/>
      <c r="AH163" s="129"/>
      <c r="AI163" s="129"/>
      <c r="AJ163" s="183" t="s">
        <v>362</v>
      </c>
      <c r="AK163" s="183">
        <v>2.54</v>
      </c>
      <c r="AL163" s="117"/>
      <c r="AM163" s="130"/>
      <c r="AN163" s="130"/>
      <c r="AO163" s="125"/>
      <c r="AP163" s="125"/>
      <c r="AQ163" s="131"/>
      <c r="AR163" s="127"/>
      <c r="AS163" s="124"/>
      <c r="AT163" s="123"/>
      <c r="AU163" s="132"/>
      <c r="AV163" s="117"/>
      <c r="AW163" s="133"/>
      <c r="AX163" s="117" t="s">
        <v>842</v>
      </c>
    </row>
    <row r="164" spans="1:50" ht="15" hidden="1">
      <c r="A164" s="72">
        <v>161</v>
      </c>
      <c r="B164" s="9" t="s">
        <v>1055</v>
      </c>
      <c r="C164" s="211" t="s">
        <v>1056</v>
      </c>
      <c r="D164" s="9" t="s">
        <v>1057</v>
      </c>
      <c r="E164" s="9" t="s">
        <v>1058</v>
      </c>
      <c r="F164" s="9" t="s">
        <v>1059</v>
      </c>
      <c r="G164" s="9"/>
      <c r="H164" s="9"/>
      <c r="I164" s="9"/>
      <c r="J164" s="9"/>
      <c r="K164" s="9"/>
      <c r="L164" s="9"/>
      <c r="M164" s="332" t="s">
        <v>63</v>
      </c>
      <c r="N164" s="331">
        <v>119.55419999999999</v>
      </c>
      <c r="O164" s="9">
        <v>119.55419999999999</v>
      </c>
      <c r="P164" s="9" t="s">
        <v>860</v>
      </c>
      <c r="Q164" s="71">
        <v>161</v>
      </c>
      <c r="S164" s="102" t="s">
        <v>1056</v>
      </c>
      <c r="T164" s="175" t="s">
        <v>1060</v>
      </c>
      <c r="U164" s="104">
        <v>-6858</v>
      </c>
      <c r="V164" s="104">
        <v>16002</v>
      </c>
      <c r="W164" s="105" t="s">
        <v>12</v>
      </c>
      <c r="X164" s="106" t="s">
        <v>66</v>
      </c>
      <c r="Y164" s="172" t="s">
        <v>13</v>
      </c>
      <c r="Z164" s="123"/>
      <c r="AA164" s="124">
        <v>1</v>
      </c>
      <c r="AB164" s="173" t="s">
        <v>422</v>
      </c>
      <c r="AC164" s="126"/>
      <c r="AD164" s="127"/>
      <c r="AE164" s="122"/>
      <c r="AF164" s="128"/>
      <c r="AG164" s="129"/>
      <c r="AH164" s="129"/>
      <c r="AI164" s="129"/>
      <c r="AJ164" s="183" t="s">
        <v>362</v>
      </c>
      <c r="AK164" s="183">
        <v>2.54</v>
      </c>
      <c r="AL164" s="117"/>
      <c r="AM164" s="130"/>
      <c r="AN164" s="130"/>
      <c r="AO164" s="125"/>
      <c r="AP164" s="125"/>
      <c r="AQ164" s="131"/>
      <c r="AR164" s="127"/>
      <c r="AS164" s="124"/>
      <c r="AT164" s="123"/>
      <c r="AU164" s="132"/>
      <c r="AV164" s="117"/>
      <c r="AW164" s="133"/>
      <c r="AX164" s="117" t="s">
        <v>842</v>
      </c>
    </row>
    <row r="165" spans="1:50" ht="15" hidden="1">
      <c r="A165" s="72">
        <v>162</v>
      </c>
      <c r="B165" s="9" t="s">
        <v>1061</v>
      </c>
      <c r="C165" s="211" t="s">
        <v>1062</v>
      </c>
      <c r="D165" s="9" t="s">
        <v>1063</v>
      </c>
      <c r="E165" s="9" t="s">
        <v>1064</v>
      </c>
      <c r="F165" s="9" t="s">
        <v>1065</v>
      </c>
      <c r="G165" s="9"/>
      <c r="H165" s="9"/>
      <c r="I165" s="9"/>
      <c r="J165" s="9"/>
      <c r="K165" s="9"/>
      <c r="L165" s="9"/>
      <c r="M165" s="332" t="s">
        <v>63</v>
      </c>
      <c r="N165" s="331">
        <v>120.3523</v>
      </c>
      <c r="O165" s="9">
        <v>120.3523</v>
      </c>
      <c r="P165" s="9" t="s">
        <v>840</v>
      </c>
      <c r="Q165" s="71">
        <v>162</v>
      </c>
      <c r="S165" s="102" t="s">
        <v>1062</v>
      </c>
      <c r="T165" s="175" t="s">
        <v>1066</v>
      </c>
      <c r="U165" s="104">
        <v>5943.6</v>
      </c>
      <c r="V165" s="104">
        <v>16916.400000000001</v>
      </c>
      <c r="W165" s="105" t="s">
        <v>12</v>
      </c>
      <c r="X165" s="106" t="s">
        <v>66</v>
      </c>
      <c r="Y165" s="172" t="s">
        <v>13</v>
      </c>
      <c r="Z165" s="123"/>
      <c r="AA165" s="124">
        <v>1</v>
      </c>
      <c r="AB165" s="173" t="s">
        <v>422</v>
      </c>
      <c r="AC165" s="126"/>
      <c r="AD165" s="127"/>
      <c r="AE165" s="122"/>
      <c r="AF165" s="128"/>
      <c r="AG165" s="129"/>
      <c r="AH165" s="129"/>
      <c r="AI165" s="129"/>
      <c r="AJ165" s="183" t="s">
        <v>362</v>
      </c>
      <c r="AK165" s="183">
        <v>2.54</v>
      </c>
      <c r="AL165" s="117"/>
      <c r="AM165" s="130"/>
      <c r="AN165" s="130"/>
      <c r="AO165" s="125"/>
      <c r="AP165" s="125"/>
      <c r="AQ165" s="131"/>
      <c r="AR165" s="127"/>
      <c r="AS165" s="124"/>
      <c r="AT165" s="123"/>
      <c r="AU165" s="132"/>
      <c r="AV165" s="117"/>
      <c r="AW165" s="133"/>
      <c r="AX165" s="117" t="s">
        <v>842</v>
      </c>
    </row>
    <row r="166" spans="1:50" ht="15" hidden="1">
      <c r="A166" s="72">
        <v>163</v>
      </c>
      <c r="B166" s="9" t="s">
        <v>1067</v>
      </c>
      <c r="C166" s="211" t="s">
        <v>1068</v>
      </c>
      <c r="D166" s="9" t="s">
        <v>1069</v>
      </c>
      <c r="E166" s="9" t="s">
        <v>1070</v>
      </c>
      <c r="F166" s="9" t="s">
        <v>1071</v>
      </c>
      <c r="G166" s="9"/>
      <c r="H166" s="9"/>
      <c r="I166" s="9"/>
      <c r="J166" s="9"/>
      <c r="K166" s="9"/>
      <c r="L166" s="9"/>
      <c r="M166" s="332" t="s">
        <v>63</v>
      </c>
      <c r="N166" s="331">
        <v>119.8481</v>
      </c>
      <c r="O166" s="9">
        <v>119.8481</v>
      </c>
      <c r="P166" s="9" t="s">
        <v>860</v>
      </c>
      <c r="Q166" s="71">
        <v>163</v>
      </c>
      <c r="S166" s="102" t="s">
        <v>1068</v>
      </c>
      <c r="T166" s="175" t="s">
        <v>1072</v>
      </c>
      <c r="U166" s="104">
        <v>-7772.4</v>
      </c>
      <c r="V166" s="104">
        <v>16916.400000000001</v>
      </c>
      <c r="W166" s="105" t="s">
        <v>12</v>
      </c>
      <c r="X166" s="106" t="s">
        <v>66</v>
      </c>
      <c r="Y166" s="172" t="s">
        <v>13</v>
      </c>
      <c r="Z166" s="123"/>
      <c r="AA166" s="124">
        <v>1</v>
      </c>
      <c r="AB166" s="173" t="s">
        <v>422</v>
      </c>
      <c r="AC166" s="126"/>
      <c r="AD166" s="127"/>
      <c r="AE166" s="122"/>
      <c r="AF166" s="128"/>
      <c r="AG166" s="129"/>
      <c r="AH166" s="129"/>
      <c r="AI166" s="129"/>
      <c r="AJ166" s="183" t="s">
        <v>362</v>
      </c>
      <c r="AK166" s="183">
        <v>2.54</v>
      </c>
      <c r="AL166" s="117"/>
      <c r="AM166" s="130"/>
      <c r="AN166" s="130"/>
      <c r="AO166" s="125"/>
      <c r="AP166" s="125"/>
      <c r="AQ166" s="131"/>
      <c r="AR166" s="127"/>
      <c r="AS166" s="124"/>
      <c r="AT166" s="123"/>
      <c r="AU166" s="132"/>
      <c r="AV166" s="117"/>
      <c r="AW166" s="133"/>
      <c r="AX166" s="117" t="s">
        <v>842</v>
      </c>
    </row>
    <row r="167" spans="1:50" ht="15" hidden="1">
      <c r="A167" s="72">
        <v>164</v>
      </c>
      <c r="B167" s="9" t="s">
        <v>1073</v>
      </c>
      <c r="C167" s="211" t="s">
        <v>1074</v>
      </c>
      <c r="D167" s="9" t="s">
        <v>1075</v>
      </c>
      <c r="E167" s="9" t="s">
        <v>1076</v>
      </c>
      <c r="F167" s="9" t="s">
        <v>1077</v>
      </c>
      <c r="G167" s="9"/>
      <c r="H167" s="9"/>
      <c r="I167" s="9"/>
      <c r="J167" s="9"/>
      <c r="K167" s="9"/>
      <c r="L167" s="9"/>
      <c r="M167" s="332" t="s">
        <v>63</v>
      </c>
      <c r="N167" s="331">
        <v>119.69119999999999</v>
      </c>
      <c r="O167" s="9">
        <v>119.69119999999999</v>
      </c>
      <c r="P167" s="9" t="s">
        <v>840</v>
      </c>
      <c r="Q167" s="71">
        <v>164</v>
      </c>
      <c r="S167" s="102" t="s">
        <v>1074</v>
      </c>
      <c r="T167" s="175" t="s">
        <v>1078</v>
      </c>
      <c r="U167" s="104">
        <v>-8686.7999999999993</v>
      </c>
      <c r="V167" s="104">
        <v>17830.8</v>
      </c>
      <c r="W167" s="105" t="s">
        <v>12</v>
      </c>
      <c r="X167" s="106" t="s">
        <v>66</v>
      </c>
      <c r="Y167" s="172" t="s">
        <v>13</v>
      </c>
      <c r="Z167" s="123"/>
      <c r="AA167" s="124">
        <v>1</v>
      </c>
      <c r="AB167" s="173" t="s">
        <v>422</v>
      </c>
      <c r="AC167" s="126"/>
      <c r="AD167" s="127"/>
      <c r="AE167" s="122"/>
      <c r="AF167" s="128"/>
      <c r="AG167" s="129"/>
      <c r="AH167" s="129"/>
      <c r="AI167" s="129"/>
      <c r="AJ167" s="183" t="s">
        <v>362</v>
      </c>
      <c r="AK167" s="183">
        <v>2.54</v>
      </c>
      <c r="AL167" s="117"/>
      <c r="AM167" s="130"/>
      <c r="AN167" s="130"/>
      <c r="AO167" s="125"/>
      <c r="AP167" s="125"/>
      <c r="AQ167" s="131"/>
      <c r="AR167" s="127"/>
      <c r="AS167" s="124"/>
      <c r="AT167" s="123"/>
      <c r="AU167" s="132"/>
      <c r="AV167" s="117"/>
      <c r="AW167" s="133"/>
      <c r="AX167" s="117" t="s">
        <v>842</v>
      </c>
    </row>
    <row r="168" spans="1:50" ht="15" hidden="1">
      <c r="A168" s="72">
        <v>165</v>
      </c>
      <c r="B168" s="9" t="s">
        <v>1079</v>
      </c>
      <c r="C168" s="211" t="s">
        <v>1080</v>
      </c>
      <c r="D168" s="9" t="s">
        <v>1081</v>
      </c>
      <c r="E168" s="9" t="s">
        <v>1082</v>
      </c>
      <c r="F168" s="9" t="s">
        <v>1083</v>
      </c>
      <c r="G168" s="9"/>
      <c r="H168" s="9"/>
      <c r="I168" s="9"/>
      <c r="J168" s="9"/>
      <c r="K168" s="9"/>
      <c r="L168" s="9"/>
      <c r="M168" s="332" t="s">
        <v>63</v>
      </c>
      <c r="N168" s="331">
        <v>120.15349999999999</v>
      </c>
      <c r="O168" s="9">
        <v>120.15349999999999</v>
      </c>
      <c r="P168" s="9" t="s">
        <v>840</v>
      </c>
      <c r="Q168" s="71">
        <v>165</v>
      </c>
      <c r="S168" s="102" t="s">
        <v>1080</v>
      </c>
      <c r="T168" s="175" t="s">
        <v>1084</v>
      </c>
      <c r="U168" s="104">
        <v>-3200.4</v>
      </c>
      <c r="V168" s="104">
        <v>17830.8</v>
      </c>
      <c r="W168" s="105" t="s">
        <v>12</v>
      </c>
      <c r="X168" s="106" t="s">
        <v>66</v>
      </c>
      <c r="Y168" s="172" t="s">
        <v>13</v>
      </c>
      <c r="Z168" s="123"/>
      <c r="AA168" s="124">
        <v>1</v>
      </c>
      <c r="AB168" s="173" t="s">
        <v>422</v>
      </c>
      <c r="AC168" s="126"/>
      <c r="AD168" s="127"/>
      <c r="AE168" s="122"/>
      <c r="AF168" s="128"/>
      <c r="AG168" s="129"/>
      <c r="AH168" s="129"/>
      <c r="AI168" s="129"/>
      <c r="AJ168" s="183" t="s">
        <v>362</v>
      </c>
      <c r="AK168" s="183">
        <v>2.54</v>
      </c>
      <c r="AL168" s="117"/>
      <c r="AM168" s="130"/>
      <c r="AN168" s="130"/>
      <c r="AO168" s="125"/>
      <c r="AP168" s="125"/>
      <c r="AQ168" s="131"/>
      <c r="AR168" s="127"/>
      <c r="AS168" s="124"/>
      <c r="AT168" s="123"/>
      <c r="AU168" s="132"/>
      <c r="AV168" s="117"/>
      <c r="AW168" s="133"/>
      <c r="AX168" s="117" t="s">
        <v>842</v>
      </c>
    </row>
    <row r="169" spans="1:50" ht="15" hidden="1">
      <c r="A169" s="72">
        <v>166</v>
      </c>
      <c r="B169" s="9" t="s">
        <v>1085</v>
      </c>
      <c r="C169" s="211" t="s">
        <v>1086</v>
      </c>
      <c r="D169" s="9" t="s">
        <v>1087</v>
      </c>
      <c r="E169" s="9" t="s">
        <v>1088</v>
      </c>
      <c r="F169" s="9" t="s">
        <v>1089</v>
      </c>
      <c r="G169" s="9"/>
      <c r="H169" s="9"/>
      <c r="I169" s="9"/>
      <c r="J169" s="9"/>
      <c r="K169" s="9"/>
      <c r="L169" s="9"/>
      <c r="M169" s="332" t="s">
        <v>63</v>
      </c>
      <c r="N169" s="331">
        <v>120.6574</v>
      </c>
      <c r="O169" s="9">
        <v>120.6574</v>
      </c>
      <c r="P169" s="9" t="s">
        <v>840</v>
      </c>
      <c r="Q169" s="71">
        <v>166</v>
      </c>
      <c r="S169" s="102" t="s">
        <v>1086</v>
      </c>
      <c r="T169" s="175" t="s">
        <v>1090</v>
      </c>
      <c r="U169" s="104">
        <v>-4114.8</v>
      </c>
      <c r="V169" s="104">
        <v>16916.400000000001</v>
      </c>
      <c r="W169" s="105" t="s">
        <v>12</v>
      </c>
      <c r="X169" s="106" t="s">
        <v>66</v>
      </c>
      <c r="Y169" s="172" t="s">
        <v>13</v>
      </c>
      <c r="Z169" s="123"/>
      <c r="AA169" s="124">
        <v>1</v>
      </c>
      <c r="AB169" s="173" t="s">
        <v>422</v>
      </c>
      <c r="AC169" s="126"/>
      <c r="AD169" s="127"/>
      <c r="AE169" s="122"/>
      <c r="AF169" s="128"/>
      <c r="AG169" s="129"/>
      <c r="AH169" s="129"/>
      <c r="AI169" s="129"/>
      <c r="AJ169" s="183" t="s">
        <v>362</v>
      </c>
      <c r="AK169" s="183">
        <v>2.54</v>
      </c>
      <c r="AL169" s="117"/>
      <c r="AM169" s="130"/>
      <c r="AN169" s="130"/>
      <c r="AO169" s="125"/>
      <c r="AP169" s="125"/>
      <c r="AQ169" s="131"/>
      <c r="AR169" s="127"/>
      <c r="AS169" s="124"/>
      <c r="AT169" s="123"/>
      <c r="AU169" s="132"/>
      <c r="AV169" s="117"/>
      <c r="AW169" s="133"/>
      <c r="AX169" s="117" t="s">
        <v>842</v>
      </c>
    </row>
    <row r="170" spans="1:50" ht="15" hidden="1">
      <c r="A170" s="72">
        <v>167</v>
      </c>
      <c r="B170" s="9" t="s">
        <v>1091</v>
      </c>
      <c r="C170" s="211" t="s">
        <v>1092</v>
      </c>
      <c r="D170" s="9" t="s">
        <v>1093</v>
      </c>
      <c r="E170" s="9" t="s">
        <v>1094</v>
      </c>
      <c r="F170" s="9" t="s">
        <v>1095</v>
      </c>
      <c r="G170" s="9"/>
      <c r="H170" s="9"/>
      <c r="I170" s="9"/>
      <c r="J170" s="9"/>
      <c r="K170" s="9"/>
      <c r="L170" s="9"/>
      <c r="M170" s="332" t="s">
        <v>63</v>
      </c>
      <c r="N170" s="331">
        <v>119.5256</v>
      </c>
      <c r="O170" s="9">
        <v>119.5256</v>
      </c>
      <c r="P170" s="9" t="s">
        <v>840</v>
      </c>
      <c r="Q170" s="71">
        <v>167</v>
      </c>
      <c r="S170" s="102" t="s">
        <v>1092</v>
      </c>
      <c r="T170" s="175" t="s">
        <v>1096</v>
      </c>
      <c r="U170" s="104">
        <v>-4114.8</v>
      </c>
      <c r="V170" s="104">
        <v>16002</v>
      </c>
      <c r="W170" s="105" t="s">
        <v>12</v>
      </c>
      <c r="X170" s="106" t="s">
        <v>66</v>
      </c>
      <c r="Y170" s="172" t="s">
        <v>13</v>
      </c>
      <c r="Z170" s="123"/>
      <c r="AA170" s="124">
        <v>1</v>
      </c>
      <c r="AB170" s="173" t="s">
        <v>422</v>
      </c>
      <c r="AC170" s="126"/>
      <c r="AD170" s="127"/>
      <c r="AE170" s="122"/>
      <c r="AF170" s="128"/>
      <c r="AG170" s="129"/>
      <c r="AH170" s="129"/>
      <c r="AI170" s="129"/>
      <c r="AJ170" s="183" t="s">
        <v>362</v>
      </c>
      <c r="AK170" s="183">
        <v>2.54</v>
      </c>
      <c r="AL170" s="117"/>
      <c r="AM170" s="130"/>
      <c r="AN170" s="130"/>
      <c r="AO170" s="125"/>
      <c r="AP170" s="125"/>
      <c r="AQ170" s="131"/>
      <c r="AR170" s="127"/>
      <c r="AS170" s="124"/>
      <c r="AT170" s="123"/>
      <c r="AU170" s="132"/>
      <c r="AV170" s="117"/>
      <c r="AW170" s="133"/>
      <c r="AX170" s="117" t="s">
        <v>842</v>
      </c>
    </row>
    <row r="171" spans="1:50" ht="15" hidden="1">
      <c r="A171" s="72">
        <v>168</v>
      </c>
      <c r="B171" s="9" t="s">
        <v>1097</v>
      </c>
      <c r="C171" s="211" t="s">
        <v>1098</v>
      </c>
      <c r="D171" s="9" t="s">
        <v>1099</v>
      </c>
      <c r="E171" s="9" t="s">
        <v>1100</v>
      </c>
      <c r="F171" s="9" t="s">
        <v>1101</v>
      </c>
      <c r="G171" s="9"/>
      <c r="H171" s="9"/>
      <c r="I171" s="9"/>
      <c r="J171" s="9"/>
      <c r="K171" s="9"/>
      <c r="L171" s="9"/>
      <c r="M171" s="332" t="s">
        <v>63</v>
      </c>
      <c r="N171" s="331">
        <v>119.8982</v>
      </c>
      <c r="O171" s="9">
        <v>119.8982</v>
      </c>
      <c r="P171" s="9" t="s">
        <v>840</v>
      </c>
      <c r="Q171" s="71">
        <v>168</v>
      </c>
      <c r="S171" s="102" t="s">
        <v>1098</v>
      </c>
      <c r="T171" s="175" t="s">
        <v>1102</v>
      </c>
      <c r="U171" s="104">
        <v>-5029.2</v>
      </c>
      <c r="V171" s="104">
        <v>17830.8</v>
      </c>
      <c r="W171" s="105" t="s">
        <v>12</v>
      </c>
      <c r="X171" s="106" t="s">
        <v>66</v>
      </c>
      <c r="Y171" s="172" t="s">
        <v>13</v>
      </c>
      <c r="Z171" s="123"/>
      <c r="AA171" s="124">
        <v>1</v>
      </c>
      <c r="AB171" s="173" t="s">
        <v>422</v>
      </c>
      <c r="AC171" s="126"/>
      <c r="AD171" s="127"/>
      <c r="AE171" s="122"/>
      <c r="AF171" s="128"/>
      <c r="AG171" s="129"/>
      <c r="AH171" s="129"/>
      <c r="AI171" s="129"/>
      <c r="AJ171" s="183" t="s">
        <v>362</v>
      </c>
      <c r="AK171" s="183">
        <v>2.54</v>
      </c>
      <c r="AL171" s="117"/>
      <c r="AM171" s="130"/>
      <c r="AN171" s="130"/>
      <c r="AO171" s="125"/>
      <c r="AP171" s="125"/>
      <c r="AQ171" s="131"/>
      <c r="AR171" s="127"/>
      <c r="AS171" s="124"/>
      <c r="AT171" s="123"/>
      <c r="AU171" s="132"/>
      <c r="AV171" s="117"/>
      <c r="AW171" s="133"/>
      <c r="AX171" s="117" t="s">
        <v>842</v>
      </c>
    </row>
    <row r="172" spans="1:50" ht="15" hidden="1">
      <c r="A172" s="72">
        <v>169</v>
      </c>
      <c r="B172" s="9" t="s">
        <v>1103</v>
      </c>
      <c r="C172" s="211" t="s">
        <v>1104</v>
      </c>
      <c r="D172" s="9" t="s">
        <v>1105</v>
      </c>
      <c r="E172" s="9" t="s">
        <v>1106</v>
      </c>
      <c r="F172" s="9" t="s">
        <v>1107</v>
      </c>
      <c r="G172" s="9"/>
      <c r="H172" s="9"/>
      <c r="I172" s="9"/>
      <c r="J172" s="9"/>
      <c r="K172" s="9"/>
      <c r="L172" s="9"/>
      <c r="M172" s="332" t="s">
        <v>63</v>
      </c>
      <c r="N172" s="331">
        <v>120.0896</v>
      </c>
      <c r="O172" s="9">
        <v>120.0896</v>
      </c>
      <c r="P172" s="9" t="s">
        <v>860</v>
      </c>
      <c r="Q172" s="71">
        <v>169</v>
      </c>
      <c r="S172" s="102" t="s">
        <v>1104</v>
      </c>
      <c r="T172" s="175" t="s">
        <v>1108</v>
      </c>
      <c r="U172" s="104">
        <v>-5029.2</v>
      </c>
      <c r="V172" s="104">
        <v>16002</v>
      </c>
      <c r="W172" s="105" t="s">
        <v>12</v>
      </c>
      <c r="X172" s="106" t="s">
        <v>66</v>
      </c>
      <c r="Y172" s="172" t="s">
        <v>13</v>
      </c>
      <c r="Z172" s="123"/>
      <c r="AA172" s="124">
        <v>1</v>
      </c>
      <c r="AB172" s="173" t="s">
        <v>422</v>
      </c>
      <c r="AC172" s="126"/>
      <c r="AD172" s="127"/>
      <c r="AE172" s="122"/>
      <c r="AF172" s="128"/>
      <c r="AG172" s="129"/>
      <c r="AH172" s="129"/>
      <c r="AI172" s="129"/>
      <c r="AJ172" s="183" t="s">
        <v>362</v>
      </c>
      <c r="AK172" s="183">
        <v>2.54</v>
      </c>
      <c r="AL172" s="117"/>
      <c r="AM172" s="130"/>
      <c r="AN172" s="130"/>
      <c r="AO172" s="125"/>
      <c r="AP172" s="125"/>
      <c r="AQ172" s="131"/>
      <c r="AR172" s="127"/>
      <c r="AS172" s="124"/>
      <c r="AT172" s="123"/>
      <c r="AU172" s="132"/>
      <c r="AV172" s="117"/>
      <c r="AW172" s="133"/>
      <c r="AX172" s="117" t="s">
        <v>842</v>
      </c>
    </row>
    <row r="173" spans="1:50" ht="15" hidden="1">
      <c r="A173" s="72">
        <v>170</v>
      </c>
      <c r="B173" s="9" t="s">
        <v>1109</v>
      </c>
      <c r="C173" s="211" t="s">
        <v>1110</v>
      </c>
      <c r="D173" s="9" t="s">
        <v>1111</v>
      </c>
      <c r="E173" s="9" t="s">
        <v>1112</v>
      </c>
      <c r="F173" s="9" t="s">
        <v>1113</v>
      </c>
      <c r="G173" s="9"/>
      <c r="H173" s="9"/>
      <c r="I173" s="9"/>
      <c r="J173" s="9"/>
      <c r="K173" s="9"/>
      <c r="L173" s="9"/>
      <c r="M173" s="332" t="s">
        <v>63</v>
      </c>
      <c r="N173" s="331">
        <v>120.2007</v>
      </c>
      <c r="O173" s="9">
        <v>120.2007</v>
      </c>
      <c r="P173" s="9" t="s">
        <v>840</v>
      </c>
      <c r="Q173" s="71">
        <v>170</v>
      </c>
      <c r="S173" s="102" t="s">
        <v>1110</v>
      </c>
      <c r="T173" s="175" t="s">
        <v>1114</v>
      </c>
      <c r="U173" s="104">
        <v>-5943.6</v>
      </c>
      <c r="V173" s="104">
        <v>17830.8</v>
      </c>
      <c r="W173" s="105" t="s">
        <v>12</v>
      </c>
      <c r="X173" s="106" t="s">
        <v>66</v>
      </c>
      <c r="Y173" s="172" t="s">
        <v>13</v>
      </c>
      <c r="Z173" s="123"/>
      <c r="AA173" s="124">
        <v>1</v>
      </c>
      <c r="AB173" s="173" t="s">
        <v>422</v>
      </c>
      <c r="AC173" s="126"/>
      <c r="AD173" s="127"/>
      <c r="AE173" s="122"/>
      <c r="AF173" s="128"/>
      <c r="AG173" s="129"/>
      <c r="AH173" s="129"/>
      <c r="AI173" s="129"/>
      <c r="AJ173" s="183" t="s">
        <v>362</v>
      </c>
      <c r="AK173" s="183">
        <v>2.54</v>
      </c>
      <c r="AL173" s="117"/>
      <c r="AM173" s="130"/>
      <c r="AN173" s="130"/>
      <c r="AO173" s="125"/>
      <c r="AP173" s="125"/>
      <c r="AQ173" s="131"/>
      <c r="AR173" s="127"/>
      <c r="AS173" s="124"/>
      <c r="AT173" s="123"/>
      <c r="AU173" s="132"/>
      <c r="AV173" s="117"/>
      <c r="AW173" s="133"/>
      <c r="AX173" s="117" t="s">
        <v>842</v>
      </c>
    </row>
    <row r="174" spans="1:50" ht="15" hidden="1">
      <c r="A174" s="72">
        <v>171</v>
      </c>
      <c r="B174" s="9" t="s">
        <v>1115</v>
      </c>
      <c r="C174" s="211" t="s">
        <v>1116</v>
      </c>
      <c r="D174" s="9" t="s">
        <v>1117</v>
      </c>
      <c r="E174" s="9" t="s">
        <v>1118</v>
      </c>
      <c r="F174" s="9" t="s">
        <v>1119</v>
      </c>
      <c r="G174" s="9"/>
      <c r="H174" s="9"/>
      <c r="I174" s="9"/>
      <c r="J174" s="9"/>
      <c r="K174" s="9"/>
      <c r="L174" s="9"/>
      <c r="M174" s="332" t="s">
        <v>63</v>
      </c>
      <c r="N174" s="331">
        <v>120.7289</v>
      </c>
      <c r="O174" s="9">
        <v>120.7289</v>
      </c>
      <c r="P174" s="9" t="s">
        <v>860</v>
      </c>
      <c r="Q174" s="71">
        <v>171</v>
      </c>
      <c r="S174" s="102" t="s">
        <v>1116</v>
      </c>
      <c r="T174" s="175" t="s">
        <v>1120</v>
      </c>
      <c r="U174" s="104">
        <v>-5943.6</v>
      </c>
      <c r="V174" s="104">
        <v>16916.400000000001</v>
      </c>
      <c r="W174" s="105" t="s">
        <v>12</v>
      </c>
      <c r="X174" s="106" t="s">
        <v>66</v>
      </c>
      <c r="Y174" s="172" t="s">
        <v>13</v>
      </c>
      <c r="Z174" s="123"/>
      <c r="AA174" s="124">
        <v>1</v>
      </c>
      <c r="AB174" s="173" t="s">
        <v>422</v>
      </c>
      <c r="AC174" s="126"/>
      <c r="AD174" s="127"/>
      <c r="AE174" s="122"/>
      <c r="AF174" s="128"/>
      <c r="AG174" s="129"/>
      <c r="AH174" s="129"/>
      <c r="AI174" s="129"/>
      <c r="AJ174" s="183" t="s">
        <v>362</v>
      </c>
      <c r="AK174" s="183">
        <v>2.54</v>
      </c>
      <c r="AL174" s="117"/>
      <c r="AM174" s="130"/>
      <c r="AN174" s="130"/>
      <c r="AO174" s="125"/>
      <c r="AP174" s="125"/>
      <c r="AQ174" s="131"/>
      <c r="AR174" s="127"/>
      <c r="AS174" s="124"/>
      <c r="AT174" s="123"/>
      <c r="AU174" s="132"/>
      <c r="AV174" s="117"/>
      <c r="AW174" s="133"/>
      <c r="AX174" s="117" t="s">
        <v>842</v>
      </c>
    </row>
    <row r="175" spans="1:50" ht="15" hidden="1">
      <c r="A175" s="72">
        <v>172</v>
      </c>
      <c r="B175" s="9" t="s">
        <v>1121</v>
      </c>
      <c r="C175" s="211" t="s">
        <v>1122</v>
      </c>
      <c r="D175" s="9" t="s">
        <v>1123</v>
      </c>
      <c r="E175" s="9" t="s">
        <v>1124</v>
      </c>
      <c r="F175" s="9" t="s">
        <v>1125</v>
      </c>
      <c r="G175" s="9"/>
      <c r="H175" s="9"/>
      <c r="I175" s="9"/>
      <c r="J175" s="9"/>
      <c r="K175" s="9"/>
      <c r="L175" s="9"/>
      <c r="M175" s="332" t="s">
        <v>63</v>
      </c>
      <c r="N175" s="331">
        <v>119.95059999999999</v>
      </c>
      <c r="O175" s="9">
        <v>119.95059999999999</v>
      </c>
      <c r="P175" s="9" t="s">
        <v>840</v>
      </c>
      <c r="Q175" s="71">
        <v>172</v>
      </c>
      <c r="S175" s="102" t="s">
        <v>1122</v>
      </c>
      <c r="T175" s="175" t="s">
        <v>1126</v>
      </c>
      <c r="U175" s="104">
        <v>-6858</v>
      </c>
      <c r="V175" s="104">
        <v>17830.8</v>
      </c>
      <c r="W175" s="105" t="s">
        <v>12</v>
      </c>
      <c r="X175" s="106" t="s">
        <v>66</v>
      </c>
      <c r="Y175" s="172" t="s">
        <v>13</v>
      </c>
      <c r="Z175" s="123"/>
      <c r="AA175" s="124">
        <v>1</v>
      </c>
      <c r="AB175" s="173" t="s">
        <v>422</v>
      </c>
      <c r="AC175" s="126"/>
      <c r="AD175" s="127"/>
      <c r="AE175" s="122"/>
      <c r="AF175" s="128"/>
      <c r="AG175" s="129"/>
      <c r="AH175" s="129"/>
      <c r="AI175" s="129"/>
      <c r="AJ175" s="183" t="s">
        <v>362</v>
      </c>
      <c r="AK175" s="183">
        <v>2.54</v>
      </c>
      <c r="AL175" s="117"/>
      <c r="AM175" s="130"/>
      <c r="AN175" s="130"/>
      <c r="AO175" s="125"/>
      <c r="AP175" s="125"/>
      <c r="AQ175" s="131"/>
      <c r="AR175" s="127"/>
      <c r="AS175" s="124"/>
      <c r="AT175" s="123"/>
      <c r="AU175" s="132"/>
      <c r="AV175" s="117"/>
      <c r="AW175" s="133"/>
      <c r="AX175" s="117" t="s">
        <v>842</v>
      </c>
    </row>
    <row r="176" spans="1:50" ht="15" hidden="1">
      <c r="A176" s="72">
        <v>173</v>
      </c>
      <c r="B176" s="9" t="s">
        <v>1127</v>
      </c>
      <c r="C176" s="211" t="s">
        <v>1128</v>
      </c>
      <c r="D176" s="9" t="s">
        <v>1129</v>
      </c>
      <c r="E176" s="9" t="s">
        <v>1130</v>
      </c>
      <c r="F176" s="9" t="s">
        <v>1131</v>
      </c>
      <c r="G176" s="9"/>
      <c r="H176" s="9"/>
      <c r="I176" s="9"/>
      <c r="J176" s="9"/>
      <c r="K176" s="9"/>
      <c r="L176" s="9"/>
      <c r="M176" s="332" t="s">
        <v>63</v>
      </c>
      <c r="N176" s="331">
        <v>120.0234</v>
      </c>
      <c r="O176" s="9">
        <v>120.0234</v>
      </c>
      <c r="P176" s="9" t="s">
        <v>840</v>
      </c>
      <c r="Q176" s="71">
        <v>173</v>
      </c>
      <c r="S176" s="102" t="s">
        <v>1128</v>
      </c>
      <c r="T176" s="175" t="s">
        <v>1132</v>
      </c>
      <c r="U176" s="104">
        <v>5943.6</v>
      </c>
      <c r="V176" s="104">
        <v>17830.8</v>
      </c>
      <c r="W176" s="105" t="s">
        <v>12</v>
      </c>
      <c r="X176" s="106" t="s">
        <v>66</v>
      </c>
      <c r="Y176" s="172" t="s">
        <v>13</v>
      </c>
      <c r="Z176" s="123"/>
      <c r="AA176" s="124">
        <v>1</v>
      </c>
      <c r="AB176" s="173" t="s">
        <v>422</v>
      </c>
      <c r="AC176" s="126"/>
      <c r="AD176" s="127"/>
      <c r="AE176" s="122"/>
      <c r="AF176" s="128"/>
      <c r="AG176" s="129"/>
      <c r="AH176" s="129"/>
      <c r="AI176" s="129"/>
      <c r="AJ176" s="183" t="s">
        <v>362</v>
      </c>
      <c r="AK176" s="183">
        <v>2.54</v>
      </c>
      <c r="AL176" s="117"/>
      <c r="AM176" s="130"/>
      <c r="AN176" s="130"/>
      <c r="AO176" s="125"/>
      <c r="AP176" s="125"/>
      <c r="AQ176" s="131"/>
      <c r="AR176" s="127"/>
      <c r="AS176" s="124"/>
      <c r="AT176" s="123"/>
      <c r="AU176" s="132"/>
      <c r="AV176" s="117"/>
      <c r="AW176" s="133"/>
      <c r="AX176" s="117" t="s">
        <v>842</v>
      </c>
    </row>
    <row r="177" spans="1:50" ht="15" hidden="1">
      <c r="A177" s="72">
        <v>174</v>
      </c>
      <c r="B177" s="9" t="s">
        <v>1133</v>
      </c>
      <c r="C177" s="211" t="s">
        <v>1134</v>
      </c>
      <c r="D177" s="9" t="s">
        <v>1135</v>
      </c>
      <c r="E177" s="9" t="s">
        <v>1136</v>
      </c>
      <c r="F177" s="9" t="s">
        <v>1137</v>
      </c>
      <c r="G177" s="9"/>
      <c r="H177" s="9"/>
      <c r="I177" s="9"/>
      <c r="J177" s="9"/>
      <c r="K177" s="9"/>
      <c r="L177" s="9"/>
      <c r="M177" s="332" t="s">
        <v>63</v>
      </c>
      <c r="N177" s="331">
        <v>120.26739999999999</v>
      </c>
      <c r="O177" s="9">
        <v>120.26739999999999</v>
      </c>
      <c r="P177" s="9" t="s">
        <v>840</v>
      </c>
      <c r="Q177" s="71">
        <v>174</v>
      </c>
      <c r="S177" s="102" t="s">
        <v>1134</v>
      </c>
      <c r="T177" s="175" t="s">
        <v>1138</v>
      </c>
      <c r="U177" s="104">
        <v>5943.6</v>
      </c>
      <c r="V177" s="104">
        <v>16002</v>
      </c>
      <c r="W177" s="105" t="s">
        <v>12</v>
      </c>
      <c r="X177" s="106" t="s">
        <v>66</v>
      </c>
      <c r="Y177" s="172" t="s">
        <v>13</v>
      </c>
      <c r="Z177" s="123"/>
      <c r="AA177" s="124">
        <v>1</v>
      </c>
      <c r="AB177" s="173" t="s">
        <v>422</v>
      </c>
      <c r="AC177" s="126"/>
      <c r="AD177" s="127"/>
      <c r="AE177" s="122"/>
      <c r="AF177" s="128"/>
      <c r="AG177" s="129"/>
      <c r="AH177" s="129"/>
      <c r="AI177" s="129"/>
      <c r="AJ177" s="183" t="s">
        <v>362</v>
      </c>
      <c r="AK177" s="183">
        <v>2.54</v>
      </c>
      <c r="AL177" s="117"/>
      <c r="AM177" s="130"/>
      <c r="AN177" s="130"/>
      <c r="AO177" s="125"/>
      <c r="AP177" s="125"/>
      <c r="AQ177" s="131"/>
      <c r="AR177" s="127"/>
      <c r="AS177" s="124"/>
      <c r="AT177" s="123"/>
      <c r="AU177" s="132"/>
      <c r="AV177" s="117"/>
      <c r="AW177" s="133"/>
      <c r="AX177" s="117" t="s">
        <v>842</v>
      </c>
    </row>
    <row r="178" spans="1:50" ht="15" hidden="1">
      <c r="A178" s="72">
        <v>175</v>
      </c>
      <c r="B178" s="9" t="s">
        <v>1139</v>
      </c>
      <c r="C178" s="211" t="s">
        <v>1140</v>
      </c>
      <c r="D178" s="9" t="s">
        <v>1141</v>
      </c>
      <c r="E178" s="9" t="s">
        <v>1142</v>
      </c>
      <c r="F178" s="9" t="s">
        <v>1143</v>
      </c>
      <c r="G178" s="9"/>
      <c r="H178" s="9"/>
      <c r="I178" s="9"/>
      <c r="J178" s="9"/>
      <c r="K178" s="9"/>
      <c r="L178" s="9"/>
      <c r="M178" s="332" t="s">
        <v>63</v>
      </c>
      <c r="N178" s="331">
        <v>120.4406</v>
      </c>
      <c r="O178" s="9">
        <v>120.4406</v>
      </c>
      <c r="P178" s="9" t="s">
        <v>860</v>
      </c>
      <c r="Q178" s="71">
        <v>175</v>
      </c>
      <c r="S178" s="102" t="s">
        <v>1140</v>
      </c>
      <c r="T178" s="175" t="s">
        <v>1144</v>
      </c>
      <c r="U178" s="104">
        <v>5943.6</v>
      </c>
      <c r="V178" s="104">
        <v>15087.6</v>
      </c>
      <c r="W178" s="105" t="s">
        <v>12</v>
      </c>
      <c r="X178" s="106" t="s">
        <v>66</v>
      </c>
      <c r="Y178" s="172" t="s">
        <v>13</v>
      </c>
      <c r="Z178" s="123"/>
      <c r="AA178" s="124">
        <v>1</v>
      </c>
      <c r="AB178" s="173" t="s">
        <v>422</v>
      </c>
      <c r="AC178" s="126"/>
      <c r="AD178" s="127"/>
      <c r="AE178" s="122"/>
      <c r="AF178" s="128"/>
      <c r="AG178" s="129"/>
      <c r="AH178" s="129"/>
      <c r="AI178" s="129"/>
      <c r="AJ178" s="183" t="s">
        <v>362</v>
      </c>
      <c r="AK178" s="183">
        <v>2.54</v>
      </c>
      <c r="AL178" s="117"/>
      <c r="AM178" s="130"/>
      <c r="AN178" s="130"/>
      <c r="AO178" s="125"/>
      <c r="AP178" s="125"/>
      <c r="AQ178" s="131"/>
      <c r="AR178" s="127"/>
      <c r="AS178" s="124"/>
      <c r="AT178" s="123"/>
      <c r="AU178" s="132"/>
      <c r="AV178" s="117"/>
      <c r="AW178" s="133"/>
      <c r="AX178" s="117" t="s">
        <v>842</v>
      </c>
    </row>
    <row r="179" spans="1:50" ht="15" hidden="1">
      <c r="A179" s="72">
        <v>176</v>
      </c>
      <c r="B179" s="9" t="s">
        <v>1145</v>
      </c>
      <c r="C179" s="211" t="s">
        <v>1146</v>
      </c>
      <c r="D179" s="9" t="s">
        <v>1147</v>
      </c>
      <c r="E179" s="9" t="s">
        <v>1148</v>
      </c>
      <c r="F179" s="9" t="s">
        <v>1149</v>
      </c>
      <c r="G179" s="9"/>
      <c r="H179" s="9"/>
      <c r="I179" s="9"/>
      <c r="J179" s="9"/>
      <c r="K179" s="9"/>
      <c r="L179" s="9"/>
      <c r="M179" s="332" t="s">
        <v>63</v>
      </c>
      <c r="N179" s="331">
        <v>119.82899999999999</v>
      </c>
      <c r="O179" s="9">
        <v>119.82899999999999</v>
      </c>
      <c r="P179" s="9" t="s">
        <v>860</v>
      </c>
      <c r="Q179" s="71">
        <v>176</v>
      </c>
      <c r="S179" s="102" t="s">
        <v>1146</v>
      </c>
      <c r="T179" s="175" t="s">
        <v>1150</v>
      </c>
      <c r="U179" s="104">
        <v>5943.6</v>
      </c>
      <c r="V179" s="104">
        <v>14173.2</v>
      </c>
      <c r="W179" s="105" t="s">
        <v>12</v>
      </c>
      <c r="X179" s="106" t="s">
        <v>66</v>
      </c>
      <c r="Y179" s="172" t="s">
        <v>13</v>
      </c>
      <c r="Z179" s="123"/>
      <c r="AA179" s="124">
        <v>1</v>
      </c>
      <c r="AB179" s="173" t="s">
        <v>422</v>
      </c>
      <c r="AC179" s="126"/>
      <c r="AD179" s="127"/>
      <c r="AE179" s="122"/>
      <c r="AF179" s="128"/>
      <c r="AG179" s="129"/>
      <c r="AH179" s="129"/>
      <c r="AI179" s="129"/>
      <c r="AJ179" s="183" t="s">
        <v>362</v>
      </c>
      <c r="AK179" s="183">
        <v>2.54</v>
      </c>
      <c r="AL179" s="117"/>
      <c r="AM179" s="130"/>
      <c r="AN179" s="130"/>
      <c r="AO179" s="125"/>
      <c r="AP179" s="125"/>
      <c r="AQ179" s="131"/>
      <c r="AR179" s="127"/>
      <c r="AS179" s="124"/>
      <c r="AT179" s="123"/>
      <c r="AU179" s="132"/>
      <c r="AV179" s="117"/>
      <c r="AW179" s="133"/>
      <c r="AX179" s="117" t="s">
        <v>842</v>
      </c>
    </row>
    <row r="180" spans="1:50" ht="15" hidden="1">
      <c r="A180" s="72">
        <v>177</v>
      </c>
      <c r="B180" s="9" t="s">
        <v>1151</v>
      </c>
      <c r="C180" s="211" t="s">
        <v>1152</v>
      </c>
      <c r="D180" s="9" t="s">
        <v>1153</v>
      </c>
      <c r="E180" s="9" t="s">
        <v>1154</v>
      </c>
      <c r="F180" s="9" t="s">
        <v>1155</v>
      </c>
      <c r="G180" s="9"/>
      <c r="H180" s="9"/>
      <c r="I180" s="9"/>
      <c r="J180" s="9"/>
      <c r="K180" s="9"/>
      <c r="L180" s="9"/>
      <c r="M180" s="332" t="s">
        <v>63</v>
      </c>
      <c r="N180" s="331">
        <v>120.0397</v>
      </c>
      <c r="O180" s="9">
        <v>120.0397</v>
      </c>
      <c r="P180" s="9" t="s">
        <v>860</v>
      </c>
      <c r="Q180" s="71">
        <v>177</v>
      </c>
      <c r="S180" s="102" t="s">
        <v>1152</v>
      </c>
      <c r="T180" s="175" t="s">
        <v>1156</v>
      </c>
      <c r="U180" s="104">
        <v>2286</v>
      </c>
      <c r="V180" s="104">
        <v>16002</v>
      </c>
      <c r="W180" s="105" t="s">
        <v>12</v>
      </c>
      <c r="X180" s="106" t="s">
        <v>66</v>
      </c>
      <c r="Y180" s="172" t="s">
        <v>13</v>
      </c>
      <c r="Z180" s="123"/>
      <c r="AA180" s="124">
        <v>1</v>
      </c>
      <c r="AB180" s="173" t="s">
        <v>422</v>
      </c>
      <c r="AC180" s="126"/>
      <c r="AD180" s="127"/>
      <c r="AE180" s="122"/>
      <c r="AF180" s="128"/>
      <c r="AG180" s="129"/>
      <c r="AH180" s="129"/>
      <c r="AI180" s="129"/>
      <c r="AJ180" s="183" t="s">
        <v>362</v>
      </c>
      <c r="AK180" s="183">
        <v>2.54</v>
      </c>
      <c r="AL180" s="117"/>
      <c r="AM180" s="130"/>
      <c r="AN180" s="130"/>
      <c r="AO180" s="125"/>
      <c r="AP180" s="125"/>
      <c r="AQ180" s="131"/>
      <c r="AR180" s="127"/>
      <c r="AS180" s="124"/>
      <c r="AT180" s="123"/>
      <c r="AU180" s="132"/>
      <c r="AV180" s="117"/>
      <c r="AW180" s="133"/>
      <c r="AX180" s="117" t="s">
        <v>842</v>
      </c>
    </row>
    <row r="181" spans="1:50" ht="15" hidden="1">
      <c r="A181" s="72">
        <v>178</v>
      </c>
      <c r="B181" s="9" t="s">
        <v>1157</v>
      </c>
      <c r="C181" s="211" t="s">
        <v>1158</v>
      </c>
      <c r="D181" s="9" t="s">
        <v>1159</v>
      </c>
      <c r="E181" s="9" t="s">
        <v>1160</v>
      </c>
      <c r="F181" s="9" t="s">
        <v>1161</v>
      </c>
      <c r="G181" s="9"/>
      <c r="H181" s="9"/>
      <c r="I181" s="9"/>
      <c r="J181" s="9"/>
      <c r="K181" s="9"/>
      <c r="L181" s="9"/>
      <c r="M181" s="332" t="s">
        <v>63</v>
      </c>
      <c r="N181" s="331">
        <v>120.37649999999999</v>
      </c>
      <c r="O181" s="9">
        <v>120.37649999999999</v>
      </c>
      <c r="P181" s="9" t="s">
        <v>860</v>
      </c>
      <c r="Q181" s="71">
        <v>178</v>
      </c>
      <c r="S181" s="102" t="s">
        <v>1158</v>
      </c>
      <c r="T181" s="175" t="s">
        <v>1162</v>
      </c>
      <c r="U181" s="104">
        <v>4114.8</v>
      </c>
      <c r="V181" s="104">
        <v>16002</v>
      </c>
      <c r="W181" s="105" t="s">
        <v>12</v>
      </c>
      <c r="X181" s="106" t="s">
        <v>66</v>
      </c>
      <c r="Y181" s="172" t="s">
        <v>13</v>
      </c>
      <c r="Z181" s="123"/>
      <c r="AA181" s="124">
        <v>1</v>
      </c>
      <c r="AB181" s="173" t="s">
        <v>422</v>
      </c>
      <c r="AC181" s="126"/>
      <c r="AD181" s="127"/>
      <c r="AE181" s="122"/>
      <c r="AF181" s="128"/>
      <c r="AG181" s="129"/>
      <c r="AH181" s="129"/>
      <c r="AI181" s="129"/>
      <c r="AJ181" s="183" t="s">
        <v>362</v>
      </c>
      <c r="AK181" s="183">
        <v>2.54</v>
      </c>
      <c r="AL181" s="117"/>
      <c r="AM181" s="130"/>
      <c r="AN181" s="130"/>
      <c r="AO181" s="125"/>
      <c r="AP181" s="125"/>
      <c r="AQ181" s="131"/>
      <c r="AR181" s="127"/>
      <c r="AS181" s="124"/>
      <c r="AT181" s="123"/>
      <c r="AU181" s="132"/>
      <c r="AV181" s="117"/>
      <c r="AW181" s="133"/>
      <c r="AX181" s="117" t="s">
        <v>842</v>
      </c>
    </row>
    <row r="182" spans="1:50" ht="15" hidden="1">
      <c r="A182" s="72">
        <v>179</v>
      </c>
      <c r="B182" s="9" t="s">
        <v>1163</v>
      </c>
      <c r="C182" s="211" t="s">
        <v>1164</v>
      </c>
      <c r="D182" s="9" t="s">
        <v>1165</v>
      </c>
      <c r="E182" s="9" t="s">
        <v>1166</v>
      </c>
      <c r="F182" s="9" t="s">
        <v>1167</v>
      </c>
      <c r="G182" s="9"/>
      <c r="H182" s="9"/>
      <c r="I182" s="9"/>
      <c r="J182" s="9"/>
      <c r="K182" s="9"/>
      <c r="L182" s="9"/>
      <c r="M182" s="332" t="s">
        <v>63</v>
      </c>
      <c r="N182" s="331">
        <v>119.9058</v>
      </c>
      <c r="O182" s="9">
        <v>119.9058</v>
      </c>
      <c r="P182" s="9" t="s">
        <v>840</v>
      </c>
      <c r="Q182" s="71">
        <v>179</v>
      </c>
      <c r="S182" s="102" t="s">
        <v>1164</v>
      </c>
      <c r="T182" s="175" t="s">
        <v>1168</v>
      </c>
      <c r="U182" s="104">
        <v>4114.8</v>
      </c>
      <c r="V182" s="104">
        <v>16916.400000000001</v>
      </c>
      <c r="W182" s="105" t="s">
        <v>12</v>
      </c>
      <c r="X182" s="106" t="s">
        <v>66</v>
      </c>
      <c r="Y182" s="172" t="s">
        <v>13</v>
      </c>
      <c r="Z182" s="123"/>
      <c r="AA182" s="124">
        <v>1</v>
      </c>
      <c r="AB182" s="173" t="s">
        <v>422</v>
      </c>
      <c r="AC182" s="126"/>
      <c r="AD182" s="127"/>
      <c r="AE182" s="122"/>
      <c r="AF182" s="128"/>
      <c r="AG182" s="129"/>
      <c r="AH182" s="129"/>
      <c r="AI182" s="129"/>
      <c r="AJ182" s="183" t="s">
        <v>362</v>
      </c>
      <c r="AK182" s="183">
        <v>2.54</v>
      </c>
      <c r="AL182" s="117"/>
      <c r="AM182" s="130"/>
      <c r="AN182" s="130"/>
      <c r="AO182" s="125"/>
      <c r="AP182" s="125"/>
      <c r="AQ182" s="131"/>
      <c r="AR182" s="127"/>
      <c r="AS182" s="124"/>
      <c r="AT182" s="123"/>
      <c r="AU182" s="132"/>
      <c r="AV182" s="117"/>
      <c r="AW182" s="133"/>
      <c r="AX182" s="117" t="s">
        <v>842</v>
      </c>
    </row>
    <row r="183" spans="1:50" ht="15" hidden="1">
      <c r="A183" s="72">
        <v>180</v>
      </c>
      <c r="B183" s="9" t="s">
        <v>1169</v>
      </c>
      <c r="C183" s="211" t="s">
        <v>1170</v>
      </c>
      <c r="D183" s="9" t="s">
        <v>1171</v>
      </c>
      <c r="E183" s="9" t="s">
        <v>1172</v>
      </c>
      <c r="F183" s="9" t="s">
        <v>1173</v>
      </c>
      <c r="G183" s="9"/>
      <c r="H183" s="9"/>
      <c r="I183" s="9"/>
      <c r="J183" s="9"/>
      <c r="K183" s="9"/>
      <c r="L183" s="9"/>
      <c r="M183" s="332" t="s">
        <v>63</v>
      </c>
      <c r="N183" s="331">
        <v>117.83069999999999</v>
      </c>
      <c r="O183" s="9">
        <v>117.83069999999999</v>
      </c>
      <c r="P183" s="9" t="s">
        <v>128</v>
      </c>
      <c r="Q183" s="71">
        <v>180</v>
      </c>
      <c r="S183" s="102" t="s">
        <v>1170</v>
      </c>
      <c r="T183" s="175" t="s">
        <v>1174</v>
      </c>
      <c r="U183" s="104">
        <v>-3200.4</v>
      </c>
      <c r="V183" s="104">
        <v>12344.4</v>
      </c>
      <c r="W183" s="105" t="s">
        <v>12</v>
      </c>
      <c r="X183" s="106" t="s">
        <v>66</v>
      </c>
      <c r="Y183" s="172" t="s">
        <v>13</v>
      </c>
      <c r="Z183" s="123"/>
      <c r="AA183" s="124">
        <v>1</v>
      </c>
      <c r="AB183" s="173" t="s">
        <v>422</v>
      </c>
      <c r="AC183" s="126"/>
      <c r="AD183" s="127"/>
      <c r="AE183" s="122"/>
      <c r="AF183" s="128"/>
      <c r="AG183" s="129"/>
      <c r="AH183" s="129"/>
      <c r="AI183" s="129"/>
      <c r="AJ183" s="183" t="s">
        <v>1175</v>
      </c>
      <c r="AK183" s="183">
        <v>2.54</v>
      </c>
      <c r="AL183" s="117"/>
      <c r="AM183" s="130"/>
      <c r="AN183" s="130"/>
      <c r="AO183" s="125"/>
      <c r="AP183" s="125"/>
      <c r="AQ183" s="131"/>
      <c r="AR183" s="127"/>
      <c r="AS183" s="124"/>
      <c r="AT183" s="123"/>
      <c r="AU183" s="132"/>
      <c r="AV183" s="117"/>
      <c r="AW183" s="133"/>
      <c r="AX183" s="117" t="s">
        <v>842</v>
      </c>
    </row>
    <row r="184" spans="1:50" ht="15" hidden="1">
      <c r="A184" s="72">
        <v>181</v>
      </c>
      <c r="B184" s="9" t="s">
        <v>1176</v>
      </c>
      <c r="C184" s="211" t="s">
        <v>1177</v>
      </c>
      <c r="D184" s="9" t="s">
        <v>1178</v>
      </c>
      <c r="E184" s="9" t="s">
        <v>1179</v>
      </c>
      <c r="F184" s="9" t="s">
        <v>1180</v>
      </c>
      <c r="G184" s="9"/>
      <c r="H184" s="9"/>
      <c r="I184" s="9"/>
      <c r="J184" s="9"/>
      <c r="K184" s="9"/>
      <c r="L184" s="9"/>
      <c r="M184" s="332" t="s">
        <v>63</v>
      </c>
      <c r="N184" s="331">
        <v>118.12260000000001</v>
      </c>
      <c r="O184" s="9">
        <v>118.12260000000001</v>
      </c>
      <c r="P184" s="9" t="s">
        <v>128</v>
      </c>
      <c r="Q184" s="71">
        <v>181</v>
      </c>
      <c r="S184" s="102" t="s">
        <v>1177</v>
      </c>
      <c r="T184" s="175" t="s">
        <v>1181</v>
      </c>
      <c r="U184" s="104">
        <v>2286</v>
      </c>
      <c r="V184" s="104">
        <v>12344.4</v>
      </c>
      <c r="W184" s="105" t="s">
        <v>12</v>
      </c>
      <c r="X184" s="106" t="s">
        <v>66</v>
      </c>
      <c r="Y184" s="172" t="s">
        <v>13</v>
      </c>
      <c r="Z184" s="123"/>
      <c r="AA184" s="124">
        <v>1</v>
      </c>
      <c r="AB184" s="173" t="s">
        <v>422</v>
      </c>
      <c r="AC184" s="126"/>
      <c r="AD184" s="127"/>
      <c r="AE184" s="122"/>
      <c r="AF184" s="128"/>
      <c r="AG184" s="129"/>
      <c r="AH184" s="129"/>
      <c r="AI184" s="129"/>
      <c r="AJ184" s="183" t="s">
        <v>1175</v>
      </c>
      <c r="AK184" s="183">
        <v>2.54</v>
      </c>
      <c r="AL184" s="117"/>
      <c r="AM184" s="130"/>
      <c r="AN184" s="130"/>
      <c r="AO184" s="125"/>
      <c r="AP184" s="125"/>
      <c r="AQ184" s="131"/>
      <c r="AR184" s="127"/>
      <c r="AS184" s="124"/>
      <c r="AT184" s="123"/>
      <c r="AU184" s="132"/>
      <c r="AV184" s="117"/>
      <c r="AW184" s="133"/>
      <c r="AX184" s="117" t="s">
        <v>842</v>
      </c>
    </row>
    <row r="185" spans="1:50" ht="15" hidden="1">
      <c r="A185" s="72">
        <v>182</v>
      </c>
      <c r="B185" s="9" t="s">
        <v>1182</v>
      </c>
      <c r="C185" s="211" t="s">
        <v>1183</v>
      </c>
      <c r="D185" s="9" t="s">
        <v>1184</v>
      </c>
      <c r="E185" s="9" t="s">
        <v>1185</v>
      </c>
      <c r="F185" s="9" t="s">
        <v>1186</v>
      </c>
      <c r="G185" s="9"/>
      <c r="H185" s="9"/>
      <c r="I185" s="9"/>
      <c r="J185" s="9"/>
      <c r="K185" s="9"/>
      <c r="L185" s="9"/>
      <c r="M185" s="332" t="s">
        <v>63</v>
      </c>
      <c r="N185" s="331">
        <v>117.9789</v>
      </c>
      <c r="O185" s="9">
        <v>117.9789</v>
      </c>
      <c r="P185" s="9" t="s">
        <v>64</v>
      </c>
      <c r="Q185" s="71">
        <v>182</v>
      </c>
      <c r="S185" s="102" t="s">
        <v>1183</v>
      </c>
      <c r="T185" s="175" t="s">
        <v>1187</v>
      </c>
      <c r="U185" s="104">
        <v>1371.6</v>
      </c>
      <c r="V185" s="104">
        <v>11430</v>
      </c>
      <c r="W185" s="105" t="s">
        <v>12</v>
      </c>
      <c r="X185" s="106" t="s">
        <v>66</v>
      </c>
      <c r="Y185" s="172" t="s">
        <v>13</v>
      </c>
      <c r="Z185" s="123"/>
      <c r="AA185" s="124">
        <v>1</v>
      </c>
      <c r="AB185" s="173" t="s">
        <v>422</v>
      </c>
      <c r="AC185" s="126"/>
      <c r="AD185" s="127"/>
      <c r="AE185" s="122"/>
      <c r="AF185" s="128"/>
      <c r="AG185" s="129"/>
      <c r="AH185" s="129"/>
      <c r="AI185" s="129"/>
      <c r="AJ185" s="183" t="s">
        <v>1175</v>
      </c>
      <c r="AK185" s="183">
        <v>2.54</v>
      </c>
      <c r="AL185" s="117"/>
      <c r="AM185" s="130"/>
      <c r="AN185" s="130"/>
      <c r="AO185" s="125"/>
      <c r="AP185" s="125"/>
      <c r="AQ185" s="131"/>
      <c r="AR185" s="127"/>
      <c r="AS185" s="124"/>
      <c r="AT185" s="123"/>
      <c r="AU185" s="132"/>
      <c r="AV185" s="117"/>
      <c r="AW185" s="133"/>
      <c r="AX185" s="117" t="s">
        <v>842</v>
      </c>
    </row>
    <row r="186" spans="1:50" ht="15" hidden="1">
      <c r="A186" s="72">
        <v>183</v>
      </c>
      <c r="B186" s="9" t="s">
        <v>1188</v>
      </c>
      <c r="C186" s="211" t="s">
        <v>1189</v>
      </c>
      <c r="D186" s="9" t="s">
        <v>1190</v>
      </c>
      <c r="E186" s="9" t="s">
        <v>1191</v>
      </c>
      <c r="F186" s="9" t="s">
        <v>1192</v>
      </c>
      <c r="G186" s="9"/>
      <c r="H186" s="9"/>
      <c r="I186" s="9"/>
      <c r="J186" s="9"/>
      <c r="K186" s="9"/>
      <c r="L186" s="9"/>
      <c r="M186" s="332" t="s">
        <v>63</v>
      </c>
      <c r="N186" s="331">
        <v>118.7525</v>
      </c>
      <c r="O186" s="9">
        <v>118.7525</v>
      </c>
      <c r="P186" s="9" t="s">
        <v>128</v>
      </c>
      <c r="Q186" s="71">
        <v>183</v>
      </c>
      <c r="S186" s="102" t="s">
        <v>1189</v>
      </c>
      <c r="T186" s="175" t="s">
        <v>1193</v>
      </c>
      <c r="U186" s="104">
        <v>-2286</v>
      </c>
      <c r="V186" s="104">
        <v>10515.6</v>
      </c>
      <c r="W186" s="105" t="s">
        <v>12</v>
      </c>
      <c r="X186" s="106" t="s">
        <v>66</v>
      </c>
      <c r="Y186" s="172" t="s">
        <v>13</v>
      </c>
      <c r="Z186" s="123"/>
      <c r="AA186" s="124">
        <v>1</v>
      </c>
      <c r="AB186" s="173" t="s">
        <v>422</v>
      </c>
      <c r="AC186" s="126"/>
      <c r="AD186" s="127"/>
      <c r="AE186" s="122"/>
      <c r="AF186" s="128"/>
      <c r="AG186" s="129"/>
      <c r="AH186" s="129"/>
      <c r="AI186" s="129"/>
      <c r="AJ186" s="183" t="s">
        <v>1175</v>
      </c>
      <c r="AK186" s="183">
        <v>2.54</v>
      </c>
      <c r="AL186" s="117"/>
      <c r="AM186" s="130"/>
      <c r="AN186" s="130"/>
      <c r="AO186" s="125"/>
      <c r="AP186" s="125"/>
      <c r="AQ186" s="131"/>
      <c r="AR186" s="127"/>
      <c r="AS186" s="124"/>
      <c r="AT186" s="123"/>
      <c r="AU186" s="132"/>
      <c r="AV186" s="117"/>
      <c r="AW186" s="133"/>
      <c r="AX186" s="117" t="s">
        <v>842</v>
      </c>
    </row>
    <row r="187" spans="1:50" ht="15" hidden="1">
      <c r="A187" s="72">
        <v>184</v>
      </c>
      <c r="B187" s="9" t="s">
        <v>1194</v>
      </c>
      <c r="C187" s="211" t="s">
        <v>1195</v>
      </c>
      <c r="D187" s="9" t="s">
        <v>1196</v>
      </c>
      <c r="E187" s="9" t="s">
        <v>1197</v>
      </c>
      <c r="F187" s="9" t="s">
        <v>1198</v>
      </c>
      <c r="G187" s="9"/>
      <c r="H187" s="9"/>
      <c r="I187" s="9"/>
      <c r="J187" s="9"/>
      <c r="K187" s="9"/>
      <c r="L187" s="9"/>
      <c r="M187" s="332" t="s">
        <v>63</v>
      </c>
      <c r="N187" s="331">
        <v>118.19410000000001</v>
      </c>
      <c r="O187" s="9">
        <v>118.19410000000001</v>
      </c>
      <c r="P187" s="9" t="s">
        <v>128</v>
      </c>
      <c r="Q187" s="71">
        <v>184</v>
      </c>
      <c r="S187" s="102" t="s">
        <v>1195</v>
      </c>
      <c r="T187" s="175" t="s">
        <v>1199</v>
      </c>
      <c r="U187" s="104">
        <v>4114.8</v>
      </c>
      <c r="V187" s="104">
        <v>12344.4</v>
      </c>
      <c r="W187" s="105" t="s">
        <v>12</v>
      </c>
      <c r="X187" s="106" t="s">
        <v>66</v>
      </c>
      <c r="Y187" s="172" t="s">
        <v>13</v>
      </c>
      <c r="Z187" s="123"/>
      <c r="AA187" s="124">
        <v>1</v>
      </c>
      <c r="AB187" s="173" t="s">
        <v>422</v>
      </c>
      <c r="AC187" s="126"/>
      <c r="AD187" s="127"/>
      <c r="AE187" s="122"/>
      <c r="AF187" s="128"/>
      <c r="AG187" s="129"/>
      <c r="AH187" s="129"/>
      <c r="AI187" s="129"/>
      <c r="AJ187" s="183" t="s">
        <v>1175</v>
      </c>
      <c r="AK187" s="183">
        <v>2.54</v>
      </c>
      <c r="AL187" s="117"/>
      <c r="AM187" s="130"/>
      <c r="AN187" s="130"/>
      <c r="AO187" s="125"/>
      <c r="AP187" s="125"/>
      <c r="AQ187" s="131"/>
      <c r="AR187" s="127"/>
      <c r="AS187" s="124"/>
      <c r="AT187" s="123"/>
      <c r="AU187" s="132"/>
      <c r="AV187" s="117"/>
      <c r="AW187" s="133"/>
      <c r="AX187" s="117" t="s">
        <v>842</v>
      </c>
    </row>
    <row r="188" spans="1:50" ht="15" hidden="1">
      <c r="A188" s="72">
        <v>185</v>
      </c>
      <c r="B188" s="9" t="s">
        <v>1200</v>
      </c>
      <c r="C188" s="211" t="s">
        <v>1201</v>
      </c>
      <c r="D188" s="9" t="s">
        <v>1202</v>
      </c>
      <c r="E188" s="9" t="s">
        <v>1203</v>
      </c>
      <c r="F188" s="9" t="s">
        <v>1204</v>
      </c>
      <c r="G188" s="9"/>
      <c r="H188" s="9"/>
      <c r="I188" s="9"/>
      <c r="J188" s="9"/>
      <c r="K188" s="9"/>
      <c r="L188" s="9"/>
      <c r="M188" s="332" t="s">
        <v>63</v>
      </c>
      <c r="N188" s="331">
        <v>118.7655</v>
      </c>
      <c r="O188" s="9">
        <v>118.7655</v>
      </c>
      <c r="P188" s="9" t="s">
        <v>64</v>
      </c>
      <c r="Q188" s="71">
        <v>185</v>
      </c>
      <c r="S188" s="102" t="s">
        <v>1201</v>
      </c>
      <c r="T188" s="175" t="s">
        <v>1205</v>
      </c>
      <c r="U188" s="104">
        <v>-4114.8</v>
      </c>
      <c r="V188" s="104">
        <v>14173.2</v>
      </c>
      <c r="W188" s="105" t="s">
        <v>12</v>
      </c>
      <c r="X188" s="106" t="s">
        <v>66</v>
      </c>
      <c r="Y188" s="172" t="s">
        <v>13</v>
      </c>
      <c r="Z188" s="123"/>
      <c r="AA188" s="124">
        <v>1</v>
      </c>
      <c r="AB188" s="173" t="s">
        <v>422</v>
      </c>
      <c r="AC188" s="126"/>
      <c r="AD188" s="127"/>
      <c r="AE188" s="122"/>
      <c r="AF188" s="128"/>
      <c r="AG188" s="129"/>
      <c r="AH188" s="129"/>
      <c r="AI188" s="129"/>
      <c r="AJ188" s="183" t="s">
        <v>1175</v>
      </c>
      <c r="AK188" s="183">
        <v>2.54</v>
      </c>
      <c r="AL188" s="117"/>
      <c r="AM188" s="130"/>
      <c r="AN188" s="130"/>
      <c r="AO188" s="125"/>
      <c r="AP188" s="125"/>
      <c r="AQ188" s="131"/>
      <c r="AR188" s="127"/>
      <c r="AS188" s="124"/>
      <c r="AT188" s="123"/>
      <c r="AU188" s="132"/>
      <c r="AV188" s="117"/>
      <c r="AW188" s="133"/>
      <c r="AX188" s="117" t="s">
        <v>842</v>
      </c>
    </row>
    <row r="189" spans="1:50" ht="15" hidden="1">
      <c r="A189" s="72">
        <v>186</v>
      </c>
      <c r="B189" s="9" t="s">
        <v>1206</v>
      </c>
      <c r="C189" s="211" t="s">
        <v>1207</v>
      </c>
      <c r="D189" s="9" t="s">
        <v>1208</v>
      </c>
      <c r="E189" s="9" t="s">
        <v>1209</v>
      </c>
      <c r="F189" s="9" t="s">
        <v>1210</v>
      </c>
      <c r="G189" s="9"/>
      <c r="H189" s="9"/>
      <c r="I189" s="9"/>
      <c r="J189" s="9"/>
      <c r="K189" s="9"/>
      <c r="L189" s="9"/>
      <c r="M189" s="332" t="s">
        <v>63</v>
      </c>
      <c r="N189" s="331">
        <v>118.9187</v>
      </c>
      <c r="O189" s="9">
        <v>118.9187</v>
      </c>
      <c r="P189" s="9" t="s">
        <v>64</v>
      </c>
      <c r="Q189" s="71">
        <v>186</v>
      </c>
      <c r="S189" s="102" t="s">
        <v>1207</v>
      </c>
      <c r="T189" s="175" t="s">
        <v>1211</v>
      </c>
      <c r="U189" s="104">
        <v>-5029.2</v>
      </c>
      <c r="V189" s="104">
        <v>13258.8</v>
      </c>
      <c r="W189" s="105" t="s">
        <v>12</v>
      </c>
      <c r="X189" s="106" t="s">
        <v>66</v>
      </c>
      <c r="Y189" s="172" t="s">
        <v>13</v>
      </c>
      <c r="Z189" s="123"/>
      <c r="AA189" s="124">
        <v>1</v>
      </c>
      <c r="AB189" s="173" t="s">
        <v>422</v>
      </c>
      <c r="AC189" s="126"/>
      <c r="AD189" s="127"/>
      <c r="AE189" s="122"/>
      <c r="AF189" s="128"/>
      <c r="AG189" s="129"/>
      <c r="AH189" s="129"/>
      <c r="AI189" s="129"/>
      <c r="AJ189" s="183" t="s">
        <v>1175</v>
      </c>
      <c r="AK189" s="183">
        <v>2.54</v>
      </c>
      <c r="AL189" s="117"/>
      <c r="AM189" s="130"/>
      <c r="AN189" s="130"/>
      <c r="AO189" s="125"/>
      <c r="AP189" s="125"/>
      <c r="AQ189" s="131"/>
      <c r="AR189" s="127"/>
      <c r="AS189" s="124"/>
      <c r="AT189" s="123"/>
      <c r="AU189" s="132"/>
      <c r="AV189" s="117"/>
      <c r="AW189" s="133"/>
      <c r="AX189" s="117" t="s">
        <v>842</v>
      </c>
    </row>
    <row r="190" spans="1:50" ht="15" hidden="1">
      <c r="A190" s="72">
        <v>187</v>
      </c>
      <c r="B190" s="9" t="s">
        <v>1212</v>
      </c>
      <c r="C190" s="211" t="s">
        <v>1213</v>
      </c>
      <c r="D190" s="9" t="s">
        <v>1214</v>
      </c>
      <c r="E190" s="9" t="s">
        <v>1215</v>
      </c>
      <c r="F190" s="9" t="s">
        <v>1216</v>
      </c>
      <c r="G190" s="9"/>
      <c r="H190" s="9"/>
      <c r="I190" s="9"/>
      <c r="J190" s="9"/>
      <c r="K190" s="9"/>
      <c r="L190" s="9"/>
      <c r="M190" s="332" t="s">
        <v>63</v>
      </c>
      <c r="N190" s="331">
        <v>118.9967</v>
      </c>
      <c r="O190" s="9">
        <v>118.9967</v>
      </c>
      <c r="P190" s="9" t="s">
        <v>64</v>
      </c>
      <c r="Q190" s="71">
        <v>187</v>
      </c>
      <c r="S190" s="102" t="s">
        <v>1213</v>
      </c>
      <c r="T190" s="175" t="s">
        <v>1217</v>
      </c>
      <c r="U190" s="104">
        <v>-5029.2</v>
      </c>
      <c r="V190" s="104">
        <v>14173.2</v>
      </c>
      <c r="W190" s="105" t="s">
        <v>12</v>
      </c>
      <c r="X190" s="106" t="s">
        <v>66</v>
      </c>
      <c r="Y190" s="172" t="s">
        <v>13</v>
      </c>
      <c r="Z190" s="123"/>
      <c r="AA190" s="124">
        <v>1</v>
      </c>
      <c r="AB190" s="173" t="s">
        <v>422</v>
      </c>
      <c r="AC190" s="126"/>
      <c r="AD190" s="127"/>
      <c r="AE190" s="122"/>
      <c r="AF190" s="128"/>
      <c r="AG190" s="129"/>
      <c r="AH190" s="129"/>
      <c r="AI190" s="129"/>
      <c r="AJ190" s="183" t="s">
        <v>1175</v>
      </c>
      <c r="AK190" s="183">
        <v>2.54</v>
      </c>
      <c r="AL190" s="117"/>
      <c r="AM190" s="130"/>
      <c r="AN190" s="130"/>
      <c r="AO190" s="125"/>
      <c r="AP190" s="125"/>
      <c r="AQ190" s="131"/>
      <c r="AR190" s="127"/>
      <c r="AS190" s="124"/>
      <c r="AT190" s="123"/>
      <c r="AU190" s="132"/>
      <c r="AV190" s="117"/>
      <c r="AW190" s="133"/>
      <c r="AX190" s="117" t="s">
        <v>842</v>
      </c>
    </row>
    <row r="191" spans="1:50" ht="15" hidden="1">
      <c r="A191" s="72">
        <v>188</v>
      </c>
      <c r="B191" s="9" t="s">
        <v>1218</v>
      </c>
      <c r="C191" s="211" t="s">
        <v>1219</v>
      </c>
      <c r="D191" s="9" t="s">
        <v>1220</v>
      </c>
      <c r="E191" s="9" t="s">
        <v>1221</v>
      </c>
      <c r="F191" s="9" t="s">
        <v>1222</v>
      </c>
      <c r="G191" s="9"/>
      <c r="H191" s="9"/>
      <c r="I191" s="9"/>
      <c r="J191" s="9"/>
      <c r="K191" s="9"/>
      <c r="L191" s="9"/>
      <c r="M191" s="332" t="s">
        <v>63</v>
      </c>
      <c r="N191" s="331">
        <v>118.08629999999999</v>
      </c>
      <c r="O191" s="9">
        <v>118.08629999999999</v>
      </c>
      <c r="P191" s="9" t="s">
        <v>64</v>
      </c>
      <c r="Q191" s="71">
        <v>188</v>
      </c>
      <c r="S191" s="102" t="s">
        <v>1219</v>
      </c>
      <c r="T191" s="175" t="s">
        <v>1223</v>
      </c>
      <c r="U191" s="104">
        <v>-5029.2</v>
      </c>
      <c r="V191" s="104">
        <v>12344.4</v>
      </c>
      <c r="W191" s="105" t="s">
        <v>12</v>
      </c>
      <c r="X191" s="106" t="s">
        <v>66</v>
      </c>
      <c r="Y191" s="172" t="s">
        <v>13</v>
      </c>
      <c r="Z191" s="123"/>
      <c r="AA191" s="124">
        <v>1</v>
      </c>
      <c r="AB191" s="173" t="s">
        <v>422</v>
      </c>
      <c r="AC191" s="126"/>
      <c r="AD191" s="127"/>
      <c r="AE191" s="122"/>
      <c r="AF191" s="128"/>
      <c r="AG191" s="129"/>
      <c r="AH191" s="129"/>
      <c r="AI191" s="129"/>
      <c r="AJ191" s="183" t="s">
        <v>1175</v>
      </c>
      <c r="AK191" s="183">
        <v>2.54</v>
      </c>
      <c r="AL191" s="117"/>
      <c r="AM191" s="130"/>
      <c r="AN191" s="130"/>
      <c r="AO191" s="125"/>
      <c r="AP191" s="125"/>
      <c r="AQ191" s="131"/>
      <c r="AR191" s="127"/>
      <c r="AS191" s="124"/>
      <c r="AT191" s="123"/>
      <c r="AU191" s="132"/>
      <c r="AV191" s="117"/>
      <c r="AW191" s="133"/>
      <c r="AX191" s="117" t="s">
        <v>842</v>
      </c>
    </row>
    <row r="192" spans="1:50" ht="15" hidden="1">
      <c r="A192" s="72">
        <v>189</v>
      </c>
      <c r="B192" s="9" t="s">
        <v>1224</v>
      </c>
      <c r="C192" s="211" t="s">
        <v>1225</v>
      </c>
      <c r="D192" s="9" t="s">
        <v>1226</v>
      </c>
      <c r="E192" s="9" t="s">
        <v>1227</v>
      </c>
      <c r="F192" s="9" t="s">
        <v>1228</v>
      </c>
      <c r="G192" s="9"/>
      <c r="H192" s="9"/>
      <c r="I192" s="9"/>
      <c r="J192" s="9"/>
      <c r="K192" s="9"/>
      <c r="L192" s="9"/>
      <c r="M192" s="332" t="s">
        <v>63</v>
      </c>
      <c r="N192" s="331">
        <v>117.6225</v>
      </c>
      <c r="O192" s="9">
        <v>117.6225</v>
      </c>
      <c r="P192" s="9" t="s">
        <v>973</v>
      </c>
      <c r="Q192" s="71">
        <v>189</v>
      </c>
      <c r="S192" s="102" t="s">
        <v>1225</v>
      </c>
      <c r="T192" s="175" t="s">
        <v>1229</v>
      </c>
      <c r="U192" s="104">
        <v>-2286</v>
      </c>
      <c r="V192" s="104">
        <v>15087.6</v>
      </c>
      <c r="W192" s="105" t="s">
        <v>12</v>
      </c>
      <c r="X192" s="106" t="s">
        <v>66</v>
      </c>
      <c r="Y192" s="172" t="s">
        <v>13</v>
      </c>
      <c r="Z192" s="123"/>
      <c r="AA192" s="124">
        <v>1</v>
      </c>
      <c r="AB192" s="173" t="s">
        <v>422</v>
      </c>
      <c r="AC192" s="126"/>
      <c r="AD192" s="127"/>
      <c r="AE192" s="122"/>
      <c r="AF192" s="128"/>
      <c r="AG192" s="177" t="s">
        <v>1230</v>
      </c>
      <c r="AH192" s="177">
        <v>5.0799999999999998E-2</v>
      </c>
      <c r="AI192" s="185">
        <v>100</v>
      </c>
      <c r="AJ192" s="183" t="s">
        <v>1175</v>
      </c>
      <c r="AK192" s="183">
        <v>2.54</v>
      </c>
      <c r="AL192" s="117"/>
      <c r="AM192" s="130"/>
      <c r="AN192" s="130"/>
      <c r="AO192" s="125"/>
      <c r="AP192" s="125"/>
      <c r="AQ192" s="131"/>
      <c r="AR192" s="127"/>
      <c r="AS192" s="124"/>
      <c r="AT192" s="123"/>
      <c r="AU192" s="132"/>
      <c r="AV192" s="117"/>
      <c r="AW192" s="133"/>
      <c r="AX192" s="117" t="s">
        <v>445</v>
      </c>
    </row>
    <row r="193" spans="1:50" ht="15" hidden="1">
      <c r="A193" s="72">
        <v>190</v>
      </c>
      <c r="B193" s="9" t="s">
        <v>1231</v>
      </c>
      <c r="C193" s="211" t="s">
        <v>1232</v>
      </c>
      <c r="D193" s="9" t="s">
        <v>1233</v>
      </c>
      <c r="E193" s="9" t="s">
        <v>1234</v>
      </c>
      <c r="F193" s="9" t="s">
        <v>1235</v>
      </c>
      <c r="G193" s="9"/>
      <c r="H193" s="9"/>
      <c r="I193" s="9"/>
      <c r="J193" s="9"/>
      <c r="K193" s="9"/>
      <c r="L193" s="9"/>
      <c r="M193" s="332" t="s">
        <v>63</v>
      </c>
      <c r="N193" s="331">
        <v>117.93300000000001</v>
      </c>
      <c r="O193" s="9">
        <v>117.93300000000001</v>
      </c>
      <c r="P193" s="9" t="s">
        <v>973</v>
      </c>
      <c r="Q193" s="71">
        <v>190</v>
      </c>
      <c r="S193" s="102" t="s">
        <v>1232</v>
      </c>
      <c r="T193" s="175" t="s">
        <v>1236</v>
      </c>
      <c r="U193" s="104">
        <v>-1371.6</v>
      </c>
      <c r="V193" s="104">
        <v>15087.6</v>
      </c>
      <c r="W193" s="105" t="s">
        <v>12</v>
      </c>
      <c r="X193" s="106" t="s">
        <v>66</v>
      </c>
      <c r="Y193" s="172" t="s">
        <v>13</v>
      </c>
      <c r="Z193" s="123"/>
      <c r="AA193" s="124">
        <v>1</v>
      </c>
      <c r="AB193" s="173" t="s">
        <v>422</v>
      </c>
      <c r="AC193" s="126"/>
      <c r="AD193" s="127"/>
      <c r="AE193" s="122"/>
      <c r="AF193" s="128"/>
      <c r="AG193" s="177" t="s">
        <v>1237</v>
      </c>
      <c r="AH193" s="177">
        <v>5.0799999999999998E-2</v>
      </c>
      <c r="AI193" s="185">
        <v>100</v>
      </c>
      <c r="AJ193" s="183" t="s">
        <v>1175</v>
      </c>
      <c r="AK193" s="183">
        <v>2.54</v>
      </c>
      <c r="AL193" s="117"/>
      <c r="AM193" s="130"/>
      <c r="AN193" s="130"/>
      <c r="AO193" s="125"/>
      <c r="AP193" s="125"/>
      <c r="AQ193" s="131"/>
      <c r="AR193" s="127"/>
      <c r="AS193" s="124"/>
      <c r="AT193" s="123"/>
      <c r="AU193" s="132"/>
      <c r="AV193" s="117"/>
      <c r="AW193" s="133"/>
      <c r="AX193" s="117" t="s">
        <v>445</v>
      </c>
    </row>
    <row r="194" spans="1:50" ht="15" hidden="1">
      <c r="A194" s="72">
        <v>191</v>
      </c>
      <c r="B194" s="9" t="s">
        <v>1238</v>
      </c>
      <c r="C194" s="211" t="s">
        <v>1239</v>
      </c>
      <c r="D194" s="9" t="s">
        <v>1240</v>
      </c>
      <c r="E194" s="9" t="s">
        <v>1241</v>
      </c>
      <c r="F194" s="9" t="s">
        <v>1242</v>
      </c>
      <c r="G194" s="9"/>
      <c r="H194" s="9"/>
      <c r="I194" s="9"/>
      <c r="J194" s="9"/>
      <c r="K194" s="9"/>
      <c r="L194" s="9"/>
      <c r="M194" s="332" t="s">
        <v>63</v>
      </c>
      <c r="N194" s="331">
        <v>117.66759999999999</v>
      </c>
      <c r="O194" s="9">
        <v>117.66759999999999</v>
      </c>
      <c r="P194" s="9" t="s">
        <v>973</v>
      </c>
      <c r="Q194" s="71">
        <v>191</v>
      </c>
      <c r="S194" s="102" t="s">
        <v>1239</v>
      </c>
      <c r="T194" s="175" t="s">
        <v>1243</v>
      </c>
      <c r="U194" s="104">
        <v>-457.2</v>
      </c>
      <c r="V194" s="104">
        <v>15087.6</v>
      </c>
      <c r="W194" s="105" t="s">
        <v>12</v>
      </c>
      <c r="X194" s="106" t="s">
        <v>66</v>
      </c>
      <c r="Y194" s="172" t="s">
        <v>13</v>
      </c>
      <c r="Z194" s="123"/>
      <c r="AA194" s="124">
        <v>1</v>
      </c>
      <c r="AB194" s="173" t="s">
        <v>422</v>
      </c>
      <c r="AC194" s="126"/>
      <c r="AD194" s="127"/>
      <c r="AE194" s="122"/>
      <c r="AF194" s="128"/>
      <c r="AG194" s="177" t="s">
        <v>1244</v>
      </c>
      <c r="AH194" s="177">
        <v>5.0799999999999998E-2</v>
      </c>
      <c r="AI194" s="185">
        <v>100</v>
      </c>
      <c r="AJ194" s="183" t="s">
        <v>1175</v>
      </c>
      <c r="AK194" s="183">
        <v>2.54</v>
      </c>
      <c r="AL194" s="117"/>
      <c r="AM194" s="130"/>
      <c r="AN194" s="130"/>
      <c r="AO194" s="125"/>
      <c r="AP194" s="125"/>
      <c r="AQ194" s="131"/>
      <c r="AR194" s="127"/>
      <c r="AS194" s="124"/>
      <c r="AT194" s="123"/>
      <c r="AU194" s="132"/>
      <c r="AV194" s="117"/>
      <c r="AW194" s="133"/>
      <c r="AX194" s="117" t="s">
        <v>445</v>
      </c>
    </row>
    <row r="195" spans="1:50" ht="15" hidden="1">
      <c r="A195" s="72">
        <v>192</v>
      </c>
      <c r="B195" s="9" t="s">
        <v>1245</v>
      </c>
      <c r="C195" s="211" t="s">
        <v>1246</v>
      </c>
      <c r="D195" s="9" t="s">
        <v>1247</v>
      </c>
      <c r="E195" s="9" t="s">
        <v>1248</v>
      </c>
      <c r="F195" s="9" t="s">
        <v>1249</v>
      </c>
      <c r="G195" s="9"/>
      <c r="H195" s="9"/>
      <c r="I195" s="9"/>
      <c r="J195" s="9"/>
      <c r="K195" s="9"/>
      <c r="L195" s="9"/>
      <c r="M195" s="332" t="s">
        <v>63</v>
      </c>
      <c r="N195" s="331">
        <v>117.5851</v>
      </c>
      <c r="O195" s="9">
        <v>117.5851</v>
      </c>
      <c r="P195" s="9" t="s">
        <v>973</v>
      </c>
      <c r="Q195" s="71">
        <v>192</v>
      </c>
      <c r="S195" s="102" t="s">
        <v>1246</v>
      </c>
      <c r="T195" s="175" t="s">
        <v>1250</v>
      </c>
      <c r="U195" s="104">
        <v>457.2</v>
      </c>
      <c r="V195" s="104">
        <v>16002</v>
      </c>
      <c r="W195" s="105" t="s">
        <v>12</v>
      </c>
      <c r="X195" s="106" t="s">
        <v>66</v>
      </c>
      <c r="Y195" s="172" t="s">
        <v>13</v>
      </c>
      <c r="Z195" s="123"/>
      <c r="AA195" s="124">
        <v>1</v>
      </c>
      <c r="AB195" s="173" t="s">
        <v>422</v>
      </c>
      <c r="AC195" s="126"/>
      <c r="AD195" s="127"/>
      <c r="AE195" s="122"/>
      <c r="AF195" s="128"/>
      <c r="AG195" s="177" t="s">
        <v>1251</v>
      </c>
      <c r="AH195" s="177">
        <v>5.0799999999999998E-2</v>
      </c>
      <c r="AI195" s="185">
        <v>100</v>
      </c>
      <c r="AJ195" s="183" t="s">
        <v>1175</v>
      </c>
      <c r="AK195" s="183">
        <v>2.54</v>
      </c>
      <c r="AL195" s="117"/>
      <c r="AM195" s="130"/>
      <c r="AN195" s="130"/>
      <c r="AO195" s="125"/>
      <c r="AP195" s="125"/>
      <c r="AQ195" s="131"/>
      <c r="AR195" s="127"/>
      <c r="AS195" s="124"/>
      <c r="AT195" s="123"/>
      <c r="AU195" s="132"/>
      <c r="AV195" s="117"/>
      <c r="AW195" s="133"/>
      <c r="AX195" s="117" t="s">
        <v>445</v>
      </c>
    </row>
    <row r="196" spans="1:50" ht="15" hidden="1">
      <c r="A196" s="72">
        <v>193</v>
      </c>
      <c r="B196" s="9" t="s">
        <v>1252</v>
      </c>
      <c r="C196" s="211" t="s">
        <v>1253</v>
      </c>
      <c r="D196" s="9" t="s">
        <v>1254</v>
      </c>
      <c r="E196" s="9" t="s">
        <v>1255</v>
      </c>
      <c r="F196" s="9" t="s">
        <v>1256</v>
      </c>
      <c r="G196" s="9"/>
      <c r="H196" s="9"/>
      <c r="I196" s="9"/>
      <c r="J196" s="9"/>
      <c r="K196" s="9"/>
      <c r="L196" s="9"/>
      <c r="M196" s="332" t="s">
        <v>63</v>
      </c>
      <c r="N196" s="331">
        <v>117.6289</v>
      </c>
      <c r="O196" s="9">
        <v>117.6289</v>
      </c>
      <c r="P196" s="9" t="s">
        <v>973</v>
      </c>
      <c r="Q196" s="71">
        <v>193</v>
      </c>
      <c r="S196" s="102" t="s">
        <v>1253</v>
      </c>
      <c r="T196" s="175" t="s">
        <v>1257</v>
      </c>
      <c r="U196" s="104">
        <v>-2286</v>
      </c>
      <c r="V196" s="104">
        <v>14173.2</v>
      </c>
      <c r="W196" s="105" t="s">
        <v>12</v>
      </c>
      <c r="X196" s="106" t="s">
        <v>66</v>
      </c>
      <c r="Y196" s="172" t="s">
        <v>13</v>
      </c>
      <c r="Z196" s="123"/>
      <c r="AA196" s="124">
        <v>1</v>
      </c>
      <c r="AB196" s="173" t="s">
        <v>422</v>
      </c>
      <c r="AC196" s="126"/>
      <c r="AD196" s="127"/>
      <c r="AE196" s="122"/>
      <c r="AF196" s="128"/>
      <c r="AG196" s="177" t="s">
        <v>1230</v>
      </c>
      <c r="AH196" s="177">
        <v>5.0799999999999998E-2</v>
      </c>
      <c r="AI196" s="185">
        <v>100</v>
      </c>
      <c r="AJ196" s="183" t="s">
        <v>1175</v>
      </c>
      <c r="AK196" s="183">
        <v>2.54</v>
      </c>
      <c r="AL196" s="117"/>
      <c r="AM196" s="130"/>
      <c r="AN196" s="130"/>
      <c r="AO196" s="125"/>
      <c r="AP196" s="125"/>
      <c r="AQ196" s="131"/>
      <c r="AR196" s="127"/>
      <c r="AS196" s="124"/>
      <c r="AT196" s="123"/>
      <c r="AU196" s="132"/>
      <c r="AV196" s="117"/>
      <c r="AW196" s="133"/>
      <c r="AX196" s="117" t="s">
        <v>445</v>
      </c>
    </row>
    <row r="197" spans="1:50" ht="15" hidden="1">
      <c r="A197" s="72">
        <v>194</v>
      </c>
      <c r="B197" s="9" t="s">
        <v>1258</v>
      </c>
      <c r="C197" s="211" t="s">
        <v>1259</v>
      </c>
      <c r="D197" s="9" t="s">
        <v>1260</v>
      </c>
      <c r="E197" s="9" t="s">
        <v>1261</v>
      </c>
      <c r="F197" s="9" t="s">
        <v>1262</v>
      </c>
      <c r="G197" s="9"/>
      <c r="H197" s="9"/>
      <c r="I197" s="9"/>
      <c r="J197" s="9"/>
      <c r="K197" s="9"/>
      <c r="L197" s="9"/>
      <c r="M197" s="332" t="s">
        <v>63</v>
      </c>
      <c r="N197" s="331">
        <v>117.9308</v>
      </c>
      <c r="O197" s="9">
        <v>117.9308</v>
      </c>
      <c r="P197" s="9" t="s">
        <v>973</v>
      </c>
      <c r="Q197" s="71">
        <v>194</v>
      </c>
      <c r="S197" s="102" t="s">
        <v>1259</v>
      </c>
      <c r="T197" s="175" t="s">
        <v>1263</v>
      </c>
      <c r="U197" s="104">
        <v>-1371.6</v>
      </c>
      <c r="V197" s="104">
        <v>16002</v>
      </c>
      <c r="W197" s="105" t="s">
        <v>12</v>
      </c>
      <c r="X197" s="106" t="s">
        <v>66</v>
      </c>
      <c r="Y197" s="172" t="s">
        <v>13</v>
      </c>
      <c r="Z197" s="123"/>
      <c r="AA197" s="124">
        <v>1</v>
      </c>
      <c r="AB197" s="173" t="s">
        <v>422</v>
      </c>
      <c r="AC197" s="126"/>
      <c r="AD197" s="127"/>
      <c r="AE197" s="122"/>
      <c r="AF197" s="128"/>
      <c r="AG197" s="177" t="s">
        <v>1237</v>
      </c>
      <c r="AH197" s="177">
        <v>5.0799999999999998E-2</v>
      </c>
      <c r="AI197" s="185">
        <v>100</v>
      </c>
      <c r="AJ197" s="183" t="s">
        <v>1175</v>
      </c>
      <c r="AK197" s="183">
        <v>2.54</v>
      </c>
      <c r="AL197" s="117"/>
      <c r="AM197" s="130"/>
      <c r="AN197" s="130"/>
      <c r="AO197" s="125"/>
      <c r="AP197" s="125"/>
      <c r="AQ197" s="131"/>
      <c r="AR197" s="127"/>
      <c r="AS197" s="124"/>
      <c r="AT197" s="123"/>
      <c r="AU197" s="132"/>
      <c r="AV197" s="117"/>
      <c r="AW197" s="133"/>
      <c r="AX197" s="117" t="s">
        <v>445</v>
      </c>
    </row>
    <row r="198" spans="1:50" ht="15" hidden="1">
      <c r="A198" s="72">
        <v>195</v>
      </c>
      <c r="B198" s="9" t="s">
        <v>1264</v>
      </c>
      <c r="C198" s="211" t="s">
        <v>1265</v>
      </c>
      <c r="D198" s="9" t="s">
        <v>1266</v>
      </c>
      <c r="E198" s="9" t="s">
        <v>1267</v>
      </c>
      <c r="F198" s="9" t="s">
        <v>1268</v>
      </c>
      <c r="G198" s="9"/>
      <c r="H198" s="9"/>
      <c r="I198" s="9"/>
      <c r="J198" s="9"/>
      <c r="K198" s="9"/>
      <c r="L198" s="9"/>
      <c r="M198" s="332" t="s">
        <v>63</v>
      </c>
      <c r="N198" s="331">
        <v>117.66630000000001</v>
      </c>
      <c r="O198" s="9">
        <v>117.66630000000001</v>
      </c>
      <c r="P198" s="9" t="s">
        <v>973</v>
      </c>
      <c r="Q198" s="71">
        <v>195</v>
      </c>
      <c r="S198" s="102" t="s">
        <v>1265</v>
      </c>
      <c r="T198" s="175" t="s">
        <v>1269</v>
      </c>
      <c r="U198" s="104">
        <v>-457.2</v>
      </c>
      <c r="V198" s="104">
        <v>14173.2</v>
      </c>
      <c r="W198" s="105" t="s">
        <v>12</v>
      </c>
      <c r="X198" s="106" t="s">
        <v>66</v>
      </c>
      <c r="Y198" s="172" t="s">
        <v>13</v>
      </c>
      <c r="Z198" s="123"/>
      <c r="AA198" s="124">
        <v>1</v>
      </c>
      <c r="AB198" s="173" t="s">
        <v>422</v>
      </c>
      <c r="AC198" s="126"/>
      <c r="AD198" s="127"/>
      <c r="AE198" s="122"/>
      <c r="AF198" s="128"/>
      <c r="AG198" s="177" t="s">
        <v>1244</v>
      </c>
      <c r="AH198" s="177">
        <v>5.0799999999999998E-2</v>
      </c>
      <c r="AI198" s="185">
        <v>100</v>
      </c>
      <c r="AJ198" s="183" t="s">
        <v>1175</v>
      </c>
      <c r="AK198" s="183">
        <v>2.54</v>
      </c>
      <c r="AL198" s="117"/>
      <c r="AM198" s="130"/>
      <c r="AN198" s="130"/>
      <c r="AO198" s="125"/>
      <c r="AP198" s="125"/>
      <c r="AQ198" s="131"/>
      <c r="AR198" s="127"/>
      <c r="AS198" s="124"/>
      <c r="AT198" s="123"/>
      <c r="AU198" s="132"/>
      <c r="AV198" s="117"/>
      <c r="AW198" s="133"/>
      <c r="AX198" s="117" t="s">
        <v>445</v>
      </c>
    </row>
    <row r="199" spans="1:50" ht="15" hidden="1">
      <c r="A199" s="72">
        <v>196</v>
      </c>
      <c r="B199" s="9" t="s">
        <v>1270</v>
      </c>
      <c r="C199" s="211" t="s">
        <v>1271</v>
      </c>
      <c r="D199" s="9" t="s">
        <v>1272</v>
      </c>
      <c r="E199" s="9" t="s">
        <v>1273</v>
      </c>
      <c r="F199" s="9" t="s">
        <v>1274</v>
      </c>
      <c r="G199" s="9"/>
      <c r="H199" s="9"/>
      <c r="I199" s="9"/>
      <c r="J199" s="9"/>
      <c r="K199" s="9"/>
      <c r="L199" s="9"/>
      <c r="M199" s="332" t="s">
        <v>63</v>
      </c>
      <c r="N199" s="331">
        <v>117.5883</v>
      </c>
      <c r="O199" s="9">
        <v>117.5883</v>
      </c>
      <c r="P199" s="9" t="s">
        <v>973</v>
      </c>
      <c r="Q199" s="71">
        <v>196</v>
      </c>
      <c r="S199" s="102" t="s">
        <v>1271</v>
      </c>
      <c r="T199" s="175" t="s">
        <v>1275</v>
      </c>
      <c r="U199" s="104">
        <v>457.2</v>
      </c>
      <c r="V199" s="104">
        <v>15087.6</v>
      </c>
      <c r="W199" s="105" t="s">
        <v>12</v>
      </c>
      <c r="X199" s="106" t="s">
        <v>66</v>
      </c>
      <c r="Y199" s="172" t="s">
        <v>13</v>
      </c>
      <c r="Z199" s="123"/>
      <c r="AA199" s="124">
        <v>1</v>
      </c>
      <c r="AB199" s="173" t="s">
        <v>422</v>
      </c>
      <c r="AC199" s="126"/>
      <c r="AD199" s="127"/>
      <c r="AE199" s="122"/>
      <c r="AF199" s="128"/>
      <c r="AG199" s="177" t="s">
        <v>1251</v>
      </c>
      <c r="AH199" s="177">
        <v>5.0799999999999998E-2</v>
      </c>
      <c r="AI199" s="185">
        <v>100</v>
      </c>
      <c r="AJ199" s="183" t="s">
        <v>1175</v>
      </c>
      <c r="AK199" s="183">
        <v>2.54</v>
      </c>
      <c r="AL199" s="117"/>
      <c r="AM199" s="130"/>
      <c r="AN199" s="130"/>
      <c r="AO199" s="125"/>
      <c r="AP199" s="125"/>
      <c r="AQ199" s="131"/>
      <c r="AR199" s="127"/>
      <c r="AS199" s="124"/>
      <c r="AT199" s="123"/>
      <c r="AU199" s="132"/>
      <c r="AV199" s="117"/>
      <c r="AW199" s="133"/>
      <c r="AX199" s="117" t="s">
        <v>445</v>
      </c>
    </row>
    <row r="200" spans="1:50" ht="15" hidden="1">
      <c r="A200" s="72">
        <v>197</v>
      </c>
      <c r="B200" s="9" t="s">
        <v>1276</v>
      </c>
      <c r="C200" s="211" t="s">
        <v>1277</v>
      </c>
      <c r="D200" s="9" t="s">
        <v>1278</v>
      </c>
      <c r="E200" s="9" t="s">
        <v>1279</v>
      </c>
      <c r="F200" s="9" t="s">
        <v>1280</v>
      </c>
      <c r="G200" s="9"/>
      <c r="H200" s="9"/>
      <c r="I200" s="9"/>
      <c r="J200" s="9"/>
      <c r="K200" s="9"/>
      <c r="L200" s="9"/>
      <c r="M200" s="332" t="s">
        <v>63</v>
      </c>
      <c r="N200" s="331">
        <v>118.1306</v>
      </c>
      <c r="O200" s="9">
        <v>118.1306</v>
      </c>
      <c r="P200" s="9" t="s">
        <v>64</v>
      </c>
      <c r="Q200" s="71">
        <v>197</v>
      </c>
      <c r="S200" s="102" t="s">
        <v>1277</v>
      </c>
      <c r="T200" s="175" t="s">
        <v>1281</v>
      </c>
      <c r="U200" s="104">
        <v>3200.4</v>
      </c>
      <c r="V200" s="104">
        <v>11430</v>
      </c>
      <c r="W200" s="105" t="s">
        <v>12</v>
      </c>
      <c r="X200" s="106" t="s">
        <v>66</v>
      </c>
      <c r="Y200" s="172" t="s">
        <v>13</v>
      </c>
      <c r="Z200" s="123"/>
      <c r="AA200" s="124">
        <v>1</v>
      </c>
      <c r="AB200" s="173" t="s">
        <v>422</v>
      </c>
      <c r="AC200" s="126"/>
      <c r="AD200" s="127"/>
      <c r="AE200" s="122"/>
      <c r="AF200" s="128"/>
      <c r="AG200" s="177"/>
      <c r="AH200" s="177"/>
      <c r="AI200" s="185"/>
      <c r="AJ200" s="183" t="s">
        <v>1175</v>
      </c>
      <c r="AK200" s="183">
        <v>2.54</v>
      </c>
      <c r="AL200" s="117"/>
      <c r="AM200" s="130"/>
      <c r="AN200" s="130"/>
      <c r="AO200" s="125"/>
      <c r="AP200" s="125"/>
      <c r="AQ200" s="131"/>
      <c r="AR200" s="127"/>
      <c r="AS200" s="124"/>
      <c r="AT200" s="123"/>
      <c r="AU200" s="132"/>
      <c r="AV200" s="117"/>
      <c r="AW200" s="133"/>
      <c r="AX200" s="117" t="s">
        <v>842</v>
      </c>
    </row>
    <row r="201" spans="1:50" ht="15" hidden="1">
      <c r="A201" s="72">
        <v>198</v>
      </c>
      <c r="B201" s="9" t="s">
        <v>1282</v>
      </c>
      <c r="C201" s="211" t="s">
        <v>1283</v>
      </c>
      <c r="D201" s="9" t="s">
        <v>1284</v>
      </c>
      <c r="E201" s="9" t="s">
        <v>1285</v>
      </c>
      <c r="F201" s="9" t="s">
        <v>1286</v>
      </c>
      <c r="G201" s="9"/>
      <c r="H201" s="9"/>
      <c r="I201" s="9"/>
      <c r="J201" s="9"/>
      <c r="K201" s="9"/>
      <c r="L201" s="9"/>
      <c r="M201" s="332" t="s">
        <v>63</v>
      </c>
      <c r="N201" s="331">
        <v>118.24120000000001</v>
      </c>
      <c r="O201" s="9">
        <v>118.24120000000001</v>
      </c>
      <c r="P201" s="9" t="s">
        <v>128</v>
      </c>
      <c r="Q201" s="71">
        <v>198</v>
      </c>
      <c r="S201" s="102" t="s">
        <v>1283</v>
      </c>
      <c r="T201" s="175" t="s">
        <v>1287</v>
      </c>
      <c r="U201" s="104">
        <v>5029.2</v>
      </c>
      <c r="V201" s="104">
        <v>11430</v>
      </c>
      <c r="W201" s="105" t="s">
        <v>12</v>
      </c>
      <c r="X201" s="106" t="s">
        <v>66</v>
      </c>
      <c r="Y201" s="172" t="s">
        <v>13</v>
      </c>
      <c r="Z201" s="123"/>
      <c r="AA201" s="124">
        <v>1</v>
      </c>
      <c r="AB201" s="173" t="s">
        <v>422</v>
      </c>
      <c r="AC201" s="126"/>
      <c r="AD201" s="127"/>
      <c r="AE201" s="122"/>
      <c r="AF201" s="128"/>
      <c r="AG201" s="177"/>
      <c r="AH201" s="177"/>
      <c r="AI201" s="185"/>
      <c r="AJ201" s="183" t="s">
        <v>1175</v>
      </c>
      <c r="AK201" s="183">
        <v>2.54</v>
      </c>
      <c r="AL201" s="117"/>
      <c r="AM201" s="130"/>
      <c r="AN201" s="130"/>
      <c r="AO201" s="125"/>
      <c r="AP201" s="125"/>
      <c r="AQ201" s="131"/>
      <c r="AR201" s="127"/>
      <c r="AS201" s="124"/>
      <c r="AT201" s="123"/>
      <c r="AU201" s="132"/>
      <c r="AV201" s="117"/>
      <c r="AW201" s="133"/>
      <c r="AX201" s="117" t="s">
        <v>842</v>
      </c>
    </row>
    <row r="202" spans="1:50" ht="15" hidden="1">
      <c r="A202" s="72">
        <v>199</v>
      </c>
      <c r="B202" s="9" t="s">
        <v>1288</v>
      </c>
      <c r="C202" s="211" t="s">
        <v>1289</v>
      </c>
      <c r="D202" s="9" t="s">
        <v>1290</v>
      </c>
      <c r="E202" s="9" t="s">
        <v>1291</v>
      </c>
      <c r="F202" s="9" t="s">
        <v>1292</v>
      </c>
      <c r="G202" s="9"/>
      <c r="H202" s="9"/>
      <c r="I202" s="9"/>
      <c r="J202" s="9"/>
      <c r="K202" s="9"/>
      <c r="L202" s="9"/>
      <c r="M202" s="332" t="s">
        <v>63</v>
      </c>
      <c r="N202" s="331">
        <v>118.21599999999999</v>
      </c>
      <c r="O202" s="9">
        <v>118.21599999999999</v>
      </c>
      <c r="P202" s="9" t="s">
        <v>128</v>
      </c>
      <c r="Q202" s="71">
        <v>199</v>
      </c>
      <c r="S202" s="102" t="s">
        <v>1289</v>
      </c>
      <c r="T202" s="175" t="s">
        <v>1293</v>
      </c>
      <c r="U202" s="104">
        <v>4114.8</v>
      </c>
      <c r="V202" s="104">
        <v>13258.8</v>
      </c>
      <c r="W202" s="105" t="s">
        <v>12</v>
      </c>
      <c r="X202" s="106" t="s">
        <v>66</v>
      </c>
      <c r="Y202" s="172" t="s">
        <v>13</v>
      </c>
      <c r="Z202" s="123"/>
      <c r="AA202" s="124">
        <v>1</v>
      </c>
      <c r="AB202" s="173" t="s">
        <v>422</v>
      </c>
      <c r="AC202" s="126"/>
      <c r="AD202" s="127"/>
      <c r="AE202" s="122"/>
      <c r="AF202" s="128"/>
      <c r="AG202" s="177"/>
      <c r="AH202" s="177"/>
      <c r="AI202" s="185"/>
      <c r="AJ202" s="183" t="s">
        <v>1175</v>
      </c>
      <c r="AK202" s="183">
        <v>2.54</v>
      </c>
      <c r="AL202" s="117"/>
      <c r="AM202" s="130"/>
      <c r="AN202" s="130"/>
      <c r="AO202" s="125"/>
      <c r="AP202" s="125"/>
      <c r="AQ202" s="131"/>
      <c r="AR202" s="127"/>
      <c r="AS202" s="124"/>
      <c r="AT202" s="123"/>
      <c r="AU202" s="132"/>
      <c r="AV202" s="117"/>
      <c r="AW202" s="133"/>
      <c r="AX202" s="117" t="s">
        <v>842</v>
      </c>
    </row>
    <row r="203" spans="1:50" ht="15" hidden="1">
      <c r="A203" s="72">
        <v>200</v>
      </c>
      <c r="B203" s="9" t="s">
        <v>1294</v>
      </c>
      <c r="C203" s="211" t="s">
        <v>1295</v>
      </c>
      <c r="D203" s="9" t="s">
        <v>1296</v>
      </c>
      <c r="E203" s="9" t="s">
        <v>1297</v>
      </c>
      <c r="F203" s="9" t="s">
        <v>1298</v>
      </c>
      <c r="G203" s="9"/>
      <c r="H203" s="9"/>
      <c r="I203" s="9"/>
      <c r="J203" s="9"/>
      <c r="K203" s="9"/>
      <c r="L203" s="9"/>
      <c r="M203" s="332" t="s">
        <v>63</v>
      </c>
      <c r="N203" s="331">
        <v>118.1947</v>
      </c>
      <c r="O203" s="9">
        <v>118.1947</v>
      </c>
      <c r="P203" s="9" t="s">
        <v>128</v>
      </c>
      <c r="Q203" s="71">
        <v>200</v>
      </c>
      <c r="S203" s="102" t="s">
        <v>1295</v>
      </c>
      <c r="T203" s="175" t="s">
        <v>1299</v>
      </c>
      <c r="U203" s="104">
        <v>5029.2</v>
      </c>
      <c r="V203" s="104">
        <v>10515.6</v>
      </c>
      <c r="W203" s="105" t="s">
        <v>12</v>
      </c>
      <c r="X203" s="106" t="s">
        <v>66</v>
      </c>
      <c r="Y203" s="172" t="s">
        <v>13</v>
      </c>
      <c r="Z203" s="123"/>
      <c r="AA203" s="124">
        <v>1</v>
      </c>
      <c r="AB203" s="173" t="s">
        <v>422</v>
      </c>
      <c r="AC203" s="126"/>
      <c r="AD203" s="127"/>
      <c r="AE203" s="122"/>
      <c r="AF203" s="128"/>
      <c r="AG203" s="177"/>
      <c r="AH203" s="177"/>
      <c r="AI203" s="185"/>
      <c r="AJ203" s="183" t="s">
        <v>1175</v>
      </c>
      <c r="AK203" s="183">
        <v>2.54</v>
      </c>
      <c r="AL203" s="117"/>
      <c r="AM203" s="130"/>
      <c r="AN203" s="130"/>
      <c r="AO203" s="125"/>
      <c r="AP203" s="125"/>
      <c r="AQ203" s="131"/>
      <c r="AR203" s="127"/>
      <c r="AS203" s="124"/>
      <c r="AT203" s="123"/>
      <c r="AU203" s="132"/>
      <c r="AV203" s="117"/>
      <c r="AW203" s="133"/>
      <c r="AX203" s="117" t="s">
        <v>842</v>
      </c>
    </row>
    <row r="204" spans="1:50" ht="15" hidden="1">
      <c r="A204" s="72">
        <v>201</v>
      </c>
      <c r="B204" s="9" t="s">
        <v>1300</v>
      </c>
      <c r="C204" s="211" t="s">
        <v>1301</v>
      </c>
      <c r="D204" s="9" t="s">
        <v>1302</v>
      </c>
      <c r="E204" s="9" t="s">
        <v>1303</v>
      </c>
      <c r="F204" s="9" t="s">
        <v>1304</v>
      </c>
      <c r="G204" s="9"/>
      <c r="H204" s="9"/>
      <c r="I204" s="9"/>
      <c r="J204" s="9"/>
      <c r="K204" s="9"/>
      <c r="L204" s="9"/>
      <c r="M204" s="332" t="s">
        <v>63</v>
      </c>
      <c r="N204" s="331">
        <v>115.39319999999999</v>
      </c>
      <c r="O204" s="9">
        <v>115.39319999999999</v>
      </c>
      <c r="P204" s="9" t="s">
        <v>833</v>
      </c>
      <c r="Q204" s="71">
        <v>201</v>
      </c>
      <c r="S204" s="102" t="s">
        <v>1301</v>
      </c>
      <c r="T204" s="175" t="s">
        <v>1305</v>
      </c>
      <c r="U204" s="104">
        <v>-5029.2</v>
      </c>
      <c r="V204" s="104">
        <v>7772.4</v>
      </c>
      <c r="W204" s="105" t="s">
        <v>12</v>
      </c>
      <c r="X204" s="106" t="s">
        <v>66</v>
      </c>
      <c r="Y204" s="172" t="s">
        <v>13</v>
      </c>
      <c r="Z204" s="123"/>
      <c r="AA204" s="124">
        <v>1</v>
      </c>
      <c r="AB204" s="173" t="s">
        <v>422</v>
      </c>
      <c r="AC204" s="126"/>
      <c r="AD204" s="127"/>
      <c r="AE204" s="122"/>
      <c r="AF204" s="128"/>
      <c r="AG204" s="177" t="s">
        <v>1306</v>
      </c>
      <c r="AH204" s="177">
        <v>5.0799999999999998E-2</v>
      </c>
      <c r="AI204" s="185">
        <v>100</v>
      </c>
      <c r="AJ204" s="183" t="s">
        <v>1307</v>
      </c>
      <c r="AK204" s="183">
        <v>0.127</v>
      </c>
      <c r="AL204" s="117"/>
      <c r="AM204" s="130"/>
      <c r="AN204" s="130"/>
      <c r="AO204" s="125"/>
      <c r="AP204" s="125"/>
      <c r="AQ204" s="131"/>
      <c r="AR204" s="127"/>
      <c r="AS204" s="124"/>
      <c r="AT204" s="123"/>
      <c r="AU204" s="132"/>
      <c r="AV204" s="117"/>
      <c r="AW204" s="133"/>
      <c r="AX204" s="117" t="s">
        <v>842</v>
      </c>
    </row>
    <row r="205" spans="1:50" ht="15" hidden="1">
      <c r="A205" s="72">
        <v>202</v>
      </c>
      <c r="B205" s="9" t="s">
        <v>1308</v>
      </c>
      <c r="C205" s="211" t="s">
        <v>1309</v>
      </c>
      <c r="D205" s="9" t="s">
        <v>1310</v>
      </c>
      <c r="E205" s="9" t="s">
        <v>1311</v>
      </c>
      <c r="F205" s="9" t="s">
        <v>1312</v>
      </c>
      <c r="G205" s="9"/>
      <c r="H205" s="9"/>
      <c r="I205" s="9"/>
      <c r="J205" s="9"/>
      <c r="K205" s="9"/>
      <c r="L205" s="9"/>
      <c r="M205" s="332" t="s">
        <v>63</v>
      </c>
      <c r="N205" s="331">
        <v>115.3931</v>
      </c>
      <c r="O205" s="9">
        <v>115.3931</v>
      </c>
      <c r="P205" s="9" t="s">
        <v>833</v>
      </c>
      <c r="Q205" s="71">
        <v>202</v>
      </c>
      <c r="S205" s="102" t="s">
        <v>1309</v>
      </c>
      <c r="T205" s="175" t="s">
        <v>1313</v>
      </c>
      <c r="U205" s="104">
        <v>-5943.6</v>
      </c>
      <c r="V205" s="104">
        <v>7772.4</v>
      </c>
      <c r="W205" s="105" t="s">
        <v>12</v>
      </c>
      <c r="X205" s="106" t="s">
        <v>66</v>
      </c>
      <c r="Y205" s="172" t="s">
        <v>13</v>
      </c>
      <c r="Z205" s="123"/>
      <c r="AA205" s="124">
        <v>1</v>
      </c>
      <c r="AB205" s="173" t="s">
        <v>422</v>
      </c>
      <c r="AC205" s="126"/>
      <c r="AD205" s="127"/>
      <c r="AE205" s="122"/>
      <c r="AF205" s="128"/>
      <c r="AG205" s="177" t="s">
        <v>1306</v>
      </c>
      <c r="AH205" s="177">
        <v>5.0799999999999998E-2</v>
      </c>
      <c r="AI205" s="185">
        <v>100</v>
      </c>
      <c r="AJ205" s="183" t="s">
        <v>1307</v>
      </c>
      <c r="AK205" s="183">
        <v>0.127</v>
      </c>
      <c r="AL205" s="117"/>
      <c r="AM205" s="130"/>
      <c r="AN205" s="130"/>
      <c r="AO205" s="125"/>
      <c r="AP205" s="125"/>
      <c r="AQ205" s="131"/>
      <c r="AR205" s="127"/>
      <c r="AS205" s="124"/>
      <c r="AT205" s="123"/>
      <c r="AU205" s="132"/>
      <c r="AV205" s="117"/>
      <c r="AW205" s="133"/>
      <c r="AX205" s="117" t="s">
        <v>842</v>
      </c>
    </row>
    <row r="206" spans="1:50" ht="15" hidden="1">
      <c r="A206" s="72">
        <v>203</v>
      </c>
      <c r="B206" s="9" t="s">
        <v>1314</v>
      </c>
      <c r="C206" s="211" t="s">
        <v>1315</v>
      </c>
      <c r="D206" s="9" t="s">
        <v>1316</v>
      </c>
      <c r="E206" s="9" t="s">
        <v>1317</v>
      </c>
      <c r="F206" s="9" t="s">
        <v>1318</v>
      </c>
      <c r="G206" s="9"/>
      <c r="H206" s="9"/>
      <c r="I206" s="9"/>
      <c r="J206" s="9"/>
      <c r="K206" s="9"/>
      <c r="L206" s="9"/>
      <c r="M206" s="332" t="s">
        <v>63</v>
      </c>
      <c r="N206" s="331">
        <v>115.4034</v>
      </c>
      <c r="O206" s="9">
        <v>115.4034</v>
      </c>
      <c r="P206" s="9" t="s">
        <v>833</v>
      </c>
      <c r="Q206" s="71">
        <v>203</v>
      </c>
      <c r="S206" s="102" t="s">
        <v>1315</v>
      </c>
      <c r="T206" s="175" t="s">
        <v>1319</v>
      </c>
      <c r="U206" s="104">
        <v>-6858</v>
      </c>
      <c r="V206" s="104">
        <v>7772.4</v>
      </c>
      <c r="W206" s="105" t="s">
        <v>12</v>
      </c>
      <c r="X206" s="106" t="s">
        <v>66</v>
      </c>
      <c r="Y206" s="172" t="s">
        <v>13</v>
      </c>
      <c r="Z206" s="123"/>
      <c r="AA206" s="124">
        <v>1</v>
      </c>
      <c r="AB206" s="173" t="s">
        <v>422</v>
      </c>
      <c r="AC206" s="126"/>
      <c r="AD206" s="127"/>
      <c r="AE206" s="122"/>
      <c r="AF206" s="128"/>
      <c r="AG206" s="129"/>
      <c r="AH206" s="129"/>
      <c r="AI206" s="129"/>
      <c r="AJ206" s="183" t="s">
        <v>1307</v>
      </c>
      <c r="AK206" s="183">
        <v>0.127</v>
      </c>
      <c r="AL206" s="117"/>
      <c r="AM206" s="130"/>
      <c r="AN206" s="130"/>
      <c r="AO206" s="125"/>
      <c r="AP206" s="125"/>
      <c r="AQ206" s="131"/>
      <c r="AR206" s="127"/>
      <c r="AS206" s="124"/>
      <c r="AT206" s="123"/>
      <c r="AU206" s="132"/>
      <c r="AV206" s="117"/>
      <c r="AW206" s="133"/>
      <c r="AX206" s="117" t="s">
        <v>842</v>
      </c>
    </row>
    <row r="207" spans="1:50" ht="15" hidden="1">
      <c r="A207" s="72">
        <v>204</v>
      </c>
      <c r="B207" s="9" t="s">
        <v>1320</v>
      </c>
      <c r="C207" s="211" t="s">
        <v>1321</v>
      </c>
      <c r="D207" s="9" t="s">
        <v>1322</v>
      </c>
      <c r="E207" s="9" t="s">
        <v>1323</v>
      </c>
      <c r="F207" s="9" t="s">
        <v>1324</v>
      </c>
      <c r="G207" s="9"/>
      <c r="H207" s="9"/>
      <c r="I207" s="9"/>
      <c r="J207" s="9"/>
      <c r="K207" s="9"/>
      <c r="L207" s="9"/>
      <c r="M207" s="332" t="s">
        <v>63</v>
      </c>
      <c r="N207" s="331">
        <v>115.3374</v>
      </c>
      <c r="O207" s="9">
        <v>115.3374</v>
      </c>
      <c r="P207" s="9" t="s">
        <v>833</v>
      </c>
      <c r="Q207" s="71">
        <v>204</v>
      </c>
      <c r="S207" s="102" t="s">
        <v>1321</v>
      </c>
      <c r="T207" s="175" t="s">
        <v>1325</v>
      </c>
      <c r="U207" s="104">
        <v>-5029.2</v>
      </c>
      <c r="V207" s="104">
        <v>8686.7999999999993</v>
      </c>
      <c r="W207" s="105" t="s">
        <v>12</v>
      </c>
      <c r="X207" s="106" t="s">
        <v>66</v>
      </c>
      <c r="Y207" s="172" t="s">
        <v>13</v>
      </c>
      <c r="Z207" s="123"/>
      <c r="AA207" s="124">
        <v>1</v>
      </c>
      <c r="AB207" s="173" t="s">
        <v>422</v>
      </c>
      <c r="AC207" s="126"/>
      <c r="AD207" s="127"/>
      <c r="AE207" s="122"/>
      <c r="AF207" s="128"/>
      <c r="AG207" s="129"/>
      <c r="AH207" s="129"/>
      <c r="AI207" s="129"/>
      <c r="AJ207" s="183" t="s">
        <v>1307</v>
      </c>
      <c r="AK207" s="183">
        <v>0.127</v>
      </c>
      <c r="AL207" s="117"/>
      <c r="AM207" s="130"/>
      <c r="AN207" s="130"/>
      <c r="AO207" s="125"/>
      <c r="AP207" s="125"/>
      <c r="AQ207" s="131"/>
      <c r="AR207" s="127"/>
      <c r="AS207" s="124"/>
      <c r="AT207" s="123"/>
      <c r="AU207" s="132"/>
      <c r="AV207" s="117"/>
      <c r="AW207" s="133"/>
      <c r="AX207" s="117" t="s">
        <v>842</v>
      </c>
    </row>
    <row r="208" spans="1:50" ht="15" hidden="1">
      <c r="A208" s="72">
        <v>205</v>
      </c>
      <c r="B208" s="9" t="s">
        <v>1326</v>
      </c>
      <c r="C208" s="211" t="s">
        <v>1327</v>
      </c>
      <c r="D208" s="9" t="s">
        <v>1328</v>
      </c>
      <c r="E208" s="9" t="s">
        <v>1329</v>
      </c>
      <c r="F208" s="9" t="s">
        <v>1330</v>
      </c>
      <c r="G208" s="9"/>
      <c r="H208" s="9"/>
      <c r="I208" s="9"/>
      <c r="J208" s="9"/>
      <c r="K208" s="9"/>
      <c r="L208" s="9"/>
      <c r="M208" s="332" t="s">
        <v>63</v>
      </c>
      <c r="N208" s="331">
        <v>115.4644</v>
      </c>
      <c r="O208" s="9">
        <v>115.4644</v>
      </c>
      <c r="P208" s="9" t="s">
        <v>833</v>
      </c>
      <c r="Q208" s="71">
        <v>205</v>
      </c>
      <c r="S208" s="102" t="s">
        <v>1327</v>
      </c>
      <c r="T208" s="175" t="s">
        <v>1331</v>
      </c>
      <c r="U208" s="104">
        <v>-5029.2</v>
      </c>
      <c r="V208" s="104">
        <v>9601.2000000000007</v>
      </c>
      <c r="W208" s="105" t="s">
        <v>12</v>
      </c>
      <c r="X208" s="106" t="s">
        <v>66</v>
      </c>
      <c r="Y208" s="172" t="s">
        <v>13</v>
      </c>
      <c r="Z208" s="123"/>
      <c r="AA208" s="124">
        <v>1</v>
      </c>
      <c r="AB208" s="173" t="s">
        <v>422</v>
      </c>
      <c r="AC208" s="126"/>
      <c r="AD208" s="127"/>
      <c r="AE208" s="122"/>
      <c r="AF208" s="128"/>
      <c r="AG208" s="129"/>
      <c r="AH208" s="129"/>
      <c r="AI208" s="129"/>
      <c r="AJ208" s="183" t="s">
        <v>1307</v>
      </c>
      <c r="AK208" s="183">
        <v>0.127</v>
      </c>
      <c r="AL208" s="117"/>
      <c r="AM208" s="130"/>
      <c r="AN208" s="130"/>
      <c r="AO208" s="125"/>
      <c r="AP208" s="125"/>
      <c r="AQ208" s="131"/>
      <c r="AR208" s="127"/>
      <c r="AS208" s="124"/>
      <c r="AT208" s="123"/>
      <c r="AU208" s="132"/>
      <c r="AV208" s="117"/>
      <c r="AW208" s="133"/>
      <c r="AX208" s="117" t="s">
        <v>842</v>
      </c>
    </row>
    <row r="209" spans="1:50" ht="15" hidden="1">
      <c r="A209" s="72">
        <v>206</v>
      </c>
      <c r="B209" s="9" t="s">
        <v>1332</v>
      </c>
      <c r="C209" s="211" t="s">
        <v>1333</v>
      </c>
      <c r="D209" s="9" t="s">
        <v>1334</v>
      </c>
      <c r="E209" s="9" t="s">
        <v>1335</v>
      </c>
      <c r="F209" s="9" t="s">
        <v>1336</v>
      </c>
      <c r="G209" s="9"/>
      <c r="H209" s="9"/>
      <c r="I209" s="9"/>
      <c r="J209" s="9"/>
      <c r="K209" s="9"/>
      <c r="L209" s="9"/>
      <c r="M209" s="332" t="s">
        <v>63</v>
      </c>
      <c r="N209" s="331">
        <v>115.435</v>
      </c>
      <c r="O209" s="9">
        <v>115.435</v>
      </c>
      <c r="P209" s="9" t="s">
        <v>833</v>
      </c>
      <c r="Q209" s="71">
        <v>206</v>
      </c>
      <c r="S209" s="102" t="s">
        <v>1333</v>
      </c>
      <c r="T209" s="175" t="s">
        <v>1337</v>
      </c>
      <c r="U209" s="104">
        <v>-6858</v>
      </c>
      <c r="V209" s="104">
        <v>10515.6</v>
      </c>
      <c r="W209" s="105" t="s">
        <v>12</v>
      </c>
      <c r="X209" s="106" t="s">
        <v>66</v>
      </c>
      <c r="Y209" s="172" t="s">
        <v>13</v>
      </c>
      <c r="Z209" s="123"/>
      <c r="AA209" s="124">
        <v>1</v>
      </c>
      <c r="AB209" s="173" t="s">
        <v>422</v>
      </c>
      <c r="AC209" s="126"/>
      <c r="AD209" s="127"/>
      <c r="AE209" s="122"/>
      <c r="AF209" s="128"/>
      <c r="AG209" s="129"/>
      <c r="AH209" s="129"/>
      <c r="AI209" s="129"/>
      <c r="AJ209" s="183" t="s">
        <v>1307</v>
      </c>
      <c r="AK209" s="183">
        <v>0.127</v>
      </c>
      <c r="AL209" s="117"/>
      <c r="AM209" s="130"/>
      <c r="AN209" s="130"/>
      <c r="AO209" s="125"/>
      <c r="AP209" s="125"/>
      <c r="AQ209" s="131"/>
      <c r="AR209" s="127"/>
      <c r="AS209" s="124"/>
      <c r="AT209" s="123"/>
      <c r="AU209" s="132"/>
      <c r="AV209" s="117"/>
      <c r="AW209" s="133"/>
      <c r="AX209" s="117" t="s">
        <v>842</v>
      </c>
    </row>
    <row r="210" spans="1:50" ht="15" hidden="1">
      <c r="A210" s="72">
        <v>207</v>
      </c>
      <c r="B210" s="9" t="s">
        <v>1338</v>
      </c>
      <c r="C210" s="211" t="s">
        <v>1339</v>
      </c>
      <c r="D210" s="9" t="s">
        <v>1340</v>
      </c>
      <c r="E210" s="9" t="s">
        <v>1341</v>
      </c>
      <c r="F210" s="9" t="s">
        <v>1342</v>
      </c>
      <c r="G210" s="9"/>
      <c r="H210" s="9"/>
      <c r="I210" s="9"/>
      <c r="J210" s="9"/>
      <c r="K210" s="9"/>
      <c r="L210" s="9"/>
      <c r="M210" s="332" t="s">
        <v>63</v>
      </c>
      <c r="N210" s="331">
        <v>115.3937</v>
      </c>
      <c r="O210" s="9">
        <v>115.3937</v>
      </c>
      <c r="P210" s="9" t="s">
        <v>833</v>
      </c>
      <c r="Q210" s="71">
        <v>207</v>
      </c>
      <c r="S210" s="102" t="s">
        <v>1339</v>
      </c>
      <c r="T210" s="175" t="s">
        <v>1343</v>
      </c>
      <c r="U210" s="104">
        <v>-6858</v>
      </c>
      <c r="V210" s="104">
        <v>8686.7999999999993</v>
      </c>
      <c r="W210" s="105" t="s">
        <v>12</v>
      </c>
      <c r="X210" s="106" t="s">
        <v>66</v>
      </c>
      <c r="Y210" s="172" t="s">
        <v>13</v>
      </c>
      <c r="Z210" s="123"/>
      <c r="AA210" s="124">
        <v>1</v>
      </c>
      <c r="AB210" s="173" t="s">
        <v>422</v>
      </c>
      <c r="AC210" s="126"/>
      <c r="AD210" s="127"/>
      <c r="AE210" s="122"/>
      <c r="AF210" s="128"/>
      <c r="AG210" s="129"/>
      <c r="AH210" s="129"/>
      <c r="AI210" s="129"/>
      <c r="AJ210" s="183" t="s">
        <v>1307</v>
      </c>
      <c r="AK210" s="183">
        <v>0.127</v>
      </c>
      <c r="AL210" s="117"/>
      <c r="AM210" s="130"/>
      <c r="AN210" s="130"/>
      <c r="AO210" s="125"/>
      <c r="AP210" s="125"/>
      <c r="AQ210" s="131"/>
      <c r="AR210" s="127"/>
      <c r="AS210" s="124"/>
      <c r="AT210" s="123"/>
      <c r="AU210" s="132"/>
      <c r="AV210" s="117"/>
      <c r="AW210" s="133"/>
      <c r="AX210" s="117" t="s">
        <v>842</v>
      </c>
    </row>
    <row r="211" spans="1:50" ht="15" hidden="1">
      <c r="A211" s="72">
        <v>208</v>
      </c>
      <c r="B211" s="9" t="s">
        <v>1344</v>
      </c>
      <c r="C211" s="211" t="s">
        <v>1345</v>
      </c>
      <c r="D211" s="9" t="s">
        <v>1346</v>
      </c>
      <c r="E211" s="9" t="s">
        <v>1347</v>
      </c>
      <c r="F211" s="9" t="s">
        <v>1348</v>
      </c>
      <c r="G211" s="9"/>
      <c r="H211" s="9"/>
      <c r="I211" s="9"/>
      <c r="J211" s="9"/>
      <c r="K211" s="9"/>
      <c r="L211" s="9"/>
      <c r="M211" s="332" t="s">
        <v>63</v>
      </c>
      <c r="N211" s="331">
        <v>115.34910000000001</v>
      </c>
      <c r="O211" s="9">
        <v>115.34910000000001</v>
      </c>
      <c r="P211" s="9" t="s">
        <v>833</v>
      </c>
      <c r="Q211" s="71">
        <v>208</v>
      </c>
      <c r="S211" s="102" t="s">
        <v>1345</v>
      </c>
      <c r="T211" s="175" t="s">
        <v>1349</v>
      </c>
      <c r="U211" s="104">
        <v>-6858</v>
      </c>
      <c r="V211" s="104">
        <v>9601.2000000000007</v>
      </c>
      <c r="W211" s="105" t="s">
        <v>12</v>
      </c>
      <c r="X211" s="106" t="s">
        <v>66</v>
      </c>
      <c r="Y211" s="172" t="s">
        <v>13</v>
      </c>
      <c r="Z211" s="123"/>
      <c r="AA211" s="124">
        <v>1</v>
      </c>
      <c r="AB211" s="173" t="s">
        <v>422</v>
      </c>
      <c r="AC211" s="126"/>
      <c r="AD211" s="127"/>
      <c r="AE211" s="122"/>
      <c r="AF211" s="128"/>
      <c r="AG211" s="129"/>
      <c r="AH211" s="129"/>
      <c r="AI211" s="129"/>
      <c r="AJ211" s="183" t="s">
        <v>1307</v>
      </c>
      <c r="AK211" s="183">
        <v>0.127</v>
      </c>
      <c r="AL211" s="117"/>
      <c r="AM211" s="130"/>
      <c r="AN211" s="130"/>
      <c r="AO211" s="125"/>
      <c r="AP211" s="125"/>
      <c r="AQ211" s="131"/>
      <c r="AR211" s="127"/>
      <c r="AS211" s="124"/>
      <c r="AT211" s="123"/>
      <c r="AU211" s="132"/>
      <c r="AV211" s="117"/>
      <c r="AW211" s="133"/>
      <c r="AX211" s="117" t="s">
        <v>842</v>
      </c>
    </row>
    <row r="212" spans="1:50" ht="15" hidden="1">
      <c r="A212" s="72">
        <v>209</v>
      </c>
      <c r="B212" s="9" t="s">
        <v>1350</v>
      </c>
      <c r="C212" s="211" t="s">
        <v>1351</v>
      </c>
      <c r="D212" s="9" t="s">
        <v>1352</v>
      </c>
      <c r="E212" s="9" t="s">
        <v>1353</v>
      </c>
      <c r="F212" s="9" t="s">
        <v>1354</v>
      </c>
      <c r="G212" s="9"/>
      <c r="H212" s="9"/>
      <c r="I212" s="9"/>
      <c r="J212" s="9"/>
      <c r="K212" s="9"/>
      <c r="L212" s="9"/>
      <c r="M212" s="332" t="s">
        <v>63</v>
      </c>
      <c r="N212" s="331">
        <v>115.40130000000001</v>
      </c>
      <c r="O212" s="9">
        <v>115.40130000000001</v>
      </c>
      <c r="P212" s="9" t="s">
        <v>833</v>
      </c>
      <c r="Q212" s="71">
        <v>209</v>
      </c>
      <c r="S212" s="102" t="s">
        <v>1351</v>
      </c>
      <c r="T212" s="175" t="s">
        <v>1355</v>
      </c>
      <c r="U212" s="104">
        <v>-5943.6</v>
      </c>
      <c r="V212" s="104">
        <v>10515.6</v>
      </c>
      <c r="W212" s="105" t="s">
        <v>12</v>
      </c>
      <c r="X212" s="106" t="s">
        <v>66</v>
      </c>
      <c r="Y212" s="172" t="s">
        <v>13</v>
      </c>
      <c r="Z212" s="123"/>
      <c r="AA212" s="124">
        <v>1</v>
      </c>
      <c r="AB212" s="173" t="s">
        <v>422</v>
      </c>
      <c r="AC212" s="126"/>
      <c r="AD212" s="127"/>
      <c r="AE212" s="122"/>
      <c r="AF212" s="128"/>
      <c r="AG212" s="129"/>
      <c r="AH212" s="129"/>
      <c r="AI212" s="129"/>
      <c r="AJ212" s="183" t="s">
        <v>1307</v>
      </c>
      <c r="AK212" s="183">
        <v>0.127</v>
      </c>
      <c r="AL212" s="117"/>
      <c r="AM212" s="130"/>
      <c r="AN212" s="130"/>
      <c r="AO212" s="125"/>
      <c r="AP212" s="125"/>
      <c r="AQ212" s="131"/>
      <c r="AR212" s="127"/>
      <c r="AS212" s="124"/>
      <c r="AT212" s="123"/>
      <c r="AU212" s="132"/>
      <c r="AV212" s="117"/>
      <c r="AW212" s="133"/>
      <c r="AX212" s="117" t="s">
        <v>842</v>
      </c>
    </row>
    <row r="213" spans="1:50" ht="15" hidden="1">
      <c r="A213" s="72">
        <v>210</v>
      </c>
      <c r="B213" s="9" t="s">
        <v>1356</v>
      </c>
      <c r="C213" s="211" t="s">
        <v>1357</v>
      </c>
      <c r="D213" s="9" t="s">
        <v>1358</v>
      </c>
      <c r="E213" s="9" t="s">
        <v>1359</v>
      </c>
      <c r="F213" s="9" t="s">
        <v>1360</v>
      </c>
      <c r="G213" s="9"/>
      <c r="H213" s="9"/>
      <c r="I213" s="9"/>
      <c r="J213" s="9"/>
      <c r="K213" s="9"/>
      <c r="L213" s="9"/>
      <c r="M213" s="332" t="s">
        <v>63</v>
      </c>
      <c r="N213" s="331">
        <v>115.4233</v>
      </c>
      <c r="O213" s="9">
        <v>115.4233</v>
      </c>
      <c r="P213" s="9" t="s">
        <v>833</v>
      </c>
      <c r="Q213" s="71">
        <v>210</v>
      </c>
      <c r="S213" s="102" t="s">
        <v>1357</v>
      </c>
      <c r="T213" s="175" t="s">
        <v>1361</v>
      </c>
      <c r="U213" s="104">
        <v>-5029.2</v>
      </c>
      <c r="V213" s="104">
        <v>10515.6</v>
      </c>
      <c r="W213" s="105" t="s">
        <v>12</v>
      </c>
      <c r="X213" s="106" t="s">
        <v>66</v>
      </c>
      <c r="Y213" s="172" t="s">
        <v>13</v>
      </c>
      <c r="Z213" s="123"/>
      <c r="AA213" s="124">
        <v>1</v>
      </c>
      <c r="AB213" s="173" t="s">
        <v>422</v>
      </c>
      <c r="AC213" s="126"/>
      <c r="AD213" s="127"/>
      <c r="AE213" s="122"/>
      <c r="AF213" s="128"/>
      <c r="AG213" s="129"/>
      <c r="AH213" s="129"/>
      <c r="AI213" s="129"/>
      <c r="AJ213" s="183" t="s">
        <v>1307</v>
      </c>
      <c r="AK213" s="183">
        <v>0.127</v>
      </c>
      <c r="AL213" s="117"/>
      <c r="AM213" s="130"/>
      <c r="AN213" s="130"/>
      <c r="AO213" s="125"/>
      <c r="AP213" s="125"/>
      <c r="AQ213" s="131"/>
      <c r="AR213" s="127"/>
      <c r="AS213" s="124"/>
      <c r="AT213" s="123"/>
      <c r="AU213" s="132"/>
      <c r="AV213" s="117"/>
      <c r="AW213" s="133"/>
      <c r="AX213" s="117" t="s">
        <v>842</v>
      </c>
    </row>
    <row r="214" spans="1:50" ht="15" hidden="1">
      <c r="A214" s="72">
        <v>211</v>
      </c>
      <c r="B214" s="9" t="s">
        <v>1362</v>
      </c>
      <c r="C214" s="211" t="s">
        <v>1363</v>
      </c>
      <c r="D214" s="9" t="s">
        <v>1364</v>
      </c>
      <c r="E214" s="9" t="s">
        <v>1365</v>
      </c>
      <c r="F214" s="9" t="s">
        <v>1366</v>
      </c>
      <c r="G214" s="9"/>
      <c r="H214" s="9"/>
      <c r="I214" s="9"/>
      <c r="J214" s="9"/>
      <c r="K214" s="9"/>
      <c r="L214" s="9"/>
      <c r="M214" s="332" t="s">
        <v>63</v>
      </c>
      <c r="N214" s="331">
        <v>117.9765</v>
      </c>
      <c r="O214" s="9">
        <v>117.9765</v>
      </c>
      <c r="P214" s="9" t="s">
        <v>128</v>
      </c>
      <c r="Q214" s="71">
        <v>211</v>
      </c>
      <c r="S214" s="102" t="s">
        <v>1363</v>
      </c>
      <c r="T214" s="175" t="s">
        <v>1367</v>
      </c>
      <c r="U214" s="104">
        <v>1371.6</v>
      </c>
      <c r="V214" s="104">
        <v>12344.4</v>
      </c>
      <c r="W214" s="105" t="s">
        <v>12</v>
      </c>
      <c r="X214" s="106" t="s">
        <v>66</v>
      </c>
      <c r="Y214" s="172" t="s">
        <v>13</v>
      </c>
      <c r="Z214" s="123"/>
      <c r="AA214" s="124">
        <v>1</v>
      </c>
      <c r="AB214" s="173" t="s">
        <v>422</v>
      </c>
      <c r="AC214" s="126"/>
      <c r="AD214" s="127"/>
      <c r="AE214" s="122"/>
      <c r="AF214" s="128"/>
      <c r="AG214" s="129"/>
      <c r="AH214" s="129"/>
      <c r="AI214" s="129"/>
      <c r="AJ214" s="183" t="s">
        <v>1175</v>
      </c>
      <c r="AK214" s="183">
        <v>2.54</v>
      </c>
      <c r="AL214" s="117"/>
      <c r="AM214" s="130"/>
      <c r="AN214" s="130"/>
      <c r="AO214" s="125"/>
      <c r="AP214" s="125"/>
      <c r="AQ214" s="131"/>
      <c r="AR214" s="127"/>
      <c r="AS214" s="124"/>
      <c r="AT214" s="123"/>
      <c r="AU214" s="132"/>
      <c r="AV214" s="117"/>
      <c r="AW214" s="133"/>
      <c r="AX214" s="117" t="s">
        <v>842</v>
      </c>
    </row>
    <row r="215" spans="1:50" ht="15" hidden="1">
      <c r="A215" s="72">
        <v>212</v>
      </c>
      <c r="B215" s="9" t="s">
        <v>1368</v>
      </c>
      <c r="C215" s="211" t="s">
        <v>1369</v>
      </c>
      <c r="D215" s="9" t="s">
        <v>1370</v>
      </c>
      <c r="E215" s="9" t="s">
        <v>1371</v>
      </c>
      <c r="F215" s="9" t="s">
        <v>1372</v>
      </c>
      <c r="G215" s="9"/>
      <c r="H215" s="9"/>
      <c r="I215" s="9"/>
      <c r="J215" s="9"/>
      <c r="K215" s="9"/>
      <c r="L215" s="9"/>
      <c r="M215" s="332" t="s">
        <v>63</v>
      </c>
      <c r="N215" s="331">
        <v>117.905</v>
      </c>
      <c r="O215" s="9">
        <v>117.905</v>
      </c>
      <c r="P215" s="9" t="s">
        <v>128</v>
      </c>
      <c r="Q215" s="71">
        <v>212</v>
      </c>
      <c r="S215" s="102" t="s">
        <v>1369</v>
      </c>
      <c r="T215" s="175" t="s">
        <v>1373</v>
      </c>
      <c r="U215" s="104">
        <v>457.2</v>
      </c>
      <c r="V215" s="104">
        <v>12344.4</v>
      </c>
      <c r="W215" s="105" t="s">
        <v>12</v>
      </c>
      <c r="X215" s="106" t="s">
        <v>66</v>
      </c>
      <c r="Y215" s="172" t="s">
        <v>13</v>
      </c>
      <c r="Z215" s="123"/>
      <c r="AA215" s="124">
        <v>1</v>
      </c>
      <c r="AB215" s="173" t="s">
        <v>422</v>
      </c>
      <c r="AC215" s="126"/>
      <c r="AD215" s="127"/>
      <c r="AE215" s="122"/>
      <c r="AF215" s="128"/>
      <c r="AG215" s="129"/>
      <c r="AH215" s="129"/>
      <c r="AI215" s="129"/>
      <c r="AJ215" s="183" t="s">
        <v>1175</v>
      </c>
      <c r="AK215" s="183">
        <v>2.54</v>
      </c>
      <c r="AL215" s="117"/>
      <c r="AM215" s="130"/>
      <c r="AN215" s="130"/>
      <c r="AO215" s="125"/>
      <c r="AP215" s="125"/>
      <c r="AQ215" s="131"/>
      <c r="AR215" s="127"/>
      <c r="AS215" s="124"/>
      <c r="AT215" s="123"/>
      <c r="AU215" s="132"/>
      <c r="AV215" s="117"/>
      <c r="AW215" s="133"/>
      <c r="AX215" s="117" t="s">
        <v>842</v>
      </c>
    </row>
    <row r="216" spans="1:50" ht="15" hidden="1">
      <c r="A216" s="72">
        <v>213</v>
      </c>
      <c r="B216" s="9" t="s">
        <v>1374</v>
      </c>
      <c r="C216" s="211" t="s">
        <v>1375</v>
      </c>
      <c r="D216" s="9" t="s">
        <v>1376</v>
      </c>
      <c r="E216" s="9" t="s">
        <v>1377</v>
      </c>
      <c r="F216" s="9" t="s">
        <v>1378</v>
      </c>
      <c r="G216" s="9"/>
      <c r="H216" s="9"/>
      <c r="I216" s="9"/>
      <c r="J216" s="9"/>
      <c r="K216" s="9"/>
      <c r="L216" s="9"/>
      <c r="M216" s="332" t="s">
        <v>63</v>
      </c>
      <c r="N216" s="331">
        <v>119.0617</v>
      </c>
      <c r="O216" s="9">
        <v>119.0617</v>
      </c>
      <c r="P216" s="9" t="s">
        <v>128</v>
      </c>
      <c r="Q216" s="71">
        <v>213</v>
      </c>
      <c r="S216" s="102" t="s">
        <v>1375</v>
      </c>
      <c r="T216" s="175" t="s">
        <v>1379</v>
      </c>
      <c r="U216" s="104">
        <v>2286</v>
      </c>
      <c r="V216" s="104">
        <v>13258.8</v>
      </c>
      <c r="W216" s="105" t="s">
        <v>12</v>
      </c>
      <c r="X216" s="106" t="s">
        <v>66</v>
      </c>
      <c r="Y216" s="172" t="s">
        <v>13</v>
      </c>
      <c r="Z216" s="123"/>
      <c r="AA216" s="124">
        <v>1</v>
      </c>
      <c r="AB216" s="173" t="s">
        <v>422</v>
      </c>
      <c r="AC216" s="126"/>
      <c r="AD216" s="127"/>
      <c r="AE216" s="122"/>
      <c r="AF216" s="128"/>
      <c r="AG216" s="129"/>
      <c r="AH216" s="129"/>
      <c r="AI216" s="129"/>
      <c r="AJ216" s="183" t="s">
        <v>1175</v>
      </c>
      <c r="AK216" s="183">
        <v>2.54</v>
      </c>
      <c r="AL216" s="117"/>
      <c r="AM216" s="130"/>
      <c r="AN216" s="130"/>
      <c r="AO216" s="125"/>
      <c r="AP216" s="125"/>
      <c r="AQ216" s="131"/>
      <c r="AR216" s="127"/>
      <c r="AS216" s="124"/>
      <c r="AT216" s="123"/>
      <c r="AU216" s="132"/>
      <c r="AV216" s="117"/>
      <c r="AW216" s="133"/>
      <c r="AX216" s="117" t="s">
        <v>842</v>
      </c>
    </row>
    <row r="217" spans="1:50" ht="15" hidden="1">
      <c r="A217" s="72">
        <v>214</v>
      </c>
      <c r="B217" s="9" t="s">
        <v>1380</v>
      </c>
      <c r="C217" s="211" t="s">
        <v>1381</v>
      </c>
      <c r="D217" s="9" t="s">
        <v>1382</v>
      </c>
      <c r="E217" s="9" t="s">
        <v>1383</v>
      </c>
      <c r="F217" s="9" t="s">
        <v>1384</v>
      </c>
      <c r="G217" s="9"/>
      <c r="H217" s="9"/>
      <c r="I217" s="9"/>
      <c r="J217" s="9"/>
      <c r="K217" s="9"/>
      <c r="L217" s="9"/>
      <c r="M217" s="332" t="s">
        <v>63</v>
      </c>
      <c r="N217" s="331">
        <v>117.9693</v>
      </c>
      <c r="O217" s="9">
        <v>117.9693</v>
      </c>
      <c r="P217" s="9" t="s">
        <v>128</v>
      </c>
      <c r="Q217" s="71">
        <v>214</v>
      </c>
      <c r="S217" s="102" t="s">
        <v>1381</v>
      </c>
      <c r="T217" s="175" t="s">
        <v>1385</v>
      </c>
      <c r="U217" s="104">
        <v>-2286</v>
      </c>
      <c r="V217" s="104">
        <v>12344.4</v>
      </c>
      <c r="W217" s="105" t="s">
        <v>12</v>
      </c>
      <c r="X217" s="106" t="s">
        <v>66</v>
      </c>
      <c r="Y217" s="172" t="s">
        <v>13</v>
      </c>
      <c r="Z217" s="123"/>
      <c r="AA217" s="124">
        <v>1</v>
      </c>
      <c r="AB217" s="173" t="s">
        <v>422</v>
      </c>
      <c r="AC217" s="126"/>
      <c r="AD217" s="127"/>
      <c r="AE217" s="122"/>
      <c r="AF217" s="128"/>
      <c r="AG217" s="129"/>
      <c r="AH217" s="129"/>
      <c r="AI217" s="129"/>
      <c r="AJ217" s="183" t="s">
        <v>1175</v>
      </c>
      <c r="AK217" s="183">
        <v>2.54</v>
      </c>
      <c r="AL217" s="117"/>
      <c r="AM217" s="130"/>
      <c r="AN217" s="130"/>
      <c r="AO217" s="125"/>
      <c r="AP217" s="125"/>
      <c r="AQ217" s="131"/>
      <c r="AR217" s="127"/>
      <c r="AS217" s="124"/>
      <c r="AT217" s="123"/>
      <c r="AU217" s="132"/>
      <c r="AV217" s="117"/>
      <c r="AW217" s="133"/>
      <c r="AX217" s="117" t="s">
        <v>842</v>
      </c>
    </row>
    <row r="218" spans="1:50" ht="15" hidden="1">
      <c r="A218" s="72">
        <v>215</v>
      </c>
      <c r="B218" s="9" t="s">
        <v>1386</v>
      </c>
      <c r="C218" s="211" t="s">
        <v>1387</v>
      </c>
      <c r="D218" s="9" t="s">
        <v>1388</v>
      </c>
      <c r="E218" s="9" t="s">
        <v>1389</v>
      </c>
      <c r="F218" s="9" t="s">
        <v>1390</v>
      </c>
      <c r="G218" s="9"/>
      <c r="H218" s="9"/>
      <c r="I218" s="9"/>
      <c r="J218" s="9"/>
      <c r="K218" s="9"/>
      <c r="L218" s="9"/>
      <c r="M218" s="332" t="s">
        <v>63</v>
      </c>
      <c r="N218" s="331">
        <v>118.01139999999999</v>
      </c>
      <c r="O218" s="9">
        <v>118.01139999999999</v>
      </c>
      <c r="P218" s="9" t="s">
        <v>64</v>
      </c>
      <c r="Q218" s="71">
        <v>215</v>
      </c>
      <c r="S218" s="102" t="s">
        <v>1387</v>
      </c>
      <c r="T218" s="175" t="s">
        <v>1391</v>
      </c>
      <c r="U218" s="104">
        <v>-3200.4</v>
      </c>
      <c r="V218" s="104">
        <v>13258.8</v>
      </c>
      <c r="W218" s="105" t="s">
        <v>12</v>
      </c>
      <c r="X218" s="106" t="s">
        <v>66</v>
      </c>
      <c r="Y218" s="172" t="s">
        <v>13</v>
      </c>
      <c r="Z218" s="123"/>
      <c r="AA218" s="124">
        <v>1</v>
      </c>
      <c r="AB218" s="173" t="s">
        <v>422</v>
      </c>
      <c r="AC218" s="126"/>
      <c r="AD218" s="127"/>
      <c r="AE218" s="122"/>
      <c r="AF218" s="128"/>
      <c r="AG218" s="129"/>
      <c r="AH218" s="129"/>
      <c r="AI218" s="129"/>
      <c r="AJ218" s="183" t="s">
        <v>1175</v>
      </c>
      <c r="AK218" s="183">
        <v>2.54</v>
      </c>
      <c r="AL218" s="117"/>
      <c r="AM218" s="130"/>
      <c r="AN218" s="130"/>
      <c r="AO218" s="125"/>
      <c r="AP218" s="125"/>
      <c r="AQ218" s="131"/>
      <c r="AR218" s="127"/>
      <c r="AS218" s="124"/>
      <c r="AT218" s="123"/>
      <c r="AU218" s="132"/>
      <c r="AV218" s="117"/>
      <c r="AW218" s="133"/>
      <c r="AX218" s="117" t="s">
        <v>842</v>
      </c>
    </row>
    <row r="219" spans="1:50" ht="15" hidden="1">
      <c r="A219" s="72">
        <v>216</v>
      </c>
      <c r="B219" s="9" t="s">
        <v>1392</v>
      </c>
      <c r="C219" s="211" t="s">
        <v>1393</v>
      </c>
      <c r="D219" s="9" t="s">
        <v>1394</v>
      </c>
      <c r="E219" s="9" t="s">
        <v>1395</v>
      </c>
      <c r="F219" s="9" t="s">
        <v>1396</v>
      </c>
      <c r="G219" s="9"/>
      <c r="H219" s="9"/>
      <c r="I219" s="9"/>
      <c r="J219" s="9"/>
      <c r="K219" s="9"/>
      <c r="L219" s="9"/>
      <c r="M219" s="332" t="s">
        <v>63</v>
      </c>
      <c r="N219" s="331">
        <v>118.1456</v>
      </c>
      <c r="O219" s="9">
        <v>118.1456</v>
      </c>
      <c r="P219" s="9" t="s">
        <v>128</v>
      </c>
      <c r="Q219" s="71">
        <v>216</v>
      </c>
      <c r="S219" s="102" t="s">
        <v>1393</v>
      </c>
      <c r="T219" s="175" t="s">
        <v>1397</v>
      </c>
      <c r="U219" s="104">
        <v>5029.2</v>
      </c>
      <c r="V219" s="104">
        <v>12344.4</v>
      </c>
      <c r="W219" s="105" t="s">
        <v>12</v>
      </c>
      <c r="X219" s="106" t="s">
        <v>66</v>
      </c>
      <c r="Y219" s="172" t="s">
        <v>13</v>
      </c>
      <c r="Z219" s="123"/>
      <c r="AA219" s="124">
        <v>1</v>
      </c>
      <c r="AB219" s="173" t="s">
        <v>422</v>
      </c>
      <c r="AC219" s="126"/>
      <c r="AD219" s="127"/>
      <c r="AE219" s="122"/>
      <c r="AF219" s="128"/>
      <c r="AG219" s="129"/>
      <c r="AH219" s="129"/>
      <c r="AI219" s="129"/>
      <c r="AJ219" s="183" t="s">
        <v>1175</v>
      </c>
      <c r="AK219" s="183">
        <v>2.54</v>
      </c>
      <c r="AL219" s="117"/>
      <c r="AM219" s="130"/>
      <c r="AN219" s="130"/>
      <c r="AO219" s="125"/>
      <c r="AP219" s="125"/>
      <c r="AQ219" s="131"/>
      <c r="AR219" s="127"/>
      <c r="AS219" s="124"/>
      <c r="AT219" s="123"/>
      <c r="AU219" s="132"/>
      <c r="AV219" s="117"/>
      <c r="AW219" s="133"/>
      <c r="AX219" s="117" t="s">
        <v>842</v>
      </c>
    </row>
    <row r="220" spans="1:50" ht="15" hidden="1">
      <c r="A220" s="72">
        <v>217</v>
      </c>
      <c r="B220" s="9" t="s">
        <v>1398</v>
      </c>
      <c r="C220" s="211" t="s">
        <v>1399</v>
      </c>
      <c r="D220" s="9" t="s">
        <v>1400</v>
      </c>
      <c r="E220" s="9" t="s">
        <v>1401</v>
      </c>
      <c r="F220" s="9" t="s">
        <v>1402</v>
      </c>
      <c r="G220" s="9"/>
      <c r="H220" s="9"/>
      <c r="I220" s="9"/>
      <c r="J220" s="9"/>
      <c r="K220" s="9"/>
      <c r="L220" s="9"/>
      <c r="M220" s="332" t="s">
        <v>63</v>
      </c>
      <c r="N220" s="331">
        <v>119.0003</v>
      </c>
      <c r="O220" s="9">
        <v>119.0003</v>
      </c>
      <c r="P220" s="9" t="s">
        <v>128</v>
      </c>
      <c r="Q220" s="71">
        <v>217</v>
      </c>
      <c r="S220" s="102" t="s">
        <v>1399</v>
      </c>
      <c r="T220" s="175" t="s">
        <v>1403</v>
      </c>
      <c r="U220" s="104">
        <v>-1371.6</v>
      </c>
      <c r="V220" s="104">
        <v>10515.6</v>
      </c>
      <c r="W220" s="105" t="s">
        <v>12</v>
      </c>
      <c r="X220" s="106" t="s">
        <v>66</v>
      </c>
      <c r="Y220" s="172" t="s">
        <v>13</v>
      </c>
      <c r="Z220" s="123"/>
      <c r="AA220" s="124">
        <v>1</v>
      </c>
      <c r="AB220" s="173" t="s">
        <v>422</v>
      </c>
      <c r="AC220" s="126"/>
      <c r="AD220" s="127"/>
      <c r="AE220" s="122"/>
      <c r="AF220" s="128"/>
      <c r="AG220" s="129"/>
      <c r="AH220" s="129"/>
      <c r="AI220" s="129"/>
      <c r="AJ220" s="183" t="s">
        <v>1175</v>
      </c>
      <c r="AK220" s="183">
        <v>2.54</v>
      </c>
      <c r="AL220" s="117"/>
      <c r="AM220" s="130"/>
      <c r="AN220" s="130"/>
      <c r="AO220" s="125"/>
      <c r="AP220" s="125"/>
      <c r="AQ220" s="131"/>
      <c r="AR220" s="127"/>
      <c r="AS220" s="124"/>
      <c r="AT220" s="123"/>
      <c r="AU220" s="132"/>
      <c r="AV220" s="117"/>
      <c r="AW220" s="133"/>
      <c r="AX220" s="117" t="s">
        <v>842</v>
      </c>
    </row>
    <row r="221" spans="1:50" ht="15" hidden="1">
      <c r="A221" s="72">
        <v>218</v>
      </c>
      <c r="B221" s="9" t="s">
        <v>1404</v>
      </c>
      <c r="C221" s="211" t="s">
        <v>1405</v>
      </c>
      <c r="D221" s="9" t="s">
        <v>1406</v>
      </c>
      <c r="E221" s="9" t="s">
        <v>1407</v>
      </c>
      <c r="F221" s="9" t="s">
        <v>1408</v>
      </c>
      <c r="G221" s="9"/>
      <c r="H221" s="9"/>
      <c r="I221" s="9"/>
      <c r="J221" s="9"/>
      <c r="K221" s="9"/>
      <c r="L221" s="9"/>
      <c r="M221" s="332" t="s">
        <v>63</v>
      </c>
      <c r="N221" s="331">
        <v>118.7388</v>
      </c>
      <c r="O221" s="9">
        <v>118.7388</v>
      </c>
      <c r="P221" s="9" t="s">
        <v>64</v>
      </c>
      <c r="Q221" s="71">
        <v>218</v>
      </c>
      <c r="S221" s="102" t="s">
        <v>1405</v>
      </c>
      <c r="T221" s="175" t="s">
        <v>1409</v>
      </c>
      <c r="U221" s="104">
        <v>-4114.8</v>
      </c>
      <c r="V221" s="104">
        <v>12344.4</v>
      </c>
      <c r="W221" s="105" t="s">
        <v>12</v>
      </c>
      <c r="X221" s="106" t="s">
        <v>66</v>
      </c>
      <c r="Y221" s="172" t="s">
        <v>13</v>
      </c>
      <c r="Z221" s="123"/>
      <c r="AA221" s="124">
        <v>1</v>
      </c>
      <c r="AB221" s="173" t="s">
        <v>422</v>
      </c>
      <c r="AC221" s="126"/>
      <c r="AD221" s="127"/>
      <c r="AE221" s="122"/>
      <c r="AF221" s="128"/>
      <c r="AG221" s="129"/>
      <c r="AH221" s="129"/>
      <c r="AI221" s="129"/>
      <c r="AJ221" s="183" t="s">
        <v>1175</v>
      </c>
      <c r="AK221" s="183">
        <v>2.54</v>
      </c>
      <c r="AL221" s="117"/>
      <c r="AM221" s="130"/>
      <c r="AN221" s="130"/>
      <c r="AO221" s="125"/>
      <c r="AP221" s="125"/>
      <c r="AQ221" s="131"/>
      <c r="AR221" s="127"/>
      <c r="AS221" s="124"/>
      <c r="AT221" s="123"/>
      <c r="AU221" s="132"/>
      <c r="AV221" s="117"/>
      <c r="AW221" s="133"/>
      <c r="AX221" s="117" t="s">
        <v>842</v>
      </c>
    </row>
    <row r="222" spans="1:50" ht="15" hidden="1">
      <c r="A222" s="72">
        <v>219</v>
      </c>
      <c r="B222" s="9" t="s">
        <v>1410</v>
      </c>
      <c r="C222" s="211" t="s">
        <v>1411</v>
      </c>
      <c r="D222" s="9" t="s">
        <v>1412</v>
      </c>
      <c r="E222" s="9" t="s">
        <v>1413</v>
      </c>
      <c r="F222" s="9" t="s">
        <v>1414</v>
      </c>
      <c r="G222" s="9"/>
      <c r="H222" s="9"/>
      <c r="I222" s="9"/>
      <c r="J222" s="9"/>
      <c r="K222" s="9"/>
      <c r="L222" s="9"/>
      <c r="M222" s="332" t="s">
        <v>63</v>
      </c>
      <c r="N222" s="331">
        <v>119.1507</v>
      </c>
      <c r="O222" s="9">
        <v>119.1507</v>
      </c>
      <c r="P222" s="9" t="s">
        <v>64</v>
      </c>
      <c r="Q222" s="71">
        <v>219</v>
      </c>
      <c r="S222" s="102" t="s">
        <v>1411</v>
      </c>
      <c r="T222" s="175" t="s">
        <v>1415</v>
      </c>
      <c r="U222" s="104">
        <v>457.2</v>
      </c>
      <c r="V222" s="104">
        <v>13258.8</v>
      </c>
      <c r="W222" s="105" t="s">
        <v>12</v>
      </c>
      <c r="X222" s="106" t="s">
        <v>66</v>
      </c>
      <c r="Y222" s="172" t="s">
        <v>13</v>
      </c>
      <c r="Z222" s="123"/>
      <c r="AA222" s="124">
        <v>1</v>
      </c>
      <c r="AB222" s="173" t="s">
        <v>422</v>
      </c>
      <c r="AC222" s="126"/>
      <c r="AD222" s="127"/>
      <c r="AE222" s="122"/>
      <c r="AF222" s="128"/>
      <c r="AG222" s="129"/>
      <c r="AH222" s="129"/>
      <c r="AI222" s="129"/>
      <c r="AJ222" s="183" t="s">
        <v>1175</v>
      </c>
      <c r="AK222" s="183">
        <v>2.54</v>
      </c>
      <c r="AL222" s="117"/>
      <c r="AM222" s="130"/>
      <c r="AN222" s="130"/>
      <c r="AO222" s="125"/>
      <c r="AP222" s="125"/>
      <c r="AQ222" s="131"/>
      <c r="AR222" s="127"/>
      <c r="AS222" s="124"/>
      <c r="AT222" s="123"/>
      <c r="AU222" s="132"/>
      <c r="AV222" s="117"/>
      <c r="AW222" s="133"/>
      <c r="AX222" s="117" t="s">
        <v>842</v>
      </c>
    </row>
    <row r="223" spans="1:50" ht="15" hidden="1">
      <c r="A223" s="72">
        <v>220</v>
      </c>
      <c r="B223" s="9" t="s">
        <v>1416</v>
      </c>
      <c r="C223" s="211" t="s">
        <v>1417</v>
      </c>
      <c r="D223" s="9" t="s">
        <v>1418</v>
      </c>
      <c r="E223" s="9" t="s">
        <v>1419</v>
      </c>
      <c r="F223" s="9" t="s">
        <v>1420</v>
      </c>
      <c r="G223" s="9"/>
      <c r="H223" s="9"/>
      <c r="I223" s="9"/>
      <c r="J223" s="9"/>
      <c r="K223" s="9"/>
      <c r="L223" s="9"/>
      <c r="M223" s="332" t="s">
        <v>63</v>
      </c>
      <c r="N223" s="331">
        <v>118.22750000000001</v>
      </c>
      <c r="O223" s="9">
        <v>118.22750000000001</v>
      </c>
      <c r="P223" s="9" t="s">
        <v>64</v>
      </c>
      <c r="Q223" s="71">
        <v>220</v>
      </c>
      <c r="S223" s="102" t="s">
        <v>1417</v>
      </c>
      <c r="T223" s="175" t="s">
        <v>1421</v>
      </c>
      <c r="U223" s="104">
        <v>457.2</v>
      </c>
      <c r="V223" s="104">
        <v>10515.6</v>
      </c>
      <c r="W223" s="105" t="s">
        <v>12</v>
      </c>
      <c r="X223" s="106" t="s">
        <v>66</v>
      </c>
      <c r="Y223" s="172" t="s">
        <v>13</v>
      </c>
      <c r="Z223" s="123"/>
      <c r="AA223" s="124">
        <v>1</v>
      </c>
      <c r="AB223" s="173" t="s">
        <v>422</v>
      </c>
      <c r="AC223" s="126"/>
      <c r="AD223" s="127"/>
      <c r="AE223" s="122"/>
      <c r="AF223" s="128"/>
      <c r="AG223" s="129"/>
      <c r="AH223" s="129"/>
      <c r="AI223" s="129"/>
      <c r="AJ223" s="183" t="s">
        <v>1175</v>
      </c>
      <c r="AK223" s="183">
        <v>2.54</v>
      </c>
      <c r="AL223" s="117"/>
      <c r="AM223" s="130"/>
      <c r="AN223" s="130"/>
      <c r="AO223" s="125"/>
      <c r="AP223" s="125"/>
      <c r="AQ223" s="131"/>
      <c r="AR223" s="127"/>
      <c r="AS223" s="124"/>
      <c r="AT223" s="123"/>
      <c r="AU223" s="132"/>
      <c r="AV223" s="117"/>
      <c r="AW223" s="133"/>
      <c r="AX223" s="117" t="s">
        <v>842</v>
      </c>
    </row>
    <row r="224" spans="1:50" ht="15" hidden="1">
      <c r="A224" s="72">
        <v>221</v>
      </c>
      <c r="B224" s="9" t="s">
        <v>1422</v>
      </c>
      <c r="C224" s="211" t="s">
        <v>1423</v>
      </c>
      <c r="D224" s="9" t="s">
        <v>1424</v>
      </c>
      <c r="E224" s="9" t="s">
        <v>1425</v>
      </c>
      <c r="F224" s="9" t="s">
        <v>1426</v>
      </c>
      <c r="G224" s="9"/>
      <c r="H224" s="9"/>
      <c r="I224" s="9"/>
      <c r="J224" s="9"/>
      <c r="K224" s="9"/>
      <c r="L224" s="9"/>
      <c r="M224" s="332" t="s">
        <v>63</v>
      </c>
      <c r="N224" s="331">
        <v>119.2931</v>
      </c>
      <c r="O224" s="9">
        <v>119.2931</v>
      </c>
      <c r="P224" s="9" t="s">
        <v>128</v>
      </c>
      <c r="Q224" s="71">
        <v>221</v>
      </c>
      <c r="S224" s="102" t="s">
        <v>1423</v>
      </c>
      <c r="T224" s="175" t="s">
        <v>1427</v>
      </c>
      <c r="U224" s="104">
        <v>-457.2</v>
      </c>
      <c r="V224" s="104">
        <v>12344.4</v>
      </c>
      <c r="W224" s="105" t="s">
        <v>12</v>
      </c>
      <c r="X224" s="106" t="s">
        <v>66</v>
      </c>
      <c r="Y224" s="172" t="s">
        <v>13</v>
      </c>
      <c r="Z224" s="123"/>
      <c r="AA224" s="124">
        <v>1</v>
      </c>
      <c r="AB224" s="173" t="s">
        <v>422</v>
      </c>
      <c r="AC224" s="126"/>
      <c r="AD224" s="127"/>
      <c r="AE224" s="122"/>
      <c r="AF224" s="128"/>
      <c r="AG224" s="129"/>
      <c r="AH224" s="129"/>
      <c r="AI224" s="129"/>
      <c r="AJ224" s="183" t="s">
        <v>1175</v>
      </c>
      <c r="AK224" s="183">
        <v>2.54</v>
      </c>
      <c r="AL224" s="117"/>
      <c r="AM224" s="130"/>
      <c r="AN224" s="130"/>
      <c r="AO224" s="125"/>
      <c r="AP224" s="125"/>
      <c r="AQ224" s="131"/>
      <c r="AR224" s="127"/>
      <c r="AS224" s="124"/>
      <c r="AT224" s="123"/>
      <c r="AU224" s="132"/>
      <c r="AV224" s="117"/>
      <c r="AW224" s="133"/>
      <c r="AX224" s="117" t="s">
        <v>842</v>
      </c>
    </row>
    <row r="225" spans="1:50" ht="15" hidden="1">
      <c r="A225" s="72">
        <v>222</v>
      </c>
      <c r="B225" s="9" t="s">
        <v>1428</v>
      </c>
      <c r="C225" s="211" t="s">
        <v>1429</v>
      </c>
      <c r="D225" s="9" t="s">
        <v>1430</v>
      </c>
      <c r="E225" s="9" t="s">
        <v>1431</v>
      </c>
      <c r="F225" s="9" t="s">
        <v>1432</v>
      </c>
      <c r="G225" s="9"/>
      <c r="H225" s="9"/>
      <c r="I225" s="9"/>
      <c r="J225" s="9"/>
      <c r="K225" s="9"/>
      <c r="L225" s="9"/>
      <c r="M225" s="332" t="s">
        <v>63</v>
      </c>
      <c r="N225" s="331">
        <v>118.9832</v>
      </c>
      <c r="O225" s="9">
        <v>118.9832</v>
      </c>
      <c r="P225" s="9" t="s">
        <v>64</v>
      </c>
      <c r="Q225" s="71">
        <v>222</v>
      </c>
      <c r="S225" s="102" t="s">
        <v>1429</v>
      </c>
      <c r="T225" s="175" t="s">
        <v>1433</v>
      </c>
      <c r="U225" s="104">
        <v>-457.2</v>
      </c>
      <c r="V225" s="104">
        <v>11430</v>
      </c>
      <c r="W225" s="105" t="s">
        <v>12</v>
      </c>
      <c r="X225" s="106" t="s">
        <v>66</v>
      </c>
      <c r="Y225" s="172" t="s">
        <v>13</v>
      </c>
      <c r="Z225" s="123"/>
      <c r="AA225" s="124">
        <v>1</v>
      </c>
      <c r="AB225" s="173" t="s">
        <v>422</v>
      </c>
      <c r="AC225" s="126"/>
      <c r="AD225" s="127"/>
      <c r="AE225" s="122"/>
      <c r="AF225" s="128"/>
      <c r="AG225" s="129"/>
      <c r="AH225" s="129"/>
      <c r="AI225" s="129"/>
      <c r="AJ225" s="183" t="s">
        <v>1175</v>
      </c>
      <c r="AK225" s="183">
        <v>2.54</v>
      </c>
      <c r="AL225" s="117"/>
      <c r="AM225" s="130"/>
      <c r="AN225" s="130"/>
      <c r="AO225" s="125"/>
      <c r="AP225" s="125"/>
      <c r="AQ225" s="131"/>
      <c r="AR225" s="127"/>
      <c r="AS225" s="124"/>
      <c r="AT225" s="123"/>
      <c r="AU225" s="132"/>
      <c r="AV225" s="117"/>
      <c r="AW225" s="133"/>
      <c r="AX225" s="117" t="s">
        <v>842</v>
      </c>
    </row>
    <row r="226" spans="1:50" ht="15" hidden="1">
      <c r="A226" s="72">
        <v>223</v>
      </c>
      <c r="B226" s="9" t="s">
        <v>1434</v>
      </c>
      <c r="C226" s="211" t="s">
        <v>1435</v>
      </c>
      <c r="D226" s="9" t="s">
        <v>1436</v>
      </c>
      <c r="E226" s="9" t="s">
        <v>1437</v>
      </c>
      <c r="F226" s="9" t="s">
        <v>1438</v>
      </c>
      <c r="G226" s="9"/>
      <c r="H226" s="9"/>
      <c r="I226" s="9"/>
      <c r="J226" s="9"/>
      <c r="K226" s="9"/>
      <c r="L226" s="9"/>
      <c r="M226" s="332" t="s">
        <v>63</v>
      </c>
      <c r="N226" s="331">
        <v>118.12949999999999</v>
      </c>
      <c r="O226" s="9">
        <v>118.12949999999999</v>
      </c>
      <c r="P226" s="9" t="s">
        <v>64</v>
      </c>
      <c r="Q226" s="71">
        <v>223</v>
      </c>
      <c r="S226" s="102" t="s">
        <v>1435</v>
      </c>
      <c r="T226" s="175" t="s">
        <v>1439</v>
      </c>
      <c r="U226" s="104">
        <v>-1371.6</v>
      </c>
      <c r="V226" s="104">
        <v>13258.8</v>
      </c>
      <c r="W226" s="105" t="s">
        <v>12</v>
      </c>
      <c r="X226" s="106" t="s">
        <v>66</v>
      </c>
      <c r="Y226" s="172" t="s">
        <v>13</v>
      </c>
      <c r="Z226" s="123"/>
      <c r="AA226" s="124">
        <v>1</v>
      </c>
      <c r="AB226" s="173" t="s">
        <v>422</v>
      </c>
      <c r="AC226" s="126"/>
      <c r="AD226" s="127"/>
      <c r="AE226" s="122"/>
      <c r="AF226" s="128"/>
      <c r="AG226" s="129"/>
      <c r="AH226" s="129"/>
      <c r="AI226" s="129"/>
      <c r="AJ226" s="183" t="s">
        <v>1175</v>
      </c>
      <c r="AK226" s="183">
        <v>2.54</v>
      </c>
      <c r="AL226" s="117"/>
      <c r="AM226" s="130"/>
      <c r="AN226" s="130"/>
      <c r="AO226" s="125"/>
      <c r="AP226" s="125"/>
      <c r="AQ226" s="131"/>
      <c r="AR226" s="127"/>
      <c r="AS226" s="124"/>
      <c r="AT226" s="123"/>
      <c r="AU226" s="132"/>
      <c r="AV226" s="117"/>
      <c r="AW226" s="133"/>
      <c r="AX226" s="117" t="s">
        <v>842</v>
      </c>
    </row>
    <row r="227" spans="1:50" ht="15" hidden="1">
      <c r="A227" s="72">
        <v>224</v>
      </c>
      <c r="B227" s="9" t="s">
        <v>1440</v>
      </c>
      <c r="C227" s="211" t="s">
        <v>1441</v>
      </c>
      <c r="D227" s="9" t="s">
        <v>1442</v>
      </c>
      <c r="E227" s="9" t="s">
        <v>1443</v>
      </c>
      <c r="F227" s="9" t="s">
        <v>1444</v>
      </c>
      <c r="G227" s="9"/>
      <c r="H227" s="9"/>
      <c r="I227" s="9"/>
      <c r="J227" s="9"/>
      <c r="K227" s="9"/>
      <c r="L227" s="9"/>
      <c r="M227" s="332" t="s">
        <v>63</v>
      </c>
      <c r="N227" s="331">
        <v>119.4371</v>
      </c>
      <c r="O227" s="9">
        <v>119.4371</v>
      </c>
      <c r="P227" s="9" t="s">
        <v>128</v>
      </c>
      <c r="Q227" s="71">
        <v>224</v>
      </c>
      <c r="S227" s="102" t="s">
        <v>1441</v>
      </c>
      <c r="T227" s="175" t="s">
        <v>1445</v>
      </c>
      <c r="U227" s="104">
        <v>-457.2</v>
      </c>
      <c r="V227" s="104">
        <v>10515.6</v>
      </c>
      <c r="W227" s="105" t="s">
        <v>12</v>
      </c>
      <c r="X227" s="106" t="s">
        <v>66</v>
      </c>
      <c r="Y227" s="172" t="s">
        <v>13</v>
      </c>
      <c r="Z227" s="123"/>
      <c r="AA227" s="124">
        <v>1</v>
      </c>
      <c r="AB227" s="173" t="s">
        <v>422</v>
      </c>
      <c r="AC227" s="126"/>
      <c r="AD227" s="127"/>
      <c r="AE227" s="122"/>
      <c r="AF227" s="128"/>
      <c r="AG227" s="129"/>
      <c r="AH227" s="129"/>
      <c r="AI227" s="129"/>
      <c r="AJ227" s="183" t="s">
        <v>1175</v>
      </c>
      <c r="AK227" s="183">
        <v>2.54</v>
      </c>
      <c r="AL227" s="117"/>
      <c r="AM227" s="130"/>
      <c r="AN227" s="130"/>
      <c r="AO227" s="125"/>
      <c r="AP227" s="125"/>
      <c r="AQ227" s="131"/>
      <c r="AR227" s="127"/>
      <c r="AS227" s="124"/>
      <c r="AT227" s="123"/>
      <c r="AU227" s="132"/>
      <c r="AV227" s="117"/>
      <c r="AW227" s="133"/>
      <c r="AX227" s="117" t="s">
        <v>842</v>
      </c>
    </row>
    <row r="228" spans="1:50" ht="15" hidden="1">
      <c r="A228" s="72">
        <v>225</v>
      </c>
      <c r="B228" s="9" t="s">
        <v>1446</v>
      </c>
      <c r="C228" s="211" t="s">
        <v>1447</v>
      </c>
      <c r="D228" s="9" t="s">
        <v>1448</v>
      </c>
      <c r="E228" s="9" t="s">
        <v>1449</v>
      </c>
      <c r="F228" s="9" t="s">
        <v>1450</v>
      </c>
      <c r="G228" s="9"/>
      <c r="H228" s="9"/>
      <c r="I228" s="9"/>
      <c r="J228" s="9"/>
      <c r="K228" s="9"/>
      <c r="L228" s="9"/>
      <c r="M228" s="332" t="s">
        <v>63</v>
      </c>
      <c r="N228" s="331">
        <v>118.0795</v>
      </c>
      <c r="O228" s="9">
        <v>118.0795</v>
      </c>
      <c r="P228" s="9" t="s">
        <v>128</v>
      </c>
      <c r="Q228" s="71">
        <v>225</v>
      </c>
      <c r="S228" s="102" t="s">
        <v>1447</v>
      </c>
      <c r="T228" s="175" t="s">
        <v>1451</v>
      </c>
      <c r="U228" s="104">
        <v>-1371.6</v>
      </c>
      <c r="V228" s="104">
        <v>12344.4</v>
      </c>
      <c r="W228" s="105" t="s">
        <v>12</v>
      </c>
      <c r="X228" s="106" t="s">
        <v>66</v>
      </c>
      <c r="Y228" s="172" t="s">
        <v>13</v>
      </c>
      <c r="Z228" s="123"/>
      <c r="AA228" s="124">
        <v>1</v>
      </c>
      <c r="AB228" s="173" t="s">
        <v>422</v>
      </c>
      <c r="AC228" s="126"/>
      <c r="AD228" s="127"/>
      <c r="AE228" s="122"/>
      <c r="AF228" s="128"/>
      <c r="AG228" s="129"/>
      <c r="AH228" s="129"/>
      <c r="AI228" s="129"/>
      <c r="AJ228" s="183" t="s">
        <v>1175</v>
      </c>
      <c r="AK228" s="183">
        <v>2.54</v>
      </c>
      <c r="AL228" s="117"/>
      <c r="AM228" s="130"/>
      <c r="AN228" s="130"/>
      <c r="AO228" s="125"/>
      <c r="AP228" s="125"/>
      <c r="AQ228" s="131"/>
      <c r="AR228" s="127"/>
      <c r="AS228" s="124"/>
      <c r="AT228" s="123"/>
      <c r="AU228" s="132"/>
      <c r="AV228" s="117"/>
      <c r="AW228" s="133"/>
      <c r="AX228" s="117" t="s">
        <v>842</v>
      </c>
    </row>
    <row r="229" spans="1:50" ht="15" hidden="1">
      <c r="A229" s="72">
        <v>226</v>
      </c>
      <c r="B229" s="9" t="s">
        <v>1452</v>
      </c>
      <c r="C229" s="211" t="s">
        <v>1453</v>
      </c>
      <c r="D229" s="9" t="s">
        <v>1454</v>
      </c>
      <c r="E229" s="9" t="s">
        <v>1455</v>
      </c>
      <c r="F229" s="9" t="s">
        <v>1456</v>
      </c>
      <c r="G229" s="9"/>
      <c r="H229" s="9"/>
      <c r="I229" s="9"/>
      <c r="J229" s="9"/>
      <c r="K229" s="9"/>
      <c r="L229" s="9"/>
      <c r="M229" s="332" t="s">
        <v>63</v>
      </c>
      <c r="N229" s="331">
        <v>118.13039999999999</v>
      </c>
      <c r="O229" s="9">
        <v>118.13039999999999</v>
      </c>
      <c r="P229" s="9" t="s">
        <v>128</v>
      </c>
      <c r="Q229" s="71">
        <v>226</v>
      </c>
      <c r="S229" s="102" t="s">
        <v>1453</v>
      </c>
      <c r="T229" s="175" t="s">
        <v>1457</v>
      </c>
      <c r="U229" s="104">
        <v>-2286</v>
      </c>
      <c r="V229" s="104">
        <v>11430</v>
      </c>
      <c r="W229" s="105" t="s">
        <v>12</v>
      </c>
      <c r="X229" s="106" t="s">
        <v>66</v>
      </c>
      <c r="Y229" s="172" t="s">
        <v>13</v>
      </c>
      <c r="Z229" s="123"/>
      <c r="AA229" s="124">
        <v>1</v>
      </c>
      <c r="AB229" s="173" t="s">
        <v>422</v>
      </c>
      <c r="AC229" s="126"/>
      <c r="AD229" s="127"/>
      <c r="AE229" s="122"/>
      <c r="AF229" s="128"/>
      <c r="AG229" s="129"/>
      <c r="AH229" s="129"/>
      <c r="AI229" s="129"/>
      <c r="AJ229" s="183" t="s">
        <v>1175</v>
      </c>
      <c r="AK229" s="183">
        <v>2.54</v>
      </c>
      <c r="AL229" s="117"/>
      <c r="AM229" s="130"/>
      <c r="AN229" s="130"/>
      <c r="AO229" s="125"/>
      <c r="AP229" s="125"/>
      <c r="AQ229" s="131"/>
      <c r="AR229" s="127"/>
      <c r="AS229" s="124"/>
      <c r="AT229" s="123"/>
      <c r="AU229" s="132"/>
      <c r="AV229" s="117"/>
      <c r="AW229" s="133"/>
      <c r="AX229" s="117" t="s">
        <v>842</v>
      </c>
    </row>
    <row r="230" spans="1:50" ht="15" hidden="1">
      <c r="A230" s="72">
        <v>227</v>
      </c>
      <c r="B230" s="9" t="s">
        <v>1458</v>
      </c>
      <c r="C230" s="211" t="s">
        <v>1459</v>
      </c>
      <c r="D230" s="9" t="s">
        <v>1460</v>
      </c>
      <c r="E230" s="9" t="s">
        <v>1461</v>
      </c>
      <c r="F230" s="9" t="s">
        <v>1462</v>
      </c>
      <c r="G230" s="9"/>
      <c r="H230" s="9"/>
      <c r="I230" s="9"/>
      <c r="J230" s="9"/>
      <c r="K230" s="9"/>
      <c r="L230" s="9"/>
      <c r="M230" s="332" t="s">
        <v>63</v>
      </c>
      <c r="N230" s="331">
        <v>118.0716</v>
      </c>
      <c r="O230" s="9">
        <v>118.0716</v>
      </c>
      <c r="P230" s="9" t="s">
        <v>64</v>
      </c>
      <c r="Q230" s="71">
        <v>227</v>
      </c>
      <c r="S230" s="102" t="s">
        <v>1459</v>
      </c>
      <c r="T230" s="175" t="s">
        <v>1463</v>
      </c>
      <c r="U230" s="104">
        <v>3200.4</v>
      </c>
      <c r="V230" s="104">
        <v>10515.6</v>
      </c>
      <c r="W230" s="105" t="s">
        <v>12</v>
      </c>
      <c r="X230" s="106" t="s">
        <v>66</v>
      </c>
      <c r="Y230" s="172" t="s">
        <v>13</v>
      </c>
      <c r="Z230" s="123"/>
      <c r="AA230" s="124">
        <v>1</v>
      </c>
      <c r="AB230" s="173" t="s">
        <v>422</v>
      </c>
      <c r="AC230" s="126"/>
      <c r="AD230" s="127"/>
      <c r="AE230" s="122"/>
      <c r="AF230" s="128"/>
      <c r="AG230" s="129"/>
      <c r="AH230" s="129"/>
      <c r="AI230" s="129"/>
      <c r="AJ230" s="183" t="s">
        <v>1175</v>
      </c>
      <c r="AK230" s="183">
        <v>2.54</v>
      </c>
      <c r="AL230" s="117"/>
      <c r="AM230" s="130"/>
      <c r="AN230" s="130"/>
      <c r="AO230" s="125"/>
      <c r="AP230" s="125"/>
      <c r="AQ230" s="131"/>
      <c r="AR230" s="127"/>
      <c r="AS230" s="124"/>
      <c r="AT230" s="123"/>
      <c r="AU230" s="132"/>
      <c r="AV230" s="117"/>
      <c r="AW230" s="133"/>
      <c r="AX230" s="117" t="s">
        <v>842</v>
      </c>
    </row>
    <row r="231" spans="1:50" ht="15" hidden="1">
      <c r="A231" s="72">
        <v>228</v>
      </c>
      <c r="B231" s="9" t="s">
        <v>1464</v>
      </c>
      <c r="C231" s="211" t="s">
        <v>1465</v>
      </c>
      <c r="D231" s="9" t="s">
        <v>1466</v>
      </c>
      <c r="E231" s="9" t="s">
        <v>1467</v>
      </c>
      <c r="F231" s="9" t="s">
        <v>1468</v>
      </c>
      <c r="G231" s="9"/>
      <c r="H231" s="9"/>
      <c r="I231" s="9"/>
      <c r="J231" s="9"/>
      <c r="K231" s="9"/>
      <c r="L231" s="9"/>
      <c r="M231" s="332" t="s">
        <v>63</v>
      </c>
      <c r="N231" s="331">
        <v>118.2099</v>
      </c>
      <c r="O231" s="9">
        <v>118.2099</v>
      </c>
      <c r="P231" s="9" t="s">
        <v>64</v>
      </c>
      <c r="Q231" s="71">
        <v>228</v>
      </c>
      <c r="S231" s="102" t="s">
        <v>1465</v>
      </c>
      <c r="T231" s="175" t="s">
        <v>1469</v>
      </c>
      <c r="U231" s="104">
        <v>5943.6</v>
      </c>
      <c r="V231" s="104">
        <v>12344.4</v>
      </c>
      <c r="W231" s="105" t="s">
        <v>12</v>
      </c>
      <c r="X231" s="106" t="s">
        <v>66</v>
      </c>
      <c r="Y231" s="172" t="s">
        <v>13</v>
      </c>
      <c r="Z231" s="123"/>
      <c r="AA231" s="124">
        <v>1</v>
      </c>
      <c r="AB231" s="173" t="s">
        <v>422</v>
      </c>
      <c r="AC231" s="126"/>
      <c r="AD231" s="127"/>
      <c r="AE231" s="122"/>
      <c r="AF231" s="128"/>
      <c r="AG231" s="129"/>
      <c r="AH231" s="129"/>
      <c r="AI231" s="129"/>
      <c r="AJ231" s="183" t="s">
        <v>1175</v>
      </c>
      <c r="AK231" s="183">
        <v>2.54</v>
      </c>
      <c r="AL231" s="117"/>
      <c r="AM231" s="130"/>
      <c r="AN231" s="130"/>
      <c r="AO231" s="125"/>
      <c r="AP231" s="125"/>
      <c r="AQ231" s="131"/>
      <c r="AR231" s="127"/>
      <c r="AS231" s="124"/>
      <c r="AT231" s="123"/>
      <c r="AU231" s="132"/>
      <c r="AV231" s="117"/>
      <c r="AW231" s="133"/>
      <c r="AX231" s="117" t="s">
        <v>842</v>
      </c>
    </row>
    <row r="232" spans="1:50" ht="15" hidden="1">
      <c r="A232" s="72">
        <v>229</v>
      </c>
      <c r="B232" s="9" t="s">
        <v>1470</v>
      </c>
      <c r="C232" s="211" t="s">
        <v>1471</v>
      </c>
      <c r="D232" s="9" t="s">
        <v>1472</v>
      </c>
      <c r="E232" s="9" t="s">
        <v>1473</v>
      </c>
      <c r="F232" s="9" t="s">
        <v>1474</v>
      </c>
      <c r="G232" s="9"/>
      <c r="H232" s="9"/>
      <c r="I232" s="9"/>
      <c r="J232" s="9"/>
      <c r="K232" s="9"/>
      <c r="L232" s="9"/>
      <c r="M232" s="332" t="s">
        <v>63</v>
      </c>
      <c r="N232" s="331">
        <v>118.2403</v>
      </c>
      <c r="O232" s="9">
        <v>118.2403</v>
      </c>
      <c r="P232" s="9" t="s">
        <v>64</v>
      </c>
      <c r="Q232" s="71">
        <v>229</v>
      </c>
      <c r="S232" s="102" t="s">
        <v>1471</v>
      </c>
      <c r="T232" s="175" t="s">
        <v>1475</v>
      </c>
      <c r="U232" s="104">
        <v>4114.8</v>
      </c>
      <c r="V232" s="104">
        <v>10515.6</v>
      </c>
      <c r="W232" s="105" t="s">
        <v>12</v>
      </c>
      <c r="X232" s="106" t="s">
        <v>66</v>
      </c>
      <c r="Y232" s="172" t="s">
        <v>13</v>
      </c>
      <c r="Z232" s="123"/>
      <c r="AA232" s="124">
        <v>1</v>
      </c>
      <c r="AB232" s="173" t="s">
        <v>422</v>
      </c>
      <c r="AC232" s="126"/>
      <c r="AD232" s="127"/>
      <c r="AE232" s="122"/>
      <c r="AF232" s="128"/>
      <c r="AG232" s="129"/>
      <c r="AH232" s="129"/>
      <c r="AI232" s="129"/>
      <c r="AJ232" s="183" t="s">
        <v>1175</v>
      </c>
      <c r="AK232" s="183">
        <v>2.54</v>
      </c>
      <c r="AL232" s="117"/>
      <c r="AM232" s="130"/>
      <c r="AN232" s="130"/>
      <c r="AO232" s="125"/>
      <c r="AP232" s="125"/>
      <c r="AQ232" s="131"/>
      <c r="AR232" s="127"/>
      <c r="AS232" s="124"/>
      <c r="AT232" s="123"/>
      <c r="AU232" s="132"/>
      <c r="AV232" s="117"/>
      <c r="AW232" s="133"/>
      <c r="AX232" s="117" t="s">
        <v>842</v>
      </c>
    </row>
    <row r="233" spans="1:50" ht="15" hidden="1">
      <c r="A233" s="72">
        <v>230</v>
      </c>
      <c r="B233" s="9" t="s">
        <v>1476</v>
      </c>
      <c r="C233" s="211" t="s">
        <v>1477</v>
      </c>
      <c r="D233" s="9" t="s">
        <v>1478</v>
      </c>
      <c r="E233" s="9" t="s">
        <v>1479</v>
      </c>
      <c r="F233" s="9" t="s">
        <v>1480</v>
      </c>
      <c r="G233" s="9"/>
      <c r="H233" s="9"/>
      <c r="I233" s="9"/>
      <c r="J233" s="9"/>
      <c r="K233" s="9"/>
      <c r="L233" s="9"/>
      <c r="M233" s="332" t="s">
        <v>63</v>
      </c>
      <c r="N233" s="331">
        <v>118.2959</v>
      </c>
      <c r="O233" s="9">
        <v>118.2959</v>
      </c>
      <c r="P233" s="9" t="s">
        <v>64</v>
      </c>
      <c r="Q233" s="71">
        <v>230</v>
      </c>
      <c r="S233" s="102" t="s">
        <v>1477</v>
      </c>
      <c r="T233" s="175" t="s">
        <v>1481</v>
      </c>
      <c r="U233" s="104">
        <v>5943.6</v>
      </c>
      <c r="V233" s="104">
        <v>10515.6</v>
      </c>
      <c r="W233" s="105" t="s">
        <v>12</v>
      </c>
      <c r="X233" s="106" t="s">
        <v>66</v>
      </c>
      <c r="Y233" s="172" t="s">
        <v>13</v>
      </c>
      <c r="Z233" s="123"/>
      <c r="AA233" s="124">
        <v>1</v>
      </c>
      <c r="AB233" s="173" t="s">
        <v>422</v>
      </c>
      <c r="AC233" s="126"/>
      <c r="AD233" s="127"/>
      <c r="AE233" s="122"/>
      <c r="AF233" s="128"/>
      <c r="AG233" s="129"/>
      <c r="AH233" s="129"/>
      <c r="AI233" s="129"/>
      <c r="AJ233" s="183" t="s">
        <v>1175</v>
      </c>
      <c r="AK233" s="183">
        <v>2.54</v>
      </c>
      <c r="AL233" s="117"/>
      <c r="AM233" s="130"/>
      <c r="AN233" s="130"/>
      <c r="AO233" s="125"/>
      <c r="AP233" s="125"/>
      <c r="AQ233" s="131"/>
      <c r="AR233" s="127"/>
      <c r="AS233" s="124"/>
      <c r="AT233" s="123"/>
      <c r="AU233" s="132"/>
      <c r="AV233" s="117"/>
      <c r="AW233" s="133"/>
      <c r="AX233" s="117" t="s">
        <v>842</v>
      </c>
    </row>
    <row r="234" spans="1:50" ht="15" hidden="1">
      <c r="A234" s="72">
        <v>231</v>
      </c>
      <c r="B234" s="9" t="s">
        <v>1482</v>
      </c>
      <c r="C234" s="211" t="s">
        <v>1483</v>
      </c>
      <c r="D234" s="9" t="s">
        <v>1484</v>
      </c>
      <c r="E234" s="9" t="s">
        <v>1485</v>
      </c>
      <c r="F234" s="9" t="s">
        <v>1486</v>
      </c>
      <c r="G234" s="9"/>
      <c r="H234" s="9"/>
      <c r="I234" s="9"/>
      <c r="J234" s="9"/>
      <c r="K234" s="9"/>
      <c r="L234" s="9"/>
      <c r="M234" s="332" t="s">
        <v>63</v>
      </c>
      <c r="N234" s="331">
        <v>117.8695</v>
      </c>
      <c r="O234" s="9">
        <v>117.8695</v>
      </c>
      <c r="P234" s="9" t="s">
        <v>64</v>
      </c>
      <c r="Q234" s="71">
        <v>231</v>
      </c>
      <c r="S234" s="102" t="s">
        <v>1483</v>
      </c>
      <c r="T234" s="175" t="s">
        <v>1487</v>
      </c>
      <c r="U234" s="104">
        <v>1371.6</v>
      </c>
      <c r="V234" s="104">
        <v>10515.6</v>
      </c>
      <c r="W234" s="105" t="s">
        <v>12</v>
      </c>
      <c r="X234" s="106" t="s">
        <v>66</v>
      </c>
      <c r="Y234" s="172" t="s">
        <v>13</v>
      </c>
      <c r="Z234" s="123"/>
      <c r="AA234" s="124">
        <v>1</v>
      </c>
      <c r="AB234" s="173" t="s">
        <v>422</v>
      </c>
      <c r="AC234" s="126"/>
      <c r="AD234" s="127"/>
      <c r="AE234" s="122"/>
      <c r="AF234" s="128"/>
      <c r="AG234" s="129"/>
      <c r="AH234" s="129"/>
      <c r="AI234" s="129"/>
      <c r="AJ234" s="183" t="s">
        <v>1175</v>
      </c>
      <c r="AK234" s="183">
        <v>2.54</v>
      </c>
      <c r="AL234" s="117"/>
      <c r="AM234" s="130"/>
      <c r="AN234" s="130"/>
      <c r="AO234" s="125"/>
      <c r="AP234" s="125"/>
      <c r="AQ234" s="131"/>
      <c r="AR234" s="127"/>
      <c r="AS234" s="124"/>
      <c r="AT234" s="123"/>
      <c r="AU234" s="132"/>
      <c r="AV234" s="117"/>
      <c r="AW234" s="133"/>
      <c r="AX234" s="117" t="s">
        <v>842</v>
      </c>
    </row>
    <row r="235" spans="1:50" ht="15" hidden="1">
      <c r="A235" s="72">
        <v>232</v>
      </c>
      <c r="B235" s="9" t="s">
        <v>1488</v>
      </c>
      <c r="C235" s="211" t="s">
        <v>1489</v>
      </c>
      <c r="D235" s="9" t="s">
        <v>1490</v>
      </c>
      <c r="E235" s="9" t="s">
        <v>1491</v>
      </c>
      <c r="F235" s="9" t="s">
        <v>1492</v>
      </c>
      <c r="G235" s="9"/>
      <c r="H235" s="9"/>
      <c r="I235" s="9"/>
      <c r="J235" s="9"/>
      <c r="K235" s="9"/>
      <c r="L235" s="9"/>
      <c r="M235" s="332" t="s">
        <v>63</v>
      </c>
      <c r="N235" s="331">
        <v>117.9594</v>
      </c>
      <c r="O235" s="9">
        <v>117.9594</v>
      </c>
      <c r="P235" s="9" t="s">
        <v>64</v>
      </c>
      <c r="Q235" s="71">
        <v>232</v>
      </c>
      <c r="S235" s="102" t="s">
        <v>1489</v>
      </c>
      <c r="T235" s="175" t="s">
        <v>1493</v>
      </c>
      <c r="U235" s="104">
        <v>2286</v>
      </c>
      <c r="V235" s="104">
        <v>10515.6</v>
      </c>
      <c r="W235" s="105" t="s">
        <v>12</v>
      </c>
      <c r="X235" s="106" t="s">
        <v>66</v>
      </c>
      <c r="Y235" s="172" t="s">
        <v>13</v>
      </c>
      <c r="Z235" s="123"/>
      <c r="AA235" s="124">
        <v>1</v>
      </c>
      <c r="AB235" s="173" t="s">
        <v>422</v>
      </c>
      <c r="AC235" s="126"/>
      <c r="AD235" s="127"/>
      <c r="AE235" s="122"/>
      <c r="AF235" s="128"/>
      <c r="AG235" s="129"/>
      <c r="AH235" s="129"/>
      <c r="AI235" s="129"/>
      <c r="AJ235" s="183" t="s">
        <v>1175</v>
      </c>
      <c r="AK235" s="183">
        <v>2.54</v>
      </c>
      <c r="AL235" s="117"/>
      <c r="AM235" s="130"/>
      <c r="AN235" s="130"/>
      <c r="AO235" s="125"/>
      <c r="AP235" s="125"/>
      <c r="AQ235" s="131"/>
      <c r="AR235" s="127"/>
      <c r="AS235" s="124"/>
      <c r="AT235" s="123"/>
      <c r="AU235" s="132"/>
      <c r="AV235" s="117"/>
      <c r="AW235" s="133"/>
      <c r="AX235" s="117" t="s">
        <v>842</v>
      </c>
    </row>
    <row r="236" spans="1:50" ht="15" hidden="1">
      <c r="A236" s="72">
        <v>233</v>
      </c>
      <c r="B236" s="9" t="s">
        <v>1494</v>
      </c>
      <c r="C236" s="211" t="s">
        <v>1495</v>
      </c>
      <c r="D236" s="9" t="s">
        <v>1496</v>
      </c>
      <c r="E236" s="9" t="s">
        <v>1497</v>
      </c>
      <c r="F236" s="9" t="s">
        <v>1498</v>
      </c>
      <c r="G236" s="9"/>
      <c r="H236" s="9"/>
      <c r="I236" s="9"/>
      <c r="J236" s="9"/>
      <c r="K236" s="9"/>
      <c r="L236" s="9"/>
      <c r="M236" s="332" t="s">
        <v>63</v>
      </c>
      <c r="N236" s="331">
        <v>117.824</v>
      </c>
      <c r="O236" s="9">
        <v>117.824</v>
      </c>
      <c r="P236" s="9" t="s">
        <v>128</v>
      </c>
      <c r="Q236" s="71">
        <v>233</v>
      </c>
      <c r="S236" s="102" t="s">
        <v>1495</v>
      </c>
      <c r="T236" s="175" t="s">
        <v>1499</v>
      </c>
      <c r="U236" s="104">
        <v>3200.4</v>
      </c>
      <c r="V236" s="104">
        <v>12344.4</v>
      </c>
      <c r="W236" s="105" t="s">
        <v>12</v>
      </c>
      <c r="X236" s="106" t="s">
        <v>66</v>
      </c>
      <c r="Y236" s="172" t="s">
        <v>13</v>
      </c>
      <c r="Z236" s="123"/>
      <c r="AA236" s="124">
        <v>1</v>
      </c>
      <c r="AB236" s="173" t="s">
        <v>422</v>
      </c>
      <c r="AC236" s="126"/>
      <c r="AD236" s="127"/>
      <c r="AE236" s="122"/>
      <c r="AF236" s="128"/>
      <c r="AG236" s="129"/>
      <c r="AH236" s="129"/>
      <c r="AI236" s="129"/>
      <c r="AJ236" s="183" t="s">
        <v>1175</v>
      </c>
      <c r="AK236" s="183">
        <v>2.54</v>
      </c>
      <c r="AL236" s="117"/>
      <c r="AM236" s="130"/>
      <c r="AN236" s="130"/>
      <c r="AO236" s="125"/>
      <c r="AP236" s="125"/>
      <c r="AQ236" s="131"/>
      <c r="AR236" s="127"/>
      <c r="AS236" s="124"/>
      <c r="AT236" s="123"/>
      <c r="AU236" s="132"/>
      <c r="AV236" s="117"/>
      <c r="AW236" s="133"/>
      <c r="AX236" s="117" t="s">
        <v>842</v>
      </c>
    </row>
    <row r="237" spans="1:50" ht="15">
      <c r="A237" s="72">
        <v>234</v>
      </c>
      <c r="B237" s="9" t="s">
        <v>1500</v>
      </c>
      <c r="C237" s="211" t="s">
        <v>1501</v>
      </c>
      <c r="D237" s="9" t="s">
        <v>1502</v>
      </c>
      <c r="E237" s="9" t="s">
        <v>1503</v>
      </c>
      <c r="F237" s="9" t="s">
        <v>1504</v>
      </c>
      <c r="G237" s="9"/>
      <c r="H237" s="9"/>
      <c r="I237" s="9"/>
      <c r="J237" s="9"/>
      <c r="K237" s="9"/>
      <c r="L237" s="9"/>
      <c r="M237" s="332" t="s">
        <v>63</v>
      </c>
      <c r="N237" s="331">
        <v>146.19319999999999</v>
      </c>
      <c r="O237" s="9">
        <v>146.19319999999999</v>
      </c>
      <c r="P237" s="9" t="s">
        <v>420</v>
      </c>
      <c r="Q237" s="71">
        <v>234</v>
      </c>
      <c r="S237" s="102" t="s">
        <v>1501</v>
      </c>
      <c r="T237" s="175" t="s">
        <v>1505</v>
      </c>
      <c r="U237" s="104">
        <v>-16916.400000000001</v>
      </c>
      <c r="V237" s="104">
        <v>4114.8</v>
      </c>
      <c r="W237" s="105" t="s">
        <v>12</v>
      </c>
      <c r="X237" s="106" t="s">
        <v>66</v>
      </c>
      <c r="Y237" s="172" t="s">
        <v>13</v>
      </c>
      <c r="Z237" s="123" t="s">
        <v>1506</v>
      </c>
      <c r="AA237" s="124">
        <v>1</v>
      </c>
      <c r="AB237" s="173" t="s">
        <v>422</v>
      </c>
      <c r="AC237" s="126"/>
      <c r="AD237" s="127"/>
      <c r="AE237" s="122"/>
      <c r="AF237" s="128"/>
      <c r="AG237" s="129"/>
      <c r="AH237" s="129"/>
      <c r="AI237" s="129"/>
      <c r="AJ237" s="183" t="s">
        <v>1507</v>
      </c>
      <c r="AK237" s="183">
        <v>0.127</v>
      </c>
      <c r="AL237" s="117"/>
      <c r="AM237" s="130"/>
      <c r="AN237" s="130"/>
      <c r="AO237" s="125"/>
      <c r="AP237" s="125"/>
      <c r="AQ237" s="131"/>
      <c r="AR237" s="127"/>
      <c r="AS237" s="124"/>
      <c r="AT237" s="123"/>
      <c r="AU237" s="132"/>
      <c r="AV237" s="117"/>
      <c r="AW237" s="133"/>
      <c r="AX237" s="117" t="s">
        <v>842</v>
      </c>
    </row>
    <row r="238" spans="1:50" ht="15">
      <c r="A238" s="72">
        <v>235</v>
      </c>
      <c r="B238" s="9" t="s">
        <v>1508</v>
      </c>
      <c r="C238" s="211" t="s">
        <v>1509</v>
      </c>
      <c r="D238" s="9" t="s">
        <v>1510</v>
      </c>
      <c r="E238" s="9" t="s">
        <v>1511</v>
      </c>
      <c r="F238" s="9" t="s">
        <v>1512</v>
      </c>
      <c r="G238" s="9"/>
      <c r="H238" s="9"/>
      <c r="I238" s="9"/>
      <c r="J238" s="9"/>
      <c r="K238" s="9"/>
      <c r="L238" s="9"/>
      <c r="M238" s="332" t="s">
        <v>63</v>
      </c>
      <c r="N238" s="331">
        <v>146.25890000000001</v>
      </c>
      <c r="O238" s="9">
        <v>146.25890000000001</v>
      </c>
      <c r="P238" s="9" t="s">
        <v>420</v>
      </c>
      <c r="Q238" s="71">
        <v>235</v>
      </c>
      <c r="S238" s="102" t="s">
        <v>1509</v>
      </c>
      <c r="T238" s="175" t="s">
        <v>1513</v>
      </c>
      <c r="U238" s="104">
        <v>-16002</v>
      </c>
      <c r="V238" s="104">
        <v>4114.8</v>
      </c>
      <c r="W238" s="105" t="s">
        <v>12</v>
      </c>
      <c r="X238" s="106" t="s">
        <v>66</v>
      </c>
      <c r="Y238" s="172" t="s">
        <v>13</v>
      </c>
      <c r="Z238" s="123" t="s">
        <v>1506</v>
      </c>
      <c r="AA238" s="124">
        <v>1</v>
      </c>
      <c r="AB238" s="173" t="s">
        <v>422</v>
      </c>
      <c r="AC238" s="126"/>
      <c r="AD238" s="127"/>
      <c r="AE238" s="122"/>
      <c r="AF238" s="128"/>
      <c r="AG238" s="129"/>
      <c r="AH238" s="129"/>
      <c r="AI238" s="129"/>
      <c r="AJ238" s="183" t="s">
        <v>1507</v>
      </c>
      <c r="AK238" s="183">
        <v>0.127</v>
      </c>
      <c r="AL238" s="117"/>
      <c r="AM238" s="130"/>
      <c r="AN238" s="130"/>
      <c r="AO238" s="125"/>
      <c r="AP238" s="125"/>
      <c r="AQ238" s="131"/>
      <c r="AR238" s="127"/>
      <c r="AS238" s="124"/>
      <c r="AT238" s="123"/>
      <c r="AU238" s="132"/>
      <c r="AV238" s="117"/>
      <c r="AW238" s="133"/>
      <c r="AX238" s="117" t="s">
        <v>842</v>
      </c>
    </row>
    <row r="239" spans="1:50" ht="15" hidden="1">
      <c r="A239" s="72">
        <v>236</v>
      </c>
      <c r="B239" s="9" t="s">
        <v>1514</v>
      </c>
      <c r="C239" s="211" t="s">
        <v>1515</v>
      </c>
      <c r="D239" s="9" t="s">
        <v>1516</v>
      </c>
      <c r="E239" s="9" t="s">
        <v>1517</v>
      </c>
      <c r="F239" s="9" t="s">
        <v>1518</v>
      </c>
      <c r="G239" s="9"/>
      <c r="H239" s="9"/>
      <c r="I239" s="9"/>
      <c r="J239" s="9"/>
      <c r="K239" s="9"/>
      <c r="L239" s="9"/>
      <c r="M239" s="332" t="s">
        <v>63</v>
      </c>
      <c r="N239" s="331">
        <v>146.21260000000001</v>
      </c>
      <c r="O239" s="9">
        <v>146.21260000000001</v>
      </c>
      <c r="P239" s="9" t="s">
        <v>420</v>
      </c>
      <c r="Q239" s="71">
        <v>236</v>
      </c>
      <c r="S239" s="102" t="s">
        <v>1515</v>
      </c>
      <c r="T239" s="175" t="s">
        <v>1519</v>
      </c>
      <c r="U239" s="104">
        <v>-16916.400000000001</v>
      </c>
      <c r="V239" s="104">
        <v>6858</v>
      </c>
      <c r="W239" s="105" t="s">
        <v>12</v>
      </c>
      <c r="X239" s="106" t="s">
        <v>66</v>
      </c>
      <c r="Y239" s="172" t="s">
        <v>13</v>
      </c>
      <c r="Z239" s="123" t="s">
        <v>1506</v>
      </c>
      <c r="AA239" s="124">
        <v>1</v>
      </c>
      <c r="AB239" s="173" t="s">
        <v>422</v>
      </c>
      <c r="AC239" s="126"/>
      <c r="AD239" s="127"/>
      <c r="AE239" s="122"/>
      <c r="AF239" s="128"/>
      <c r="AG239" s="129"/>
      <c r="AH239" s="129"/>
      <c r="AI239" s="129"/>
      <c r="AJ239" s="183" t="s">
        <v>1507</v>
      </c>
      <c r="AK239" s="183">
        <v>0.127</v>
      </c>
      <c r="AL239" s="117"/>
      <c r="AM239" s="130"/>
      <c r="AN239" s="130"/>
      <c r="AO239" s="125"/>
      <c r="AP239" s="125"/>
      <c r="AQ239" s="131"/>
      <c r="AR239" s="127"/>
      <c r="AS239" s="124"/>
      <c r="AT239" s="123"/>
      <c r="AU239" s="132"/>
      <c r="AV239" s="117"/>
      <c r="AW239" s="133"/>
      <c r="AX239" s="117" t="s">
        <v>842</v>
      </c>
    </row>
    <row r="240" spans="1:50" ht="15" hidden="1">
      <c r="A240" s="72">
        <v>237</v>
      </c>
      <c r="B240" s="9" t="s">
        <v>1520</v>
      </c>
      <c r="C240" s="211" t="s">
        <v>1521</v>
      </c>
      <c r="D240" s="9" t="s">
        <v>1522</v>
      </c>
      <c r="E240" s="9" t="s">
        <v>1523</v>
      </c>
      <c r="F240" s="9" t="s">
        <v>1524</v>
      </c>
      <c r="G240" s="9"/>
      <c r="H240" s="9"/>
      <c r="I240" s="9"/>
      <c r="J240" s="9"/>
      <c r="K240" s="9"/>
      <c r="L240" s="9"/>
      <c r="M240" s="332" t="s">
        <v>63</v>
      </c>
      <c r="N240" s="331">
        <v>146.2148</v>
      </c>
      <c r="O240" s="9">
        <v>146.2148</v>
      </c>
      <c r="P240" s="9" t="s">
        <v>420</v>
      </c>
      <c r="Q240" s="71">
        <v>237</v>
      </c>
      <c r="S240" s="102" t="s">
        <v>1521</v>
      </c>
      <c r="T240" s="175" t="s">
        <v>1525</v>
      </c>
      <c r="U240" s="104">
        <v>-16002</v>
      </c>
      <c r="V240" s="104">
        <v>6858</v>
      </c>
      <c r="W240" s="105" t="s">
        <v>12</v>
      </c>
      <c r="X240" s="106" t="s">
        <v>66</v>
      </c>
      <c r="Y240" s="172" t="s">
        <v>13</v>
      </c>
      <c r="Z240" s="123" t="s">
        <v>1506</v>
      </c>
      <c r="AA240" s="124">
        <v>1</v>
      </c>
      <c r="AB240" s="173" t="s">
        <v>422</v>
      </c>
      <c r="AC240" s="126"/>
      <c r="AD240" s="127"/>
      <c r="AE240" s="122"/>
      <c r="AF240" s="128"/>
      <c r="AG240" s="129"/>
      <c r="AH240" s="129"/>
      <c r="AI240" s="129"/>
      <c r="AJ240" s="183" t="s">
        <v>1507</v>
      </c>
      <c r="AK240" s="183">
        <v>0.127</v>
      </c>
      <c r="AL240" s="117"/>
      <c r="AM240" s="130"/>
      <c r="AN240" s="130"/>
      <c r="AO240" s="125"/>
      <c r="AP240" s="125"/>
      <c r="AQ240" s="131"/>
      <c r="AR240" s="127"/>
      <c r="AS240" s="124"/>
      <c r="AT240" s="123"/>
      <c r="AU240" s="132"/>
      <c r="AV240" s="117"/>
      <c r="AW240" s="133"/>
      <c r="AX240" s="117" t="s">
        <v>842</v>
      </c>
    </row>
    <row r="241" spans="1:50" ht="15" hidden="1">
      <c r="A241" s="72">
        <v>238</v>
      </c>
      <c r="B241" s="9" t="s">
        <v>1526</v>
      </c>
      <c r="C241" s="211" t="s">
        <v>1527</v>
      </c>
      <c r="D241" s="9" t="s">
        <v>1528</v>
      </c>
      <c r="E241" s="9" t="s">
        <v>1529</v>
      </c>
      <c r="F241" s="9" t="s">
        <v>1530</v>
      </c>
      <c r="G241" s="9"/>
      <c r="H241" s="9"/>
      <c r="I241" s="9"/>
      <c r="J241" s="9"/>
      <c r="K241" s="9"/>
      <c r="L241" s="9"/>
      <c r="M241" s="332" t="s">
        <v>63</v>
      </c>
      <c r="N241" s="331">
        <v>146.18510000000001</v>
      </c>
      <c r="O241" s="9">
        <v>146.18510000000001</v>
      </c>
      <c r="P241" s="9" t="s">
        <v>420</v>
      </c>
      <c r="Q241" s="71">
        <v>238</v>
      </c>
      <c r="S241" s="102" t="s">
        <v>1527</v>
      </c>
      <c r="T241" s="175" t="s">
        <v>1531</v>
      </c>
      <c r="U241" s="104">
        <v>-17830.8</v>
      </c>
      <c r="V241" s="104">
        <v>5029.2</v>
      </c>
      <c r="W241" s="105" t="s">
        <v>12</v>
      </c>
      <c r="X241" s="106" t="s">
        <v>66</v>
      </c>
      <c r="Y241" s="172" t="s">
        <v>13</v>
      </c>
      <c r="Z241" s="123" t="s">
        <v>1506</v>
      </c>
      <c r="AA241" s="124">
        <v>1</v>
      </c>
      <c r="AB241" s="173" t="s">
        <v>422</v>
      </c>
      <c r="AC241" s="126"/>
      <c r="AD241" s="127"/>
      <c r="AE241" s="122"/>
      <c r="AF241" s="128"/>
      <c r="AG241" s="129"/>
      <c r="AH241" s="129"/>
      <c r="AI241" s="129"/>
      <c r="AJ241" s="183" t="s">
        <v>1507</v>
      </c>
      <c r="AK241" s="183">
        <v>0.127</v>
      </c>
      <c r="AL241" s="117"/>
      <c r="AM241" s="130"/>
      <c r="AN241" s="130"/>
      <c r="AO241" s="125"/>
      <c r="AP241" s="125"/>
      <c r="AQ241" s="131"/>
      <c r="AR241" s="127"/>
      <c r="AS241" s="124"/>
      <c r="AT241" s="123"/>
      <c r="AU241" s="132"/>
      <c r="AV241" s="117"/>
      <c r="AW241" s="133"/>
      <c r="AX241" s="117" t="s">
        <v>842</v>
      </c>
    </row>
    <row r="242" spans="1:50" ht="15">
      <c r="A242" s="72">
        <v>239</v>
      </c>
      <c r="B242" s="9" t="s">
        <v>1532</v>
      </c>
      <c r="C242" s="211" t="s">
        <v>1533</v>
      </c>
      <c r="D242" s="9" t="s">
        <v>1534</v>
      </c>
      <c r="E242" s="9" t="s">
        <v>1535</v>
      </c>
      <c r="F242" s="9" t="s">
        <v>1536</v>
      </c>
      <c r="G242" s="9"/>
      <c r="H242" s="9"/>
      <c r="I242" s="9"/>
      <c r="J242" s="9"/>
      <c r="K242" s="9"/>
      <c r="L242" s="9"/>
      <c r="M242" s="332" t="s">
        <v>63</v>
      </c>
      <c r="N242" s="331">
        <v>146.23240000000001</v>
      </c>
      <c r="O242" s="9">
        <v>146.23240000000001</v>
      </c>
      <c r="P242" s="9" t="s">
        <v>420</v>
      </c>
      <c r="Q242" s="71">
        <v>239</v>
      </c>
      <c r="S242" s="102" t="s">
        <v>1533</v>
      </c>
      <c r="T242" s="175" t="s">
        <v>1537</v>
      </c>
      <c r="U242" s="104">
        <v>-17830.8</v>
      </c>
      <c r="V242" s="104">
        <v>4114.8</v>
      </c>
      <c r="W242" s="105" t="s">
        <v>12</v>
      </c>
      <c r="X242" s="106" t="s">
        <v>66</v>
      </c>
      <c r="Y242" s="172" t="s">
        <v>13</v>
      </c>
      <c r="Z242" s="123" t="s">
        <v>1506</v>
      </c>
      <c r="AA242" s="124">
        <v>1</v>
      </c>
      <c r="AB242" s="173" t="s">
        <v>422</v>
      </c>
      <c r="AC242" s="126"/>
      <c r="AD242" s="127"/>
      <c r="AE242" s="122"/>
      <c r="AF242" s="128"/>
      <c r="AG242" s="129"/>
      <c r="AH242" s="129"/>
      <c r="AI242" s="129"/>
      <c r="AJ242" s="183" t="s">
        <v>1507</v>
      </c>
      <c r="AK242" s="183">
        <v>0.127</v>
      </c>
      <c r="AL242" s="117"/>
      <c r="AM242" s="130"/>
      <c r="AN242" s="130"/>
      <c r="AO242" s="125"/>
      <c r="AP242" s="125"/>
      <c r="AQ242" s="131"/>
      <c r="AR242" s="127"/>
      <c r="AS242" s="124"/>
      <c r="AT242" s="123"/>
      <c r="AU242" s="132"/>
      <c r="AV242" s="117"/>
      <c r="AW242" s="133"/>
      <c r="AX242" s="117" t="s">
        <v>842</v>
      </c>
    </row>
    <row r="243" spans="1:50" ht="15" hidden="1">
      <c r="A243" s="72">
        <v>240</v>
      </c>
      <c r="B243" s="9" t="s">
        <v>1538</v>
      </c>
      <c r="C243" s="211" t="s">
        <v>1539</v>
      </c>
      <c r="D243" s="9" t="s">
        <v>1540</v>
      </c>
      <c r="E243" s="9" t="s">
        <v>1541</v>
      </c>
      <c r="F243" s="9" t="s">
        <v>1542</v>
      </c>
      <c r="G243" s="9"/>
      <c r="H243" s="9"/>
      <c r="I243" s="9"/>
      <c r="J243" s="9"/>
      <c r="K243" s="9"/>
      <c r="L243" s="9"/>
      <c r="M243" s="332" t="s">
        <v>63</v>
      </c>
      <c r="N243" s="331">
        <v>146.25649999999999</v>
      </c>
      <c r="O243" s="9">
        <v>146.25649999999999</v>
      </c>
      <c r="P243" s="9" t="s">
        <v>420</v>
      </c>
      <c r="Q243" s="71">
        <v>240</v>
      </c>
      <c r="S243" s="102" t="s">
        <v>1539</v>
      </c>
      <c r="T243" s="175" t="s">
        <v>1543</v>
      </c>
      <c r="U243" s="104">
        <v>-17830.8</v>
      </c>
      <c r="V243" s="104">
        <v>6858</v>
      </c>
      <c r="W243" s="105" t="s">
        <v>12</v>
      </c>
      <c r="X243" s="106" t="s">
        <v>66</v>
      </c>
      <c r="Y243" s="172" t="s">
        <v>13</v>
      </c>
      <c r="Z243" s="123" t="s">
        <v>1506</v>
      </c>
      <c r="AA243" s="124">
        <v>1</v>
      </c>
      <c r="AB243" s="173" t="s">
        <v>422</v>
      </c>
      <c r="AC243" s="126"/>
      <c r="AD243" s="127"/>
      <c r="AE243" s="122"/>
      <c r="AF243" s="128"/>
      <c r="AG243" s="129"/>
      <c r="AH243" s="129"/>
      <c r="AI243" s="129"/>
      <c r="AJ243" s="183" t="s">
        <v>1507</v>
      </c>
      <c r="AK243" s="183">
        <v>0.127</v>
      </c>
      <c r="AL243" s="117"/>
      <c r="AM243" s="130"/>
      <c r="AN243" s="130"/>
      <c r="AO243" s="125"/>
      <c r="AP243" s="125"/>
      <c r="AQ243" s="131"/>
      <c r="AR243" s="127"/>
      <c r="AS243" s="124"/>
      <c r="AT243" s="123"/>
      <c r="AU243" s="132"/>
      <c r="AV243" s="117"/>
      <c r="AW243" s="133"/>
      <c r="AX243" s="117" t="s">
        <v>842</v>
      </c>
    </row>
    <row r="244" spans="1:50" ht="15" hidden="1">
      <c r="A244" s="72">
        <v>241</v>
      </c>
      <c r="B244" s="9" t="s">
        <v>1544</v>
      </c>
      <c r="C244" s="211" t="s">
        <v>1545</v>
      </c>
      <c r="D244" s="9" t="s">
        <v>1546</v>
      </c>
      <c r="E244" s="9" t="s">
        <v>1547</v>
      </c>
      <c r="F244" s="9" t="s">
        <v>1548</v>
      </c>
      <c r="G244" s="9"/>
      <c r="H244" s="9"/>
      <c r="I244" s="9"/>
      <c r="J244" s="9"/>
      <c r="K244" s="9"/>
      <c r="L244" s="9"/>
      <c r="M244" s="332" t="s">
        <v>63</v>
      </c>
      <c r="N244" s="331">
        <v>146.19159999999999</v>
      </c>
      <c r="O244" s="9">
        <v>146.19159999999999</v>
      </c>
      <c r="P244" s="9" t="s">
        <v>420</v>
      </c>
      <c r="Q244" s="71">
        <v>241</v>
      </c>
      <c r="S244" s="102" t="s">
        <v>1545</v>
      </c>
      <c r="T244" s="175" t="s">
        <v>1549</v>
      </c>
      <c r="U244" s="104">
        <v>-17830.8</v>
      </c>
      <c r="V244" s="104">
        <v>5943.6</v>
      </c>
      <c r="W244" s="105" t="s">
        <v>12</v>
      </c>
      <c r="X244" s="106" t="s">
        <v>66</v>
      </c>
      <c r="Y244" s="172" t="s">
        <v>13</v>
      </c>
      <c r="Z244" s="123" t="s">
        <v>1506</v>
      </c>
      <c r="AA244" s="124">
        <v>1</v>
      </c>
      <c r="AB244" s="173" t="s">
        <v>422</v>
      </c>
      <c r="AC244" s="126"/>
      <c r="AD244" s="127"/>
      <c r="AE244" s="122"/>
      <c r="AF244" s="128"/>
      <c r="AG244" s="129"/>
      <c r="AH244" s="129"/>
      <c r="AI244" s="129"/>
      <c r="AJ244" s="183" t="s">
        <v>1507</v>
      </c>
      <c r="AK244" s="183">
        <v>0.127</v>
      </c>
      <c r="AL244" s="117"/>
      <c r="AM244" s="130"/>
      <c r="AN244" s="130"/>
      <c r="AO244" s="125"/>
      <c r="AP244" s="125"/>
      <c r="AQ244" s="131"/>
      <c r="AR244" s="127"/>
      <c r="AS244" s="124"/>
      <c r="AT244" s="123"/>
      <c r="AU244" s="132"/>
      <c r="AV244" s="117"/>
      <c r="AW244" s="133"/>
      <c r="AX244" s="117" t="s">
        <v>842</v>
      </c>
    </row>
    <row r="245" spans="1:50" ht="15" hidden="1">
      <c r="A245" s="72">
        <v>242</v>
      </c>
      <c r="B245" s="9" t="s">
        <v>1550</v>
      </c>
      <c r="C245" s="211" t="s">
        <v>1551</v>
      </c>
      <c r="D245" s="9" t="s">
        <v>1552</v>
      </c>
      <c r="E245" s="9" t="s">
        <v>1553</v>
      </c>
      <c r="F245" s="9" t="s">
        <v>1554</v>
      </c>
      <c r="G245" s="9"/>
      <c r="H245" s="9"/>
      <c r="I245" s="9"/>
      <c r="J245" s="9"/>
      <c r="K245" s="9"/>
      <c r="L245" s="9"/>
      <c r="M245" s="332" t="s">
        <v>63</v>
      </c>
      <c r="N245" s="331">
        <v>126.6096</v>
      </c>
      <c r="O245" s="9">
        <v>126.6096</v>
      </c>
      <c r="P245" s="9" t="s">
        <v>238</v>
      </c>
      <c r="Q245" s="71">
        <v>242</v>
      </c>
      <c r="S245" s="102" t="s">
        <v>1551</v>
      </c>
      <c r="T245" s="175" t="s">
        <v>1555</v>
      </c>
      <c r="U245" s="104">
        <v>-16916.400000000001</v>
      </c>
      <c r="V245" s="104">
        <v>8686.7999999999993</v>
      </c>
      <c r="W245" s="105" t="s">
        <v>12</v>
      </c>
      <c r="X245" s="106" t="s">
        <v>66</v>
      </c>
      <c r="Y245" s="172" t="s">
        <v>13</v>
      </c>
      <c r="Z245" s="123" t="s">
        <v>1506</v>
      </c>
      <c r="AA245" s="124">
        <v>1</v>
      </c>
      <c r="AB245" s="173" t="s">
        <v>422</v>
      </c>
      <c r="AC245" s="126"/>
      <c r="AD245" s="127"/>
      <c r="AE245" s="122"/>
      <c r="AF245" s="128"/>
      <c r="AG245" s="129"/>
      <c r="AH245" s="129"/>
      <c r="AI245" s="129"/>
      <c r="AJ245" s="183" t="s">
        <v>1556</v>
      </c>
      <c r="AK245" s="183">
        <v>0.127</v>
      </c>
      <c r="AL245" s="117"/>
      <c r="AM245" s="130"/>
      <c r="AN245" s="130"/>
      <c r="AO245" s="125"/>
      <c r="AP245" s="125"/>
      <c r="AQ245" s="131"/>
      <c r="AR245" s="127"/>
      <c r="AS245" s="124"/>
      <c r="AT245" s="123"/>
      <c r="AU245" s="132"/>
      <c r="AV245" s="117"/>
      <c r="AW245" s="133"/>
      <c r="AX245" s="117" t="s">
        <v>842</v>
      </c>
    </row>
    <row r="246" spans="1:50" ht="15" hidden="1">
      <c r="A246" s="72">
        <v>243</v>
      </c>
      <c r="B246" s="9" t="s">
        <v>1557</v>
      </c>
      <c r="C246" s="211" t="s">
        <v>1558</v>
      </c>
      <c r="D246" s="9" t="s">
        <v>1559</v>
      </c>
      <c r="E246" s="9" t="s">
        <v>1560</v>
      </c>
      <c r="F246" s="9" t="s">
        <v>1561</v>
      </c>
      <c r="G246" s="9"/>
      <c r="H246" s="9"/>
      <c r="I246" s="9"/>
      <c r="J246" s="9"/>
      <c r="K246" s="9"/>
      <c r="L246" s="9"/>
      <c r="M246" s="332" t="s">
        <v>63</v>
      </c>
      <c r="N246" s="331">
        <v>126.64019999999999</v>
      </c>
      <c r="O246" s="9">
        <v>126.64019999999999</v>
      </c>
      <c r="P246" s="9" t="s">
        <v>238</v>
      </c>
      <c r="Q246" s="71">
        <v>243</v>
      </c>
      <c r="S246" s="102" t="s">
        <v>1558</v>
      </c>
      <c r="T246" s="175" t="s">
        <v>1562</v>
      </c>
      <c r="U246" s="104">
        <v>-17830.8</v>
      </c>
      <c r="V246" s="104">
        <v>8686.7999999999993</v>
      </c>
      <c r="W246" s="105" t="s">
        <v>12</v>
      </c>
      <c r="X246" s="106" t="s">
        <v>66</v>
      </c>
      <c r="Y246" s="172" t="s">
        <v>13</v>
      </c>
      <c r="Z246" s="123" t="s">
        <v>1506</v>
      </c>
      <c r="AA246" s="124">
        <v>1</v>
      </c>
      <c r="AB246" s="173" t="s">
        <v>422</v>
      </c>
      <c r="AC246" s="126"/>
      <c r="AD246" s="127"/>
      <c r="AE246" s="122"/>
      <c r="AF246" s="128"/>
      <c r="AG246" s="129"/>
      <c r="AH246" s="129"/>
      <c r="AI246" s="129"/>
      <c r="AJ246" s="183" t="s">
        <v>1556</v>
      </c>
      <c r="AK246" s="183">
        <v>0.127</v>
      </c>
      <c r="AL246" s="117"/>
      <c r="AM246" s="130"/>
      <c r="AN246" s="130"/>
      <c r="AO246" s="125"/>
      <c r="AP246" s="125"/>
      <c r="AQ246" s="131"/>
      <c r="AR246" s="127"/>
      <c r="AS246" s="124"/>
      <c r="AT246" s="123"/>
      <c r="AU246" s="132"/>
      <c r="AV246" s="117"/>
      <c r="AW246" s="133"/>
      <c r="AX246" s="117" t="s">
        <v>842</v>
      </c>
    </row>
    <row r="247" spans="1:50" ht="15" hidden="1">
      <c r="A247" s="72">
        <v>244</v>
      </c>
      <c r="B247" s="9" t="s">
        <v>1563</v>
      </c>
      <c r="C247" s="211" t="s">
        <v>1564</v>
      </c>
      <c r="D247" s="9" t="s">
        <v>1565</v>
      </c>
      <c r="E247" s="9" t="s">
        <v>1566</v>
      </c>
      <c r="F247" s="9" t="s">
        <v>1567</v>
      </c>
      <c r="G247" s="9"/>
      <c r="H247" s="9"/>
      <c r="I247" s="9"/>
      <c r="J247" s="9"/>
      <c r="K247" s="9"/>
      <c r="L247" s="9"/>
      <c r="M247" s="332" t="s">
        <v>63</v>
      </c>
      <c r="N247" s="331">
        <v>126.5605</v>
      </c>
      <c r="O247" s="9">
        <v>126.5605</v>
      </c>
      <c r="P247" s="9" t="s">
        <v>238</v>
      </c>
      <c r="Q247" s="71">
        <v>244</v>
      </c>
      <c r="S247" s="102" t="s">
        <v>1564</v>
      </c>
      <c r="T247" s="175" t="s">
        <v>1568</v>
      </c>
      <c r="U247" s="104">
        <v>-16916.400000000001</v>
      </c>
      <c r="V247" s="104">
        <v>11430</v>
      </c>
      <c r="W247" s="105" t="s">
        <v>12</v>
      </c>
      <c r="X247" s="106" t="s">
        <v>66</v>
      </c>
      <c r="Y247" s="172" t="s">
        <v>13</v>
      </c>
      <c r="Z247" s="123" t="s">
        <v>1506</v>
      </c>
      <c r="AA247" s="124">
        <v>1</v>
      </c>
      <c r="AB247" s="173" t="s">
        <v>422</v>
      </c>
      <c r="AC247" s="126"/>
      <c r="AD247" s="127"/>
      <c r="AE247" s="122"/>
      <c r="AF247" s="128"/>
      <c r="AG247" s="129"/>
      <c r="AH247" s="129"/>
      <c r="AI247" s="129"/>
      <c r="AJ247" s="183" t="s">
        <v>1556</v>
      </c>
      <c r="AK247" s="183">
        <v>0.127</v>
      </c>
      <c r="AL247" s="117"/>
      <c r="AM247" s="130"/>
      <c r="AN247" s="130"/>
      <c r="AO247" s="125"/>
      <c r="AP247" s="125"/>
      <c r="AQ247" s="131"/>
      <c r="AR247" s="127"/>
      <c r="AS247" s="124"/>
      <c r="AT247" s="123"/>
      <c r="AU247" s="132"/>
      <c r="AV247" s="117"/>
      <c r="AW247" s="133"/>
      <c r="AX247" s="117" t="s">
        <v>842</v>
      </c>
    </row>
    <row r="248" spans="1:50" ht="15" hidden="1">
      <c r="A248" s="72">
        <v>245</v>
      </c>
      <c r="B248" s="9" t="s">
        <v>1569</v>
      </c>
      <c r="C248" s="211" t="s">
        <v>1570</v>
      </c>
      <c r="D248" s="9" t="s">
        <v>1571</v>
      </c>
      <c r="E248" s="9" t="s">
        <v>1572</v>
      </c>
      <c r="F248" s="9" t="s">
        <v>1573</v>
      </c>
      <c r="G248" s="9"/>
      <c r="H248" s="9"/>
      <c r="I248" s="9"/>
      <c r="J248" s="9"/>
      <c r="K248" s="9"/>
      <c r="L248" s="9"/>
      <c r="M248" s="332" t="s">
        <v>63</v>
      </c>
      <c r="N248" s="331">
        <v>126.6554</v>
      </c>
      <c r="O248" s="9">
        <v>126.6554</v>
      </c>
      <c r="P248" s="9" t="s">
        <v>238</v>
      </c>
      <c r="Q248" s="71">
        <v>245</v>
      </c>
      <c r="S248" s="102" t="s">
        <v>1570</v>
      </c>
      <c r="T248" s="175" t="s">
        <v>1574</v>
      </c>
      <c r="U248" s="104">
        <v>-17830.8</v>
      </c>
      <c r="V248" s="104">
        <v>10515.6</v>
      </c>
      <c r="W248" s="105" t="s">
        <v>12</v>
      </c>
      <c r="X248" s="106" t="s">
        <v>66</v>
      </c>
      <c r="Y248" s="172" t="s">
        <v>13</v>
      </c>
      <c r="Z248" s="123" t="s">
        <v>1506</v>
      </c>
      <c r="AA248" s="124">
        <v>1</v>
      </c>
      <c r="AB248" s="173" t="s">
        <v>422</v>
      </c>
      <c r="AC248" s="126"/>
      <c r="AD248" s="127"/>
      <c r="AE248" s="122"/>
      <c r="AF248" s="128"/>
      <c r="AG248" s="129"/>
      <c r="AH248" s="129"/>
      <c r="AI248" s="129"/>
      <c r="AJ248" s="183" t="s">
        <v>1556</v>
      </c>
      <c r="AK248" s="183">
        <v>0.127</v>
      </c>
      <c r="AL248" s="117"/>
      <c r="AM248" s="130"/>
      <c r="AN248" s="130"/>
      <c r="AO248" s="125"/>
      <c r="AP248" s="125"/>
      <c r="AQ248" s="131"/>
      <c r="AR248" s="127"/>
      <c r="AS248" s="124"/>
      <c r="AT248" s="123"/>
      <c r="AU248" s="132"/>
      <c r="AV248" s="117"/>
      <c r="AW248" s="133"/>
      <c r="AX248" s="117" t="s">
        <v>842</v>
      </c>
    </row>
    <row r="249" spans="1:50" ht="15" hidden="1">
      <c r="A249" s="72">
        <v>246</v>
      </c>
      <c r="B249" s="9" t="s">
        <v>1575</v>
      </c>
      <c r="C249" s="211" t="s">
        <v>1576</v>
      </c>
      <c r="D249" s="9" t="s">
        <v>1577</v>
      </c>
      <c r="E249" s="9" t="s">
        <v>1578</v>
      </c>
      <c r="F249" s="9" t="s">
        <v>1579</v>
      </c>
      <c r="G249" s="9"/>
      <c r="H249" s="9"/>
      <c r="I249" s="9"/>
      <c r="J249" s="9"/>
      <c r="K249" s="9"/>
      <c r="L249" s="9"/>
      <c r="M249" s="332" t="s">
        <v>63</v>
      </c>
      <c r="N249" s="331">
        <v>126.5975</v>
      </c>
      <c r="O249" s="9">
        <v>126.5975</v>
      </c>
      <c r="P249" s="9" t="s">
        <v>238</v>
      </c>
      <c r="Q249" s="71">
        <v>246</v>
      </c>
      <c r="S249" s="102" t="s">
        <v>1576</v>
      </c>
      <c r="T249" s="175" t="s">
        <v>1580</v>
      </c>
      <c r="U249" s="104">
        <v>-17830.8</v>
      </c>
      <c r="V249" s="104">
        <v>9601.2000000000007</v>
      </c>
      <c r="W249" s="105" t="s">
        <v>12</v>
      </c>
      <c r="X249" s="106" t="s">
        <v>66</v>
      </c>
      <c r="Y249" s="172" t="s">
        <v>13</v>
      </c>
      <c r="Z249" s="123" t="s">
        <v>1506</v>
      </c>
      <c r="AA249" s="124">
        <v>1</v>
      </c>
      <c r="AB249" s="173" t="s">
        <v>422</v>
      </c>
      <c r="AC249" s="126"/>
      <c r="AD249" s="127"/>
      <c r="AE249" s="122"/>
      <c r="AF249" s="128"/>
      <c r="AG249" s="129"/>
      <c r="AH249" s="129"/>
      <c r="AI249" s="129"/>
      <c r="AJ249" s="183" t="s">
        <v>1556</v>
      </c>
      <c r="AK249" s="183">
        <v>0.127</v>
      </c>
      <c r="AL249" s="117"/>
      <c r="AM249" s="130"/>
      <c r="AN249" s="130"/>
      <c r="AO249" s="125"/>
      <c r="AP249" s="125"/>
      <c r="AQ249" s="131"/>
      <c r="AR249" s="127"/>
      <c r="AS249" s="124"/>
      <c r="AT249" s="123"/>
      <c r="AU249" s="132"/>
      <c r="AV249" s="117"/>
      <c r="AW249" s="133"/>
      <c r="AX249" s="117" t="s">
        <v>842</v>
      </c>
    </row>
    <row r="250" spans="1:50" ht="15" hidden="1">
      <c r="A250" s="72">
        <v>247</v>
      </c>
      <c r="B250" s="9" t="s">
        <v>1581</v>
      </c>
      <c r="C250" s="211" t="s">
        <v>1582</v>
      </c>
      <c r="D250" s="9" t="s">
        <v>1583</v>
      </c>
      <c r="E250" s="9" t="s">
        <v>1584</v>
      </c>
      <c r="F250" s="9" t="s">
        <v>1585</v>
      </c>
      <c r="G250" s="9"/>
      <c r="H250" s="9"/>
      <c r="I250" s="9"/>
      <c r="J250" s="9"/>
      <c r="K250" s="9"/>
      <c r="L250" s="9"/>
      <c r="M250" s="332" t="s">
        <v>63</v>
      </c>
      <c r="N250" s="331">
        <v>126.64409999999999</v>
      </c>
      <c r="O250" s="9">
        <v>126.64409999999999</v>
      </c>
      <c r="P250" s="9" t="s">
        <v>238</v>
      </c>
      <c r="Q250" s="71">
        <v>247</v>
      </c>
      <c r="S250" s="102" t="s">
        <v>1582</v>
      </c>
      <c r="T250" s="175" t="s">
        <v>1586</v>
      </c>
      <c r="U250" s="104">
        <v>-16002</v>
      </c>
      <c r="V250" s="104">
        <v>8686.7999999999993</v>
      </c>
      <c r="W250" s="105" t="s">
        <v>12</v>
      </c>
      <c r="X250" s="106" t="s">
        <v>66</v>
      </c>
      <c r="Y250" s="172" t="s">
        <v>13</v>
      </c>
      <c r="Z250" s="123" t="s">
        <v>1506</v>
      </c>
      <c r="AA250" s="124">
        <v>1</v>
      </c>
      <c r="AB250" s="173" t="s">
        <v>422</v>
      </c>
      <c r="AC250" s="126"/>
      <c r="AD250" s="127"/>
      <c r="AE250" s="122"/>
      <c r="AF250" s="128"/>
      <c r="AG250" s="129"/>
      <c r="AH250" s="129"/>
      <c r="AI250" s="129"/>
      <c r="AJ250" s="183" t="s">
        <v>1556</v>
      </c>
      <c r="AK250" s="183">
        <v>0.127</v>
      </c>
      <c r="AL250" s="117"/>
      <c r="AM250" s="130"/>
      <c r="AN250" s="130"/>
      <c r="AO250" s="125"/>
      <c r="AP250" s="125"/>
      <c r="AQ250" s="131"/>
      <c r="AR250" s="127"/>
      <c r="AS250" s="124"/>
      <c r="AT250" s="123"/>
      <c r="AU250" s="132"/>
      <c r="AV250" s="117"/>
      <c r="AW250" s="133"/>
      <c r="AX250" s="117" t="s">
        <v>842</v>
      </c>
    </row>
    <row r="251" spans="1:50" ht="15" hidden="1">
      <c r="A251" s="72">
        <v>248</v>
      </c>
      <c r="B251" s="9" t="s">
        <v>1587</v>
      </c>
      <c r="C251" s="211" t="s">
        <v>1588</v>
      </c>
      <c r="D251" s="9" t="s">
        <v>1589</v>
      </c>
      <c r="E251" s="9" t="s">
        <v>1590</v>
      </c>
      <c r="F251" s="9" t="s">
        <v>1591</v>
      </c>
      <c r="G251" s="9"/>
      <c r="H251" s="9"/>
      <c r="I251" s="9"/>
      <c r="J251" s="9"/>
      <c r="K251" s="9"/>
      <c r="L251" s="9"/>
      <c r="M251" s="332" t="s">
        <v>63</v>
      </c>
      <c r="N251" s="331">
        <v>126.5633</v>
      </c>
      <c r="O251" s="9">
        <v>126.5633</v>
      </c>
      <c r="P251" s="9" t="s">
        <v>238</v>
      </c>
      <c r="Q251" s="71">
        <v>248</v>
      </c>
      <c r="S251" s="102" t="s">
        <v>1588</v>
      </c>
      <c r="T251" s="175" t="s">
        <v>1592</v>
      </c>
      <c r="U251" s="104">
        <v>-17830.8</v>
      </c>
      <c r="V251" s="104">
        <v>11430</v>
      </c>
      <c r="W251" s="105" t="s">
        <v>12</v>
      </c>
      <c r="X251" s="106" t="s">
        <v>66</v>
      </c>
      <c r="Y251" s="172" t="s">
        <v>13</v>
      </c>
      <c r="Z251" s="123" t="s">
        <v>1506</v>
      </c>
      <c r="AA251" s="124">
        <v>1</v>
      </c>
      <c r="AB251" s="173" t="s">
        <v>422</v>
      </c>
      <c r="AC251" s="126"/>
      <c r="AD251" s="127"/>
      <c r="AE251" s="122"/>
      <c r="AF251" s="128"/>
      <c r="AG251" s="129"/>
      <c r="AH251" s="129"/>
      <c r="AI251" s="129"/>
      <c r="AJ251" s="183" t="s">
        <v>1556</v>
      </c>
      <c r="AK251" s="183">
        <v>0.127</v>
      </c>
      <c r="AL251" s="117"/>
      <c r="AM251" s="130"/>
      <c r="AN251" s="130"/>
      <c r="AO251" s="125"/>
      <c r="AP251" s="125"/>
      <c r="AQ251" s="131"/>
      <c r="AR251" s="127"/>
      <c r="AS251" s="124"/>
      <c r="AT251" s="123"/>
      <c r="AU251" s="132"/>
      <c r="AV251" s="117"/>
      <c r="AW251" s="133"/>
      <c r="AX251" s="117" t="s">
        <v>842</v>
      </c>
    </row>
    <row r="252" spans="1:50" ht="15" hidden="1">
      <c r="A252" s="72">
        <v>249</v>
      </c>
      <c r="B252" s="9" t="s">
        <v>1593</v>
      </c>
      <c r="C252" s="211" t="s">
        <v>1594</v>
      </c>
      <c r="D252" s="9" t="s">
        <v>1595</v>
      </c>
      <c r="E252" s="9" t="s">
        <v>1596</v>
      </c>
      <c r="F252" s="9" t="s">
        <v>1597</v>
      </c>
      <c r="G252" s="9"/>
      <c r="H252" s="9"/>
      <c r="I252" s="9"/>
      <c r="J252" s="9"/>
      <c r="K252" s="9"/>
      <c r="L252" s="9"/>
      <c r="M252" s="332" t="s">
        <v>63</v>
      </c>
      <c r="N252" s="331">
        <v>126.5731</v>
      </c>
      <c r="O252" s="9">
        <v>126.5731</v>
      </c>
      <c r="P252" s="9" t="s">
        <v>238</v>
      </c>
      <c r="Q252" s="71">
        <v>249</v>
      </c>
      <c r="S252" s="102" t="s">
        <v>1594</v>
      </c>
      <c r="T252" s="175" t="s">
        <v>1598</v>
      </c>
      <c r="U252" s="104">
        <v>-16002</v>
      </c>
      <c r="V252" s="104">
        <v>11430</v>
      </c>
      <c r="W252" s="105" t="s">
        <v>12</v>
      </c>
      <c r="X252" s="106" t="s">
        <v>66</v>
      </c>
      <c r="Y252" s="172" t="s">
        <v>13</v>
      </c>
      <c r="Z252" s="123" t="s">
        <v>1506</v>
      </c>
      <c r="AA252" s="124">
        <v>1</v>
      </c>
      <c r="AB252" s="173" t="s">
        <v>422</v>
      </c>
      <c r="AC252" s="126"/>
      <c r="AD252" s="127"/>
      <c r="AE252" s="122"/>
      <c r="AF252" s="128"/>
      <c r="AG252" s="129"/>
      <c r="AH252" s="129"/>
      <c r="AI252" s="129"/>
      <c r="AJ252" s="183" t="s">
        <v>1556</v>
      </c>
      <c r="AK252" s="183">
        <v>0.127</v>
      </c>
      <c r="AL252" s="117"/>
      <c r="AM252" s="130"/>
      <c r="AN252" s="130"/>
      <c r="AO252" s="125"/>
      <c r="AP252" s="125"/>
      <c r="AQ252" s="131"/>
      <c r="AR252" s="127"/>
      <c r="AS252" s="124"/>
      <c r="AT252" s="123"/>
      <c r="AU252" s="132"/>
      <c r="AV252" s="117"/>
      <c r="AW252" s="133"/>
      <c r="AX252" s="117" t="s">
        <v>842</v>
      </c>
    </row>
    <row r="253" spans="1:50" ht="15" hidden="1">
      <c r="A253" s="72">
        <v>250</v>
      </c>
      <c r="B253" s="9" t="s">
        <v>1599</v>
      </c>
      <c r="C253" s="211" t="s">
        <v>1600</v>
      </c>
      <c r="D253" s="9" t="s">
        <v>1601</v>
      </c>
      <c r="E253" s="9" t="s">
        <v>1602</v>
      </c>
      <c r="F253" s="9" t="s">
        <v>1603</v>
      </c>
      <c r="G253" s="9"/>
      <c r="H253" s="9"/>
      <c r="I253" s="9"/>
      <c r="J253" s="9"/>
      <c r="K253" s="9"/>
      <c r="L253" s="9"/>
      <c r="M253" s="332" t="s">
        <v>63</v>
      </c>
      <c r="N253" s="331">
        <v>147.48849999999999</v>
      </c>
      <c r="O253" s="9">
        <v>147.48849999999999</v>
      </c>
      <c r="P253" s="9" t="s">
        <v>420</v>
      </c>
      <c r="Q253" s="71">
        <v>250</v>
      </c>
      <c r="S253" s="102" t="s">
        <v>1600</v>
      </c>
      <c r="T253" s="175" t="s">
        <v>1604</v>
      </c>
      <c r="U253" s="104">
        <v>-16916.400000000001</v>
      </c>
      <c r="V253" s="104">
        <v>13258.8</v>
      </c>
      <c r="W253" s="105" t="s">
        <v>12</v>
      </c>
      <c r="X253" s="106" t="s">
        <v>66</v>
      </c>
      <c r="Y253" s="172" t="s">
        <v>13</v>
      </c>
      <c r="Z253" s="123" t="s">
        <v>1506</v>
      </c>
      <c r="AA253" s="124">
        <v>1</v>
      </c>
      <c r="AB253" s="173" t="s">
        <v>422</v>
      </c>
      <c r="AC253" s="126"/>
      <c r="AD253" s="127"/>
      <c r="AE253" s="122"/>
      <c r="AF253" s="128"/>
      <c r="AG253" s="129"/>
      <c r="AH253" s="129"/>
      <c r="AI253" s="129"/>
      <c r="AJ253" s="183" t="s">
        <v>1605</v>
      </c>
      <c r="AK253" s="183">
        <v>0.127</v>
      </c>
      <c r="AL253" s="117"/>
      <c r="AM253" s="130"/>
      <c r="AN253" s="130"/>
      <c r="AO253" s="125"/>
      <c r="AP253" s="125"/>
      <c r="AQ253" s="131"/>
      <c r="AR253" s="127"/>
      <c r="AS253" s="124"/>
      <c r="AT253" s="123"/>
      <c r="AU253" s="132"/>
      <c r="AV253" s="117"/>
      <c r="AW253" s="133"/>
      <c r="AX253" s="117" t="s">
        <v>842</v>
      </c>
    </row>
    <row r="254" spans="1:50" ht="15" hidden="1">
      <c r="A254" s="72">
        <v>251</v>
      </c>
      <c r="B254" s="9" t="s">
        <v>1606</v>
      </c>
      <c r="C254" s="211" t="s">
        <v>1607</v>
      </c>
      <c r="D254" s="9" t="s">
        <v>1608</v>
      </c>
      <c r="E254" s="9" t="s">
        <v>1609</v>
      </c>
      <c r="F254" s="9" t="s">
        <v>1610</v>
      </c>
      <c r="G254" s="9"/>
      <c r="H254" s="9"/>
      <c r="I254" s="9"/>
      <c r="J254" s="9"/>
      <c r="K254" s="9"/>
      <c r="L254" s="9"/>
      <c r="M254" s="332" t="s">
        <v>63</v>
      </c>
      <c r="N254" s="331">
        <v>147.4776</v>
      </c>
      <c r="O254" s="9">
        <v>147.4776</v>
      </c>
      <c r="P254" s="9" t="s">
        <v>420</v>
      </c>
      <c r="Q254" s="71">
        <v>251</v>
      </c>
      <c r="S254" s="102" t="s">
        <v>1607</v>
      </c>
      <c r="T254" s="175" t="s">
        <v>1611</v>
      </c>
      <c r="U254" s="104">
        <v>-17830.8</v>
      </c>
      <c r="V254" s="104">
        <v>13258.8</v>
      </c>
      <c r="W254" s="105" t="s">
        <v>12</v>
      </c>
      <c r="X254" s="106" t="s">
        <v>66</v>
      </c>
      <c r="Y254" s="172" t="s">
        <v>13</v>
      </c>
      <c r="Z254" s="123" t="s">
        <v>1506</v>
      </c>
      <c r="AA254" s="124">
        <v>1</v>
      </c>
      <c r="AB254" s="173" t="s">
        <v>422</v>
      </c>
      <c r="AC254" s="126"/>
      <c r="AD254" s="127"/>
      <c r="AE254" s="122"/>
      <c r="AF254" s="128"/>
      <c r="AG254" s="129"/>
      <c r="AH254" s="129"/>
      <c r="AI254" s="129"/>
      <c r="AJ254" s="183" t="s">
        <v>1605</v>
      </c>
      <c r="AK254" s="183">
        <v>0.127</v>
      </c>
      <c r="AL254" s="117"/>
      <c r="AM254" s="130"/>
      <c r="AN254" s="130"/>
      <c r="AO254" s="125"/>
      <c r="AP254" s="125"/>
      <c r="AQ254" s="131"/>
      <c r="AR254" s="127"/>
      <c r="AS254" s="124"/>
      <c r="AT254" s="123"/>
      <c r="AU254" s="132"/>
      <c r="AV254" s="117"/>
      <c r="AW254" s="133"/>
      <c r="AX254" s="117" t="s">
        <v>842</v>
      </c>
    </row>
    <row r="255" spans="1:50" ht="15" hidden="1">
      <c r="A255" s="72">
        <v>252</v>
      </c>
      <c r="B255" s="9" t="s">
        <v>1612</v>
      </c>
      <c r="C255" s="211" t="s">
        <v>1613</v>
      </c>
      <c r="D255" s="9" t="s">
        <v>1614</v>
      </c>
      <c r="E255" s="9" t="s">
        <v>1615</v>
      </c>
      <c r="F255" s="9" t="s">
        <v>1616</v>
      </c>
      <c r="G255" s="9"/>
      <c r="H255" s="9"/>
      <c r="I255" s="9"/>
      <c r="J255" s="9"/>
      <c r="K255" s="9"/>
      <c r="L255" s="9"/>
      <c r="M255" s="332" t="s">
        <v>63</v>
      </c>
      <c r="N255" s="331">
        <v>147.46879999999999</v>
      </c>
      <c r="O255" s="9">
        <v>147.46879999999999</v>
      </c>
      <c r="P255" s="9" t="s">
        <v>420</v>
      </c>
      <c r="Q255" s="71">
        <v>252</v>
      </c>
      <c r="S255" s="102" t="s">
        <v>1613</v>
      </c>
      <c r="T255" s="175" t="s">
        <v>1617</v>
      </c>
      <c r="U255" s="104">
        <v>-16916.400000000001</v>
      </c>
      <c r="V255" s="104">
        <v>16002</v>
      </c>
      <c r="W255" s="105" t="s">
        <v>12</v>
      </c>
      <c r="X255" s="106" t="s">
        <v>66</v>
      </c>
      <c r="Y255" s="172" t="s">
        <v>13</v>
      </c>
      <c r="Z255" s="123" t="s">
        <v>1506</v>
      </c>
      <c r="AA255" s="124">
        <v>1</v>
      </c>
      <c r="AB255" s="173" t="s">
        <v>422</v>
      </c>
      <c r="AC255" s="126"/>
      <c r="AD255" s="127"/>
      <c r="AE255" s="122"/>
      <c r="AF255" s="128"/>
      <c r="AG255" s="129"/>
      <c r="AH255" s="129"/>
      <c r="AI255" s="129"/>
      <c r="AJ255" s="183" t="s">
        <v>1605</v>
      </c>
      <c r="AK255" s="183">
        <v>0.127</v>
      </c>
      <c r="AL255" s="117"/>
      <c r="AM255" s="130"/>
      <c r="AN255" s="130"/>
      <c r="AO255" s="125"/>
      <c r="AP255" s="125"/>
      <c r="AQ255" s="131"/>
      <c r="AR255" s="127"/>
      <c r="AS255" s="124"/>
      <c r="AT255" s="123"/>
      <c r="AU255" s="132"/>
      <c r="AV255" s="117"/>
      <c r="AW255" s="133"/>
      <c r="AX255" s="117" t="s">
        <v>842</v>
      </c>
    </row>
    <row r="256" spans="1:50" ht="15" hidden="1">
      <c r="A256" s="72">
        <v>253</v>
      </c>
      <c r="B256" s="9" t="s">
        <v>1618</v>
      </c>
      <c r="C256" s="211" t="s">
        <v>1619</v>
      </c>
      <c r="D256" s="9" t="s">
        <v>1620</v>
      </c>
      <c r="E256" s="9" t="s">
        <v>1621</v>
      </c>
      <c r="F256" s="9" t="s">
        <v>1622</v>
      </c>
      <c r="G256" s="9"/>
      <c r="H256" s="9"/>
      <c r="I256" s="9"/>
      <c r="J256" s="9"/>
      <c r="K256" s="9"/>
      <c r="L256" s="9"/>
      <c r="M256" s="332" t="s">
        <v>63</v>
      </c>
      <c r="N256" s="331">
        <v>147.42179999999999</v>
      </c>
      <c r="O256" s="9">
        <v>147.42179999999999</v>
      </c>
      <c r="P256" s="9" t="s">
        <v>420</v>
      </c>
      <c r="Q256" s="71">
        <v>253</v>
      </c>
      <c r="S256" s="102" t="s">
        <v>1619</v>
      </c>
      <c r="T256" s="175" t="s">
        <v>1623</v>
      </c>
      <c r="U256" s="104">
        <v>-17830.8</v>
      </c>
      <c r="V256" s="104">
        <v>15087.6</v>
      </c>
      <c r="W256" s="105" t="s">
        <v>12</v>
      </c>
      <c r="X256" s="106" t="s">
        <v>66</v>
      </c>
      <c r="Y256" s="172" t="s">
        <v>13</v>
      </c>
      <c r="Z256" s="123" t="s">
        <v>1506</v>
      </c>
      <c r="AA256" s="124">
        <v>1</v>
      </c>
      <c r="AB256" s="173" t="s">
        <v>422</v>
      </c>
      <c r="AC256" s="126"/>
      <c r="AD256" s="127"/>
      <c r="AE256" s="122"/>
      <c r="AF256" s="128"/>
      <c r="AG256" s="129"/>
      <c r="AH256" s="129"/>
      <c r="AI256" s="129"/>
      <c r="AJ256" s="183" t="s">
        <v>1605</v>
      </c>
      <c r="AK256" s="183">
        <v>0.127</v>
      </c>
      <c r="AL256" s="117"/>
      <c r="AM256" s="130"/>
      <c r="AN256" s="130"/>
      <c r="AO256" s="125"/>
      <c r="AP256" s="125"/>
      <c r="AQ256" s="131"/>
      <c r="AR256" s="127"/>
      <c r="AS256" s="124"/>
      <c r="AT256" s="123"/>
      <c r="AU256" s="132"/>
      <c r="AV256" s="117"/>
      <c r="AW256" s="133"/>
      <c r="AX256" s="117" t="s">
        <v>842</v>
      </c>
    </row>
    <row r="257" spans="1:50" ht="15" hidden="1">
      <c r="A257" s="72">
        <v>254</v>
      </c>
      <c r="B257" s="9" t="s">
        <v>1624</v>
      </c>
      <c r="C257" s="211" t="s">
        <v>1625</v>
      </c>
      <c r="D257" s="9" t="s">
        <v>1626</v>
      </c>
      <c r="E257" s="9" t="s">
        <v>1627</v>
      </c>
      <c r="F257" s="9" t="s">
        <v>1628</v>
      </c>
      <c r="G257" s="9"/>
      <c r="H257" s="9"/>
      <c r="I257" s="9"/>
      <c r="J257" s="9"/>
      <c r="K257" s="9"/>
      <c r="L257" s="9"/>
      <c r="M257" s="332" t="s">
        <v>63</v>
      </c>
      <c r="N257" s="331">
        <v>147.4511</v>
      </c>
      <c r="O257" s="9">
        <v>147.4511</v>
      </c>
      <c r="P257" s="9" t="s">
        <v>420</v>
      </c>
      <c r="Q257" s="71">
        <v>254</v>
      </c>
      <c r="S257" s="102" t="s">
        <v>1625</v>
      </c>
      <c r="T257" s="175" t="s">
        <v>1629</v>
      </c>
      <c r="U257" s="104">
        <v>-16002</v>
      </c>
      <c r="V257" s="104">
        <v>13258.8</v>
      </c>
      <c r="W257" s="105" t="s">
        <v>12</v>
      </c>
      <c r="X257" s="106" t="s">
        <v>66</v>
      </c>
      <c r="Y257" s="172" t="s">
        <v>13</v>
      </c>
      <c r="Z257" s="123" t="s">
        <v>1506</v>
      </c>
      <c r="AA257" s="124">
        <v>1</v>
      </c>
      <c r="AB257" s="173" t="s">
        <v>422</v>
      </c>
      <c r="AC257" s="126"/>
      <c r="AD257" s="127"/>
      <c r="AE257" s="122"/>
      <c r="AF257" s="128"/>
      <c r="AG257" s="129"/>
      <c r="AH257" s="129"/>
      <c r="AI257" s="129"/>
      <c r="AJ257" s="183" t="s">
        <v>1605</v>
      </c>
      <c r="AK257" s="183">
        <v>0.127</v>
      </c>
      <c r="AL257" s="117"/>
      <c r="AM257" s="130"/>
      <c r="AN257" s="130"/>
      <c r="AO257" s="125"/>
      <c r="AP257" s="125"/>
      <c r="AQ257" s="131"/>
      <c r="AR257" s="127"/>
      <c r="AS257" s="124"/>
      <c r="AT257" s="123"/>
      <c r="AU257" s="132"/>
      <c r="AV257" s="117"/>
      <c r="AW257" s="133"/>
      <c r="AX257" s="117" t="s">
        <v>842</v>
      </c>
    </row>
    <row r="258" spans="1:50" ht="15" hidden="1">
      <c r="A258" s="72">
        <v>255</v>
      </c>
      <c r="B258" s="9" t="s">
        <v>1630</v>
      </c>
      <c r="C258" s="211" t="s">
        <v>1631</v>
      </c>
      <c r="D258" s="9" t="s">
        <v>1632</v>
      </c>
      <c r="E258" s="9" t="s">
        <v>1633</v>
      </c>
      <c r="F258" s="9" t="s">
        <v>1634</v>
      </c>
      <c r="G258" s="9"/>
      <c r="H258" s="9"/>
      <c r="I258" s="9"/>
      <c r="J258" s="9"/>
      <c r="K258" s="9"/>
      <c r="L258" s="9"/>
      <c r="M258" s="332" t="s">
        <v>63</v>
      </c>
      <c r="N258" s="331">
        <v>147.47890000000001</v>
      </c>
      <c r="O258" s="9">
        <v>147.47890000000001</v>
      </c>
      <c r="P258" s="9" t="s">
        <v>420</v>
      </c>
      <c r="Q258" s="71">
        <v>255</v>
      </c>
      <c r="S258" s="102" t="s">
        <v>1631</v>
      </c>
      <c r="T258" s="175" t="s">
        <v>1635</v>
      </c>
      <c r="U258" s="104">
        <v>-17830.8</v>
      </c>
      <c r="V258" s="104">
        <v>14173.2</v>
      </c>
      <c r="W258" s="105" t="s">
        <v>12</v>
      </c>
      <c r="X258" s="106" t="s">
        <v>66</v>
      </c>
      <c r="Y258" s="172" t="s">
        <v>13</v>
      </c>
      <c r="Z258" s="123" t="s">
        <v>1506</v>
      </c>
      <c r="AA258" s="124">
        <v>1</v>
      </c>
      <c r="AB258" s="173" t="s">
        <v>422</v>
      </c>
      <c r="AC258" s="126"/>
      <c r="AD258" s="127"/>
      <c r="AE258" s="122"/>
      <c r="AF258" s="128"/>
      <c r="AG258" s="129"/>
      <c r="AH258" s="129"/>
      <c r="AI258" s="129"/>
      <c r="AJ258" s="183" t="s">
        <v>1605</v>
      </c>
      <c r="AK258" s="183">
        <v>0.127</v>
      </c>
      <c r="AL258" s="117"/>
      <c r="AM258" s="130"/>
      <c r="AN258" s="130"/>
      <c r="AO258" s="125"/>
      <c r="AP258" s="125"/>
      <c r="AQ258" s="131"/>
      <c r="AR258" s="127"/>
      <c r="AS258" s="124"/>
      <c r="AT258" s="123"/>
      <c r="AU258" s="132"/>
      <c r="AV258" s="117"/>
      <c r="AW258" s="133"/>
      <c r="AX258" s="117" t="s">
        <v>842</v>
      </c>
    </row>
    <row r="259" spans="1:50" ht="15" hidden="1">
      <c r="A259" s="72">
        <v>256</v>
      </c>
      <c r="B259" s="9" t="s">
        <v>1636</v>
      </c>
      <c r="C259" s="211" t="s">
        <v>1637</v>
      </c>
      <c r="D259" s="9" t="s">
        <v>1638</v>
      </c>
      <c r="E259" s="9" t="s">
        <v>1639</v>
      </c>
      <c r="F259" s="9" t="s">
        <v>1640</v>
      </c>
      <c r="G259" s="9"/>
      <c r="H259" s="9"/>
      <c r="I259" s="9"/>
      <c r="J259" s="9"/>
      <c r="K259" s="9"/>
      <c r="L259" s="9"/>
      <c r="M259" s="332" t="s">
        <v>63</v>
      </c>
      <c r="N259" s="331">
        <v>147.43090000000001</v>
      </c>
      <c r="O259" s="9">
        <v>147.43090000000001</v>
      </c>
      <c r="P259" s="9" t="s">
        <v>420</v>
      </c>
      <c r="Q259" s="71">
        <v>256</v>
      </c>
      <c r="S259" s="102" t="s">
        <v>1637</v>
      </c>
      <c r="T259" s="175" t="s">
        <v>1641</v>
      </c>
      <c r="U259" s="104">
        <v>-16002</v>
      </c>
      <c r="V259" s="104">
        <v>16916.400000000001</v>
      </c>
      <c r="W259" s="105" t="s">
        <v>12</v>
      </c>
      <c r="X259" s="106" t="s">
        <v>66</v>
      </c>
      <c r="Y259" s="172" t="s">
        <v>13</v>
      </c>
      <c r="Z259" s="123" t="s">
        <v>1506</v>
      </c>
      <c r="AA259" s="124">
        <v>1</v>
      </c>
      <c r="AB259" s="173" t="s">
        <v>422</v>
      </c>
      <c r="AC259" s="126"/>
      <c r="AD259" s="127"/>
      <c r="AE259" s="122"/>
      <c r="AF259" s="128"/>
      <c r="AG259" s="129"/>
      <c r="AH259" s="129"/>
      <c r="AI259" s="129"/>
      <c r="AJ259" s="183" t="s">
        <v>1605</v>
      </c>
      <c r="AK259" s="183">
        <v>0.127</v>
      </c>
      <c r="AL259" s="117"/>
      <c r="AM259" s="130"/>
      <c r="AN259" s="130"/>
      <c r="AO259" s="125"/>
      <c r="AP259" s="125"/>
      <c r="AQ259" s="131"/>
      <c r="AR259" s="127"/>
      <c r="AS259" s="124"/>
      <c r="AT259" s="123"/>
      <c r="AU259" s="132"/>
      <c r="AV259" s="117"/>
      <c r="AW259" s="133"/>
      <c r="AX259" s="117" t="s">
        <v>842</v>
      </c>
    </row>
    <row r="260" spans="1:50" ht="15" hidden="1">
      <c r="A260" s="72">
        <v>257</v>
      </c>
      <c r="B260" s="9" t="s">
        <v>1642</v>
      </c>
      <c r="C260" s="211" t="s">
        <v>1643</v>
      </c>
      <c r="D260" s="9" t="s">
        <v>1644</v>
      </c>
      <c r="E260" s="9" t="s">
        <v>1645</v>
      </c>
      <c r="F260" s="9" t="s">
        <v>1646</v>
      </c>
      <c r="G260" s="9"/>
      <c r="H260" s="9"/>
      <c r="I260" s="9"/>
      <c r="J260" s="9"/>
      <c r="K260" s="9"/>
      <c r="L260" s="9"/>
      <c r="M260" s="332" t="s">
        <v>63</v>
      </c>
      <c r="N260" s="331">
        <v>147.42930000000001</v>
      </c>
      <c r="O260" s="9">
        <v>147.42930000000001</v>
      </c>
      <c r="P260" s="9" t="s">
        <v>420</v>
      </c>
      <c r="Q260" s="71">
        <v>257</v>
      </c>
      <c r="S260" s="102" t="s">
        <v>1643</v>
      </c>
      <c r="T260" s="175" t="s">
        <v>1647</v>
      </c>
      <c r="U260" s="104">
        <v>-16002</v>
      </c>
      <c r="V260" s="104">
        <v>16002</v>
      </c>
      <c r="W260" s="105" t="s">
        <v>12</v>
      </c>
      <c r="X260" s="106" t="s">
        <v>66</v>
      </c>
      <c r="Y260" s="172" t="s">
        <v>13</v>
      </c>
      <c r="Z260" s="123" t="s">
        <v>1506</v>
      </c>
      <c r="AA260" s="124">
        <v>1</v>
      </c>
      <c r="AB260" s="173" t="s">
        <v>422</v>
      </c>
      <c r="AC260" s="126"/>
      <c r="AD260" s="127"/>
      <c r="AE260" s="122"/>
      <c r="AF260" s="128"/>
      <c r="AG260" s="129"/>
      <c r="AH260" s="129"/>
      <c r="AI260" s="129"/>
      <c r="AJ260" s="183" t="s">
        <v>1605</v>
      </c>
      <c r="AK260" s="183">
        <v>0.127</v>
      </c>
      <c r="AL260" s="117"/>
      <c r="AM260" s="130"/>
      <c r="AN260" s="130"/>
      <c r="AO260" s="125"/>
      <c r="AP260" s="125"/>
      <c r="AQ260" s="131"/>
      <c r="AR260" s="127"/>
      <c r="AS260" s="124"/>
      <c r="AT260" s="123"/>
      <c r="AU260" s="132"/>
      <c r="AV260" s="117"/>
      <c r="AW260" s="133"/>
      <c r="AX260" s="117" t="s">
        <v>842</v>
      </c>
    </row>
    <row r="261" spans="1:50" ht="15" hidden="1">
      <c r="A261" s="72">
        <v>258</v>
      </c>
      <c r="B261" s="9" t="s">
        <v>1648</v>
      </c>
      <c r="C261" s="211" t="s">
        <v>1649</v>
      </c>
      <c r="D261" s="9" t="s">
        <v>1650</v>
      </c>
      <c r="E261" s="9" t="s">
        <v>1651</v>
      </c>
      <c r="F261" s="9" t="s">
        <v>1652</v>
      </c>
      <c r="G261" s="9"/>
      <c r="H261" s="9"/>
      <c r="I261" s="9"/>
      <c r="J261" s="9"/>
      <c r="K261" s="9"/>
      <c r="L261" s="9"/>
      <c r="M261" s="332" t="s">
        <v>63</v>
      </c>
      <c r="N261" s="331">
        <v>121.6555</v>
      </c>
      <c r="O261" s="9">
        <v>121.6555</v>
      </c>
      <c r="P261" s="9" t="s">
        <v>238</v>
      </c>
      <c r="Q261" s="71">
        <v>258</v>
      </c>
      <c r="S261" s="102" t="s">
        <v>1649</v>
      </c>
      <c r="T261" s="175" t="s">
        <v>1653</v>
      </c>
      <c r="U261" s="104">
        <v>-14173.2</v>
      </c>
      <c r="V261" s="104">
        <v>16002</v>
      </c>
      <c r="W261" s="105" t="s">
        <v>12</v>
      </c>
      <c r="X261" s="106" t="s">
        <v>66</v>
      </c>
      <c r="Y261" s="172" t="s">
        <v>13</v>
      </c>
      <c r="Z261" s="123" t="s">
        <v>1506</v>
      </c>
      <c r="AA261" s="124">
        <v>1</v>
      </c>
      <c r="AB261" s="173" t="s">
        <v>422</v>
      </c>
      <c r="AC261" s="126"/>
      <c r="AD261" s="127"/>
      <c r="AE261" s="122"/>
      <c r="AF261" s="128"/>
      <c r="AG261" s="129"/>
      <c r="AH261" s="129"/>
      <c r="AI261" s="129"/>
      <c r="AJ261" s="183" t="s">
        <v>1654</v>
      </c>
      <c r="AK261" s="183">
        <v>0.127</v>
      </c>
      <c r="AL261" s="117"/>
      <c r="AM261" s="130"/>
      <c r="AN261" s="130"/>
      <c r="AO261" s="125"/>
      <c r="AP261" s="125"/>
      <c r="AQ261" s="131"/>
      <c r="AR261" s="127"/>
      <c r="AS261" s="124"/>
      <c r="AT261" s="123"/>
      <c r="AU261" s="132"/>
      <c r="AV261" s="117"/>
      <c r="AW261" s="133"/>
      <c r="AX261" s="117" t="s">
        <v>842</v>
      </c>
    </row>
    <row r="262" spans="1:50" ht="15" hidden="1">
      <c r="A262" s="72">
        <v>259</v>
      </c>
      <c r="B262" s="9" t="s">
        <v>1655</v>
      </c>
      <c r="C262" s="211" t="s">
        <v>1656</v>
      </c>
      <c r="D262" s="9" t="s">
        <v>1657</v>
      </c>
      <c r="E262" s="9" t="s">
        <v>1658</v>
      </c>
      <c r="F262" s="9" t="s">
        <v>1659</v>
      </c>
      <c r="G262" s="9"/>
      <c r="H262" s="9"/>
      <c r="I262" s="9"/>
      <c r="J262" s="9"/>
      <c r="K262" s="9"/>
      <c r="L262" s="9"/>
      <c r="M262" s="332" t="s">
        <v>63</v>
      </c>
      <c r="N262" s="331">
        <v>121.6797</v>
      </c>
      <c r="O262" s="9">
        <v>121.6797</v>
      </c>
      <c r="P262" s="9" t="s">
        <v>238</v>
      </c>
      <c r="Q262" s="71">
        <v>259</v>
      </c>
      <c r="S262" s="102" t="s">
        <v>1656</v>
      </c>
      <c r="T262" s="175" t="s">
        <v>1660</v>
      </c>
      <c r="U262" s="104">
        <v>-14173.2</v>
      </c>
      <c r="V262" s="104">
        <v>17830.8</v>
      </c>
      <c r="W262" s="105" t="s">
        <v>12</v>
      </c>
      <c r="X262" s="106" t="s">
        <v>66</v>
      </c>
      <c r="Y262" s="172" t="s">
        <v>13</v>
      </c>
      <c r="Z262" s="123" t="s">
        <v>1506</v>
      </c>
      <c r="AA262" s="124">
        <v>1</v>
      </c>
      <c r="AB262" s="173" t="s">
        <v>422</v>
      </c>
      <c r="AC262" s="126"/>
      <c r="AD262" s="127"/>
      <c r="AE262" s="122"/>
      <c r="AF262" s="128"/>
      <c r="AG262" s="129"/>
      <c r="AH262" s="129"/>
      <c r="AI262" s="129"/>
      <c r="AJ262" s="183" t="s">
        <v>1654</v>
      </c>
      <c r="AK262" s="183">
        <v>0.127</v>
      </c>
      <c r="AL262" s="117"/>
      <c r="AM262" s="130"/>
      <c r="AN262" s="130"/>
      <c r="AO262" s="125"/>
      <c r="AP262" s="125"/>
      <c r="AQ262" s="131"/>
      <c r="AR262" s="127"/>
      <c r="AS262" s="124"/>
      <c r="AT262" s="123"/>
      <c r="AU262" s="132"/>
      <c r="AV262" s="117"/>
      <c r="AW262" s="133"/>
      <c r="AX262" s="117" t="s">
        <v>842</v>
      </c>
    </row>
    <row r="263" spans="1:50" ht="15" hidden="1">
      <c r="A263" s="72">
        <v>260</v>
      </c>
      <c r="B263" s="9" t="s">
        <v>1661</v>
      </c>
      <c r="C263" s="211" t="s">
        <v>1662</v>
      </c>
      <c r="D263" s="9" t="s">
        <v>1663</v>
      </c>
      <c r="E263" s="9" t="s">
        <v>1664</v>
      </c>
      <c r="F263" s="9" t="s">
        <v>1665</v>
      </c>
      <c r="G263" s="9"/>
      <c r="H263" s="9"/>
      <c r="I263" s="9"/>
      <c r="J263" s="9"/>
      <c r="K263" s="9"/>
      <c r="L263" s="9"/>
      <c r="M263" s="332" t="s">
        <v>63</v>
      </c>
      <c r="N263" s="331">
        <v>121.65260000000001</v>
      </c>
      <c r="O263" s="9">
        <v>121.65260000000001</v>
      </c>
      <c r="P263" s="9" t="s">
        <v>238</v>
      </c>
      <c r="Q263" s="71">
        <v>260</v>
      </c>
      <c r="S263" s="102" t="s">
        <v>1662</v>
      </c>
      <c r="T263" s="175" t="s">
        <v>1666</v>
      </c>
      <c r="U263" s="104">
        <v>-11430</v>
      </c>
      <c r="V263" s="104">
        <v>16002</v>
      </c>
      <c r="W263" s="105" t="s">
        <v>12</v>
      </c>
      <c r="X263" s="106" t="s">
        <v>66</v>
      </c>
      <c r="Y263" s="172" t="s">
        <v>13</v>
      </c>
      <c r="Z263" s="123" t="s">
        <v>1506</v>
      </c>
      <c r="AA263" s="124">
        <v>1</v>
      </c>
      <c r="AB263" s="173" t="s">
        <v>422</v>
      </c>
      <c r="AC263" s="126"/>
      <c r="AD263" s="127"/>
      <c r="AE263" s="122"/>
      <c r="AF263" s="128"/>
      <c r="AG263" s="129"/>
      <c r="AH263" s="129"/>
      <c r="AI263" s="129"/>
      <c r="AJ263" s="183" t="s">
        <v>1654</v>
      </c>
      <c r="AK263" s="183">
        <v>0.127</v>
      </c>
      <c r="AL263" s="117"/>
      <c r="AM263" s="130"/>
      <c r="AN263" s="130"/>
      <c r="AO263" s="125"/>
      <c r="AP263" s="125"/>
      <c r="AQ263" s="131"/>
      <c r="AR263" s="127"/>
      <c r="AS263" s="124"/>
      <c r="AT263" s="123"/>
      <c r="AU263" s="132"/>
      <c r="AV263" s="117"/>
      <c r="AW263" s="133"/>
      <c r="AX263" s="117" t="s">
        <v>842</v>
      </c>
    </row>
    <row r="264" spans="1:50" ht="15" hidden="1">
      <c r="A264" s="72">
        <v>261</v>
      </c>
      <c r="B264" s="9" t="s">
        <v>1667</v>
      </c>
      <c r="C264" s="211" t="s">
        <v>1668</v>
      </c>
      <c r="D264" s="9" t="s">
        <v>1669</v>
      </c>
      <c r="E264" s="9" t="s">
        <v>1670</v>
      </c>
      <c r="F264" s="9" t="s">
        <v>1671</v>
      </c>
      <c r="G264" s="9"/>
      <c r="H264" s="9"/>
      <c r="I264" s="9"/>
      <c r="J264" s="9"/>
      <c r="K264" s="9"/>
      <c r="L264" s="9"/>
      <c r="M264" s="332" t="s">
        <v>63</v>
      </c>
      <c r="N264" s="331">
        <v>121.6405</v>
      </c>
      <c r="O264" s="9">
        <v>121.6405</v>
      </c>
      <c r="P264" s="9" t="s">
        <v>238</v>
      </c>
      <c r="Q264" s="71">
        <v>261</v>
      </c>
      <c r="S264" s="102" t="s">
        <v>1668</v>
      </c>
      <c r="T264" s="175" t="s">
        <v>1672</v>
      </c>
      <c r="U264" s="104">
        <v>-12344.4</v>
      </c>
      <c r="V264" s="104">
        <v>17830.8</v>
      </c>
      <c r="W264" s="105" t="s">
        <v>12</v>
      </c>
      <c r="X264" s="106" t="s">
        <v>66</v>
      </c>
      <c r="Y264" s="172" t="s">
        <v>13</v>
      </c>
      <c r="Z264" s="123" t="s">
        <v>1506</v>
      </c>
      <c r="AA264" s="124">
        <v>1</v>
      </c>
      <c r="AB264" s="173" t="s">
        <v>422</v>
      </c>
      <c r="AC264" s="126"/>
      <c r="AD264" s="127"/>
      <c r="AE264" s="122"/>
      <c r="AF264" s="128"/>
      <c r="AG264" s="129"/>
      <c r="AH264" s="129"/>
      <c r="AI264" s="129"/>
      <c r="AJ264" s="183" t="s">
        <v>1654</v>
      </c>
      <c r="AK264" s="183">
        <v>0.127</v>
      </c>
      <c r="AL264" s="117"/>
      <c r="AM264" s="130"/>
      <c r="AN264" s="130"/>
      <c r="AO264" s="125"/>
      <c r="AP264" s="125"/>
      <c r="AQ264" s="131"/>
      <c r="AR264" s="127"/>
      <c r="AS264" s="124"/>
      <c r="AT264" s="123"/>
      <c r="AU264" s="132"/>
      <c r="AV264" s="117"/>
      <c r="AW264" s="133"/>
      <c r="AX264" s="117" t="s">
        <v>842</v>
      </c>
    </row>
    <row r="265" spans="1:50" ht="15" hidden="1">
      <c r="A265" s="72">
        <v>262</v>
      </c>
      <c r="B265" s="9" t="s">
        <v>1673</v>
      </c>
      <c r="C265" s="211" t="s">
        <v>1674</v>
      </c>
      <c r="D265" s="9" t="s">
        <v>1675</v>
      </c>
      <c r="E265" s="9" t="s">
        <v>1676</v>
      </c>
      <c r="F265" s="9" t="s">
        <v>1677</v>
      </c>
      <c r="G265" s="9"/>
      <c r="H265" s="9"/>
      <c r="I265" s="9"/>
      <c r="J265" s="9"/>
      <c r="K265" s="9"/>
      <c r="L265" s="9"/>
      <c r="M265" s="332" t="s">
        <v>63</v>
      </c>
      <c r="N265" s="331">
        <v>121.65649999999999</v>
      </c>
      <c r="O265" s="9">
        <v>121.65649999999999</v>
      </c>
      <c r="P265" s="9" t="s">
        <v>238</v>
      </c>
      <c r="Q265" s="71">
        <v>262</v>
      </c>
      <c r="S265" s="102" t="s">
        <v>1674</v>
      </c>
      <c r="T265" s="175" t="s">
        <v>1678</v>
      </c>
      <c r="U265" s="104">
        <v>-13258.8</v>
      </c>
      <c r="V265" s="104">
        <v>17830.8</v>
      </c>
      <c r="W265" s="105" t="s">
        <v>12</v>
      </c>
      <c r="X265" s="106" t="s">
        <v>66</v>
      </c>
      <c r="Y265" s="172" t="s">
        <v>13</v>
      </c>
      <c r="Z265" s="123" t="s">
        <v>1506</v>
      </c>
      <c r="AA265" s="124">
        <v>1</v>
      </c>
      <c r="AB265" s="173" t="s">
        <v>422</v>
      </c>
      <c r="AC265" s="126"/>
      <c r="AD265" s="127"/>
      <c r="AE265" s="122"/>
      <c r="AF265" s="128"/>
      <c r="AG265" s="129"/>
      <c r="AH265" s="129"/>
      <c r="AI265" s="129"/>
      <c r="AJ265" s="183" t="s">
        <v>1654</v>
      </c>
      <c r="AK265" s="183">
        <v>0.127</v>
      </c>
      <c r="AL265" s="117"/>
      <c r="AM265" s="130"/>
      <c r="AN265" s="130"/>
      <c r="AO265" s="125"/>
      <c r="AP265" s="125"/>
      <c r="AQ265" s="131"/>
      <c r="AR265" s="127"/>
      <c r="AS265" s="124"/>
      <c r="AT265" s="123"/>
      <c r="AU265" s="132"/>
      <c r="AV265" s="117"/>
      <c r="AW265" s="133"/>
      <c r="AX265" s="117" t="s">
        <v>842</v>
      </c>
    </row>
    <row r="266" spans="1:50" ht="15" hidden="1">
      <c r="A266" s="72">
        <v>263</v>
      </c>
      <c r="B266" s="9" t="s">
        <v>1679</v>
      </c>
      <c r="C266" s="211" t="s">
        <v>1680</v>
      </c>
      <c r="D266" s="9" t="s">
        <v>1681</v>
      </c>
      <c r="E266" s="9" t="s">
        <v>1682</v>
      </c>
      <c r="F266" s="9" t="s">
        <v>1683</v>
      </c>
      <c r="G266" s="9"/>
      <c r="H266" s="9"/>
      <c r="I266" s="9"/>
      <c r="J266" s="9"/>
      <c r="K266" s="9"/>
      <c r="L266" s="9"/>
      <c r="M266" s="332" t="s">
        <v>63</v>
      </c>
      <c r="N266" s="331">
        <v>121.6584</v>
      </c>
      <c r="O266" s="9">
        <v>121.6584</v>
      </c>
      <c r="P266" s="9" t="s">
        <v>238</v>
      </c>
      <c r="Q266" s="71">
        <v>263</v>
      </c>
      <c r="S266" s="102" t="s">
        <v>1680</v>
      </c>
      <c r="T266" s="175" t="s">
        <v>1684</v>
      </c>
      <c r="U266" s="104">
        <v>-14173.2</v>
      </c>
      <c r="V266" s="104">
        <v>16916.400000000001</v>
      </c>
      <c r="W266" s="105" t="s">
        <v>12</v>
      </c>
      <c r="X266" s="106" t="s">
        <v>66</v>
      </c>
      <c r="Y266" s="172" t="s">
        <v>13</v>
      </c>
      <c r="Z266" s="123" t="s">
        <v>1506</v>
      </c>
      <c r="AA266" s="124">
        <v>1</v>
      </c>
      <c r="AB266" s="173" t="s">
        <v>422</v>
      </c>
      <c r="AC266" s="126"/>
      <c r="AD266" s="127"/>
      <c r="AE266" s="122"/>
      <c r="AF266" s="128"/>
      <c r="AG266" s="129"/>
      <c r="AH266" s="129"/>
      <c r="AI266" s="129"/>
      <c r="AJ266" s="183" t="s">
        <v>1654</v>
      </c>
      <c r="AK266" s="183">
        <v>0.127</v>
      </c>
      <c r="AL266" s="117"/>
      <c r="AM266" s="130"/>
      <c r="AN266" s="130"/>
      <c r="AO266" s="125"/>
      <c r="AP266" s="125"/>
      <c r="AQ266" s="131"/>
      <c r="AR266" s="127"/>
      <c r="AS266" s="124"/>
      <c r="AT266" s="123"/>
      <c r="AU266" s="132"/>
      <c r="AV266" s="117"/>
      <c r="AW266" s="133"/>
      <c r="AX266" s="117" t="s">
        <v>842</v>
      </c>
    </row>
    <row r="267" spans="1:50" ht="15" hidden="1">
      <c r="A267" s="72">
        <v>264</v>
      </c>
      <c r="B267" s="9" t="s">
        <v>1685</v>
      </c>
      <c r="C267" s="211" t="s">
        <v>1686</v>
      </c>
      <c r="D267" s="9" t="s">
        <v>1687</v>
      </c>
      <c r="E267" s="9" t="s">
        <v>1688</v>
      </c>
      <c r="F267" s="9" t="s">
        <v>1689</v>
      </c>
      <c r="G267" s="9"/>
      <c r="H267" s="9"/>
      <c r="I267" s="9"/>
      <c r="J267" s="9"/>
      <c r="K267" s="9"/>
      <c r="L267" s="9"/>
      <c r="M267" s="332" t="s">
        <v>63</v>
      </c>
      <c r="N267" s="331">
        <v>121.65179999999999</v>
      </c>
      <c r="O267" s="9">
        <v>121.65179999999999</v>
      </c>
      <c r="P267" s="9" t="s">
        <v>238</v>
      </c>
      <c r="Q267" s="71">
        <v>264</v>
      </c>
      <c r="S267" s="102" t="s">
        <v>1686</v>
      </c>
      <c r="T267" s="175" t="s">
        <v>1690</v>
      </c>
      <c r="U267" s="104">
        <v>-11430</v>
      </c>
      <c r="V267" s="104">
        <v>17830.8</v>
      </c>
      <c r="W267" s="105" t="s">
        <v>12</v>
      </c>
      <c r="X267" s="106" t="s">
        <v>66</v>
      </c>
      <c r="Y267" s="172" t="s">
        <v>13</v>
      </c>
      <c r="Z267" s="123" t="s">
        <v>1506</v>
      </c>
      <c r="AA267" s="124">
        <v>1</v>
      </c>
      <c r="AB267" s="173" t="s">
        <v>422</v>
      </c>
      <c r="AC267" s="126"/>
      <c r="AD267" s="127"/>
      <c r="AE267" s="122"/>
      <c r="AF267" s="128"/>
      <c r="AG267" s="129"/>
      <c r="AH267" s="129"/>
      <c r="AI267" s="129"/>
      <c r="AJ267" s="183" t="s">
        <v>1654</v>
      </c>
      <c r="AK267" s="183">
        <v>0.127</v>
      </c>
      <c r="AL267" s="117"/>
      <c r="AM267" s="130"/>
      <c r="AN267" s="130"/>
      <c r="AO267" s="125"/>
      <c r="AP267" s="125"/>
      <c r="AQ267" s="131"/>
      <c r="AR267" s="127"/>
      <c r="AS267" s="124"/>
      <c r="AT267" s="123"/>
      <c r="AU267" s="132"/>
      <c r="AV267" s="117"/>
      <c r="AW267" s="133"/>
      <c r="AX267" s="117" t="s">
        <v>842</v>
      </c>
    </row>
    <row r="268" spans="1:50" ht="15" hidden="1">
      <c r="A268" s="72">
        <v>265</v>
      </c>
      <c r="B268" s="9" t="s">
        <v>1691</v>
      </c>
      <c r="C268" s="211" t="s">
        <v>1692</v>
      </c>
      <c r="D268" s="9" t="s">
        <v>1693</v>
      </c>
      <c r="E268" s="9" t="s">
        <v>1694</v>
      </c>
      <c r="F268" s="9" t="s">
        <v>1695</v>
      </c>
      <c r="G268" s="9"/>
      <c r="H268" s="9"/>
      <c r="I268" s="9"/>
      <c r="J268" s="9"/>
      <c r="K268" s="9"/>
      <c r="L268" s="9"/>
      <c r="M268" s="332" t="s">
        <v>63</v>
      </c>
      <c r="N268" s="331">
        <v>121.64319999999999</v>
      </c>
      <c r="O268" s="9">
        <v>121.64319999999999</v>
      </c>
      <c r="P268" s="9" t="s">
        <v>238</v>
      </c>
      <c r="Q268" s="71">
        <v>265</v>
      </c>
      <c r="S268" s="102" t="s">
        <v>1692</v>
      </c>
      <c r="T268" s="175" t="s">
        <v>1696</v>
      </c>
      <c r="U268" s="104">
        <v>-11430</v>
      </c>
      <c r="V268" s="104">
        <v>16916.400000000001</v>
      </c>
      <c r="W268" s="105" t="s">
        <v>12</v>
      </c>
      <c r="X268" s="106" t="s">
        <v>66</v>
      </c>
      <c r="Y268" s="172" t="s">
        <v>13</v>
      </c>
      <c r="Z268" s="123" t="s">
        <v>1506</v>
      </c>
      <c r="AA268" s="124">
        <v>1</v>
      </c>
      <c r="AB268" s="173" t="s">
        <v>422</v>
      </c>
      <c r="AC268" s="126"/>
      <c r="AD268" s="127"/>
      <c r="AE268" s="122"/>
      <c r="AF268" s="128"/>
      <c r="AG268" s="129"/>
      <c r="AH268" s="129"/>
      <c r="AI268" s="129"/>
      <c r="AJ268" s="183" t="s">
        <v>1654</v>
      </c>
      <c r="AK268" s="183">
        <v>0.127</v>
      </c>
      <c r="AL268" s="117"/>
      <c r="AM268" s="130"/>
      <c r="AN268" s="130"/>
      <c r="AO268" s="125"/>
      <c r="AP268" s="125"/>
      <c r="AQ268" s="131"/>
      <c r="AR268" s="127"/>
      <c r="AS268" s="124"/>
      <c r="AT268" s="123"/>
      <c r="AU268" s="132"/>
      <c r="AV268" s="117"/>
      <c r="AW268" s="133"/>
      <c r="AX268" s="117" t="s">
        <v>842</v>
      </c>
    </row>
    <row r="269" spans="1:50" ht="15" hidden="1">
      <c r="A269" s="72">
        <v>266</v>
      </c>
      <c r="B269" s="9" t="s">
        <v>1697</v>
      </c>
      <c r="C269" s="211" t="s">
        <v>1698</v>
      </c>
      <c r="D269" s="9" t="s">
        <v>1699</v>
      </c>
      <c r="E269" s="9" t="s">
        <v>1700</v>
      </c>
      <c r="F269" s="9" t="s">
        <v>1701</v>
      </c>
      <c r="G269" s="9"/>
      <c r="H269" s="9"/>
      <c r="I269" s="9"/>
      <c r="J269" s="9"/>
      <c r="K269" s="9"/>
      <c r="L269" s="9"/>
      <c r="M269" s="332" t="s">
        <v>63</v>
      </c>
      <c r="N269" s="331">
        <v>124.17319999999999</v>
      </c>
      <c r="O269" s="9">
        <v>124.17319999999999</v>
      </c>
      <c r="P269" s="9" t="s">
        <v>973</v>
      </c>
      <c r="Q269" s="71">
        <v>266</v>
      </c>
      <c r="S269" s="102" t="s">
        <v>1698</v>
      </c>
      <c r="T269" s="175" t="s">
        <v>1702</v>
      </c>
      <c r="U269" s="104">
        <v>8686.7999999999993</v>
      </c>
      <c r="V269" s="104">
        <v>16916.400000000001</v>
      </c>
      <c r="W269" s="105" t="s">
        <v>12</v>
      </c>
      <c r="X269" s="106" t="s">
        <v>66</v>
      </c>
      <c r="Y269" s="172" t="s">
        <v>13</v>
      </c>
      <c r="Z269" s="123" t="s">
        <v>1506</v>
      </c>
      <c r="AA269" s="124">
        <v>1</v>
      </c>
      <c r="AB269" s="173" t="s">
        <v>422</v>
      </c>
      <c r="AC269" s="126"/>
      <c r="AD269" s="127"/>
      <c r="AE269" s="122"/>
      <c r="AF269" s="128"/>
      <c r="AG269" s="129"/>
      <c r="AH269" s="129"/>
      <c r="AI269" s="129"/>
      <c r="AJ269" s="183" t="s">
        <v>1703</v>
      </c>
      <c r="AK269" s="183">
        <v>0.127</v>
      </c>
      <c r="AL269" s="117"/>
      <c r="AM269" s="130"/>
      <c r="AN269" s="130"/>
      <c r="AO269" s="125"/>
      <c r="AP269" s="125"/>
      <c r="AQ269" s="131"/>
      <c r="AR269" s="127"/>
      <c r="AS269" s="124"/>
      <c r="AT269" s="123"/>
      <c r="AU269" s="132"/>
      <c r="AV269" s="117"/>
      <c r="AW269" s="133"/>
      <c r="AX269" s="117" t="s">
        <v>842</v>
      </c>
    </row>
    <row r="270" spans="1:50" ht="15" hidden="1">
      <c r="A270" s="72">
        <v>267</v>
      </c>
      <c r="B270" s="9" t="s">
        <v>1704</v>
      </c>
      <c r="C270" s="211" t="s">
        <v>1705</v>
      </c>
      <c r="D270" s="9" t="s">
        <v>1706</v>
      </c>
      <c r="E270" s="9" t="s">
        <v>1707</v>
      </c>
      <c r="F270" s="9" t="s">
        <v>1708</v>
      </c>
      <c r="G270" s="9"/>
      <c r="H270" s="9"/>
      <c r="I270" s="9"/>
      <c r="J270" s="9"/>
      <c r="K270" s="9"/>
      <c r="L270" s="9"/>
      <c r="M270" s="332" t="s">
        <v>63</v>
      </c>
      <c r="N270" s="331">
        <v>124.1841</v>
      </c>
      <c r="O270" s="9">
        <v>124.1841</v>
      </c>
      <c r="P270" s="9" t="s">
        <v>973</v>
      </c>
      <c r="Q270" s="71">
        <v>267</v>
      </c>
      <c r="S270" s="102" t="s">
        <v>1705</v>
      </c>
      <c r="T270" s="175" t="s">
        <v>1709</v>
      </c>
      <c r="U270" s="104">
        <v>8686.7999999999993</v>
      </c>
      <c r="V270" s="104">
        <v>16002</v>
      </c>
      <c r="W270" s="105" t="s">
        <v>12</v>
      </c>
      <c r="X270" s="106" t="s">
        <v>66</v>
      </c>
      <c r="Y270" s="172" t="s">
        <v>13</v>
      </c>
      <c r="Z270" s="123" t="s">
        <v>1506</v>
      </c>
      <c r="AA270" s="124">
        <v>1</v>
      </c>
      <c r="AB270" s="173" t="s">
        <v>422</v>
      </c>
      <c r="AC270" s="126"/>
      <c r="AD270" s="127"/>
      <c r="AE270" s="122"/>
      <c r="AF270" s="128"/>
      <c r="AG270" s="129"/>
      <c r="AH270" s="129"/>
      <c r="AI270" s="129"/>
      <c r="AJ270" s="183" t="s">
        <v>1703</v>
      </c>
      <c r="AK270" s="183">
        <v>0.127</v>
      </c>
      <c r="AL270" s="117"/>
      <c r="AM270" s="130"/>
      <c r="AN270" s="130"/>
      <c r="AO270" s="125"/>
      <c r="AP270" s="125"/>
      <c r="AQ270" s="131"/>
      <c r="AR270" s="127"/>
      <c r="AS270" s="124"/>
      <c r="AT270" s="123"/>
      <c r="AU270" s="132"/>
      <c r="AV270" s="117"/>
      <c r="AW270" s="133"/>
      <c r="AX270" s="117" t="s">
        <v>842</v>
      </c>
    </row>
    <row r="271" spans="1:50" ht="15" hidden="1">
      <c r="A271" s="72">
        <v>268</v>
      </c>
      <c r="B271" s="9" t="s">
        <v>1710</v>
      </c>
      <c r="C271" s="211" t="s">
        <v>1711</v>
      </c>
      <c r="D271" s="9" t="s">
        <v>1712</v>
      </c>
      <c r="E271" s="9" t="s">
        <v>1713</v>
      </c>
      <c r="F271" s="9" t="s">
        <v>1714</v>
      </c>
      <c r="G271" s="9"/>
      <c r="H271" s="9"/>
      <c r="I271" s="9"/>
      <c r="J271" s="9"/>
      <c r="K271" s="9"/>
      <c r="L271" s="9"/>
      <c r="M271" s="332" t="s">
        <v>63</v>
      </c>
      <c r="N271" s="331">
        <v>124.238</v>
      </c>
      <c r="O271" s="9">
        <v>124.238</v>
      </c>
      <c r="P271" s="9" t="s">
        <v>973</v>
      </c>
      <c r="Q271" s="71">
        <v>268</v>
      </c>
      <c r="S271" s="102" t="s">
        <v>1711</v>
      </c>
      <c r="T271" s="175" t="s">
        <v>1715</v>
      </c>
      <c r="U271" s="104">
        <v>12344.4</v>
      </c>
      <c r="V271" s="104">
        <v>17830.8</v>
      </c>
      <c r="W271" s="105" t="s">
        <v>12</v>
      </c>
      <c r="X271" s="106" t="s">
        <v>66</v>
      </c>
      <c r="Y271" s="172" t="s">
        <v>13</v>
      </c>
      <c r="Z271" s="123" t="s">
        <v>1506</v>
      </c>
      <c r="AA271" s="124">
        <v>1</v>
      </c>
      <c r="AB271" s="173" t="s">
        <v>422</v>
      </c>
      <c r="AC271" s="126"/>
      <c r="AD271" s="127"/>
      <c r="AE271" s="122"/>
      <c r="AF271" s="128"/>
      <c r="AG271" s="129"/>
      <c r="AH271" s="129"/>
      <c r="AI271" s="129"/>
      <c r="AJ271" s="183" t="s">
        <v>1703</v>
      </c>
      <c r="AK271" s="183">
        <v>0.127</v>
      </c>
      <c r="AL271" s="117"/>
      <c r="AM271" s="130"/>
      <c r="AN271" s="130"/>
      <c r="AO271" s="125"/>
      <c r="AP271" s="125"/>
      <c r="AQ271" s="131"/>
      <c r="AR271" s="127"/>
      <c r="AS271" s="124"/>
      <c r="AT271" s="123"/>
      <c r="AU271" s="132"/>
      <c r="AV271" s="117"/>
      <c r="AW271" s="133"/>
      <c r="AX271" s="117" t="s">
        <v>842</v>
      </c>
    </row>
    <row r="272" spans="1:50" ht="15" hidden="1">
      <c r="A272" s="72">
        <v>269</v>
      </c>
      <c r="B272" s="9" t="s">
        <v>1716</v>
      </c>
      <c r="C272" s="211" t="s">
        <v>1717</v>
      </c>
      <c r="D272" s="9" t="s">
        <v>1718</v>
      </c>
      <c r="E272" s="9" t="s">
        <v>1719</v>
      </c>
      <c r="F272" s="9" t="s">
        <v>1720</v>
      </c>
      <c r="G272" s="9"/>
      <c r="H272" s="9"/>
      <c r="I272" s="9"/>
      <c r="J272" s="9"/>
      <c r="K272" s="9"/>
      <c r="L272" s="9"/>
      <c r="M272" s="332" t="s">
        <v>63</v>
      </c>
      <c r="N272" s="331">
        <v>124.17619999999999</v>
      </c>
      <c r="O272" s="9">
        <v>124.17619999999999</v>
      </c>
      <c r="P272" s="9" t="s">
        <v>973</v>
      </c>
      <c r="Q272" s="71">
        <v>269</v>
      </c>
      <c r="S272" s="102" t="s">
        <v>1717</v>
      </c>
      <c r="T272" s="175" t="s">
        <v>1721</v>
      </c>
      <c r="U272" s="104">
        <v>11430</v>
      </c>
      <c r="V272" s="104">
        <v>17830.8</v>
      </c>
      <c r="W272" s="105" t="s">
        <v>12</v>
      </c>
      <c r="X272" s="106" t="s">
        <v>66</v>
      </c>
      <c r="Y272" s="172" t="s">
        <v>13</v>
      </c>
      <c r="Z272" s="123" t="s">
        <v>1506</v>
      </c>
      <c r="AA272" s="124">
        <v>1</v>
      </c>
      <c r="AB272" s="173" t="s">
        <v>422</v>
      </c>
      <c r="AC272" s="126"/>
      <c r="AD272" s="127"/>
      <c r="AE272" s="122"/>
      <c r="AF272" s="128"/>
      <c r="AG272" s="129"/>
      <c r="AH272" s="129"/>
      <c r="AI272" s="129"/>
      <c r="AJ272" s="183" t="s">
        <v>1703</v>
      </c>
      <c r="AK272" s="183">
        <v>0.127</v>
      </c>
      <c r="AL272" s="117"/>
      <c r="AM272" s="130"/>
      <c r="AN272" s="130"/>
      <c r="AO272" s="125"/>
      <c r="AP272" s="125"/>
      <c r="AQ272" s="131"/>
      <c r="AR272" s="127"/>
      <c r="AS272" s="124"/>
      <c r="AT272" s="123"/>
      <c r="AU272" s="132"/>
      <c r="AV272" s="117"/>
      <c r="AW272" s="133"/>
      <c r="AX272" s="117" t="s">
        <v>842</v>
      </c>
    </row>
    <row r="273" spans="1:50" ht="15" hidden="1">
      <c r="A273" s="72">
        <v>270</v>
      </c>
      <c r="B273" s="9" t="s">
        <v>1722</v>
      </c>
      <c r="C273" s="211" t="s">
        <v>1723</v>
      </c>
      <c r="D273" s="9" t="s">
        <v>1724</v>
      </c>
      <c r="E273" s="9" t="s">
        <v>1725</v>
      </c>
      <c r="F273" s="9" t="s">
        <v>1726</v>
      </c>
      <c r="G273" s="9"/>
      <c r="H273" s="9"/>
      <c r="I273" s="9"/>
      <c r="J273" s="9"/>
      <c r="K273" s="9"/>
      <c r="L273" s="9"/>
      <c r="M273" s="332" t="s">
        <v>63</v>
      </c>
      <c r="N273" s="331">
        <v>124.2286</v>
      </c>
      <c r="O273" s="9">
        <v>124.2286</v>
      </c>
      <c r="P273" s="9" t="s">
        <v>973</v>
      </c>
      <c r="Q273" s="71">
        <v>270</v>
      </c>
      <c r="S273" s="102" t="s">
        <v>1723</v>
      </c>
      <c r="T273" s="175" t="s">
        <v>1727</v>
      </c>
      <c r="U273" s="104">
        <v>10515.6</v>
      </c>
      <c r="V273" s="104">
        <v>16916.400000000001</v>
      </c>
      <c r="W273" s="105" t="s">
        <v>12</v>
      </c>
      <c r="X273" s="106" t="s">
        <v>66</v>
      </c>
      <c r="Y273" s="172" t="s">
        <v>13</v>
      </c>
      <c r="Z273" s="123" t="s">
        <v>1506</v>
      </c>
      <c r="AA273" s="124">
        <v>1</v>
      </c>
      <c r="AB273" s="173" t="s">
        <v>422</v>
      </c>
      <c r="AC273" s="126"/>
      <c r="AD273" s="127"/>
      <c r="AE273" s="122"/>
      <c r="AF273" s="128"/>
      <c r="AG273" s="129"/>
      <c r="AH273" s="129"/>
      <c r="AI273" s="129"/>
      <c r="AJ273" s="183" t="s">
        <v>1703</v>
      </c>
      <c r="AK273" s="183">
        <v>0.127</v>
      </c>
      <c r="AL273" s="117"/>
      <c r="AM273" s="130"/>
      <c r="AN273" s="130"/>
      <c r="AO273" s="125"/>
      <c r="AP273" s="125"/>
      <c r="AQ273" s="131"/>
      <c r="AR273" s="127"/>
      <c r="AS273" s="124"/>
      <c r="AT273" s="123"/>
      <c r="AU273" s="132"/>
      <c r="AV273" s="117"/>
      <c r="AW273" s="133"/>
      <c r="AX273" s="117" t="s">
        <v>842</v>
      </c>
    </row>
    <row r="274" spans="1:50" ht="15" hidden="1">
      <c r="A274" s="72">
        <v>271</v>
      </c>
      <c r="B274" s="9" t="s">
        <v>1728</v>
      </c>
      <c r="C274" s="211" t="s">
        <v>1729</v>
      </c>
      <c r="D274" s="9" t="s">
        <v>1730</v>
      </c>
      <c r="E274" s="9" t="s">
        <v>1731</v>
      </c>
      <c r="F274" s="9" t="s">
        <v>1732</v>
      </c>
      <c r="G274" s="9"/>
      <c r="H274" s="9"/>
      <c r="I274" s="9"/>
      <c r="J274" s="9"/>
      <c r="K274" s="9"/>
      <c r="L274" s="9"/>
      <c r="M274" s="332" t="s">
        <v>63</v>
      </c>
      <c r="N274" s="331">
        <v>124.1947</v>
      </c>
      <c r="O274" s="9">
        <v>124.1947</v>
      </c>
      <c r="P274" s="9" t="s">
        <v>973</v>
      </c>
      <c r="Q274" s="71">
        <v>271</v>
      </c>
      <c r="S274" s="102" t="s">
        <v>1729</v>
      </c>
      <c r="T274" s="175" t="s">
        <v>1733</v>
      </c>
      <c r="U274" s="104">
        <v>9601.2000000000007</v>
      </c>
      <c r="V274" s="104">
        <v>16916.400000000001</v>
      </c>
      <c r="W274" s="105" t="s">
        <v>12</v>
      </c>
      <c r="X274" s="106" t="s">
        <v>66</v>
      </c>
      <c r="Y274" s="172" t="s">
        <v>13</v>
      </c>
      <c r="Z274" s="123" t="s">
        <v>1506</v>
      </c>
      <c r="AA274" s="124">
        <v>1</v>
      </c>
      <c r="AB274" s="173" t="s">
        <v>422</v>
      </c>
      <c r="AC274" s="126"/>
      <c r="AD274" s="127"/>
      <c r="AE274" s="122"/>
      <c r="AF274" s="128"/>
      <c r="AG274" s="129"/>
      <c r="AH274" s="129"/>
      <c r="AI274" s="129"/>
      <c r="AJ274" s="183" t="s">
        <v>1703</v>
      </c>
      <c r="AK274" s="183">
        <v>0.127</v>
      </c>
      <c r="AL274" s="117"/>
      <c r="AM274" s="130"/>
      <c r="AN274" s="130"/>
      <c r="AO274" s="125"/>
      <c r="AP274" s="125"/>
      <c r="AQ274" s="131"/>
      <c r="AR274" s="127"/>
      <c r="AS274" s="124"/>
      <c r="AT274" s="123"/>
      <c r="AU274" s="132"/>
      <c r="AV274" s="117"/>
      <c r="AW274" s="133"/>
      <c r="AX274" s="117" t="s">
        <v>842</v>
      </c>
    </row>
    <row r="275" spans="1:50" ht="15" hidden="1">
      <c r="A275" s="72">
        <v>272</v>
      </c>
      <c r="B275" s="9" t="s">
        <v>1734</v>
      </c>
      <c r="C275" s="211" t="s">
        <v>1735</v>
      </c>
      <c r="D275" s="9" t="s">
        <v>1736</v>
      </c>
      <c r="E275" s="9" t="s">
        <v>1737</v>
      </c>
      <c r="F275" s="9" t="s">
        <v>1738</v>
      </c>
      <c r="G275" s="9"/>
      <c r="H275" s="9"/>
      <c r="I275" s="9"/>
      <c r="J275" s="9"/>
      <c r="K275" s="9"/>
      <c r="L275" s="9"/>
      <c r="M275" s="332" t="s">
        <v>63</v>
      </c>
      <c r="N275" s="331">
        <v>124.14400000000001</v>
      </c>
      <c r="O275" s="9">
        <v>124.14400000000001</v>
      </c>
      <c r="P275" s="9" t="s">
        <v>973</v>
      </c>
      <c r="Q275" s="71">
        <v>272</v>
      </c>
      <c r="S275" s="102" t="s">
        <v>1735</v>
      </c>
      <c r="T275" s="175" t="s">
        <v>1739</v>
      </c>
      <c r="U275" s="104">
        <v>12344.4</v>
      </c>
      <c r="V275" s="104">
        <v>16002</v>
      </c>
      <c r="W275" s="105" t="s">
        <v>12</v>
      </c>
      <c r="X275" s="106" t="s">
        <v>66</v>
      </c>
      <c r="Y275" s="172" t="s">
        <v>13</v>
      </c>
      <c r="Z275" s="123" t="s">
        <v>1506</v>
      </c>
      <c r="AA275" s="124">
        <v>1</v>
      </c>
      <c r="AB275" s="173" t="s">
        <v>422</v>
      </c>
      <c r="AC275" s="126"/>
      <c r="AD275" s="127"/>
      <c r="AE275" s="122"/>
      <c r="AF275" s="128"/>
      <c r="AG275" s="129"/>
      <c r="AH275" s="129"/>
      <c r="AI275" s="129"/>
      <c r="AJ275" s="183" t="s">
        <v>1703</v>
      </c>
      <c r="AK275" s="183">
        <v>0.127</v>
      </c>
      <c r="AL275" s="117"/>
      <c r="AM275" s="130"/>
      <c r="AN275" s="130"/>
      <c r="AO275" s="125"/>
      <c r="AP275" s="125"/>
      <c r="AQ275" s="131"/>
      <c r="AR275" s="127"/>
      <c r="AS275" s="124"/>
      <c r="AT275" s="123"/>
      <c r="AU275" s="132"/>
      <c r="AV275" s="117"/>
      <c r="AW275" s="133"/>
      <c r="AX275" s="117" t="s">
        <v>842</v>
      </c>
    </row>
    <row r="276" spans="1:50" ht="15" hidden="1">
      <c r="A276" s="72">
        <v>273</v>
      </c>
      <c r="B276" s="9" t="s">
        <v>1740</v>
      </c>
      <c r="C276" s="211" t="s">
        <v>1741</v>
      </c>
      <c r="D276" s="9" t="s">
        <v>1742</v>
      </c>
      <c r="E276" s="9" t="s">
        <v>1743</v>
      </c>
      <c r="F276" s="9" t="s">
        <v>1744</v>
      </c>
      <c r="G276" s="9"/>
      <c r="H276" s="9"/>
      <c r="I276" s="9"/>
      <c r="J276" s="9"/>
      <c r="K276" s="9"/>
      <c r="L276" s="9"/>
      <c r="M276" s="332" t="s">
        <v>63</v>
      </c>
      <c r="N276" s="331">
        <v>124.14449999999999</v>
      </c>
      <c r="O276" s="9">
        <v>124.14449999999999</v>
      </c>
      <c r="P276" s="9" t="s">
        <v>973</v>
      </c>
      <c r="Q276" s="71">
        <v>273</v>
      </c>
      <c r="S276" s="102" t="s">
        <v>1741</v>
      </c>
      <c r="T276" s="175" t="s">
        <v>1745</v>
      </c>
      <c r="U276" s="104">
        <v>12344.4</v>
      </c>
      <c r="V276" s="104">
        <v>16916.400000000001</v>
      </c>
      <c r="W276" s="105" t="s">
        <v>12</v>
      </c>
      <c r="X276" s="106" t="s">
        <v>66</v>
      </c>
      <c r="Y276" s="172" t="s">
        <v>13</v>
      </c>
      <c r="Z276" s="123" t="s">
        <v>1506</v>
      </c>
      <c r="AA276" s="124">
        <v>1</v>
      </c>
      <c r="AB276" s="173" t="s">
        <v>422</v>
      </c>
      <c r="AC276" s="126"/>
      <c r="AD276" s="127"/>
      <c r="AE276" s="122"/>
      <c r="AF276" s="128"/>
      <c r="AG276" s="129"/>
      <c r="AH276" s="129"/>
      <c r="AI276" s="129"/>
      <c r="AJ276" s="183" t="s">
        <v>1703</v>
      </c>
      <c r="AK276" s="183">
        <v>0.127</v>
      </c>
      <c r="AL276" s="117"/>
      <c r="AM276" s="130"/>
      <c r="AN276" s="130"/>
      <c r="AO276" s="125"/>
      <c r="AP276" s="125"/>
      <c r="AQ276" s="131"/>
      <c r="AR276" s="127"/>
      <c r="AS276" s="124"/>
      <c r="AT276" s="123"/>
      <c r="AU276" s="132"/>
      <c r="AV276" s="117"/>
      <c r="AW276" s="133"/>
      <c r="AX276" s="117" t="s">
        <v>842</v>
      </c>
    </row>
    <row r="277" spans="1:50" ht="15" hidden="1">
      <c r="A277" s="72">
        <v>274</v>
      </c>
      <c r="B277" s="9" t="s">
        <v>1746</v>
      </c>
      <c r="C277" s="211" t="s">
        <v>1747</v>
      </c>
      <c r="D277" s="9" t="s">
        <v>1748</v>
      </c>
      <c r="E277" s="9" t="s">
        <v>1749</v>
      </c>
      <c r="F277" s="9" t="s">
        <v>1750</v>
      </c>
      <c r="G277" s="9"/>
      <c r="H277" s="9"/>
      <c r="I277" s="9"/>
      <c r="J277" s="9"/>
      <c r="K277" s="9"/>
      <c r="L277" s="9"/>
      <c r="M277" s="332" t="s">
        <v>63</v>
      </c>
      <c r="N277" s="331">
        <v>116.63809999999999</v>
      </c>
      <c r="O277" s="9">
        <v>116.63809999999999</v>
      </c>
      <c r="P277" s="9" t="s">
        <v>420</v>
      </c>
      <c r="Q277" s="71">
        <v>274</v>
      </c>
      <c r="S277" s="102" t="s">
        <v>1747</v>
      </c>
      <c r="T277" s="175" t="s">
        <v>1751</v>
      </c>
      <c r="U277" s="104">
        <v>14173.2</v>
      </c>
      <c r="V277" s="104">
        <v>16916.400000000001</v>
      </c>
      <c r="W277" s="105" t="s">
        <v>12</v>
      </c>
      <c r="X277" s="106" t="s">
        <v>66</v>
      </c>
      <c r="Y277" s="172" t="s">
        <v>13</v>
      </c>
      <c r="Z277" s="123" t="s">
        <v>1506</v>
      </c>
      <c r="AA277" s="124">
        <v>1</v>
      </c>
      <c r="AB277" s="173" t="s">
        <v>422</v>
      </c>
      <c r="AC277" s="126"/>
      <c r="AD277" s="127"/>
      <c r="AE277" s="122"/>
      <c r="AF277" s="128"/>
      <c r="AG277" s="129"/>
      <c r="AH277" s="129"/>
      <c r="AI277" s="129"/>
      <c r="AJ277" s="183" t="s">
        <v>1752</v>
      </c>
      <c r="AK277" s="183">
        <v>0.127</v>
      </c>
      <c r="AL277" s="117"/>
      <c r="AM277" s="130"/>
      <c r="AN277" s="130"/>
      <c r="AO277" s="125"/>
      <c r="AP277" s="125"/>
      <c r="AQ277" s="131"/>
      <c r="AR277" s="127"/>
      <c r="AS277" s="124"/>
      <c r="AT277" s="123"/>
      <c r="AU277" s="132"/>
      <c r="AV277" s="117"/>
      <c r="AW277" s="133"/>
      <c r="AX277" s="117" t="s">
        <v>842</v>
      </c>
    </row>
    <row r="278" spans="1:50" ht="15" hidden="1">
      <c r="A278" s="72">
        <v>275</v>
      </c>
      <c r="B278" s="9" t="s">
        <v>1753</v>
      </c>
      <c r="C278" s="211" t="s">
        <v>1754</v>
      </c>
      <c r="D278" s="9" t="s">
        <v>1755</v>
      </c>
      <c r="E278" s="9" t="s">
        <v>1756</v>
      </c>
      <c r="F278" s="9" t="s">
        <v>1757</v>
      </c>
      <c r="G278" s="9"/>
      <c r="H278" s="9"/>
      <c r="I278" s="9"/>
      <c r="J278" s="9"/>
      <c r="K278" s="9"/>
      <c r="L278" s="9"/>
      <c r="M278" s="332" t="s">
        <v>63</v>
      </c>
      <c r="N278" s="331">
        <v>116.6305</v>
      </c>
      <c r="O278" s="9">
        <v>116.6305</v>
      </c>
      <c r="P278" s="9" t="s">
        <v>420</v>
      </c>
      <c r="Q278" s="71">
        <v>275</v>
      </c>
      <c r="S278" s="102" t="s">
        <v>1754</v>
      </c>
      <c r="T278" s="175" t="s">
        <v>1758</v>
      </c>
      <c r="U278" s="104">
        <v>14173.2</v>
      </c>
      <c r="V278" s="104">
        <v>17830.8</v>
      </c>
      <c r="W278" s="105" t="s">
        <v>12</v>
      </c>
      <c r="X278" s="106" t="s">
        <v>66</v>
      </c>
      <c r="Y278" s="172" t="s">
        <v>13</v>
      </c>
      <c r="Z278" s="123" t="s">
        <v>1506</v>
      </c>
      <c r="AA278" s="124">
        <v>1</v>
      </c>
      <c r="AB278" s="173" t="s">
        <v>422</v>
      </c>
      <c r="AC278" s="126"/>
      <c r="AD278" s="127"/>
      <c r="AE278" s="122"/>
      <c r="AF278" s="128"/>
      <c r="AG278" s="129"/>
      <c r="AH278" s="129"/>
      <c r="AI278" s="129"/>
      <c r="AJ278" s="183" t="s">
        <v>1752</v>
      </c>
      <c r="AK278" s="183">
        <v>0.127</v>
      </c>
      <c r="AL278" s="117"/>
      <c r="AM278" s="130"/>
      <c r="AN278" s="130"/>
      <c r="AO278" s="125"/>
      <c r="AP278" s="125"/>
      <c r="AQ278" s="131"/>
      <c r="AR278" s="127"/>
      <c r="AS278" s="124"/>
      <c r="AT278" s="123"/>
      <c r="AU278" s="132"/>
      <c r="AV278" s="117"/>
      <c r="AW278" s="133"/>
      <c r="AX278" s="117" t="s">
        <v>842</v>
      </c>
    </row>
    <row r="279" spans="1:50" ht="15" hidden="1">
      <c r="A279" s="72">
        <v>276</v>
      </c>
      <c r="B279" s="9" t="s">
        <v>1759</v>
      </c>
      <c r="C279" s="211" t="s">
        <v>1760</v>
      </c>
      <c r="D279" s="9" t="s">
        <v>1761</v>
      </c>
      <c r="E279" s="9" t="s">
        <v>1762</v>
      </c>
      <c r="F279" s="9" t="s">
        <v>1763</v>
      </c>
      <c r="G279" s="9"/>
      <c r="H279" s="9"/>
      <c r="I279" s="9"/>
      <c r="J279" s="9"/>
      <c r="K279" s="9"/>
      <c r="L279" s="9"/>
      <c r="M279" s="332" t="s">
        <v>63</v>
      </c>
      <c r="N279" s="331">
        <v>116.72329999999999</v>
      </c>
      <c r="O279" s="9">
        <v>116.72329999999999</v>
      </c>
      <c r="P279" s="9" t="s">
        <v>420</v>
      </c>
      <c r="Q279" s="71">
        <v>276</v>
      </c>
      <c r="S279" s="102" t="s">
        <v>1760</v>
      </c>
      <c r="T279" s="175" t="s">
        <v>1764</v>
      </c>
      <c r="U279" s="104">
        <v>16916.400000000001</v>
      </c>
      <c r="V279" s="104">
        <v>16916.400000000001</v>
      </c>
      <c r="W279" s="105" t="s">
        <v>12</v>
      </c>
      <c r="X279" s="106" t="s">
        <v>66</v>
      </c>
      <c r="Y279" s="172" t="s">
        <v>13</v>
      </c>
      <c r="Z279" s="123" t="s">
        <v>1506</v>
      </c>
      <c r="AA279" s="124">
        <v>1</v>
      </c>
      <c r="AB279" s="173" t="s">
        <v>422</v>
      </c>
      <c r="AC279" s="126"/>
      <c r="AD279" s="127"/>
      <c r="AE279" s="122"/>
      <c r="AF279" s="128"/>
      <c r="AG279" s="129"/>
      <c r="AH279" s="129"/>
      <c r="AI279" s="129"/>
      <c r="AJ279" s="183" t="s">
        <v>1752</v>
      </c>
      <c r="AK279" s="183">
        <v>0.127</v>
      </c>
      <c r="AL279" s="117"/>
      <c r="AM279" s="130"/>
      <c r="AN279" s="130"/>
      <c r="AO279" s="125"/>
      <c r="AP279" s="125"/>
      <c r="AQ279" s="131"/>
      <c r="AR279" s="127"/>
      <c r="AS279" s="124"/>
      <c r="AT279" s="123"/>
      <c r="AU279" s="132"/>
      <c r="AV279" s="117"/>
      <c r="AW279" s="133"/>
      <c r="AX279" s="117" t="s">
        <v>842</v>
      </c>
    </row>
    <row r="280" spans="1:50" ht="15" hidden="1">
      <c r="A280" s="72">
        <v>277</v>
      </c>
      <c r="B280" s="9" t="s">
        <v>1765</v>
      </c>
      <c r="C280" s="211" t="s">
        <v>1766</v>
      </c>
      <c r="D280" s="9" t="s">
        <v>1767</v>
      </c>
      <c r="E280" s="9" t="s">
        <v>1768</v>
      </c>
      <c r="F280" s="9" t="s">
        <v>1769</v>
      </c>
      <c r="G280" s="9"/>
      <c r="H280" s="9"/>
      <c r="I280" s="9"/>
      <c r="J280" s="9"/>
      <c r="K280" s="9"/>
      <c r="L280" s="9"/>
      <c r="M280" s="332" t="s">
        <v>63</v>
      </c>
      <c r="N280" s="331">
        <v>116.6823</v>
      </c>
      <c r="O280" s="9">
        <v>116.6823</v>
      </c>
      <c r="P280" s="9" t="s">
        <v>420</v>
      </c>
      <c r="Q280" s="71">
        <v>277</v>
      </c>
      <c r="S280" s="102" t="s">
        <v>1766</v>
      </c>
      <c r="T280" s="175" t="s">
        <v>1770</v>
      </c>
      <c r="U280" s="104">
        <v>16002</v>
      </c>
      <c r="V280" s="104">
        <v>16916.400000000001</v>
      </c>
      <c r="W280" s="105" t="s">
        <v>12</v>
      </c>
      <c r="X280" s="106" t="s">
        <v>66</v>
      </c>
      <c r="Y280" s="172" t="s">
        <v>13</v>
      </c>
      <c r="Z280" s="123" t="s">
        <v>1506</v>
      </c>
      <c r="AA280" s="124">
        <v>1</v>
      </c>
      <c r="AB280" s="173" t="s">
        <v>422</v>
      </c>
      <c r="AC280" s="126"/>
      <c r="AD280" s="127"/>
      <c r="AE280" s="122"/>
      <c r="AF280" s="128"/>
      <c r="AG280" s="129"/>
      <c r="AH280" s="129"/>
      <c r="AI280" s="129"/>
      <c r="AJ280" s="183" t="s">
        <v>1752</v>
      </c>
      <c r="AK280" s="183">
        <v>0.127</v>
      </c>
      <c r="AL280" s="117"/>
      <c r="AM280" s="130"/>
      <c r="AN280" s="130"/>
      <c r="AO280" s="125"/>
      <c r="AP280" s="125"/>
      <c r="AQ280" s="131"/>
      <c r="AR280" s="127"/>
      <c r="AS280" s="124"/>
      <c r="AT280" s="123"/>
      <c r="AU280" s="132"/>
      <c r="AV280" s="117"/>
      <c r="AW280" s="133"/>
      <c r="AX280" s="117" t="s">
        <v>842</v>
      </c>
    </row>
    <row r="281" spans="1:50" ht="15" hidden="1">
      <c r="A281" s="72">
        <v>278</v>
      </c>
      <c r="B281" s="9" t="s">
        <v>1771</v>
      </c>
      <c r="C281" s="211" t="s">
        <v>1772</v>
      </c>
      <c r="D281" s="9" t="s">
        <v>1773</v>
      </c>
      <c r="E281" s="9" t="s">
        <v>1774</v>
      </c>
      <c r="F281" s="9" t="s">
        <v>1775</v>
      </c>
      <c r="G281" s="9"/>
      <c r="H281" s="9"/>
      <c r="I281" s="9"/>
      <c r="J281" s="9"/>
      <c r="K281" s="9"/>
      <c r="L281" s="9"/>
      <c r="M281" s="332" t="s">
        <v>63</v>
      </c>
      <c r="N281" s="331">
        <v>116.66500000000001</v>
      </c>
      <c r="O281" s="9">
        <v>116.66500000000001</v>
      </c>
      <c r="P281" s="9" t="s">
        <v>420</v>
      </c>
      <c r="Q281" s="71">
        <v>278</v>
      </c>
      <c r="S281" s="102" t="s">
        <v>1772</v>
      </c>
      <c r="T281" s="175" t="s">
        <v>1776</v>
      </c>
      <c r="U281" s="104">
        <v>15087.6</v>
      </c>
      <c r="V281" s="104">
        <v>17830.8</v>
      </c>
      <c r="W281" s="105" t="s">
        <v>12</v>
      </c>
      <c r="X281" s="106" t="s">
        <v>66</v>
      </c>
      <c r="Y281" s="172" t="s">
        <v>13</v>
      </c>
      <c r="Z281" s="123" t="s">
        <v>1506</v>
      </c>
      <c r="AA281" s="124">
        <v>1</v>
      </c>
      <c r="AB281" s="173" t="s">
        <v>422</v>
      </c>
      <c r="AC281" s="126"/>
      <c r="AD281" s="127"/>
      <c r="AE281" s="122"/>
      <c r="AF281" s="128"/>
      <c r="AG281" s="129"/>
      <c r="AH281" s="129"/>
      <c r="AI281" s="129"/>
      <c r="AJ281" s="183" t="s">
        <v>1752</v>
      </c>
      <c r="AK281" s="183">
        <v>0.127</v>
      </c>
      <c r="AL281" s="117"/>
      <c r="AM281" s="130"/>
      <c r="AN281" s="130"/>
      <c r="AO281" s="125"/>
      <c r="AP281" s="125"/>
      <c r="AQ281" s="131"/>
      <c r="AR281" s="127"/>
      <c r="AS281" s="124"/>
      <c r="AT281" s="123"/>
      <c r="AU281" s="132"/>
      <c r="AV281" s="117"/>
      <c r="AW281" s="133"/>
      <c r="AX281" s="117" t="s">
        <v>842</v>
      </c>
    </row>
    <row r="282" spans="1:50" ht="15" hidden="1">
      <c r="A282" s="72">
        <v>279</v>
      </c>
      <c r="B282" s="9" t="s">
        <v>1777</v>
      </c>
      <c r="C282" s="211" t="s">
        <v>1778</v>
      </c>
      <c r="D282" s="9" t="s">
        <v>1779</v>
      </c>
      <c r="E282" s="9" t="s">
        <v>1780</v>
      </c>
      <c r="F282" s="9" t="s">
        <v>1781</v>
      </c>
      <c r="G282" s="9"/>
      <c r="H282" s="9"/>
      <c r="I282" s="9"/>
      <c r="J282" s="9"/>
      <c r="K282" s="9"/>
      <c r="L282" s="9"/>
      <c r="M282" s="332" t="s">
        <v>63</v>
      </c>
      <c r="N282" s="331">
        <v>116.65649999999999</v>
      </c>
      <c r="O282" s="9">
        <v>116.65649999999999</v>
      </c>
      <c r="P282" s="9" t="s">
        <v>420</v>
      </c>
      <c r="Q282" s="71">
        <v>279</v>
      </c>
      <c r="S282" s="102" t="s">
        <v>1778</v>
      </c>
      <c r="T282" s="175" t="s">
        <v>1782</v>
      </c>
      <c r="U282" s="104">
        <v>14173.2</v>
      </c>
      <c r="V282" s="104">
        <v>16002</v>
      </c>
      <c r="W282" s="105" t="s">
        <v>12</v>
      </c>
      <c r="X282" s="106" t="s">
        <v>66</v>
      </c>
      <c r="Y282" s="172" t="s">
        <v>13</v>
      </c>
      <c r="Z282" s="123" t="s">
        <v>1506</v>
      </c>
      <c r="AA282" s="124">
        <v>1</v>
      </c>
      <c r="AB282" s="173" t="s">
        <v>422</v>
      </c>
      <c r="AC282" s="126"/>
      <c r="AD282" s="127"/>
      <c r="AE282" s="122"/>
      <c r="AF282" s="128"/>
      <c r="AG282" s="129"/>
      <c r="AH282" s="129"/>
      <c r="AI282" s="129"/>
      <c r="AJ282" s="183" t="s">
        <v>1752</v>
      </c>
      <c r="AK282" s="183">
        <v>0.127</v>
      </c>
      <c r="AL282" s="117"/>
      <c r="AM282" s="130"/>
      <c r="AN282" s="130"/>
      <c r="AO282" s="125"/>
      <c r="AP282" s="125"/>
      <c r="AQ282" s="131"/>
      <c r="AR282" s="127"/>
      <c r="AS282" s="124"/>
      <c r="AT282" s="123"/>
      <c r="AU282" s="132"/>
      <c r="AV282" s="117"/>
      <c r="AW282" s="133"/>
      <c r="AX282" s="117" t="s">
        <v>842</v>
      </c>
    </row>
    <row r="283" spans="1:50" ht="15" hidden="1">
      <c r="A283" s="72">
        <v>280</v>
      </c>
      <c r="B283" s="9" t="s">
        <v>1783</v>
      </c>
      <c r="C283" s="211" t="s">
        <v>1784</v>
      </c>
      <c r="D283" s="9" t="s">
        <v>1785</v>
      </c>
      <c r="E283" s="9" t="s">
        <v>1786</v>
      </c>
      <c r="F283" s="9" t="s">
        <v>1787</v>
      </c>
      <c r="G283" s="9"/>
      <c r="H283" s="9"/>
      <c r="I283" s="9"/>
      <c r="J283" s="9"/>
      <c r="K283" s="9"/>
      <c r="L283" s="9"/>
      <c r="M283" s="332" t="s">
        <v>63</v>
      </c>
      <c r="N283" s="331">
        <v>116.6695</v>
      </c>
      <c r="O283" s="9">
        <v>116.6695</v>
      </c>
      <c r="P283" s="9" t="s">
        <v>420</v>
      </c>
      <c r="Q283" s="71">
        <v>280</v>
      </c>
      <c r="S283" s="102" t="s">
        <v>1784</v>
      </c>
      <c r="T283" s="175" t="s">
        <v>1788</v>
      </c>
      <c r="U283" s="104">
        <v>17830.8</v>
      </c>
      <c r="V283" s="104">
        <v>16002</v>
      </c>
      <c r="W283" s="105" t="s">
        <v>12</v>
      </c>
      <c r="X283" s="106" t="s">
        <v>66</v>
      </c>
      <c r="Y283" s="172" t="s">
        <v>13</v>
      </c>
      <c r="Z283" s="123" t="s">
        <v>1506</v>
      </c>
      <c r="AA283" s="124">
        <v>1</v>
      </c>
      <c r="AB283" s="173" t="s">
        <v>422</v>
      </c>
      <c r="AC283" s="126"/>
      <c r="AD283" s="127"/>
      <c r="AE283" s="122"/>
      <c r="AF283" s="128"/>
      <c r="AG283" s="129"/>
      <c r="AH283" s="129"/>
      <c r="AI283" s="129"/>
      <c r="AJ283" s="183" t="s">
        <v>1752</v>
      </c>
      <c r="AK283" s="183">
        <v>0.127</v>
      </c>
      <c r="AL283" s="117"/>
      <c r="AM283" s="130"/>
      <c r="AN283" s="130"/>
      <c r="AO283" s="125"/>
      <c r="AP283" s="125"/>
      <c r="AQ283" s="131"/>
      <c r="AR283" s="127"/>
      <c r="AS283" s="124"/>
      <c r="AT283" s="123"/>
      <c r="AU283" s="132"/>
      <c r="AV283" s="117"/>
      <c r="AW283" s="133"/>
      <c r="AX283" s="117" t="s">
        <v>842</v>
      </c>
    </row>
    <row r="284" spans="1:50" ht="15" hidden="1">
      <c r="A284" s="72">
        <v>281</v>
      </c>
      <c r="B284" s="9" t="s">
        <v>1789</v>
      </c>
      <c r="C284" s="211" t="s">
        <v>1790</v>
      </c>
      <c r="D284" s="9" t="s">
        <v>1791</v>
      </c>
      <c r="E284" s="9" t="s">
        <v>1792</v>
      </c>
      <c r="F284" s="9" t="s">
        <v>1793</v>
      </c>
      <c r="G284" s="9"/>
      <c r="H284" s="9"/>
      <c r="I284" s="9"/>
      <c r="J284" s="9"/>
      <c r="K284" s="9"/>
      <c r="L284" s="9"/>
      <c r="M284" s="332" t="s">
        <v>63</v>
      </c>
      <c r="N284" s="331">
        <v>116.7467</v>
      </c>
      <c r="O284" s="9">
        <v>116.7467</v>
      </c>
      <c r="P284" s="9" t="s">
        <v>420</v>
      </c>
      <c r="Q284" s="71">
        <v>281</v>
      </c>
      <c r="S284" s="102" t="s">
        <v>1790</v>
      </c>
      <c r="T284" s="175" t="s">
        <v>1794</v>
      </c>
      <c r="U284" s="104">
        <v>16916.400000000001</v>
      </c>
      <c r="V284" s="104">
        <v>16002</v>
      </c>
      <c r="W284" s="105" t="s">
        <v>12</v>
      </c>
      <c r="X284" s="106" t="s">
        <v>66</v>
      </c>
      <c r="Y284" s="172" t="s">
        <v>13</v>
      </c>
      <c r="Z284" s="123" t="s">
        <v>1506</v>
      </c>
      <c r="AA284" s="124">
        <v>1</v>
      </c>
      <c r="AB284" s="173" t="s">
        <v>422</v>
      </c>
      <c r="AC284" s="126"/>
      <c r="AD284" s="127"/>
      <c r="AE284" s="122"/>
      <c r="AF284" s="128"/>
      <c r="AG284" s="129"/>
      <c r="AH284" s="129"/>
      <c r="AI284" s="129"/>
      <c r="AJ284" s="183" t="s">
        <v>1752</v>
      </c>
      <c r="AK284" s="183">
        <v>0.127</v>
      </c>
      <c r="AL284" s="117"/>
      <c r="AM284" s="130"/>
      <c r="AN284" s="130"/>
      <c r="AO284" s="125"/>
      <c r="AP284" s="125"/>
      <c r="AQ284" s="131"/>
      <c r="AR284" s="127"/>
      <c r="AS284" s="124"/>
      <c r="AT284" s="123"/>
      <c r="AU284" s="132"/>
      <c r="AV284" s="117"/>
      <c r="AW284" s="133"/>
      <c r="AX284" s="117" t="s">
        <v>842</v>
      </c>
    </row>
    <row r="285" spans="1:50" ht="15" hidden="1">
      <c r="A285" s="72">
        <v>282</v>
      </c>
      <c r="B285" s="9" t="s">
        <v>1795</v>
      </c>
      <c r="C285" s="211" t="s">
        <v>1796</v>
      </c>
      <c r="D285" s="9" t="s">
        <v>1797</v>
      </c>
      <c r="E285" s="9" t="s">
        <v>1798</v>
      </c>
      <c r="F285" s="9" t="s">
        <v>1799</v>
      </c>
      <c r="G285" s="9"/>
      <c r="H285" s="9"/>
      <c r="I285" s="9"/>
      <c r="J285" s="9"/>
      <c r="K285" s="9"/>
      <c r="L285" s="9"/>
      <c r="M285" s="332" t="s">
        <v>63</v>
      </c>
      <c r="N285" s="331">
        <v>107.5129</v>
      </c>
      <c r="O285" s="9">
        <v>107.5129</v>
      </c>
      <c r="P285" s="9" t="s">
        <v>238</v>
      </c>
      <c r="Q285" s="71">
        <v>282</v>
      </c>
      <c r="S285" s="102" t="s">
        <v>1796</v>
      </c>
      <c r="T285" s="175" t="s">
        <v>1800</v>
      </c>
      <c r="U285" s="104">
        <v>17830.8</v>
      </c>
      <c r="V285" s="104">
        <v>14173.2</v>
      </c>
      <c r="W285" s="105" t="s">
        <v>12</v>
      </c>
      <c r="X285" s="106" t="s">
        <v>66</v>
      </c>
      <c r="Y285" s="172" t="s">
        <v>13</v>
      </c>
      <c r="Z285" s="123" t="s">
        <v>1506</v>
      </c>
      <c r="AA285" s="124">
        <v>1</v>
      </c>
      <c r="AB285" s="173" t="s">
        <v>422</v>
      </c>
      <c r="AC285" s="126"/>
      <c r="AD285" s="127"/>
      <c r="AE285" s="122"/>
      <c r="AF285" s="128"/>
      <c r="AG285" s="129"/>
      <c r="AH285" s="129"/>
      <c r="AI285" s="129"/>
      <c r="AJ285" s="183" t="s">
        <v>1801</v>
      </c>
      <c r="AK285" s="183">
        <v>0.127</v>
      </c>
      <c r="AL285" s="117"/>
      <c r="AM285" s="130"/>
      <c r="AN285" s="130"/>
      <c r="AO285" s="125"/>
      <c r="AP285" s="125"/>
      <c r="AQ285" s="131"/>
      <c r="AR285" s="127"/>
      <c r="AS285" s="124"/>
      <c r="AT285" s="123"/>
      <c r="AU285" s="132"/>
      <c r="AV285" s="117"/>
      <c r="AW285" s="133"/>
      <c r="AX285" s="117" t="s">
        <v>842</v>
      </c>
    </row>
    <row r="286" spans="1:50" ht="15" hidden="1">
      <c r="A286" s="72">
        <v>283</v>
      </c>
      <c r="B286" s="9" t="s">
        <v>1802</v>
      </c>
      <c r="C286" s="211" t="s">
        <v>1803</v>
      </c>
      <c r="D286" s="9" t="s">
        <v>1804</v>
      </c>
      <c r="E286" s="9" t="s">
        <v>1805</v>
      </c>
      <c r="F286" s="9" t="s">
        <v>1806</v>
      </c>
      <c r="G286" s="9"/>
      <c r="H286" s="9"/>
      <c r="I286" s="9"/>
      <c r="J286" s="9"/>
      <c r="K286" s="9"/>
      <c r="L286" s="9"/>
      <c r="M286" s="332" t="s">
        <v>63</v>
      </c>
      <c r="N286" s="331">
        <v>107.5651</v>
      </c>
      <c r="O286" s="9">
        <v>107.5651</v>
      </c>
      <c r="P286" s="9" t="s">
        <v>238</v>
      </c>
      <c r="Q286" s="71">
        <v>283</v>
      </c>
      <c r="S286" s="102" t="s">
        <v>1803</v>
      </c>
      <c r="T286" s="175" t="s">
        <v>1807</v>
      </c>
      <c r="U286" s="104">
        <v>17830.8</v>
      </c>
      <c r="V286" s="104">
        <v>11430</v>
      </c>
      <c r="W286" s="105" t="s">
        <v>12</v>
      </c>
      <c r="X286" s="106" t="s">
        <v>66</v>
      </c>
      <c r="Y286" s="172" t="s">
        <v>13</v>
      </c>
      <c r="Z286" s="123" t="s">
        <v>1506</v>
      </c>
      <c r="AA286" s="124">
        <v>1</v>
      </c>
      <c r="AB286" s="173" t="s">
        <v>422</v>
      </c>
      <c r="AC286" s="126"/>
      <c r="AD286" s="127"/>
      <c r="AE286" s="122"/>
      <c r="AF286" s="128"/>
      <c r="AG286" s="129"/>
      <c r="AH286" s="129"/>
      <c r="AI286" s="129"/>
      <c r="AJ286" s="183" t="s">
        <v>1801</v>
      </c>
      <c r="AK286" s="183">
        <v>0.127</v>
      </c>
      <c r="AL286" s="117"/>
      <c r="AM286" s="130"/>
      <c r="AN286" s="130"/>
      <c r="AO286" s="125"/>
      <c r="AP286" s="125"/>
      <c r="AQ286" s="131"/>
      <c r="AR286" s="127"/>
      <c r="AS286" s="124"/>
      <c r="AT286" s="123"/>
      <c r="AU286" s="132"/>
      <c r="AV286" s="117"/>
      <c r="AW286" s="133"/>
      <c r="AX286" s="117" t="s">
        <v>842</v>
      </c>
    </row>
    <row r="287" spans="1:50" ht="15" hidden="1">
      <c r="A287" s="72">
        <v>284</v>
      </c>
      <c r="B287" s="9" t="s">
        <v>1808</v>
      </c>
      <c r="C287" s="211" t="s">
        <v>1809</v>
      </c>
      <c r="D287" s="9" t="s">
        <v>1810</v>
      </c>
      <c r="E287" s="9" t="s">
        <v>1811</v>
      </c>
      <c r="F287" s="9" t="s">
        <v>1812</v>
      </c>
      <c r="G287" s="9"/>
      <c r="H287" s="9"/>
      <c r="I287" s="9"/>
      <c r="J287" s="9"/>
      <c r="K287" s="9"/>
      <c r="L287" s="9"/>
      <c r="M287" s="332" t="s">
        <v>63</v>
      </c>
      <c r="N287" s="331">
        <v>107.5767</v>
      </c>
      <c r="O287" s="9">
        <v>107.5767</v>
      </c>
      <c r="P287" s="9" t="s">
        <v>238</v>
      </c>
      <c r="Q287" s="71">
        <v>284</v>
      </c>
      <c r="S287" s="102" t="s">
        <v>1809</v>
      </c>
      <c r="T287" s="175" t="s">
        <v>1813</v>
      </c>
      <c r="U287" s="104">
        <v>16002</v>
      </c>
      <c r="V287" s="104">
        <v>14173.2</v>
      </c>
      <c r="W287" s="105" t="s">
        <v>12</v>
      </c>
      <c r="X287" s="106" t="s">
        <v>66</v>
      </c>
      <c r="Y287" s="172" t="s">
        <v>13</v>
      </c>
      <c r="Z287" s="123" t="s">
        <v>1506</v>
      </c>
      <c r="AA287" s="124">
        <v>1</v>
      </c>
      <c r="AB287" s="173" t="s">
        <v>422</v>
      </c>
      <c r="AC287" s="126"/>
      <c r="AD287" s="127"/>
      <c r="AE287" s="122"/>
      <c r="AF287" s="128"/>
      <c r="AG287" s="129"/>
      <c r="AH287" s="129"/>
      <c r="AI287" s="129"/>
      <c r="AJ287" s="183" t="s">
        <v>1801</v>
      </c>
      <c r="AK287" s="183">
        <v>0.127</v>
      </c>
      <c r="AL287" s="117"/>
      <c r="AM287" s="130"/>
      <c r="AN287" s="130"/>
      <c r="AO287" s="125"/>
      <c r="AP287" s="125"/>
      <c r="AQ287" s="131"/>
      <c r="AR287" s="127"/>
      <c r="AS287" s="124"/>
      <c r="AT287" s="123"/>
      <c r="AU287" s="132"/>
      <c r="AV287" s="117"/>
      <c r="AW287" s="133"/>
      <c r="AX287" s="117" t="s">
        <v>842</v>
      </c>
    </row>
    <row r="288" spans="1:50" ht="15" hidden="1">
      <c r="A288" s="72">
        <v>285</v>
      </c>
      <c r="B288" s="9" t="s">
        <v>1814</v>
      </c>
      <c r="C288" s="211" t="s">
        <v>1815</v>
      </c>
      <c r="D288" s="9" t="s">
        <v>1816</v>
      </c>
      <c r="E288" s="9" t="s">
        <v>1817</v>
      </c>
      <c r="F288" s="9" t="s">
        <v>1818</v>
      </c>
      <c r="G288" s="9"/>
      <c r="H288" s="9"/>
      <c r="I288" s="9"/>
      <c r="J288" s="9"/>
      <c r="K288" s="9"/>
      <c r="L288" s="9"/>
      <c r="M288" s="332" t="s">
        <v>63</v>
      </c>
      <c r="N288" s="331">
        <v>107.5171</v>
      </c>
      <c r="O288" s="9">
        <v>107.5171</v>
      </c>
      <c r="P288" s="9" t="s">
        <v>238</v>
      </c>
      <c r="Q288" s="71">
        <v>285</v>
      </c>
      <c r="S288" s="102" t="s">
        <v>1815</v>
      </c>
      <c r="T288" s="175" t="s">
        <v>1819</v>
      </c>
      <c r="U288" s="104">
        <v>17830.8</v>
      </c>
      <c r="V288" s="104">
        <v>12344.4</v>
      </c>
      <c r="W288" s="105" t="s">
        <v>12</v>
      </c>
      <c r="X288" s="106" t="s">
        <v>66</v>
      </c>
      <c r="Y288" s="172" t="s">
        <v>13</v>
      </c>
      <c r="Z288" s="123" t="s">
        <v>1506</v>
      </c>
      <c r="AA288" s="124">
        <v>1</v>
      </c>
      <c r="AB288" s="173" t="s">
        <v>422</v>
      </c>
      <c r="AC288" s="126"/>
      <c r="AD288" s="127"/>
      <c r="AE288" s="122"/>
      <c r="AF288" s="128"/>
      <c r="AG288" s="129"/>
      <c r="AH288" s="129"/>
      <c r="AI288" s="129"/>
      <c r="AJ288" s="183" t="s">
        <v>1801</v>
      </c>
      <c r="AK288" s="183">
        <v>0.127</v>
      </c>
      <c r="AL288" s="117"/>
      <c r="AM288" s="130"/>
      <c r="AN288" s="130"/>
      <c r="AO288" s="125"/>
      <c r="AP288" s="125"/>
      <c r="AQ288" s="131"/>
      <c r="AR288" s="127"/>
      <c r="AS288" s="124"/>
      <c r="AT288" s="123"/>
      <c r="AU288" s="132"/>
      <c r="AV288" s="117"/>
      <c r="AW288" s="133"/>
      <c r="AX288" s="117" t="s">
        <v>842</v>
      </c>
    </row>
    <row r="289" spans="1:50" ht="15" hidden="1">
      <c r="A289" s="72">
        <v>286</v>
      </c>
      <c r="B289" s="9" t="s">
        <v>1820</v>
      </c>
      <c r="C289" s="211" t="s">
        <v>1821</v>
      </c>
      <c r="D289" s="9" t="s">
        <v>1822</v>
      </c>
      <c r="E289" s="9" t="s">
        <v>1823</v>
      </c>
      <c r="F289" s="9" t="s">
        <v>1824</v>
      </c>
      <c r="G289" s="9"/>
      <c r="H289" s="9"/>
      <c r="I289" s="9"/>
      <c r="J289" s="9"/>
      <c r="K289" s="9"/>
      <c r="L289" s="9"/>
      <c r="M289" s="332" t="s">
        <v>63</v>
      </c>
      <c r="N289" s="331">
        <v>107.5304</v>
      </c>
      <c r="O289" s="9">
        <v>107.5304</v>
      </c>
      <c r="P289" s="9" t="s">
        <v>238</v>
      </c>
      <c r="Q289" s="71">
        <v>286</v>
      </c>
      <c r="S289" s="102" t="s">
        <v>1821</v>
      </c>
      <c r="T289" s="175" t="s">
        <v>1825</v>
      </c>
      <c r="U289" s="104">
        <v>16916.400000000001</v>
      </c>
      <c r="V289" s="104">
        <v>14173.2</v>
      </c>
      <c r="W289" s="105" t="s">
        <v>12</v>
      </c>
      <c r="X289" s="106" t="s">
        <v>66</v>
      </c>
      <c r="Y289" s="172" t="s">
        <v>13</v>
      </c>
      <c r="Z289" s="123" t="s">
        <v>1506</v>
      </c>
      <c r="AA289" s="124">
        <v>1</v>
      </c>
      <c r="AB289" s="173" t="s">
        <v>422</v>
      </c>
      <c r="AC289" s="126"/>
      <c r="AD289" s="127"/>
      <c r="AE289" s="122"/>
      <c r="AF289" s="128"/>
      <c r="AG289" s="129"/>
      <c r="AH289" s="129"/>
      <c r="AI289" s="129"/>
      <c r="AJ289" s="183" t="s">
        <v>1801</v>
      </c>
      <c r="AK289" s="183">
        <v>0.127</v>
      </c>
      <c r="AL289" s="117"/>
      <c r="AM289" s="130"/>
      <c r="AN289" s="130"/>
      <c r="AO289" s="125"/>
      <c r="AP289" s="125"/>
      <c r="AQ289" s="131"/>
      <c r="AR289" s="127"/>
      <c r="AS289" s="124"/>
      <c r="AT289" s="123"/>
      <c r="AU289" s="132"/>
      <c r="AV289" s="117"/>
      <c r="AW289" s="133"/>
      <c r="AX289" s="117" t="s">
        <v>842</v>
      </c>
    </row>
    <row r="290" spans="1:50" ht="15" hidden="1">
      <c r="A290" s="72">
        <v>287</v>
      </c>
      <c r="B290" s="9" t="s">
        <v>1826</v>
      </c>
      <c r="C290" s="211" t="s">
        <v>1827</v>
      </c>
      <c r="D290" s="9" t="s">
        <v>1828</v>
      </c>
      <c r="E290" s="9" t="s">
        <v>1829</v>
      </c>
      <c r="F290" s="9" t="s">
        <v>1830</v>
      </c>
      <c r="G290" s="9"/>
      <c r="H290" s="9"/>
      <c r="I290" s="9"/>
      <c r="J290" s="9"/>
      <c r="K290" s="9"/>
      <c r="L290" s="9"/>
      <c r="M290" s="332" t="s">
        <v>63</v>
      </c>
      <c r="N290" s="331">
        <v>107.5093</v>
      </c>
      <c r="O290" s="9">
        <v>107.5093</v>
      </c>
      <c r="P290" s="9" t="s">
        <v>238</v>
      </c>
      <c r="Q290" s="71">
        <v>287</v>
      </c>
      <c r="S290" s="102" t="s">
        <v>1827</v>
      </c>
      <c r="T290" s="175" t="s">
        <v>1831</v>
      </c>
      <c r="U290" s="104">
        <v>16002</v>
      </c>
      <c r="V290" s="104">
        <v>11430</v>
      </c>
      <c r="W290" s="105" t="s">
        <v>12</v>
      </c>
      <c r="X290" s="106" t="s">
        <v>66</v>
      </c>
      <c r="Y290" s="172" t="s">
        <v>13</v>
      </c>
      <c r="Z290" s="123" t="s">
        <v>1506</v>
      </c>
      <c r="AA290" s="124">
        <v>1</v>
      </c>
      <c r="AB290" s="173" t="s">
        <v>422</v>
      </c>
      <c r="AC290" s="126"/>
      <c r="AD290" s="127"/>
      <c r="AE290" s="122"/>
      <c r="AF290" s="128"/>
      <c r="AG290" s="129"/>
      <c r="AH290" s="129"/>
      <c r="AI290" s="129"/>
      <c r="AJ290" s="183" t="s">
        <v>1801</v>
      </c>
      <c r="AK290" s="183">
        <v>0.127</v>
      </c>
      <c r="AL290" s="117"/>
      <c r="AM290" s="130"/>
      <c r="AN290" s="130"/>
      <c r="AO290" s="125"/>
      <c r="AP290" s="125"/>
      <c r="AQ290" s="131"/>
      <c r="AR290" s="127"/>
      <c r="AS290" s="124"/>
      <c r="AT290" s="123"/>
      <c r="AU290" s="132"/>
      <c r="AV290" s="117"/>
      <c r="AW290" s="133"/>
      <c r="AX290" s="117" t="s">
        <v>842</v>
      </c>
    </row>
    <row r="291" spans="1:50" ht="15" hidden="1">
      <c r="A291" s="72">
        <v>288</v>
      </c>
      <c r="B291" s="9" t="s">
        <v>1832</v>
      </c>
      <c r="C291" s="211" t="s">
        <v>1833</v>
      </c>
      <c r="D291" s="9" t="s">
        <v>1834</v>
      </c>
      <c r="E291" s="9" t="s">
        <v>1835</v>
      </c>
      <c r="F291" s="9" t="s">
        <v>1836</v>
      </c>
      <c r="G291" s="9"/>
      <c r="H291" s="9"/>
      <c r="I291" s="9"/>
      <c r="J291" s="9"/>
      <c r="K291" s="9"/>
      <c r="L291" s="9"/>
      <c r="M291" s="332" t="s">
        <v>63</v>
      </c>
      <c r="N291" s="331">
        <v>107.57250000000001</v>
      </c>
      <c r="O291" s="9">
        <v>107.57250000000001</v>
      </c>
      <c r="P291" s="9" t="s">
        <v>238</v>
      </c>
      <c r="Q291" s="71">
        <v>288</v>
      </c>
      <c r="S291" s="102" t="s">
        <v>1833</v>
      </c>
      <c r="T291" s="175" t="s">
        <v>1837</v>
      </c>
      <c r="U291" s="104">
        <v>17830.8</v>
      </c>
      <c r="V291" s="104">
        <v>13258.8</v>
      </c>
      <c r="W291" s="105" t="s">
        <v>12</v>
      </c>
      <c r="X291" s="106" t="s">
        <v>66</v>
      </c>
      <c r="Y291" s="172" t="s">
        <v>13</v>
      </c>
      <c r="Z291" s="123" t="s">
        <v>1506</v>
      </c>
      <c r="AA291" s="124">
        <v>1</v>
      </c>
      <c r="AB291" s="173" t="s">
        <v>422</v>
      </c>
      <c r="AC291" s="126"/>
      <c r="AD291" s="127"/>
      <c r="AE291" s="122"/>
      <c r="AF291" s="128"/>
      <c r="AG291" s="129"/>
      <c r="AH291" s="129"/>
      <c r="AI291" s="129"/>
      <c r="AJ291" s="183" t="s">
        <v>1801</v>
      </c>
      <c r="AK291" s="183">
        <v>0.127</v>
      </c>
      <c r="AL291" s="117"/>
      <c r="AM291" s="130"/>
      <c r="AN291" s="130"/>
      <c r="AO291" s="125"/>
      <c r="AP291" s="125"/>
      <c r="AQ291" s="131"/>
      <c r="AR291" s="127"/>
      <c r="AS291" s="124"/>
      <c r="AT291" s="123"/>
      <c r="AU291" s="132"/>
      <c r="AV291" s="117"/>
      <c r="AW291" s="133"/>
      <c r="AX291" s="117" t="s">
        <v>842</v>
      </c>
    </row>
    <row r="292" spans="1:50" ht="15" hidden="1">
      <c r="A292" s="72">
        <v>289</v>
      </c>
      <c r="B292" s="9" t="s">
        <v>1838</v>
      </c>
      <c r="C292" s="211" t="s">
        <v>1839</v>
      </c>
      <c r="D292" s="9" t="s">
        <v>1840</v>
      </c>
      <c r="E292" s="9" t="s">
        <v>1841</v>
      </c>
      <c r="F292" s="9" t="s">
        <v>1842</v>
      </c>
      <c r="G292" s="9"/>
      <c r="H292" s="9"/>
      <c r="I292" s="9"/>
      <c r="J292" s="9"/>
      <c r="K292" s="9"/>
      <c r="L292" s="9"/>
      <c r="M292" s="332" t="s">
        <v>63</v>
      </c>
      <c r="N292" s="331">
        <v>107.5665</v>
      </c>
      <c r="O292" s="9">
        <v>107.5665</v>
      </c>
      <c r="P292" s="9" t="s">
        <v>238</v>
      </c>
      <c r="Q292" s="71">
        <v>289</v>
      </c>
      <c r="S292" s="102" t="s">
        <v>1839</v>
      </c>
      <c r="T292" s="175" t="s">
        <v>1843</v>
      </c>
      <c r="U292" s="104">
        <v>16916.400000000001</v>
      </c>
      <c r="V292" s="104">
        <v>11430</v>
      </c>
      <c r="W292" s="105" t="s">
        <v>12</v>
      </c>
      <c r="X292" s="106" t="s">
        <v>66</v>
      </c>
      <c r="Y292" s="172" t="s">
        <v>13</v>
      </c>
      <c r="Z292" s="123" t="s">
        <v>1506</v>
      </c>
      <c r="AA292" s="124">
        <v>1</v>
      </c>
      <c r="AB292" s="173" t="s">
        <v>422</v>
      </c>
      <c r="AC292" s="126"/>
      <c r="AD292" s="127"/>
      <c r="AE292" s="122"/>
      <c r="AF292" s="128"/>
      <c r="AG292" s="129"/>
      <c r="AH292" s="129"/>
      <c r="AI292" s="129"/>
      <c r="AJ292" s="183" t="s">
        <v>1801</v>
      </c>
      <c r="AK292" s="183">
        <v>0.127</v>
      </c>
      <c r="AL292" s="117"/>
      <c r="AM292" s="130"/>
      <c r="AN292" s="130"/>
      <c r="AO292" s="125"/>
      <c r="AP292" s="125"/>
      <c r="AQ292" s="131"/>
      <c r="AR292" s="127"/>
      <c r="AS292" s="124"/>
      <c r="AT292" s="123"/>
      <c r="AU292" s="132"/>
      <c r="AV292" s="117"/>
      <c r="AW292" s="133"/>
      <c r="AX292" s="117" t="s">
        <v>842</v>
      </c>
    </row>
    <row r="293" spans="1:50" ht="15" hidden="1">
      <c r="A293" s="72">
        <v>290</v>
      </c>
      <c r="B293" s="9" t="s">
        <v>1844</v>
      </c>
      <c r="C293" s="211" t="s">
        <v>1845</v>
      </c>
      <c r="D293" s="9" t="s">
        <v>1846</v>
      </c>
      <c r="E293" s="9" t="s">
        <v>1847</v>
      </c>
      <c r="F293" s="9" t="s">
        <v>1848</v>
      </c>
      <c r="G293" s="9"/>
      <c r="H293" s="9"/>
      <c r="I293" s="9"/>
      <c r="J293" s="9"/>
      <c r="K293" s="9"/>
      <c r="L293" s="9"/>
      <c r="M293" s="332" t="s">
        <v>63</v>
      </c>
      <c r="N293" s="331">
        <v>162.58109999999999</v>
      </c>
      <c r="O293" s="9">
        <v>162.58109999999999</v>
      </c>
      <c r="P293" s="9" t="s">
        <v>420</v>
      </c>
      <c r="Q293" s="71">
        <v>290</v>
      </c>
      <c r="S293" s="102" t="s">
        <v>1845</v>
      </c>
      <c r="T293" s="175" t="s">
        <v>1849</v>
      </c>
      <c r="U293" s="104">
        <v>16916.400000000001</v>
      </c>
      <c r="V293" s="104">
        <v>9601.2000000000007</v>
      </c>
      <c r="W293" s="105" t="s">
        <v>12</v>
      </c>
      <c r="X293" s="106" t="s">
        <v>66</v>
      </c>
      <c r="Y293" s="172" t="s">
        <v>13</v>
      </c>
      <c r="Z293" s="123" t="s">
        <v>1506</v>
      </c>
      <c r="AA293" s="124">
        <v>1</v>
      </c>
      <c r="AB293" s="173" t="s">
        <v>422</v>
      </c>
      <c r="AC293" s="126"/>
      <c r="AD293" s="127"/>
      <c r="AE293" s="122"/>
      <c r="AF293" s="128"/>
      <c r="AG293" s="129"/>
      <c r="AH293" s="129"/>
      <c r="AI293" s="129"/>
      <c r="AJ293" s="183" t="s">
        <v>1850</v>
      </c>
      <c r="AK293" s="183">
        <v>0.127</v>
      </c>
      <c r="AL293" s="117"/>
      <c r="AM293" s="130"/>
      <c r="AN293" s="130"/>
      <c r="AO293" s="125"/>
      <c r="AP293" s="125"/>
      <c r="AQ293" s="131"/>
      <c r="AR293" s="127"/>
      <c r="AS293" s="124"/>
      <c r="AT293" s="123"/>
      <c r="AU293" s="132"/>
      <c r="AV293" s="117"/>
      <c r="AW293" s="133"/>
      <c r="AX293" s="117" t="s">
        <v>842</v>
      </c>
    </row>
    <row r="294" spans="1:50" ht="15" hidden="1">
      <c r="A294" s="72">
        <v>291</v>
      </c>
      <c r="B294" s="9" t="s">
        <v>1851</v>
      </c>
      <c r="C294" s="211" t="s">
        <v>1852</v>
      </c>
      <c r="D294" s="9" t="s">
        <v>1853</v>
      </c>
      <c r="E294" s="9" t="s">
        <v>1854</v>
      </c>
      <c r="F294" s="9" t="s">
        <v>1855</v>
      </c>
      <c r="G294" s="9"/>
      <c r="H294" s="9"/>
      <c r="I294" s="9"/>
      <c r="J294" s="9"/>
      <c r="K294" s="9"/>
      <c r="L294" s="9"/>
      <c r="M294" s="332" t="s">
        <v>63</v>
      </c>
      <c r="N294" s="331">
        <v>162.59399999999999</v>
      </c>
      <c r="O294" s="9">
        <v>162.59399999999999</v>
      </c>
      <c r="P294" s="9" t="s">
        <v>420</v>
      </c>
      <c r="Q294" s="71">
        <v>291</v>
      </c>
      <c r="S294" s="102" t="s">
        <v>1852</v>
      </c>
      <c r="T294" s="175" t="s">
        <v>1856</v>
      </c>
      <c r="U294" s="104">
        <v>17830.8</v>
      </c>
      <c r="V294" s="104">
        <v>6858</v>
      </c>
      <c r="W294" s="105" t="s">
        <v>12</v>
      </c>
      <c r="X294" s="106" t="s">
        <v>66</v>
      </c>
      <c r="Y294" s="172" t="s">
        <v>13</v>
      </c>
      <c r="Z294" s="123" t="s">
        <v>1506</v>
      </c>
      <c r="AA294" s="124">
        <v>1</v>
      </c>
      <c r="AB294" s="173" t="s">
        <v>422</v>
      </c>
      <c r="AC294" s="126"/>
      <c r="AD294" s="127"/>
      <c r="AE294" s="122"/>
      <c r="AF294" s="128"/>
      <c r="AG294" s="129"/>
      <c r="AH294" s="129"/>
      <c r="AI294" s="129"/>
      <c r="AJ294" s="183" t="s">
        <v>1850</v>
      </c>
      <c r="AK294" s="183">
        <v>0.127</v>
      </c>
      <c r="AL294" s="117"/>
      <c r="AM294" s="130"/>
      <c r="AN294" s="130"/>
      <c r="AO294" s="125"/>
      <c r="AP294" s="125"/>
      <c r="AQ294" s="131"/>
      <c r="AR294" s="127"/>
      <c r="AS294" s="124"/>
      <c r="AT294" s="123"/>
      <c r="AU294" s="132"/>
      <c r="AV294" s="117"/>
      <c r="AW294" s="133"/>
      <c r="AX294" s="117" t="s">
        <v>842</v>
      </c>
    </row>
    <row r="295" spans="1:50" ht="15" hidden="1">
      <c r="A295" s="72">
        <v>292</v>
      </c>
      <c r="B295" s="9" t="s">
        <v>1857</v>
      </c>
      <c r="C295" s="211" t="s">
        <v>1858</v>
      </c>
      <c r="D295" s="9" t="s">
        <v>1859</v>
      </c>
      <c r="E295" s="9" t="s">
        <v>1860</v>
      </c>
      <c r="F295" s="9" t="s">
        <v>1861</v>
      </c>
      <c r="G295" s="9"/>
      <c r="H295" s="9"/>
      <c r="I295" s="9"/>
      <c r="J295" s="9"/>
      <c r="K295" s="9"/>
      <c r="L295" s="9"/>
      <c r="M295" s="332" t="s">
        <v>63</v>
      </c>
      <c r="N295" s="331">
        <v>162.6207</v>
      </c>
      <c r="O295" s="9">
        <v>162.6207</v>
      </c>
      <c r="P295" s="9" t="s">
        <v>420</v>
      </c>
      <c r="Q295" s="71">
        <v>292</v>
      </c>
      <c r="S295" s="102" t="s">
        <v>1858</v>
      </c>
      <c r="T295" s="175" t="s">
        <v>1862</v>
      </c>
      <c r="U295" s="104">
        <v>16002</v>
      </c>
      <c r="V295" s="104">
        <v>9601.2000000000007</v>
      </c>
      <c r="W295" s="105" t="s">
        <v>12</v>
      </c>
      <c r="X295" s="106" t="s">
        <v>66</v>
      </c>
      <c r="Y295" s="172" t="s">
        <v>13</v>
      </c>
      <c r="Z295" s="123" t="s">
        <v>1506</v>
      </c>
      <c r="AA295" s="124">
        <v>1</v>
      </c>
      <c r="AB295" s="173" t="s">
        <v>422</v>
      </c>
      <c r="AC295" s="126"/>
      <c r="AD295" s="127"/>
      <c r="AE295" s="122"/>
      <c r="AF295" s="128"/>
      <c r="AG295" s="129"/>
      <c r="AH295" s="129"/>
      <c r="AI295" s="129"/>
      <c r="AJ295" s="183" t="s">
        <v>1850</v>
      </c>
      <c r="AK295" s="183">
        <v>0.127</v>
      </c>
      <c r="AL295" s="117"/>
      <c r="AM295" s="130"/>
      <c r="AN295" s="130"/>
      <c r="AO295" s="125"/>
      <c r="AP295" s="125"/>
      <c r="AQ295" s="131"/>
      <c r="AR295" s="127"/>
      <c r="AS295" s="124"/>
      <c r="AT295" s="123"/>
      <c r="AU295" s="132"/>
      <c r="AV295" s="117"/>
      <c r="AW295" s="133"/>
      <c r="AX295" s="117" t="s">
        <v>842</v>
      </c>
    </row>
    <row r="296" spans="1:50" ht="15" hidden="1">
      <c r="A296" s="72">
        <v>293</v>
      </c>
      <c r="B296" s="9" t="s">
        <v>1863</v>
      </c>
      <c r="C296" s="211" t="s">
        <v>1864</v>
      </c>
      <c r="D296" s="9" t="s">
        <v>1865</v>
      </c>
      <c r="E296" s="9" t="s">
        <v>1866</v>
      </c>
      <c r="F296" s="9" t="s">
        <v>1867</v>
      </c>
      <c r="G296" s="9"/>
      <c r="H296" s="9"/>
      <c r="I296" s="9"/>
      <c r="J296" s="9"/>
      <c r="K296" s="9"/>
      <c r="L296" s="9"/>
      <c r="M296" s="332" t="s">
        <v>63</v>
      </c>
      <c r="N296" s="331">
        <v>162.60300000000001</v>
      </c>
      <c r="O296" s="9">
        <v>162.60300000000001</v>
      </c>
      <c r="P296" s="9" t="s">
        <v>420</v>
      </c>
      <c r="Q296" s="71">
        <v>293</v>
      </c>
      <c r="S296" s="102" t="s">
        <v>1864</v>
      </c>
      <c r="T296" s="175" t="s">
        <v>1868</v>
      </c>
      <c r="U296" s="104">
        <v>17830.8</v>
      </c>
      <c r="V296" s="104">
        <v>7772.4</v>
      </c>
      <c r="W296" s="105" t="s">
        <v>12</v>
      </c>
      <c r="X296" s="106" t="s">
        <v>66</v>
      </c>
      <c r="Y296" s="172" t="s">
        <v>13</v>
      </c>
      <c r="Z296" s="123" t="s">
        <v>1506</v>
      </c>
      <c r="AA296" s="124">
        <v>1</v>
      </c>
      <c r="AB296" s="173" t="s">
        <v>422</v>
      </c>
      <c r="AC296" s="126"/>
      <c r="AD296" s="127"/>
      <c r="AE296" s="122"/>
      <c r="AF296" s="128"/>
      <c r="AG296" s="129"/>
      <c r="AH296" s="129"/>
      <c r="AI296" s="129"/>
      <c r="AJ296" s="183" t="s">
        <v>1850</v>
      </c>
      <c r="AK296" s="183">
        <v>0.127</v>
      </c>
      <c r="AL296" s="117"/>
      <c r="AM296" s="130"/>
      <c r="AN296" s="130"/>
      <c r="AO296" s="125"/>
      <c r="AP296" s="125"/>
      <c r="AQ296" s="131"/>
      <c r="AR296" s="127"/>
      <c r="AS296" s="124"/>
      <c r="AT296" s="123"/>
      <c r="AU296" s="132"/>
      <c r="AV296" s="117"/>
      <c r="AW296" s="133"/>
      <c r="AX296" s="117" t="s">
        <v>842</v>
      </c>
    </row>
    <row r="297" spans="1:50" ht="15" hidden="1">
      <c r="A297" s="72">
        <v>294</v>
      </c>
      <c r="B297" s="9" t="s">
        <v>1869</v>
      </c>
      <c r="C297" s="211" t="s">
        <v>1870</v>
      </c>
      <c r="D297" s="9" t="s">
        <v>1871</v>
      </c>
      <c r="E297" s="9" t="s">
        <v>1872</v>
      </c>
      <c r="F297" s="9" t="s">
        <v>1873</v>
      </c>
      <c r="G297" s="9"/>
      <c r="H297" s="9"/>
      <c r="I297" s="9"/>
      <c r="J297" s="9"/>
      <c r="K297" s="9"/>
      <c r="L297" s="9"/>
      <c r="M297" s="332" t="s">
        <v>63</v>
      </c>
      <c r="N297" s="331">
        <v>162.67359999999999</v>
      </c>
      <c r="O297" s="9">
        <v>162.67359999999999</v>
      </c>
      <c r="P297" s="9" t="s">
        <v>420</v>
      </c>
      <c r="Q297" s="71">
        <v>294</v>
      </c>
      <c r="S297" s="102" t="s">
        <v>1870</v>
      </c>
      <c r="T297" s="175" t="s">
        <v>1874</v>
      </c>
      <c r="U297" s="104">
        <v>16002</v>
      </c>
      <c r="V297" s="104">
        <v>6858</v>
      </c>
      <c r="W297" s="105" t="s">
        <v>12</v>
      </c>
      <c r="X297" s="106" t="s">
        <v>66</v>
      </c>
      <c r="Y297" s="172" t="s">
        <v>13</v>
      </c>
      <c r="Z297" s="123" t="s">
        <v>1506</v>
      </c>
      <c r="AA297" s="124">
        <v>1</v>
      </c>
      <c r="AB297" s="173" t="s">
        <v>422</v>
      </c>
      <c r="AC297" s="126"/>
      <c r="AD297" s="127"/>
      <c r="AE297" s="122"/>
      <c r="AF297" s="128"/>
      <c r="AG297" s="129"/>
      <c r="AH297" s="129"/>
      <c r="AI297" s="129"/>
      <c r="AJ297" s="183" t="s">
        <v>1850</v>
      </c>
      <c r="AK297" s="183">
        <v>0.127</v>
      </c>
      <c r="AL297" s="117"/>
      <c r="AM297" s="130"/>
      <c r="AN297" s="130"/>
      <c r="AO297" s="125"/>
      <c r="AP297" s="125"/>
      <c r="AQ297" s="131"/>
      <c r="AR297" s="127"/>
      <c r="AS297" s="124"/>
      <c r="AT297" s="123"/>
      <c r="AU297" s="132"/>
      <c r="AV297" s="117"/>
      <c r="AW297" s="133"/>
      <c r="AX297" s="117" t="s">
        <v>842</v>
      </c>
    </row>
    <row r="298" spans="1:50" ht="15" hidden="1">
      <c r="A298" s="72">
        <v>295</v>
      </c>
      <c r="B298" s="9" t="s">
        <v>1875</v>
      </c>
      <c r="C298" s="211" t="s">
        <v>1876</v>
      </c>
      <c r="D298" s="9" t="s">
        <v>1877</v>
      </c>
      <c r="E298" s="9" t="s">
        <v>1878</v>
      </c>
      <c r="F298" s="9" t="s">
        <v>1879</v>
      </c>
      <c r="G298" s="9"/>
      <c r="H298" s="9"/>
      <c r="I298" s="9"/>
      <c r="J298" s="9"/>
      <c r="K298" s="9"/>
      <c r="L298" s="9"/>
      <c r="M298" s="332" t="s">
        <v>63</v>
      </c>
      <c r="N298" s="331">
        <v>162.6189</v>
      </c>
      <c r="O298" s="9">
        <v>162.6189</v>
      </c>
      <c r="P298" s="9" t="s">
        <v>420</v>
      </c>
      <c r="Q298" s="71">
        <v>295</v>
      </c>
      <c r="S298" s="102" t="s">
        <v>1876</v>
      </c>
      <c r="T298" s="175" t="s">
        <v>1880</v>
      </c>
      <c r="U298" s="104">
        <v>17830.8</v>
      </c>
      <c r="V298" s="104">
        <v>9601.2000000000007</v>
      </c>
      <c r="W298" s="105" t="s">
        <v>12</v>
      </c>
      <c r="X298" s="106" t="s">
        <v>66</v>
      </c>
      <c r="Y298" s="172" t="s">
        <v>13</v>
      </c>
      <c r="Z298" s="123" t="s">
        <v>1506</v>
      </c>
      <c r="AA298" s="124">
        <v>1</v>
      </c>
      <c r="AB298" s="173" t="s">
        <v>422</v>
      </c>
      <c r="AC298" s="126"/>
      <c r="AD298" s="127"/>
      <c r="AE298" s="122"/>
      <c r="AF298" s="128"/>
      <c r="AG298" s="129"/>
      <c r="AH298" s="129"/>
      <c r="AI298" s="129"/>
      <c r="AJ298" s="183" t="s">
        <v>1850</v>
      </c>
      <c r="AK298" s="183">
        <v>0.127</v>
      </c>
      <c r="AL298" s="117"/>
      <c r="AM298" s="130"/>
      <c r="AN298" s="130"/>
      <c r="AO298" s="125"/>
      <c r="AP298" s="125"/>
      <c r="AQ298" s="131"/>
      <c r="AR298" s="127"/>
      <c r="AS298" s="124"/>
      <c r="AT298" s="123"/>
      <c r="AU298" s="132"/>
      <c r="AV298" s="117"/>
      <c r="AW298" s="133"/>
      <c r="AX298" s="117" t="s">
        <v>842</v>
      </c>
    </row>
    <row r="299" spans="1:50" ht="15" hidden="1">
      <c r="A299" s="72">
        <v>296</v>
      </c>
      <c r="B299" s="9" t="s">
        <v>1881</v>
      </c>
      <c r="C299" s="211" t="s">
        <v>1882</v>
      </c>
      <c r="D299" s="9" t="s">
        <v>1883</v>
      </c>
      <c r="E299" s="9" t="s">
        <v>1884</v>
      </c>
      <c r="F299" s="9" t="s">
        <v>1885</v>
      </c>
      <c r="G299" s="9"/>
      <c r="H299" s="9"/>
      <c r="I299" s="9"/>
      <c r="J299" s="9"/>
      <c r="K299" s="9"/>
      <c r="L299" s="9"/>
      <c r="M299" s="332" t="s">
        <v>63</v>
      </c>
      <c r="N299" s="331">
        <v>162.57409999999999</v>
      </c>
      <c r="O299" s="9">
        <v>162.57409999999999</v>
      </c>
      <c r="P299" s="9" t="s">
        <v>420</v>
      </c>
      <c r="Q299" s="71">
        <v>296</v>
      </c>
      <c r="S299" s="102" t="s">
        <v>1882</v>
      </c>
      <c r="T299" s="175" t="s">
        <v>1886</v>
      </c>
      <c r="U299" s="104">
        <v>16916.400000000001</v>
      </c>
      <c r="V299" s="104">
        <v>6858</v>
      </c>
      <c r="W299" s="105" t="s">
        <v>12</v>
      </c>
      <c r="X299" s="106" t="s">
        <v>66</v>
      </c>
      <c r="Y299" s="172" t="s">
        <v>13</v>
      </c>
      <c r="Z299" s="123" t="s">
        <v>1506</v>
      </c>
      <c r="AA299" s="124">
        <v>1</v>
      </c>
      <c r="AB299" s="173" t="s">
        <v>422</v>
      </c>
      <c r="AC299" s="126"/>
      <c r="AD299" s="127"/>
      <c r="AE299" s="122"/>
      <c r="AF299" s="128"/>
      <c r="AG299" s="129"/>
      <c r="AH299" s="129"/>
      <c r="AI299" s="129"/>
      <c r="AJ299" s="183" t="s">
        <v>1850</v>
      </c>
      <c r="AK299" s="183">
        <v>0.127</v>
      </c>
      <c r="AL299" s="117"/>
      <c r="AM299" s="130"/>
      <c r="AN299" s="130"/>
      <c r="AO299" s="125"/>
      <c r="AP299" s="125"/>
      <c r="AQ299" s="131"/>
      <c r="AR299" s="127"/>
      <c r="AS299" s="124"/>
      <c r="AT299" s="123"/>
      <c r="AU299" s="132"/>
      <c r="AV299" s="117"/>
      <c r="AW299" s="133"/>
      <c r="AX299" s="117" t="s">
        <v>842</v>
      </c>
    </row>
    <row r="300" spans="1:50" ht="15" hidden="1">
      <c r="A300" s="72">
        <v>297</v>
      </c>
      <c r="B300" s="9" t="s">
        <v>1887</v>
      </c>
      <c r="C300" s="211" t="s">
        <v>1888</v>
      </c>
      <c r="D300" s="9" t="s">
        <v>1889</v>
      </c>
      <c r="E300" s="9" t="s">
        <v>1890</v>
      </c>
      <c r="F300" s="9" t="s">
        <v>1891</v>
      </c>
      <c r="G300" s="9"/>
      <c r="H300" s="9"/>
      <c r="I300" s="9"/>
      <c r="J300" s="9"/>
      <c r="K300" s="9"/>
      <c r="L300" s="9"/>
      <c r="M300" s="332" t="s">
        <v>63</v>
      </c>
      <c r="N300" s="331">
        <v>162.62739999999999</v>
      </c>
      <c r="O300" s="9">
        <v>162.62739999999999</v>
      </c>
      <c r="P300" s="9" t="s">
        <v>420</v>
      </c>
      <c r="Q300" s="71">
        <v>297</v>
      </c>
      <c r="S300" s="102" t="s">
        <v>1888</v>
      </c>
      <c r="T300" s="175" t="s">
        <v>1892</v>
      </c>
      <c r="U300" s="104">
        <v>17830.8</v>
      </c>
      <c r="V300" s="104">
        <v>8686.7999999999993</v>
      </c>
      <c r="W300" s="105" t="s">
        <v>12</v>
      </c>
      <c r="X300" s="106" t="s">
        <v>66</v>
      </c>
      <c r="Y300" s="172" t="s">
        <v>13</v>
      </c>
      <c r="Z300" s="123" t="s">
        <v>1506</v>
      </c>
      <c r="AA300" s="124">
        <v>1</v>
      </c>
      <c r="AB300" s="173" t="s">
        <v>422</v>
      </c>
      <c r="AC300" s="126"/>
      <c r="AD300" s="127"/>
      <c r="AE300" s="122"/>
      <c r="AF300" s="128"/>
      <c r="AG300" s="129"/>
      <c r="AH300" s="129"/>
      <c r="AI300" s="129"/>
      <c r="AJ300" s="183" t="s">
        <v>1850</v>
      </c>
      <c r="AK300" s="183">
        <v>0.127</v>
      </c>
      <c r="AL300" s="117"/>
      <c r="AM300" s="130"/>
      <c r="AN300" s="130"/>
      <c r="AO300" s="125"/>
      <c r="AP300" s="125"/>
      <c r="AQ300" s="131"/>
      <c r="AR300" s="127"/>
      <c r="AS300" s="124"/>
      <c r="AT300" s="123"/>
      <c r="AU300" s="132"/>
      <c r="AV300" s="117"/>
      <c r="AW300" s="133"/>
      <c r="AX300" s="117" t="s">
        <v>842</v>
      </c>
    </row>
    <row r="301" spans="1:50" ht="15" hidden="1">
      <c r="A301" s="72">
        <v>298</v>
      </c>
      <c r="B301" s="9" t="s">
        <v>1893</v>
      </c>
      <c r="C301" s="211" t="s">
        <v>1894</v>
      </c>
      <c r="D301" s="9" t="s">
        <v>1895</v>
      </c>
      <c r="E301" s="9" t="s">
        <v>1896</v>
      </c>
      <c r="F301" s="9" t="s">
        <v>1897</v>
      </c>
      <c r="G301" s="9"/>
      <c r="H301" s="9"/>
      <c r="I301" s="9"/>
      <c r="J301" s="9"/>
      <c r="K301" s="9"/>
      <c r="L301" s="9"/>
      <c r="M301" s="332" t="s">
        <v>63</v>
      </c>
      <c r="N301" s="331">
        <v>147.0352</v>
      </c>
      <c r="O301" s="9">
        <v>147.0352</v>
      </c>
      <c r="P301" s="9" t="s">
        <v>1898</v>
      </c>
      <c r="Q301" s="71">
        <v>298</v>
      </c>
      <c r="S301" s="102" t="s">
        <v>1894</v>
      </c>
      <c r="T301" s="175" t="s">
        <v>1899</v>
      </c>
      <c r="U301" s="104">
        <v>-12344.4</v>
      </c>
      <c r="V301" s="104">
        <v>3200.4</v>
      </c>
      <c r="W301" s="105" t="s">
        <v>12</v>
      </c>
      <c r="X301" s="106" t="s">
        <v>66</v>
      </c>
      <c r="Y301" s="172" t="s">
        <v>13</v>
      </c>
      <c r="Z301" s="123" t="s">
        <v>1506</v>
      </c>
      <c r="AA301" s="124">
        <v>1</v>
      </c>
      <c r="AB301" s="173" t="s">
        <v>422</v>
      </c>
      <c r="AC301" s="126"/>
      <c r="AD301" s="127"/>
      <c r="AE301" s="122"/>
      <c r="AF301" s="128"/>
      <c r="AG301" s="129"/>
      <c r="AH301" s="129"/>
      <c r="AI301" s="129"/>
      <c r="AJ301" s="183" t="s">
        <v>1900</v>
      </c>
      <c r="AK301" s="183">
        <v>0.127</v>
      </c>
      <c r="AL301" s="117"/>
      <c r="AM301" s="130"/>
      <c r="AN301" s="130"/>
      <c r="AO301" s="125"/>
      <c r="AP301" s="125"/>
      <c r="AQ301" s="131"/>
      <c r="AR301" s="127"/>
      <c r="AS301" s="124"/>
      <c r="AT301" s="123"/>
      <c r="AU301" s="132"/>
      <c r="AV301" s="117"/>
      <c r="AW301" s="133"/>
      <c r="AX301" s="117" t="s">
        <v>842</v>
      </c>
    </row>
    <row r="302" spans="1:50" ht="15" hidden="1">
      <c r="A302" s="72">
        <v>299</v>
      </c>
      <c r="B302" s="9" t="s">
        <v>1901</v>
      </c>
      <c r="C302" s="211" t="s">
        <v>1902</v>
      </c>
      <c r="D302" s="9" t="s">
        <v>1903</v>
      </c>
      <c r="E302" s="9" t="s">
        <v>1904</v>
      </c>
      <c r="F302" s="9" t="s">
        <v>1905</v>
      </c>
      <c r="G302" s="9"/>
      <c r="H302" s="9"/>
      <c r="I302" s="9"/>
      <c r="J302" s="9"/>
      <c r="K302" s="9"/>
      <c r="L302" s="9"/>
      <c r="M302" s="332" t="s">
        <v>63</v>
      </c>
      <c r="N302" s="331">
        <v>146.95500000000001</v>
      </c>
      <c r="O302" s="9">
        <v>146.95500000000001</v>
      </c>
      <c r="P302" s="9" t="s">
        <v>1898</v>
      </c>
      <c r="Q302" s="71">
        <v>299</v>
      </c>
      <c r="S302" s="102" t="s">
        <v>1902</v>
      </c>
      <c r="T302" s="175" t="s">
        <v>1906</v>
      </c>
      <c r="U302" s="104">
        <v>-13258.8</v>
      </c>
      <c r="V302" s="104">
        <v>3200.4</v>
      </c>
      <c r="W302" s="105" t="s">
        <v>12</v>
      </c>
      <c r="X302" s="106" t="s">
        <v>66</v>
      </c>
      <c r="Y302" s="172" t="s">
        <v>13</v>
      </c>
      <c r="Z302" s="123" t="s">
        <v>1506</v>
      </c>
      <c r="AA302" s="124">
        <v>1</v>
      </c>
      <c r="AB302" s="173" t="s">
        <v>422</v>
      </c>
      <c r="AC302" s="126"/>
      <c r="AD302" s="127"/>
      <c r="AE302" s="122"/>
      <c r="AF302" s="128"/>
      <c r="AG302" s="129"/>
      <c r="AH302" s="129"/>
      <c r="AI302" s="129"/>
      <c r="AJ302" s="183" t="s">
        <v>1900</v>
      </c>
      <c r="AK302" s="183">
        <v>0.127</v>
      </c>
      <c r="AL302" s="117"/>
      <c r="AM302" s="130"/>
      <c r="AN302" s="130"/>
      <c r="AO302" s="125"/>
      <c r="AP302" s="125"/>
      <c r="AQ302" s="131"/>
      <c r="AR302" s="127"/>
      <c r="AS302" s="124"/>
      <c r="AT302" s="123"/>
      <c r="AU302" s="132"/>
      <c r="AV302" s="117"/>
      <c r="AW302" s="133"/>
      <c r="AX302" s="117" t="s">
        <v>842</v>
      </c>
    </row>
    <row r="303" spans="1:50" ht="15">
      <c r="A303" s="72">
        <v>300</v>
      </c>
      <c r="B303" s="9" t="s">
        <v>1907</v>
      </c>
      <c r="C303" s="211" t="s">
        <v>1908</v>
      </c>
      <c r="D303" s="9" t="s">
        <v>1909</v>
      </c>
      <c r="E303" s="9" t="s">
        <v>1910</v>
      </c>
      <c r="F303" s="9" t="s">
        <v>1911</v>
      </c>
      <c r="G303" s="9"/>
      <c r="H303" s="9"/>
      <c r="I303" s="9"/>
      <c r="J303" s="9"/>
      <c r="K303" s="9"/>
      <c r="L303" s="9"/>
      <c r="M303" s="332" t="s">
        <v>63</v>
      </c>
      <c r="N303" s="331">
        <v>147.0264</v>
      </c>
      <c r="O303" s="9">
        <v>147.0264</v>
      </c>
      <c r="P303" s="9" t="s">
        <v>1898</v>
      </c>
      <c r="Q303" s="71">
        <v>300</v>
      </c>
      <c r="S303" s="102" t="s">
        <v>1908</v>
      </c>
      <c r="T303" s="175" t="s">
        <v>1912</v>
      </c>
      <c r="U303" s="104">
        <v>-14173.2</v>
      </c>
      <c r="V303" s="104">
        <v>4114.8</v>
      </c>
      <c r="W303" s="105" t="s">
        <v>12</v>
      </c>
      <c r="X303" s="106" t="s">
        <v>66</v>
      </c>
      <c r="Y303" s="172" t="s">
        <v>13</v>
      </c>
      <c r="Z303" s="123" t="s">
        <v>1506</v>
      </c>
      <c r="AA303" s="124">
        <v>1</v>
      </c>
      <c r="AB303" s="173" t="s">
        <v>422</v>
      </c>
      <c r="AC303" s="126"/>
      <c r="AD303" s="127"/>
      <c r="AE303" s="122"/>
      <c r="AF303" s="128"/>
      <c r="AG303" s="129"/>
      <c r="AH303" s="129"/>
      <c r="AI303" s="129"/>
      <c r="AJ303" s="183" t="s">
        <v>1900</v>
      </c>
      <c r="AK303" s="183">
        <v>0.127</v>
      </c>
      <c r="AL303" s="117"/>
      <c r="AM303" s="130"/>
      <c r="AN303" s="130"/>
      <c r="AO303" s="125"/>
      <c r="AP303" s="125"/>
      <c r="AQ303" s="131"/>
      <c r="AR303" s="127"/>
      <c r="AS303" s="124"/>
      <c r="AT303" s="123"/>
      <c r="AU303" s="132"/>
      <c r="AV303" s="117"/>
      <c r="AW303" s="133"/>
      <c r="AX303" s="117" t="s">
        <v>842</v>
      </c>
    </row>
    <row r="304" spans="1:50" ht="15" hidden="1">
      <c r="A304" s="72">
        <v>301</v>
      </c>
      <c r="B304" s="9" t="s">
        <v>1913</v>
      </c>
      <c r="C304" s="211" t="s">
        <v>1914</v>
      </c>
      <c r="D304" s="9" t="s">
        <v>1915</v>
      </c>
      <c r="E304" s="9" t="s">
        <v>1916</v>
      </c>
      <c r="F304" s="9" t="s">
        <v>1917</v>
      </c>
      <c r="G304" s="9"/>
      <c r="H304" s="9"/>
      <c r="I304" s="9"/>
      <c r="J304" s="9"/>
      <c r="K304" s="9"/>
      <c r="L304" s="9"/>
      <c r="M304" s="332" t="s">
        <v>63</v>
      </c>
      <c r="N304" s="331">
        <v>146.97030000000001</v>
      </c>
      <c r="O304" s="9">
        <v>146.97030000000001</v>
      </c>
      <c r="P304" s="9" t="s">
        <v>1898</v>
      </c>
      <c r="Q304" s="71">
        <v>301</v>
      </c>
      <c r="S304" s="102" t="s">
        <v>1914</v>
      </c>
      <c r="T304" s="175" t="s">
        <v>1918</v>
      </c>
      <c r="U304" s="104">
        <v>-14173.2</v>
      </c>
      <c r="V304" s="104">
        <v>5029.2</v>
      </c>
      <c r="W304" s="105" t="s">
        <v>12</v>
      </c>
      <c r="X304" s="106" t="s">
        <v>66</v>
      </c>
      <c r="Y304" s="172" t="s">
        <v>13</v>
      </c>
      <c r="Z304" s="123" t="s">
        <v>1506</v>
      </c>
      <c r="AA304" s="124">
        <v>1</v>
      </c>
      <c r="AB304" s="173" t="s">
        <v>422</v>
      </c>
      <c r="AC304" s="126"/>
      <c r="AD304" s="127"/>
      <c r="AE304" s="122"/>
      <c r="AF304" s="128"/>
      <c r="AG304" s="129"/>
      <c r="AH304" s="129"/>
      <c r="AI304" s="129"/>
      <c r="AJ304" s="183" t="s">
        <v>1900</v>
      </c>
      <c r="AK304" s="183">
        <v>0.127</v>
      </c>
      <c r="AL304" s="117"/>
      <c r="AM304" s="130"/>
      <c r="AN304" s="130"/>
      <c r="AO304" s="125"/>
      <c r="AP304" s="125"/>
      <c r="AQ304" s="131"/>
      <c r="AR304" s="127"/>
      <c r="AS304" s="124"/>
      <c r="AT304" s="123"/>
      <c r="AU304" s="132"/>
      <c r="AV304" s="117"/>
      <c r="AW304" s="133"/>
      <c r="AX304" s="117" t="s">
        <v>842</v>
      </c>
    </row>
    <row r="305" spans="1:50" ht="15" hidden="1">
      <c r="A305" s="72">
        <v>302</v>
      </c>
      <c r="B305" s="9" t="s">
        <v>1919</v>
      </c>
      <c r="C305" s="211" t="s">
        <v>1920</v>
      </c>
      <c r="D305" s="9" t="s">
        <v>1921</v>
      </c>
      <c r="E305" s="9" t="s">
        <v>1922</v>
      </c>
      <c r="F305" s="9" t="s">
        <v>1923</v>
      </c>
      <c r="G305" s="9"/>
      <c r="H305" s="9"/>
      <c r="I305" s="9"/>
      <c r="J305" s="9"/>
      <c r="K305" s="9"/>
      <c r="L305" s="9"/>
      <c r="M305" s="332" t="s">
        <v>63</v>
      </c>
      <c r="N305" s="331">
        <v>146.95750000000001</v>
      </c>
      <c r="O305" s="9">
        <v>146.95750000000001</v>
      </c>
      <c r="P305" s="9" t="s">
        <v>1898</v>
      </c>
      <c r="Q305" s="71">
        <v>302</v>
      </c>
      <c r="S305" s="102" t="s">
        <v>1920</v>
      </c>
      <c r="T305" s="175" t="s">
        <v>1924</v>
      </c>
      <c r="U305" s="104">
        <v>-13258.8</v>
      </c>
      <c r="V305" s="104">
        <v>5943.6</v>
      </c>
      <c r="W305" s="105" t="s">
        <v>12</v>
      </c>
      <c r="X305" s="106" t="s">
        <v>66</v>
      </c>
      <c r="Y305" s="172" t="s">
        <v>13</v>
      </c>
      <c r="Z305" s="123" t="s">
        <v>1506</v>
      </c>
      <c r="AA305" s="124">
        <v>1</v>
      </c>
      <c r="AB305" s="173" t="s">
        <v>422</v>
      </c>
      <c r="AC305" s="126"/>
      <c r="AD305" s="127"/>
      <c r="AE305" s="122"/>
      <c r="AF305" s="128"/>
      <c r="AG305" s="129"/>
      <c r="AH305" s="129"/>
      <c r="AI305" s="129"/>
      <c r="AJ305" s="183" t="s">
        <v>1900</v>
      </c>
      <c r="AK305" s="183">
        <v>0.127</v>
      </c>
      <c r="AL305" s="117"/>
      <c r="AM305" s="130"/>
      <c r="AN305" s="130"/>
      <c r="AO305" s="125"/>
      <c r="AP305" s="125"/>
      <c r="AQ305" s="131"/>
      <c r="AR305" s="127"/>
      <c r="AS305" s="124"/>
      <c r="AT305" s="123"/>
      <c r="AU305" s="132"/>
      <c r="AV305" s="117"/>
      <c r="AW305" s="133"/>
      <c r="AX305" s="117" t="s">
        <v>842</v>
      </c>
    </row>
    <row r="306" spans="1:50" ht="15" hidden="1">
      <c r="A306" s="72">
        <v>303</v>
      </c>
      <c r="B306" s="9" t="s">
        <v>1925</v>
      </c>
      <c r="C306" s="211" t="s">
        <v>1926</v>
      </c>
      <c r="D306" s="9" t="s">
        <v>1927</v>
      </c>
      <c r="E306" s="9" t="s">
        <v>1928</v>
      </c>
      <c r="F306" s="9" t="s">
        <v>1929</v>
      </c>
      <c r="G306" s="9"/>
      <c r="H306" s="9"/>
      <c r="I306" s="9"/>
      <c r="J306" s="9"/>
      <c r="K306" s="9"/>
      <c r="L306" s="9"/>
      <c r="M306" s="332" t="s">
        <v>63</v>
      </c>
      <c r="N306" s="331">
        <v>147.02959999999999</v>
      </c>
      <c r="O306" s="9">
        <v>147.02959999999999</v>
      </c>
      <c r="P306" s="9" t="s">
        <v>1898</v>
      </c>
      <c r="Q306" s="71">
        <v>303</v>
      </c>
      <c r="S306" s="102" t="s">
        <v>1926</v>
      </c>
      <c r="T306" s="175" t="s">
        <v>1930</v>
      </c>
      <c r="U306" s="104">
        <v>-12344.4</v>
      </c>
      <c r="V306" s="104">
        <v>5943.6</v>
      </c>
      <c r="W306" s="105" t="s">
        <v>12</v>
      </c>
      <c r="X306" s="106" t="s">
        <v>66</v>
      </c>
      <c r="Y306" s="172" t="s">
        <v>13</v>
      </c>
      <c r="Z306" s="123" t="s">
        <v>1506</v>
      </c>
      <c r="AA306" s="124">
        <v>1</v>
      </c>
      <c r="AB306" s="173" t="s">
        <v>422</v>
      </c>
      <c r="AC306" s="126"/>
      <c r="AD306" s="127"/>
      <c r="AE306" s="122"/>
      <c r="AF306" s="128"/>
      <c r="AG306" s="129"/>
      <c r="AH306" s="129"/>
      <c r="AI306" s="129"/>
      <c r="AJ306" s="183" t="s">
        <v>1900</v>
      </c>
      <c r="AK306" s="183">
        <v>0.127</v>
      </c>
      <c r="AL306" s="117"/>
      <c r="AM306" s="130"/>
      <c r="AN306" s="130"/>
      <c r="AO306" s="125"/>
      <c r="AP306" s="125"/>
      <c r="AQ306" s="131"/>
      <c r="AR306" s="127"/>
      <c r="AS306" s="124"/>
      <c r="AT306" s="123"/>
      <c r="AU306" s="132"/>
      <c r="AV306" s="117"/>
      <c r="AW306" s="133"/>
      <c r="AX306" s="117" t="s">
        <v>842</v>
      </c>
    </row>
    <row r="307" spans="1:50" ht="15" hidden="1">
      <c r="A307" s="72">
        <v>304</v>
      </c>
      <c r="B307" s="9" t="s">
        <v>1931</v>
      </c>
      <c r="C307" s="211" t="s">
        <v>1932</v>
      </c>
      <c r="D307" s="9" t="s">
        <v>1933</v>
      </c>
      <c r="E307" s="9" t="s">
        <v>1934</v>
      </c>
      <c r="F307" s="9" t="s">
        <v>1935</v>
      </c>
      <c r="G307" s="9"/>
      <c r="H307" s="9"/>
      <c r="I307" s="9"/>
      <c r="J307" s="9"/>
      <c r="K307" s="9"/>
      <c r="L307" s="9"/>
      <c r="M307" s="332" t="s">
        <v>63</v>
      </c>
      <c r="N307" s="331">
        <v>147.02789999999999</v>
      </c>
      <c r="O307" s="9">
        <v>147.02789999999999</v>
      </c>
      <c r="P307" s="9" t="s">
        <v>1898</v>
      </c>
      <c r="Q307" s="71">
        <v>304</v>
      </c>
      <c r="S307" s="102" t="s">
        <v>1932</v>
      </c>
      <c r="T307" s="175" t="s">
        <v>1936</v>
      </c>
      <c r="U307" s="104">
        <v>-14173.2</v>
      </c>
      <c r="V307" s="104">
        <v>3200.4</v>
      </c>
      <c r="W307" s="105" t="s">
        <v>12</v>
      </c>
      <c r="X307" s="106" t="s">
        <v>66</v>
      </c>
      <c r="Y307" s="172" t="s">
        <v>13</v>
      </c>
      <c r="Z307" s="123" t="s">
        <v>1506</v>
      </c>
      <c r="AA307" s="124">
        <v>1</v>
      </c>
      <c r="AB307" s="173" t="s">
        <v>422</v>
      </c>
      <c r="AC307" s="126"/>
      <c r="AD307" s="127"/>
      <c r="AE307" s="122"/>
      <c r="AF307" s="128"/>
      <c r="AG307" s="129"/>
      <c r="AH307" s="129"/>
      <c r="AI307" s="129"/>
      <c r="AJ307" s="183" t="s">
        <v>1900</v>
      </c>
      <c r="AK307" s="183">
        <v>0.127</v>
      </c>
      <c r="AL307" s="117"/>
      <c r="AM307" s="130"/>
      <c r="AN307" s="130"/>
      <c r="AO307" s="125"/>
      <c r="AP307" s="125"/>
      <c r="AQ307" s="131"/>
      <c r="AR307" s="127"/>
      <c r="AS307" s="124"/>
      <c r="AT307" s="123"/>
      <c r="AU307" s="132"/>
      <c r="AV307" s="117"/>
      <c r="AW307" s="133"/>
      <c r="AX307" s="117" t="s">
        <v>842</v>
      </c>
    </row>
    <row r="308" spans="1:50" ht="15" hidden="1">
      <c r="A308" s="72">
        <v>305</v>
      </c>
      <c r="B308" s="9" t="s">
        <v>1937</v>
      </c>
      <c r="C308" s="211" t="s">
        <v>1938</v>
      </c>
      <c r="D308" s="9" t="s">
        <v>1939</v>
      </c>
      <c r="E308" s="9" t="s">
        <v>1940</v>
      </c>
      <c r="F308" s="9" t="s">
        <v>1941</v>
      </c>
      <c r="G308" s="9"/>
      <c r="H308" s="9"/>
      <c r="I308" s="9"/>
      <c r="J308" s="9"/>
      <c r="K308" s="9"/>
      <c r="L308" s="9"/>
      <c r="M308" s="332" t="s">
        <v>63</v>
      </c>
      <c r="N308" s="331">
        <v>146.99379999999999</v>
      </c>
      <c r="O308" s="9">
        <v>146.99379999999999</v>
      </c>
      <c r="P308" s="9" t="s">
        <v>1898</v>
      </c>
      <c r="Q308" s="71">
        <v>305</v>
      </c>
      <c r="S308" s="102" t="s">
        <v>1938</v>
      </c>
      <c r="T308" s="175" t="s">
        <v>1942</v>
      </c>
      <c r="U308" s="104">
        <v>-14173.2</v>
      </c>
      <c r="V308" s="104">
        <v>5943.6</v>
      </c>
      <c r="W308" s="105" t="s">
        <v>12</v>
      </c>
      <c r="X308" s="106" t="s">
        <v>66</v>
      </c>
      <c r="Y308" s="172" t="s">
        <v>13</v>
      </c>
      <c r="Z308" s="123" t="s">
        <v>1506</v>
      </c>
      <c r="AA308" s="124">
        <v>1</v>
      </c>
      <c r="AB308" s="173" t="s">
        <v>422</v>
      </c>
      <c r="AC308" s="126"/>
      <c r="AD308" s="127"/>
      <c r="AE308" s="122"/>
      <c r="AF308" s="128"/>
      <c r="AG308" s="129"/>
      <c r="AH308" s="129"/>
      <c r="AI308" s="129"/>
      <c r="AJ308" s="183" t="s">
        <v>1900</v>
      </c>
      <c r="AK308" s="183">
        <v>0.127</v>
      </c>
      <c r="AL308" s="117"/>
      <c r="AM308" s="130"/>
      <c r="AN308" s="130"/>
      <c r="AO308" s="125"/>
      <c r="AP308" s="125"/>
      <c r="AQ308" s="131"/>
      <c r="AR308" s="127"/>
      <c r="AS308" s="124"/>
      <c r="AT308" s="123"/>
      <c r="AU308" s="132"/>
      <c r="AV308" s="117"/>
      <c r="AW308" s="133"/>
      <c r="AX308" s="117" t="s">
        <v>842</v>
      </c>
    </row>
    <row r="309" spans="1:50" ht="15" hidden="1">
      <c r="A309" s="72">
        <v>306</v>
      </c>
      <c r="B309" s="9" t="s">
        <v>1943</v>
      </c>
      <c r="C309" s="211" t="s">
        <v>1944</v>
      </c>
      <c r="D309" s="9" t="s">
        <v>1945</v>
      </c>
      <c r="E309" s="9" t="s">
        <v>1946</v>
      </c>
      <c r="F309" s="9" t="s">
        <v>1947</v>
      </c>
      <c r="G309" s="9"/>
      <c r="H309" s="9"/>
      <c r="I309" s="9"/>
      <c r="J309" s="9"/>
      <c r="K309" s="9"/>
      <c r="L309" s="9"/>
      <c r="M309" s="332" t="s">
        <v>63</v>
      </c>
      <c r="N309" s="331">
        <v>154.8134</v>
      </c>
      <c r="O309" s="9">
        <v>154.8134</v>
      </c>
      <c r="P309" s="9" t="s">
        <v>840</v>
      </c>
      <c r="Q309" s="71">
        <v>306</v>
      </c>
      <c r="S309" s="102" t="s">
        <v>1944</v>
      </c>
      <c r="T309" s="175" t="s">
        <v>1948</v>
      </c>
      <c r="U309" s="104">
        <v>-14173.2</v>
      </c>
      <c r="V309" s="104">
        <v>7772.4</v>
      </c>
      <c r="W309" s="105" t="s">
        <v>12</v>
      </c>
      <c r="X309" s="106" t="s">
        <v>66</v>
      </c>
      <c r="Y309" s="172" t="s">
        <v>13</v>
      </c>
      <c r="Z309" s="123" t="s">
        <v>1506</v>
      </c>
      <c r="AA309" s="124">
        <v>1</v>
      </c>
      <c r="AB309" s="173" t="s">
        <v>422</v>
      </c>
      <c r="AC309" s="126"/>
      <c r="AD309" s="127"/>
      <c r="AE309" s="122"/>
      <c r="AF309" s="128"/>
      <c r="AG309" s="129"/>
      <c r="AH309" s="129"/>
      <c r="AI309" s="129"/>
      <c r="AJ309" s="183" t="s">
        <v>1949</v>
      </c>
      <c r="AK309" s="183">
        <v>0.127</v>
      </c>
      <c r="AL309" s="117"/>
      <c r="AM309" s="130"/>
      <c r="AN309" s="130"/>
      <c r="AO309" s="125"/>
      <c r="AP309" s="125"/>
      <c r="AQ309" s="131"/>
      <c r="AR309" s="127"/>
      <c r="AS309" s="124"/>
      <c r="AT309" s="123"/>
      <c r="AU309" s="132"/>
      <c r="AV309" s="117"/>
      <c r="AW309" s="133"/>
      <c r="AX309" s="117" t="s">
        <v>842</v>
      </c>
    </row>
    <row r="310" spans="1:50" ht="15" hidden="1">
      <c r="A310" s="72">
        <v>307</v>
      </c>
      <c r="B310" s="9" t="s">
        <v>1950</v>
      </c>
      <c r="C310" s="211" t="s">
        <v>1951</v>
      </c>
      <c r="D310" s="9" t="s">
        <v>1952</v>
      </c>
      <c r="E310" s="9" t="s">
        <v>1953</v>
      </c>
      <c r="F310" s="9" t="s">
        <v>1954</v>
      </c>
      <c r="G310" s="9"/>
      <c r="H310" s="9"/>
      <c r="I310" s="9"/>
      <c r="J310" s="9"/>
      <c r="K310" s="9"/>
      <c r="L310" s="9"/>
      <c r="M310" s="332" t="s">
        <v>63</v>
      </c>
      <c r="N310" s="331">
        <v>154.81180000000001</v>
      </c>
      <c r="O310" s="9">
        <v>154.81180000000001</v>
      </c>
      <c r="P310" s="9" t="s">
        <v>840</v>
      </c>
      <c r="Q310" s="71">
        <v>307</v>
      </c>
      <c r="S310" s="102" t="s">
        <v>1951</v>
      </c>
      <c r="T310" s="175" t="s">
        <v>1955</v>
      </c>
      <c r="U310" s="104">
        <v>-13258.8</v>
      </c>
      <c r="V310" s="104">
        <v>7772.4</v>
      </c>
      <c r="W310" s="105" t="s">
        <v>12</v>
      </c>
      <c r="X310" s="106" t="s">
        <v>66</v>
      </c>
      <c r="Y310" s="172" t="s">
        <v>13</v>
      </c>
      <c r="Z310" s="123" t="s">
        <v>1506</v>
      </c>
      <c r="AA310" s="124">
        <v>1</v>
      </c>
      <c r="AB310" s="173" t="s">
        <v>422</v>
      </c>
      <c r="AC310" s="126"/>
      <c r="AD310" s="127"/>
      <c r="AE310" s="122"/>
      <c r="AF310" s="128"/>
      <c r="AG310" s="129"/>
      <c r="AH310" s="129"/>
      <c r="AI310" s="129"/>
      <c r="AJ310" s="183" t="s">
        <v>1949</v>
      </c>
      <c r="AK310" s="183">
        <v>0.127</v>
      </c>
      <c r="AL310" s="117"/>
      <c r="AM310" s="130"/>
      <c r="AN310" s="130"/>
      <c r="AO310" s="125"/>
      <c r="AP310" s="125"/>
      <c r="AQ310" s="131"/>
      <c r="AR310" s="127"/>
      <c r="AS310" s="124"/>
      <c r="AT310" s="123"/>
      <c r="AU310" s="132"/>
      <c r="AV310" s="117"/>
      <c r="AW310" s="133"/>
      <c r="AX310" s="117" t="s">
        <v>842</v>
      </c>
    </row>
    <row r="311" spans="1:50" ht="15" hidden="1">
      <c r="A311" s="72">
        <v>308</v>
      </c>
      <c r="B311" s="9" t="s">
        <v>1956</v>
      </c>
      <c r="C311" s="211" t="s">
        <v>1957</v>
      </c>
      <c r="D311" s="9" t="s">
        <v>1958</v>
      </c>
      <c r="E311" s="9" t="s">
        <v>1959</v>
      </c>
      <c r="F311" s="9" t="s">
        <v>1960</v>
      </c>
      <c r="G311" s="9"/>
      <c r="H311" s="9"/>
      <c r="I311" s="9"/>
      <c r="J311" s="9"/>
      <c r="K311" s="9"/>
      <c r="L311" s="9"/>
      <c r="M311" s="332" t="s">
        <v>63</v>
      </c>
      <c r="N311" s="331">
        <v>154.7542</v>
      </c>
      <c r="O311" s="9">
        <v>154.7542</v>
      </c>
      <c r="P311" s="9" t="s">
        <v>840</v>
      </c>
      <c r="Q311" s="71">
        <v>308</v>
      </c>
      <c r="S311" s="102" t="s">
        <v>1957</v>
      </c>
      <c r="T311" s="175" t="s">
        <v>1961</v>
      </c>
      <c r="U311" s="104">
        <v>-14173.2</v>
      </c>
      <c r="V311" s="104">
        <v>9601.2000000000007</v>
      </c>
      <c r="W311" s="105" t="s">
        <v>12</v>
      </c>
      <c r="X311" s="106" t="s">
        <v>66</v>
      </c>
      <c r="Y311" s="172" t="s">
        <v>13</v>
      </c>
      <c r="Z311" s="123" t="s">
        <v>1506</v>
      </c>
      <c r="AA311" s="124">
        <v>1</v>
      </c>
      <c r="AB311" s="173" t="s">
        <v>422</v>
      </c>
      <c r="AC311" s="126"/>
      <c r="AD311" s="127"/>
      <c r="AE311" s="122"/>
      <c r="AF311" s="128"/>
      <c r="AG311" s="129"/>
      <c r="AH311" s="129"/>
      <c r="AI311" s="129"/>
      <c r="AJ311" s="183" t="s">
        <v>1949</v>
      </c>
      <c r="AK311" s="183">
        <v>0.127</v>
      </c>
      <c r="AL311" s="117"/>
      <c r="AM311" s="130"/>
      <c r="AN311" s="130"/>
      <c r="AO311" s="125"/>
      <c r="AP311" s="125"/>
      <c r="AQ311" s="131"/>
      <c r="AR311" s="127"/>
      <c r="AS311" s="124"/>
      <c r="AT311" s="123"/>
      <c r="AU311" s="132"/>
      <c r="AV311" s="117"/>
      <c r="AW311" s="133"/>
      <c r="AX311" s="117" t="s">
        <v>842</v>
      </c>
    </row>
    <row r="312" spans="1:50" ht="15" hidden="1">
      <c r="A312" s="72">
        <v>309</v>
      </c>
      <c r="B312" s="9" t="s">
        <v>1962</v>
      </c>
      <c r="C312" s="211" t="s">
        <v>1963</v>
      </c>
      <c r="D312" s="9" t="s">
        <v>1964</v>
      </c>
      <c r="E312" s="9" t="s">
        <v>1965</v>
      </c>
      <c r="F312" s="9" t="s">
        <v>1966</v>
      </c>
      <c r="G312" s="9"/>
      <c r="H312" s="9"/>
      <c r="I312" s="9"/>
      <c r="J312" s="9"/>
      <c r="K312" s="9"/>
      <c r="L312" s="9"/>
      <c r="M312" s="332" t="s">
        <v>63</v>
      </c>
      <c r="N312" s="331">
        <v>154.79900000000001</v>
      </c>
      <c r="O312" s="9">
        <v>154.79900000000001</v>
      </c>
      <c r="P312" s="9" t="s">
        <v>840</v>
      </c>
      <c r="Q312" s="71">
        <v>309</v>
      </c>
      <c r="S312" s="102" t="s">
        <v>1963</v>
      </c>
      <c r="T312" s="175" t="s">
        <v>1967</v>
      </c>
      <c r="U312" s="104">
        <v>-13258.8</v>
      </c>
      <c r="V312" s="104">
        <v>10515.6</v>
      </c>
      <c r="W312" s="105" t="s">
        <v>12</v>
      </c>
      <c r="X312" s="106" t="s">
        <v>66</v>
      </c>
      <c r="Y312" s="172" t="s">
        <v>13</v>
      </c>
      <c r="Z312" s="123" t="s">
        <v>1506</v>
      </c>
      <c r="AA312" s="124">
        <v>1</v>
      </c>
      <c r="AB312" s="173" t="s">
        <v>422</v>
      </c>
      <c r="AC312" s="126"/>
      <c r="AD312" s="127"/>
      <c r="AE312" s="122"/>
      <c r="AF312" s="128"/>
      <c r="AG312" s="129"/>
      <c r="AH312" s="129"/>
      <c r="AI312" s="129"/>
      <c r="AJ312" s="183" t="s">
        <v>1949</v>
      </c>
      <c r="AK312" s="183">
        <v>0.127</v>
      </c>
      <c r="AL312" s="117"/>
      <c r="AM312" s="130"/>
      <c r="AN312" s="130"/>
      <c r="AO312" s="125"/>
      <c r="AP312" s="125"/>
      <c r="AQ312" s="131"/>
      <c r="AR312" s="127"/>
      <c r="AS312" s="124"/>
      <c r="AT312" s="123"/>
      <c r="AU312" s="132"/>
      <c r="AV312" s="117"/>
      <c r="AW312" s="133"/>
      <c r="AX312" s="117" t="s">
        <v>842</v>
      </c>
    </row>
    <row r="313" spans="1:50" ht="15" hidden="1">
      <c r="A313" s="72">
        <v>310</v>
      </c>
      <c r="B313" s="9" t="s">
        <v>1968</v>
      </c>
      <c r="C313" s="211" t="s">
        <v>1969</v>
      </c>
      <c r="D313" s="9" t="s">
        <v>1970</v>
      </c>
      <c r="E313" s="9" t="s">
        <v>1971</v>
      </c>
      <c r="F313" s="9" t="s">
        <v>1972</v>
      </c>
      <c r="G313" s="9"/>
      <c r="H313" s="9"/>
      <c r="I313" s="9"/>
      <c r="J313" s="9"/>
      <c r="K313" s="9"/>
      <c r="L313" s="9"/>
      <c r="M313" s="332" t="s">
        <v>63</v>
      </c>
      <c r="N313" s="331">
        <v>154.81180000000001</v>
      </c>
      <c r="O313" s="9">
        <v>154.81180000000001</v>
      </c>
      <c r="P313" s="9" t="s">
        <v>840</v>
      </c>
      <c r="Q313" s="71">
        <v>310</v>
      </c>
      <c r="S313" s="102" t="s">
        <v>1969</v>
      </c>
      <c r="T313" s="175" t="s">
        <v>1973</v>
      </c>
      <c r="U313" s="104">
        <v>-14173.2</v>
      </c>
      <c r="V313" s="104">
        <v>8686.7999999999993</v>
      </c>
      <c r="W313" s="105" t="s">
        <v>12</v>
      </c>
      <c r="X313" s="106" t="s">
        <v>66</v>
      </c>
      <c r="Y313" s="172" t="s">
        <v>13</v>
      </c>
      <c r="Z313" s="123" t="s">
        <v>1506</v>
      </c>
      <c r="AA313" s="124">
        <v>1</v>
      </c>
      <c r="AB313" s="173" t="s">
        <v>422</v>
      </c>
      <c r="AC313" s="126"/>
      <c r="AD313" s="127"/>
      <c r="AE313" s="122"/>
      <c r="AF313" s="128"/>
      <c r="AG313" s="129"/>
      <c r="AH313" s="129"/>
      <c r="AI313" s="129"/>
      <c r="AJ313" s="183" t="s">
        <v>1949</v>
      </c>
      <c r="AK313" s="183">
        <v>0.127</v>
      </c>
      <c r="AL313" s="117"/>
      <c r="AM313" s="130"/>
      <c r="AN313" s="130"/>
      <c r="AO313" s="125"/>
      <c r="AP313" s="125"/>
      <c r="AQ313" s="131"/>
      <c r="AR313" s="127"/>
      <c r="AS313" s="124"/>
      <c r="AT313" s="123"/>
      <c r="AU313" s="132"/>
      <c r="AV313" s="117"/>
      <c r="AW313" s="133"/>
      <c r="AX313" s="117" t="s">
        <v>842</v>
      </c>
    </row>
    <row r="314" spans="1:50" ht="15" hidden="1">
      <c r="A314" s="72">
        <v>311</v>
      </c>
      <c r="B314" s="9" t="s">
        <v>1974</v>
      </c>
      <c r="C314" s="211" t="s">
        <v>1975</v>
      </c>
      <c r="D314" s="9" t="s">
        <v>1976</v>
      </c>
      <c r="E314" s="9" t="s">
        <v>1977</v>
      </c>
      <c r="F314" s="9" t="s">
        <v>1978</v>
      </c>
      <c r="G314" s="9"/>
      <c r="H314" s="9"/>
      <c r="I314" s="9"/>
      <c r="J314" s="9"/>
      <c r="K314" s="9"/>
      <c r="L314" s="9"/>
      <c r="M314" s="332" t="s">
        <v>63</v>
      </c>
      <c r="N314" s="331">
        <v>154.8503</v>
      </c>
      <c r="O314" s="9">
        <v>154.8503</v>
      </c>
      <c r="P314" s="9" t="s">
        <v>840</v>
      </c>
      <c r="Q314" s="71">
        <v>311</v>
      </c>
      <c r="S314" s="102" t="s">
        <v>1975</v>
      </c>
      <c r="T314" s="175" t="s">
        <v>1979</v>
      </c>
      <c r="U314" s="104">
        <v>-12344.4</v>
      </c>
      <c r="V314" s="104">
        <v>7772.4</v>
      </c>
      <c r="W314" s="105" t="s">
        <v>12</v>
      </c>
      <c r="X314" s="106" t="s">
        <v>66</v>
      </c>
      <c r="Y314" s="172" t="s">
        <v>13</v>
      </c>
      <c r="Z314" s="123" t="s">
        <v>1506</v>
      </c>
      <c r="AA314" s="124">
        <v>1</v>
      </c>
      <c r="AB314" s="173" t="s">
        <v>422</v>
      </c>
      <c r="AC314" s="126"/>
      <c r="AD314" s="127"/>
      <c r="AE314" s="122"/>
      <c r="AF314" s="128"/>
      <c r="AG314" s="129"/>
      <c r="AH314" s="129"/>
      <c r="AI314" s="129"/>
      <c r="AJ314" s="183" t="s">
        <v>1949</v>
      </c>
      <c r="AK314" s="183">
        <v>0.127</v>
      </c>
      <c r="AL314" s="117"/>
      <c r="AM314" s="130"/>
      <c r="AN314" s="130"/>
      <c r="AO314" s="125"/>
      <c r="AP314" s="125"/>
      <c r="AQ314" s="131"/>
      <c r="AR314" s="127"/>
      <c r="AS314" s="124"/>
      <c r="AT314" s="123"/>
      <c r="AU314" s="132"/>
      <c r="AV314" s="117"/>
      <c r="AW314" s="133"/>
      <c r="AX314" s="117" t="s">
        <v>842</v>
      </c>
    </row>
    <row r="315" spans="1:50" ht="15" hidden="1">
      <c r="A315" s="72">
        <v>312</v>
      </c>
      <c r="B315" s="9" t="s">
        <v>1980</v>
      </c>
      <c r="C315" s="211" t="s">
        <v>1981</v>
      </c>
      <c r="D315" s="9" t="s">
        <v>1982</v>
      </c>
      <c r="E315" s="9" t="s">
        <v>1983</v>
      </c>
      <c r="F315" s="9" t="s">
        <v>1984</v>
      </c>
      <c r="G315" s="9"/>
      <c r="H315" s="9"/>
      <c r="I315" s="9"/>
      <c r="J315" s="9"/>
      <c r="K315" s="9"/>
      <c r="L315" s="9"/>
      <c r="M315" s="332" t="s">
        <v>63</v>
      </c>
      <c r="N315" s="331">
        <v>154.80449999999999</v>
      </c>
      <c r="O315" s="9">
        <v>154.80449999999999</v>
      </c>
      <c r="P315" s="9" t="s">
        <v>840</v>
      </c>
      <c r="Q315" s="71">
        <v>312</v>
      </c>
      <c r="S315" s="102" t="s">
        <v>1981</v>
      </c>
      <c r="T315" s="175" t="s">
        <v>1985</v>
      </c>
      <c r="U315" s="104">
        <v>-14173.2</v>
      </c>
      <c r="V315" s="104">
        <v>10515.6</v>
      </c>
      <c r="W315" s="105" t="s">
        <v>12</v>
      </c>
      <c r="X315" s="106" t="s">
        <v>66</v>
      </c>
      <c r="Y315" s="172" t="s">
        <v>13</v>
      </c>
      <c r="Z315" s="123" t="s">
        <v>1506</v>
      </c>
      <c r="AA315" s="124">
        <v>1</v>
      </c>
      <c r="AB315" s="173" t="s">
        <v>422</v>
      </c>
      <c r="AC315" s="126"/>
      <c r="AD315" s="127"/>
      <c r="AE315" s="122"/>
      <c r="AF315" s="128"/>
      <c r="AG315" s="129"/>
      <c r="AH315" s="129"/>
      <c r="AI315" s="129"/>
      <c r="AJ315" s="183" t="s">
        <v>1949</v>
      </c>
      <c r="AK315" s="183">
        <v>0.127</v>
      </c>
      <c r="AL315" s="117"/>
      <c r="AM315" s="130"/>
      <c r="AN315" s="130"/>
      <c r="AO315" s="125"/>
      <c r="AP315" s="125"/>
      <c r="AQ315" s="131"/>
      <c r="AR315" s="127"/>
      <c r="AS315" s="124"/>
      <c r="AT315" s="123"/>
      <c r="AU315" s="132"/>
      <c r="AV315" s="117"/>
      <c r="AW315" s="133"/>
      <c r="AX315" s="117" t="s">
        <v>842</v>
      </c>
    </row>
    <row r="316" spans="1:50" ht="15" hidden="1">
      <c r="A316" s="72">
        <v>313</v>
      </c>
      <c r="B316" s="9" t="s">
        <v>1986</v>
      </c>
      <c r="C316" s="211" t="s">
        <v>1987</v>
      </c>
      <c r="D316" s="9" t="s">
        <v>1988</v>
      </c>
      <c r="E316" s="9" t="s">
        <v>1989</v>
      </c>
      <c r="F316" s="9" t="s">
        <v>1990</v>
      </c>
      <c r="G316" s="9"/>
      <c r="H316" s="9"/>
      <c r="I316" s="9"/>
      <c r="J316" s="9"/>
      <c r="K316" s="9"/>
      <c r="L316" s="9"/>
      <c r="M316" s="332" t="s">
        <v>63</v>
      </c>
      <c r="N316" s="331">
        <v>154.77809999999999</v>
      </c>
      <c r="O316" s="9">
        <v>154.77809999999999</v>
      </c>
      <c r="P316" s="9" t="s">
        <v>840</v>
      </c>
      <c r="Q316" s="71">
        <v>313</v>
      </c>
      <c r="S316" s="102" t="s">
        <v>1987</v>
      </c>
      <c r="T316" s="175" t="s">
        <v>1991</v>
      </c>
      <c r="U316" s="104">
        <v>-12344.4</v>
      </c>
      <c r="V316" s="104">
        <v>10515.6</v>
      </c>
      <c r="W316" s="105" t="s">
        <v>12</v>
      </c>
      <c r="X316" s="106" t="s">
        <v>66</v>
      </c>
      <c r="Y316" s="172" t="s">
        <v>13</v>
      </c>
      <c r="Z316" s="123" t="s">
        <v>1506</v>
      </c>
      <c r="AA316" s="124">
        <v>1</v>
      </c>
      <c r="AB316" s="173" t="s">
        <v>422</v>
      </c>
      <c r="AC316" s="126"/>
      <c r="AD316" s="127"/>
      <c r="AE316" s="122"/>
      <c r="AF316" s="128"/>
      <c r="AG316" s="129"/>
      <c r="AH316" s="129"/>
      <c r="AI316" s="129"/>
      <c r="AJ316" s="183" t="s">
        <v>1949</v>
      </c>
      <c r="AK316" s="183">
        <v>0.127</v>
      </c>
      <c r="AL316" s="117"/>
      <c r="AM316" s="130"/>
      <c r="AN316" s="130"/>
      <c r="AO316" s="125"/>
      <c r="AP316" s="125"/>
      <c r="AQ316" s="131"/>
      <c r="AR316" s="127"/>
      <c r="AS316" s="124"/>
      <c r="AT316" s="123"/>
      <c r="AU316" s="132"/>
      <c r="AV316" s="117"/>
      <c r="AW316" s="133"/>
      <c r="AX316" s="117" t="s">
        <v>842</v>
      </c>
    </row>
    <row r="317" spans="1:50" ht="15" hidden="1">
      <c r="A317" s="72">
        <v>314</v>
      </c>
      <c r="B317" s="9" t="s">
        <v>1992</v>
      </c>
      <c r="C317" s="211" t="s">
        <v>1993</v>
      </c>
      <c r="D317" s="9" t="s">
        <v>1994</v>
      </c>
      <c r="E317" s="9" t="s">
        <v>1995</v>
      </c>
      <c r="F317" s="9" t="s">
        <v>1996</v>
      </c>
      <c r="G317" s="9"/>
      <c r="H317" s="9"/>
      <c r="I317" s="9"/>
      <c r="J317" s="9"/>
      <c r="K317" s="9"/>
      <c r="L317" s="9"/>
      <c r="M317" s="332" t="s">
        <v>63</v>
      </c>
      <c r="N317" s="331">
        <v>116.1049</v>
      </c>
      <c r="O317" s="9">
        <v>116.1049</v>
      </c>
      <c r="P317" s="9" t="s">
        <v>1898</v>
      </c>
      <c r="Q317" s="71">
        <v>314</v>
      </c>
      <c r="S317" s="102" t="s">
        <v>1993</v>
      </c>
      <c r="T317" s="175" t="s">
        <v>1997</v>
      </c>
      <c r="U317" s="104">
        <v>-14173.2</v>
      </c>
      <c r="V317" s="104">
        <v>14173.2</v>
      </c>
      <c r="W317" s="105" t="s">
        <v>12</v>
      </c>
      <c r="X317" s="106" t="s">
        <v>66</v>
      </c>
      <c r="Y317" s="172" t="s">
        <v>13</v>
      </c>
      <c r="Z317" s="123" t="s">
        <v>1506</v>
      </c>
      <c r="AA317" s="124">
        <v>1</v>
      </c>
      <c r="AB317" s="173" t="s">
        <v>422</v>
      </c>
      <c r="AC317" s="126"/>
      <c r="AD317" s="127"/>
      <c r="AE317" s="122"/>
      <c r="AF317" s="128"/>
      <c r="AG317" s="129"/>
      <c r="AH317" s="129"/>
      <c r="AI317" s="129"/>
      <c r="AJ317" s="183" t="s">
        <v>1998</v>
      </c>
      <c r="AK317" s="183">
        <v>0.127</v>
      </c>
      <c r="AL317" s="117"/>
      <c r="AM317" s="130"/>
      <c r="AN317" s="130"/>
      <c r="AO317" s="125"/>
      <c r="AP317" s="125"/>
      <c r="AQ317" s="131"/>
      <c r="AR317" s="127"/>
      <c r="AS317" s="124"/>
      <c r="AT317" s="123"/>
      <c r="AU317" s="132"/>
      <c r="AV317" s="117"/>
      <c r="AW317" s="133"/>
      <c r="AX317" s="117" t="s">
        <v>842</v>
      </c>
    </row>
    <row r="318" spans="1:50" ht="15" hidden="1">
      <c r="A318" s="72">
        <v>315</v>
      </c>
      <c r="B318" s="9" t="s">
        <v>1999</v>
      </c>
      <c r="C318" s="211" t="s">
        <v>2000</v>
      </c>
      <c r="D318" s="9" t="s">
        <v>2001</v>
      </c>
      <c r="E318" s="9" t="s">
        <v>2002</v>
      </c>
      <c r="F318" s="9" t="s">
        <v>2003</v>
      </c>
      <c r="G318" s="9"/>
      <c r="H318" s="9"/>
      <c r="I318" s="9"/>
      <c r="J318" s="9"/>
      <c r="K318" s="9"/>
      <c r="L318" s="9"/>
      <c r="M318" s="332" t="s">
        <v>63</v>
      </c>
      <c r="N318" s="331">
        <v>116.1397</v>
      </c>
      <c r="O318" s="9">
        <v>116.1397</v>
      </c>
      <c r="P318" s="9" t="s">
        <v>1898</v>
      </c>
      <c r="Q318" s="71">
        <v>315</v>
      </c>
      <c r="S318" s="102" t="s">
        <v>2000</v>
      </c>
      <c r="T318" s="175" t="s">
        <v>2004</v>
      </c>
      <c r="U318" s="104">
        <v>-14173.2</v>
      </c>
      <c r="V318" s="104">
        <v>12344.4</v>
      </c>
      <c r="W318" s="105" t="s">
        <v>12</v>
      </c>
      <c r="X318" s="106" t="s">
        <v>66</v>
      </c>
      <c r="Y318" s="172" t="s">
        <v>13</v>
      </c>
      <c r="Z318" s="123" t="s">
        <v>1506</v>
      </c>
      <c r="AA318" s="124">
        <v>1</v>
      </c>
      <c r="AB318" s="173" t="s">
        <v>422</v>
      </c>
      <c r="AC318" s="126"/>
      <c r="AD318" s="127"/>
      <c r="AE318" s="122"/>
      <c r="AF318" s="128"/>
      <c r="AG318" s="129"/>
      <c r="AH318" s="129"/>
      <c r="AI318" s="129"/>
      <c r="AJ318" s="183" t="s">
        <v>1998</v>
      </c>
      <c r="AK318" s="183">
        <v>0.127</v>
      </c>
      <c r="AL318" s="117"/>
      <c r="AM318" s="130"/>
      <c r="AN318" s="130"/>
      <c r="AO318" s="125"/>
      <c r="AP318" s="125"/>
      <c r="AQ318" s="131"/>
      <c r="AR318" s="127"/>
      <c r="AS318" s="124"/>
      <c r="AT318" s="123"/>
      <c r="AU318" s="132"/>
      <c r="AV318" s="117"/>
      <c r="AW318" s="133"/>
      <c r="AX318" s="117" t="s">
        <v>842</v>
      </c>
    </row>
    <row r="319" spans="1:50" ht="15" hidden="1">
      <c r="A319" s="72">
        <v>316</v>
      </c>
      <c r="B319" s="9" t="s">
        <v>2005</v>
      </c>
      <c r="C319" s="211" t="s">
        <v>2006</v>
      </c>
      <c r="D319" s="9" t="s">
        <v>2007</v>
      </c>
      <c r="E319" s="9" t="s">
        <v>2008</v>
      </c>
      <c r="F319" s="9" t="s">
        <v>2009</v>
      </c>
      <c r="G319" s="9"/>
      <c r="H319" s="9"/>
      <c r="I319" s="9"/>
      <c r="J319" s="9"/>
      <c r="K319" s="9"/>
      <c r="L319" s="9"/>
      <c r="M319" s="332" t="s">
        <v>63</v>
      </c>
      <c r="N319" s="331">
        <v>116.1087</v>
      </c>
      <c r="O319" s="9">
        <v>116.1087</v>
      </c>
      <c r="P319" s="9" t="s">
        <v>1898</v>
      </c>
      <c r="Q319" s="71">
        <v>316</v>
      </c>
      <c r="S319" s="102" t="s">
        <v>2006</v>
      </c>
      <c r="T319" s="175" t="s">
        <v>2010</v>
      </c>
      <c r="U319" s="104">
        <v>-12344.4</v>
      </c>
      <c r="V319" s="104">
        <v>14173.2</v>
      </c>
      <c r="W319" s="105" t="s">
        <v>12</v>
      </c>
      <c r="X319" s="106" t="s">
        <v>66</v>
      </c>
      <c r="Y319" s="172" t="s">
        <v>13</v>
      </c>
      <c r="Z319" s="123" t="s">
        <v>1506</v>
      </c>
      <c r="AA319" s="124">
        <v>1</v>
      </c>
      <c r="AB319" s="173" t="s">
        <v>422</v>
      </c>
      <c r="AC319" s="126"/>
      <c r="AD319" s="127"/>
      <c r="AE319" s="122"/>
      <c r="AF319" s="128"/>
      <c r="AG319" s="129"/>
      <c r="AH319" s="129"/>
      <c r="AI319" s="129"/>
      <c r="AJ319" s="183" t="s">
        <v>1998</v>
      </c>
      <c r="AK319" s="183">
        <v>0.127</v>
      </c>
      <c r="AL319" s="117"/>
      <c r="AM319" s="130"/>
      <c r="AN319" s="130"/>
      <c r="AO319" s="125"/>
      <c r="AP319" s="125"/>
      <c r="AQ319" s="131"/>
      <c r="AR319" s="127"/>
      <c r="AS319" s="124"/>
      <c r="AT319" s="123"/>
      <c r="AU319" s="132"/>
      <c r="AV319" s="117"/>
      <c r="AW319" s="133"/>
      <c r="AX319" s="117" t="s">
        <v>842</v>
      </c>
    </row>
    <row r="320" spans="1:50" ht="15" hidden="1">
      <c r="A320" s="72">
        <v>317</v>
      </c>
      <c r="B320" s="9" t="s">
        <v>2011</v>
      </c>
      <c r="C320" s="211" t="s">
        <v>2012</v>
      </c>
      <c r="D320" s="9" t="s">
        <v>2013</v>
      </c>
      <c r="E320" s="9" t="s">
        <v>2014</v>
      </c>
      <c r="F320" s="9" t="s">
        <v>2015</v>
      </c>
      <c r="G320" s="9"/>
      <c r="H320" s="9"/>
      <c r="I320" s="9"/>
      <c r="J320" s="9"/>
      <c r="K320" s="9"/>
      <c r="L320" s="9"/>
      <c r="M320" s="332" t="s">
        <v>63</v>
      </c>
      <c r="N320" s="331">
        <v>116.0941</v>
      </c>
      <c r="O320" s="9">
        <v>116.0941</v>
      </c>
      <c r="P320" s="9" t="s">
        <v>1898</v>
      </c>
      <c r="Q320" s="71">
        <v>317</v>
      </c>
      <c r="S320" s="102" t="s">
        <v>2012</v>
      </c>
      <c r="T320" s="175" t="s">
        <v>2016</v>
      </c>
      <c r="U320" s="104">
        <v>-11430</v>
      </c>
      <c r="V320" s="104">
        <v>12344.4</v>
      </c>
      <c r="W320" s="105" t="s">
        <v>12</v>
      </c>
      <c r="X320" s="106" t="s">
        <v>66</v>
      </c>
      <c r="Y320" s="172" t="s">
        <v>13</v>
      </c>
      <c r="Z320" s="123" t="s">
        <v>1506</v>
      </c>
      <c r="AA320" s="124">
        <v>1</v>
      </c>
      <c r="AB320" s="173" t="s">
        <v>422</v>
      </c>
      <c r="AC320" s="126"/>
      <c r="AD320" s="127"/>
      <c r="AE320" s="122"/>
      <c r="AF320" s="128"/>
      <c r="AG320" s="129"/>
      <c r="AH320" s="129"/>
      <c r="AI320" s="129"/>
      <c r="AJ320" s="183" t="s">
        <v>1998</v>
      </c>
      <c r="AK320" s="183">
        <v>0.127</v>
      </c>
      <c r="AL320" s="117"/>
      <c r="AM320" s="130"/>
      <c r="AN320" s="130"/>
      <c r="AO320" s="125"/>
      <c r="AP320" s="125"/>
      <c r="AQ320" s="131"/>
      <c r="AR320" s="127"/>
      <c r="AS320" s="124"/>
      <c r="AT320" s="123"/>
      <c r="AU320" s="132"/>
      <c r="AV320" s="117"/>
      <c r="AW320" s="133"/>
      <c r="AX320" s="117" t="s">
        <v>842</v>
      </c>
    </row>
    <row r="321" spans="1:50" ht="15" hidden="1">
      <c r="A321" s="72">
        <v>318</v>
      </c>
      <c r="B321" s="9" t="s">
        <v>2017</v>
      </c>
      <c r="C321" s="211" t="s">
        <v>2018</v>
      </c>
      <c r="D321" s="9" t="s">
        <v>2019</v>
      </c>
      <c r="E321" s="9" t="s">
        <v>2020</v>
      </c>
      <c r="F321" s="9" t="s">
        <v>2021</v>
      </c>
      <c r="G321" s="9"/>
      <c r="H321" s="9"/>
      <c r="I321" s="9"/>
      <c r="J321" s="9"/>
      <c r="K321" s="9"/>
      <c r="L321" s="9"/>
      <c r="M321" s="332" t="s">
        <v>63</v>
      </c>
      <c r="N321" s="331">
        <v>116.1258</v>
      </c>
      <c r="O321" s="9">
        <v>116.1258</v>
      </c>
      <c r="P321" s="9" t="s">
        <v>1898</v>
      </c>
      <c r="Q321" s="71">
        <v>318</v>
      </c>
      <c r="S321" s="102" t="s">
        <v>2018</v>
      </c>
      <c r="T321" s="175" t="s">
        <v>2022</v>
      </c>
      <c r="U321" s="104">
        <v>-14173.2</v>
      </c>
      <c r="V321" s="104">
        <v>13258.8</v>
      </c>
      <c r="W321" s="105" t="s">
        <v>12</v>
      </c>
      <c r="X321" s="106" t="s">
        <v>66</v>
      </c>
      <c r="Y321" s="172" t="s">
        <v>13</v>
      </c>
      <c r="Z321" s="123" t="s">
        <v>1506</v>
      </c>
      <c r="AA321" s="124">
        <v>1</v>
      </c>
      <c r="AB321" s="173" t="s">
        <v>422</v>
      </c>
      <c r="AC321" s="126"/>
      <c r="AD321" s="127"/>
      <c r="AE321" s="122"/>
      <c r="AF321" s="128"/>
      <c r="AG321" s="129"/>
      <c r="AH321" s="129"/>
      <c r="AI321" s="129"/>
      <c r="AJ321" s="183" t="s">
        <v>1998</v>
      </c>
      <c r="AK321" s="183">
        <v>0.127</v>
      </c>
      <c r="AL321" s="117"/>
      <c r="AM321" s="130"/>
      <c r="AN321" s="130"/>
      <c r="AO321" s="125"/>
      <c r="AP321" s="125"/>
      <c r="AQ321" s="131"/>
      <c r="AR321" s="127"/>
      <c r="AS321" s="124"/>
      <c r="AT321" s="123"/>
      <c r="AU321" s="132"/>
      <c r="AV321" s="117"/>
      <c r="AW321" s="133"/>
      <c r="AX321" s="117" t="s">
        <v>842</v>
      </c>
    </row>
    <row r="322" spans="1:50" ht="15" hidden="1">
      <c r="A322" s="72">
        <v>319</v>
      </c>
      <c r="B322" s="9" t="s">
        <v>2023</v>
      </c>
      <c r="C322" s="211" t="s">
        <v>2024</v>
      </c>
      <c r="D322" s="9" t="s">
        <v>2025</v>
      </c>
      <c r="E322" s="9" t="s">
        <v>2026</v>
      </c>
      <c r="F322" s="9" t="s">
        <v>2027</v>
      </c>
      <c r="G322" s="9"/>
      <c r="H322" s="9"/>
      <c r="I322" s="9"/>
      <c r="J322" s="9"/>
      <c r="K322" s="9"/>
      <c r="L322" s="9"/>
      <c r="M322" s="332" t="s">
        <v>63</v>
      </c>
      <c r="N322" s="331">
        <v>116.10169999999999</v>
      </c>
      <c r="O322" s="9">
        <v>116.10169999999999</v>
      </c>
      <c r="P322" s="9" t="s">
        <v>1898</v>
      </c>
      <c r="Q322" s="71">
        <v>319</v>
      </c>
      <c r="S322" s="102" t="s">
        <v>2024</v>
      </c>
      <c r="T322" s="175" t="s">
        <v>2028</v>
      </c>
      <c r="U322" s="104">
        <v>-13258.8</v>
      </c>
      <c r="V322" s="104">
        <v>14173.2</v>
      </c>
      <c r="W322" s="105" t="s">
        <v>12</v>
      </c>
      <c r="X322" s="106" t="s">
        <v>66</v>
      </c>
      <c r="Y322" s="172" t="s">
        <v>13</v>
      </c>
      <c r="Z322" s="123" t="s">
        <v>1506</v>
      </c>
      <c r="AA322" s="124">
        <v>1</v>
      </c>
      <c r="AB322" s="173" t="s">
        <v>422</v>
      </c>
      <c r="AC322" s="126"/>
      <c r="AD322" s="127"/>
      <c r="AE322" s="122"/>
      <c r="AF322" s="128"/>
      <c r="AG322" s="129"/>
      <c r="AH322" s="129"/>
      <c r="AI322" s="129"/>
      <c r="AJ322" s="183" t="s">
        <v>1998</v>
      </c>
      <c r="AK322" s="183">
        <v>0.127</v>
      </c>
      <c r="AL322" s="117"/>
      <c r="AM322" s="130"/>
      <c r="AN322" s="130"/>
      <c r="AO322" s="125"/>
      <c r="AP322" s="125"/>
      <c r="AQ322" s="131"/>
      <c r="AR322" s="127"/>
      <c r="AS322" s="124"/>
      <c r="AT322" s="123"/>
      <c r="AU322" s="132"/>
      <c r="AV322" s="117"/>
      <c r="AW322" s="133"/>
      <c r="AX322" s="117" t="s">
        <v>842</v>
      </c>
    </row>
    <row r="323" spans="1:50" ht="15" hidden="1">
      <c r="A323" s="72">
        <v>320</v>
      </c>
      <c r="B323" s="9" t="s">
        <v>2029</v>
      </c>
      <c r="C323" s="211" t="s">
        <v>2030</v>
      </c>
      <c r="D323" s="9" t="s">
        <v>2031</v>
      </c>
      <c r="E323" s="9" t="s">
        <v>2032</v>
      </c>
      <c r="F323" s="9" t="s">
        <v>2033</v>
      </c>
      <c r="G323" s="9"/>
      <c r="H323" s="9"/>
      <c r="I323" s="9"/>
      <c r="J323" s="9"/>
      <c r="K323" s="9"/>
      <c r="L323" s="9"/>
      <c r="M323" s="332" t="s">
        <v>63</v>
      </c>
      <c r="N323" s="331">
        <v>116.11320000000001</v>
      </c>
      <c r="O323" s="9">
        <v>116.11320000000001</v>
      </c>
      <c r="P323" s="9" t="s">
        <v>1898</v>
      </c>
      <c r="Q323" s="71">
        <v>320</v>
      </c>
      <c r="S323" s="102" t="s">
        <v>2030</v>
      </c>
      <c r="T323" s="175" t="s">
        <v>2034</v>
      </c>
      <c r="U323" s="104">
        <v>-11430</v>
      </c>
      <c r="V323" s="104">
        <v>13258.8</v>
      </c>
      <c r="W323" s="105" t="s">
        <v>12</v>
      </c>
      <c r="X323" s="106" t="s">
        <v>66</v>
      </c>
      <c r="Y323" s="172" t="s">
        <v>13</v>
      </c>
      <c r="Z323" s="123" t="s">
        <v>1506</v>
      </c>
      <c r="AA323" s="124">
        <v>1</v>
      </c>
      <c r="AB323" s="173" t="s">
        <v>422</v>
      </c>
      <c r="AC323" s="126"/>
      <c r="AD323" s="127"/>
      <c r="AE323" s="122"/>
      <c r="AF323" s="128"/>
      <c r="AG323" s="129"/>
      <c r="AH323" s="129"/>
      <c r="AI323" s="129"/>
      <c r="AJ323" s="183" t="s">
        <v>1998</v>
      </c>
      <c r="AK323" s="183">
        <v>0.127</v>
      </c>
      <c r="AL323" s="117"/>
      <c r="AM323" s="130"/>
      <c r="AN323" s="130"/>
      <c r="AO323" s="125"/>
      <c r="AP323" s="125"/>
      <c r="AQ323" s="131"/>
      <c r="AR323" s="127"/>
      <c r="AS323" s="124"/>
      <c r="AT323" s="123"/>
      <c r="AU323" s="132"/>
      <c r="AV323" s="117"/>
      <c r="AW323" s="133"/>
      <c r="AX323" s="117" t="s">
        <v>842</v>
      </c>
    </row>
    <row r="324" spans="1:50" ht="15" hidden="1">
      <c r="A324" s="72">
        <v>321</v>
      </c>
      <c r="B324" s="9" t="s">
        <v>2035</v>
      </c>
      <c r="C324" s="211" t="s">
        <v>2036</v>
      </c>
      <c r="D324" s="9" t="s">
        <v>2037</v>
      </c>
      <c r="E324" s="9" t="s">
        <v>2038</v>
      </c>
      <c r="F324" s="9" t="s">
        <v>2039</v>
      </c>
      <c r="G324" s="9"/>
      <c r="H324" s="9"/>
      <c r="I324" s="9"/>
      <c r="J324" s="9"/>
      <c r="K324" s="9"/>
      <c r="L324" s="9"/>
      <c r="M324" s="332" t="s">
        <v>63</v>
      </c>
      <c r="N324" s="331">
        <v>116.1576</v>
      </c>
      <c r="O324" s="9">
        <v>116.1576</v>
      </c>
      <c r="P324" s="9" t="s">
        <v>1898</v>
      </c>
      <c r="Q324" s="71">
        <v>321</v>
      </c>
      <c r="S324" s="102" t="s">
        <v>2036</v>
      </c>
      <c r="T324" s="175" t="s">
        <v>2040</v>
      </c>
      <c r="U324" s="104">
        <v>-11430</v>
      </c>
      <c r="V324" s="104">
        <v>14173.2</v>
      </c>
      <c r="W324" s="105" t="s">
        <v>12</v>
      </c>
      <c r="X324" s="106" t="s">
        <v>66</v>
      </c>
      <c r="Y324" s="172" t="s">
        <v>13</v>
      </c>
      <c r="Z324" s="123" t="s">
        <v>1506</v>
      </c>
      <c r="AA324" s="124">
        <v>1</v>
      </c>
      <c r="AB324" s="173" t="s">
        <v>422</v>
      </c>
      <c r="AC324" s="126"/>
      <c r="AD324" s="127"/>
      <c r="AE324" s="122"/>
      <c r="AF324" s="128"/>
      <c r="AG324" s="129"/>
      <c r="AH324" s="129"/>
      <c r="AI324" s="129"/>
      <c r="AJ324" s="183" t="s">
        <v>1998</v>
      </c>
      <c r="AK324" s="183">
        <v>0.127</v>
      </c>
      <c r="AL324" s="117"/>
      <c r="AM324" s="130"/>
      <c r="AN324" s="130"/>
      <c r="AO324" s="125"/>
      <c r="AP324" s="125"/>
      <c r="AQ324" s="131"/>
      <c r="AR324" s="127"/>
      <c r="AS324" s="124"/>
      <c r="AT324" s="123"/>
      <c r="AU324" s="132"/>
      <c r="AV324" s="117"/>
      <c r="AW324" s="133"/>
      <c r="AX324" s="117" t="s">
        <v>842</v>
      </c>
    </row>
    <row r="325" spans="1:50" ht="15" hidden="1">
      <c r="A325" s="72">
        <v>322</v>
      </c>
      <c r="B325" s="9" t="s">
        <v>2041</v>
      </c>
      <c r="C325" s="211" t="s">
        <v>2042</v>
      </c>
      <c r="D325" s="9" t="s">
        <v>2043</v>
      </c>
      <c r="E325" s="9" t="s">
        <v>2044</v>
      </c>
      <c r="F325" s="9" t="s">
        <v>2045</v>
      </c>
      <c r="G325" s="9"/>
      <c r="H325" s="9"/>
      <c r="I325" s="9"/>
      <c r="J325" s="9"/>
      <c r="K325" s="9"/>
      <c r="L325" s="9"/>
      <c r="M325" s="332" t="s">
        <v>63</v>
      </c>
      <c r="N325" s="331">
        <v>142.7321</v>
      </c>
      <c r="O325" s="9">
        <v>142.7321</v>
      </c>
      <c r="P325" s="9" t="s">
        <v>177</v>
      </c>
      <c r="Q325" s="71">
        <v>322</v>
      </c>
      <c r="S325" s="102" t="s">
        <v>2042</v>
      </c>
      <c r="T325" s="175" t="s">
        <v>2046</v>
      </c>
      <c r="U325" s="104">
        <v>-9601.2000000000007</v>
      </c>
      <c r="V325" s="104">
        <v>12344.4</v>
      </c>
      <c r="W325" s="105" t="s">
        <v>12</v>
      </c>
      <c r="X325" s="106" t="s">
        <v>66</v>
      </c>
      <c r="Y325" s="172" t="s">
        <v>13</v>
      </c>
      <c r="Z325" s="123" t="s">
        <v>1506</v>
      </c>
      <c r="AA325" s="124">
        <v>1</v>
      </c>
      <c r="AB325" s="173" t="s">
        <v>422</v>
      </c>
      <c r="AC325" s="126"/>
      <c r="AD325" s="127"/>
      <c r="AE325" s="122"/>
      <c r="AF325" s="128"/>
      <c r="AG325" s="129"/>
      <c r="AH325" s="129"/>
      <c r="AI325" s="129"/>
      <c r="AJ325" s="183" t="s">
        <v>2047</v>
      </c>
      <c r="AK325" s="183">
        <v>0.127</v>
      </c>
      <c r="AL325" s="117"/>
      <c r="AM325" s="130"/>
      <c r="AN325" s="130"/>
      <c r="AO325" s="125"/>
      <c r="AP325" s="125"/>
      <c r="AQ325" s="131"/>
      <c r="AR325" s="127"/>
      <c r="AS325" s="124"/>
      <c r="AT325" s="123"/>
      <c r="AU325" s="132"/>
      <c r="AV325" s="117"/>
      <c r="AW325" s="133"/>
      <c r="AX325" s="117" t="s">
        <v>842</v>
      </c>
    </row>
    <row r="326" spans="1:50" ht="15" hidden="1">
      <c r="A326" s="72">
        <v>323</v>
      </c>
      <c r="B326" s="9" t="s">
        <v>2048</v>
      </c>
      <c r="C326" s="211" t="s">
        <v>2049</v>
      </c>
      <c r="D326" s="9" t="s">
        <v>2050</v>
      </c>
      <c r="E326" s="9" t="s">
        <v>2051</v>
      </c>
      <c r="F326" s="9" t="s">
        <v>2052</v>
      </c>
      <c r="G326" s="9"/>
      <c r="H326" s="9"/>
      <c r="I326" s="9"/>
      <c r="J326" s="9"/>
      <c r="K326" s="9"/>
      <c r="L326" s="9"/>
      <c r="M326" s="332" t="s">
        <v>63</v>
      </c>
      <c r="N326" s="331">
        <v>142.74680000000001</v>
      </c>
      <c r="O326" s="9">
        <v>142.74680000000001</v>
      </c>
      <c r="P326" s="9" t="s">
        <v>177</v>
      </c>
      <c r="Q326" s="71">
        <v>323</v>
      </c>
      <c r="S326" s="102" t="s">
        <v>2049</v>
      </c>
      <c r="T326" s="175" t="s">
        <v>2053</v>
      </c>
      <c r="U326" s="104">
        <v>-9601.2000000000007</v>
      </c>
      <c r="V326" s="104">
        <v>14173.2</v>
      </c>
      <c r="W326" s="105" t="s">
        <v>12</v>
      </c>
      <c r="X326" s="106" t="s">
        <v>66</v>
      </c>
      <c r="Y326" s="172" t="s">
        <v>13</v>
      </c>
      <c r="Z326" s="123" t="s">
        <v>1506</v>
      </c>
      <c r="AA326" s="124">
        <v>1</v>
      </c>
      <c r="AB326" s="173" t="s">
        <v>422</v>
      </c>
      <c r="AC326" s="126"/>
      <c r="AD326" s="127"/>
      <c r="AE326" s="122"/>
      <c r="AF326" s="128"/>
      <c r="AG326" s="129"/>
      <c r="AH326" s="129"/>
      <c r="AI326" s="129"/>
      <c r="AJ326" s="183" t="s">
        <v>2047</v>
      </c>
      <c r="AK326" s="183">
        <v>0.127</v>
      </c>
      <c r="AL326" s="117"/>
      <c r="AM326" s="130"/>
      <c r="AN326" s="130"/>
      <c r="AO326" s="125"/>
      <c r="AP326" s="125"/>
      <c r="AQ326" s="131"/>
      <c r="AR326" s="127"/>
      <c r="AS326" s="124"/>
      <c r="AT326" s="123"/>
      <c r="AU326" s="132"/>
      <c r="AV326" s="117"/>
      <c r="AW326" s="133"/>
      <c r="AX326" s="117" t="s">
        <v>842</v>
      </c>
    </row>
    <row r="327" spans="1:50" ht="15" hidden="1">
      <c r="A327" s="72">
        <v>324</v>
      </c>
      <c r="B327" s="9" t="s">
        <v>2054</v>
      </c>
      <c r="C327" s="211" t="s">
        <v>2055</v>
      </c>
      <c r="D327" s="9" t="s">
        <v>2056</v>
      </c>
      <c r="E327" s="9" t="s">
        <v>2057</v>
      </c>
      <c r="F327" s="9" t="s">
        <v>2058</v>
      </c>
      <c r="G327" s="9"/>
      <c r="H327" s="9"/>
      <c r="I327" s="9"/>
      <c r="J327" s="9"/>
      <c r="K327" s="9"/>
      <c r="L327" s="9"/>
      <c r="M327" s="332" t="s">
        <v>63</v>
      </c>
      <c r="N327" s="331">
        <v>142.6431</v>
      </c>
      <c r="O327" s="9">
        <v>142.6431</v>
      </c>
      <c r="P327" s="9" t="s">
        <v>177</v>
      </c>
      <c r="Q327" s="71">
        <v>324</v>
      </c>
      <c r="S327" s="102" t="s">
        <v>2055</v>
      </c>
      <c r="T327" s="175" t="s">
        <v>2059</v>
      </c>
      <c r="U327" s="104">
        <v>-7772.4</v>
      </c>
      <c r="V327" s="104">
        <v>14173.2</v>
      </c>
      <c r="W327" s="105" t="s">
        <v>12</v>
      </c>
      <c r="X327" s="106" t="s">
        <v>66</v>
      </c>
      <c r="Y327" s="172" t="s">
        <v>13</v>
      </c>
      <c r="Z327" s="123" t="s">
        <v>1506</v>
      </c>
      <c r="AA327" s="124">
        <v>1</v>
      </c>
      <c r="AB327" s="173" t="s">
        <v>422</v>
      </c>
      <c r="AC327" s="126"/>
      <c r="AD327" s="127"/>
      <c r="AE327" s="122"/>
      <c r="AF327" s="128"/>
      <c r="AG327" s="129"/>
      <c r="AH327" s="129"/>
      <c r="AI327" s="129"/>
      <c r="AJ327" s="183" t="s">
        <v>2047</v>
      </c>
      <c r="AK327" s="183">
        <v>0.127</v>
      </c>
      <c r="AL327" s="117"/>
      <c r="AM327" s="130"/>
      <c r="AN327" s="130"/>
      <c r="AO327" s="125"/>
      <c r="AP327" s="125"/>
      <c r="AQ327" s="131"/>
      <c r="AR327" s="127"/>
      <c r="AS327" s="124"/>
      <c r="AT327" s="123"/>
      <c r="AU327" s="132"/>
      <c r="AV327" s="117"/>
      <c r="AW327" s="133"/>
      <c r="AX327" s="117" t="s">
        <v>842</v>
      </c>
    </row>
    <row r="328" spans="1:50" ht="15" hidden="1">
      <c r="A328" s="72">
        <v>325</v>
      </c>
      <c r="B328" s="9" t="s">
        <v>2060</v>
      </c>
      <c r="C328" s="211" t="s">
        <v>2061</v>
      </c>
      <c r="D328" s="9" t="s">
        <v>2062</v>
      </c>
      <c r="E328" s="9" t="s">
        <v>2063</v>
      </c>
      <c r="F328" s="9" t="s">
        <v>2064</v>
      </c>
      <c r="G328" s="9"/>
      <c r="H328" s="9"/>
      <c r="I328" s="9"/>
      <c r="J328" s="9"/>
      <c r="K328" s="9"/>
      <c r="L328" s="9"/>
      <c r="M328" s="332" t="s">
        <v>63</v>
      </c>
      <c r="N328" s="331">
        <v>142.68889999999999</v>
      </c>
      <c r="O328" s="9">
        <v>142.68889999999999</v>
      </c>
      <c r="P328" s="9" t="s">
        <v>177</v>
      </c>
      <c r="Q328" s="71">
        <v>325</v>
      </c>
      <c r="S328" s="102" t="s">
        <v>2061</v>
      </c>
      <c r="T328" s="175" t="s">
        <v>2065</v>
      </c>
      <c r="U328" s="104">
        <v>-6858</v>
      </c>
      <c r="V328" s="104">
        <v>12344.4</v>
      </c>
      <c r="W328" s="105" t="s">
        <v>12</v>
      </c>
      <c r="X328" s="106" t="s">
        <v>66</v>
      </c>
      <c r="Y328" s="172" t="s">
        <v>13</v>
      </c>
      <c r="Z328" s="123" t="s">
        <v>1506</v>
      </c>
      <c r="AA328" s="124">
        <v>1</v>
      </c>
      <c r="AB328" s="173" t="s">
        <v>422</v>
      </c>
      <c r="AC328" s="126"/>
      <c r="AD328" s="127"/>
      <c r="AE328" s="122"/>
      <c r="AF328" s="128"/>
      <c r="AG328" s="129"/>
      <c r="AH328" s="129"/>
      <c r="AI328" s="129"/>
      <c r="AJ328" s="183" t="s">
        <v>2047</v>
      </c>
      <c r="AK328" s="183">
        <v>0.127</v>
      </c>
      <c r="AL328" s="117"/>
      <c r="AM328" s="130"/>
      <c r="AN328" s="130"/>
      <c r="AO328" s="125"/>
      <c r="AP328" s="125"/>
      <c r="AQ328" s="131"/>
      <c r="AR328" s="127"/>
      <c r="AS328" s="124"/>
      <c r="AT328" s="123"/>
      <c r="AU328" s="132"/>
      <c r="AV328" s="117"/>
      <c r="AW328" s="133"/>
      <c r="AX328" s="117" t="s">
        <v>842</v>
      </c>
    </row>
    <row r="329" spans="1:50" ht="15" hidden="1">
      <c r="A329" s="72">
        <v>326</v>
      </c>
      <c r="B329" s="9" t="s">
        <v>2066</v>
      </c>
      <c r="C329" s="211" t="s">
        <v>2067</v>
      </c>
      <c r="D329" s="9" t="s">
        <v>2068</v>
      </c>
      <c r="E329" s="9" t="s">
        <v>2069</v>
      </c>
      <c r="F329" s="9" t="s">
        <v>2070</v>
      </c>
      <c r="G329" s="9"/>
      <c r="H329" s="9"/>
      <c r="I329" s="9"/>
      <c r="J329" s="9"/>
      <c r="K329" s="9"/>
      <c r="L329" s="9"/>
      <c r="M329" s="332" t="s">
        <v>63</v>
      </c>
      <c r="N329" s="331">
        <v>142.66640000000001</v>
      </c>
      <c r="O329" s="9">
        <v>142.66640000000001</v>
      </c>
      <c r="P329" s="9" t="s">
        <v>177</v>
      </c>
      <c r="Q329" s="71">
        <v>326</v>
      </c>
      <c r="S329" s="102" t="s">
        <v>2067</v>
      </c>
      <c r="T329" s="175" t="s">
        <v>2071</v>
      </c>
      <c r="U329" s="104">
        <v>-9601.2000000000007</v>
      </c>
      <c r="V329" s="104">
        <v>13258.8</v>
      </c>
      <c r="W329" s="105" t="s">
        <v>12</v>
      </c>
      <c r="X329" s="106" t="s">
        <v>66</v>
      </c>
      <c r="Y329" s="172" t="s">
        <v>13</v>
      </c>
      <c r="Z329" s="123" t="s">
        <v>1506</v>
      </c>
      <c r="AA329" s="124">
        <v>1</v>
      </c>
      <c r="AB329" s="173" t="s">
        <v>422</v>
      </c>
      <c r="AC329" s="126"/>
      <c r="AD329" s="127"/>
      <c r="AE329" s="122"/>
      <c r="AF329" s="128"/>
      <c r="AG329" s="129"/>
      <c r="AH329" s="129"/>
      <c r="AI329" s="129"/>
      <c r="AJ329" s="183" t="s">
        <v>2047</v>
      </c>
      <c r="AK329" s="183">
        <v>0.127</v>
      </c>
      <c r="AL329" s="117"/>
      <c r="AM329" s="130"/>
      <c r="AN329" s="130"/>
      <c r="AO329" s="125"/>
      <c r="AP329" s="125"/>
      <c r="AQ329" s="131"/>
      <c r="AR329" s="127"/>
      <c r="AS329" s="124"/>
      <c r="AT329" s="123"/>
      <c r="AU329" s="132"/>
      <c r="AV329" s="117"/>
      <c r="AW329" s="133"/>
      <c r="AX329" s="117" t="s">
        <v>842</v>
      </c>
    </row>
    <row r="330" spans="1:50" ht="15" hidden="1">
      <c r="A330" s="72">
        <v>327</v>
      </c>
      <c r="B330" s="9" t="s">
        <v>2072</v>
      </c>
      <c r="C330" s="211" t="s">
        <v>2073</v>
      </c>
      <c r="D330" s="9" t="s">
        <v>2074</v>
      </c>
      <c r="E330" s="9" t="s">
        <v>2075</v>
      </c>
      <c r="F330" s="9" t="s">
        <v>2076</v>
      </c>
      <c r="G330" s="9"/>
      <c r="H330" s="9"/>
      <c r="I330" s="9"/>
      <c r="J330" s="9"/>
      <c r="K330" s="9"/>
      <c r="L330" s="9"/>
      <c r="M330" s="332" t="s">
        <v>63</v>
      </c>
      <c r="N330" s="331">
        <v>142.7413</v>
      </c>
      <c r="O330" s="9">
        <v>142.7413</v>
      </c>
      <c r="P330" s="9" t="s">
        <v>177</v>
      </c>
      <c r="Q330" s="71">
        <v>327</v>
      </c>
      <c r="S330" s="102" t="s">
        <v>2073</v>
      </c>
      <c r="T330" s="175" t="s">
        <v>2077</v>
      </c>
      <c r="U330" s="104">
        <v>-8686.7999999999993</v>
      </c>
      <c r="V330" s="104">
        <v>14173.2</v>
      </c>
      <c r="W330" s="105" t="s">
        <v>12</v>
      </c>
      <c r="X330" s="106" t="s">
        <v>66</v>
      </c>
      <c r="Y330" s="172" t="s">
        <v>13</v>
      </c>
      <c r="Z330" s="123" t="s">
        <v>1506</v>
      </c>
      <c r="AA330" s="124">
        <v>1</v>
      </c>
      <c r="AB330" s="173" t="s">
        <v>422</v>
      </c>
      <c r="AC330" s="126"/>
      <c r="AD330" s="127"/>
      <c r="AE330" s="122"/>
      <c r="AF330" s="128"/>
      <c r="AG330" s="129"/>
      <c r="AH330" s="129"/>
      <c r="AI330" s="129"/>
      <c r="AJ330" s="183" t="s">
        <v>2047</v>
      </c>
      <c r="AK330" s="183">
        <v>0.127</v>
      </c>
      <c r="AL330" s="117"/>
      <c r="AM330" s="130"/>
      <c r="AN330" s="130"/>
      <c r="AO330" s="125"/>
      <c r="AP330" s="125"/>
      <c r="AQ330" s="131"/>
      <c r="AR330" s="127"/>
      <c r="AS330" s="124"/>
      <c r="AT330" s="123"/>
      <c r="AU330" s="132"/>
      <c r="AV330" s="117"/>
      <c r="AW330" s="133"/>
      <c r="AX330" s="117" t="s">
        <v>842</v>
      </c>
    </row>
    <row r="331" spans="1:50" ht="15" hidden="1">
      <c r="A331" s="72">
        <v>328</v>
      </c>
      <c r="B331" s="9" t="s">
        <v>2078</v>
      </c>
      <c r="C331" s="211" t="s">
        <v>2079</v>
      </c>
      <c r="D331" s="9" t="s">
        <v>2080</v>
      </c>
      <c r="E331" s="9" t="s">
        <v>2081</v>
      </c>
      <c r="F331" s="9" t="s">
        <v>2082</v>
      </c>
      <c r="G331" s="9"/>
      <c r="H331" s="9"/>
      <c r="I331" s="9"/>
      <c r="J331" s="9"/>
      <c r="K331" s="9"/>
      <c r="L331" s="9"/>
      <c r="M331" s="332" t="s">
        <v>63</v>
      </c>
      <c r="N331" s="331">
        <v>142.71279999999999</v>
      </c>
      <c r="O331" s="9">
        <v>142.71279999999999</v>
      </c>
      <c r="P331" s="9" t="s">
        <v>177</v>
      </c>
      <c r="Q331" s="71">
        <v>328</v>
      </c>
      <c r="S331" s="102" t="s">
        <v>2079</v>
      </c>
      <c r="T331" s="175" t="s">
        <v>2083</v>
      </c>
      <c r="U331" s="104">
        <v>-6858</v>
      </c>
      <c r="V331" s="104">
        <v>13258.8</v>
      </c>
      <c r="W331" s="105" t="s">
        <v>12</v>
      </c>
      <c r="X331" s="106" t="s">
        <v>66</v>
      </c>
      <c r="Y331" s="172" t="s">
        <v>13</v>
      </c>
      <c r="Z331" s="123" t="s">
        <v>1506</v>
      </c>
      <c r="AA331" s="124">
        <v>1</v>
      </c>
      <c r="AB331" s="173" t="s">
        <v>422</v>
      </c>
      <c r="AC331" s="126"/>
      <c r="AD331" s="127"/>
      <c r="AE331" s="122"/>
      <c r="AF331" s="128"/>
      <c r="AG331" s="129"/>
      <c r="AH331" s="129"/>
      <c r="AI331" s="129"/>
      <c r="AJ331" s="183" t="s">
        <v>2047</v>
      </c>
      <c r="AK331" s="183">
        <v>0.127</v>
      </c>
      <c r="AL331" s="117"/>
      <c r="AM331" s="130"/>
      <c r="AN331" s="130"/>
      <c r="AO331" s="125"/>
      <c r="AP331" s="125"/>
      <c r="AQ331" s="131"/>
      <c r="AR331" s="127"/>
      <c r="AS331" s="124"/>
      <c r="AT331" s="123"/>
      <c r="AU331" s="132"/>
      <c r="AV331" s="117"/>
      <c r="AW331" s="133"/>
      <c r="AX331" s="117" t="s">
        <v>842</v>
      </c>
    </row>
    <row r="332" spans="1:50" ht="15" hidden="1">
      <c r="A332" s="72">
        <v>329</v>
      </c>
      <c r="B332" s="9" t="s">
        <v>2084</v>
      </c>
      <c r="C332" s="211" t="s">
        <v>2085</v>
      </c>
      <c r="D332" s="9" t="s">
        <v>2086</v>
      </c>
      <c r="E332" s="9" t="s">
        <v>2087</v>
      </c>
      <c r="F332" s="9" t="s">
        <v>2088</v>
      </c>
      <c r="G332" s="9"/>
      <c r="H332" s="9"/>
      <c r="I332" s="9"/>
      <c r="J332" s="9"/>
      <c r="K332" s="9"/>
      <c r="L332" s="9"/>
      <c r="M332" s="332" t="s">
        <v>63</v>
      </c>
      <c r="N332" s="331">
        <v>142.7047</v>
      </c>
      <c r="O332" s="9">
        <v>142.7047</v>
      </c>
      <c r="P332" s="9" t="s">
        <v>177</v>
      </c>
      <c r="Q332" s="71">
        <v>329</v>
      </c>
      <c r="S332" s="102" t="s">
        <v>2085</v>
      </c>
      <c r="T332" s="175" t="s">
        <v>2089</v>
      </c>
      <c r="U332" s="104">
        <v>-6858</v>
      </c>
      <c r="V332" s="104">
        <v>14173.2</v>
      </c>
      <c r="W332" s="105" t="s">
        <v>12</v>
      </c>
      <c r="X332" s="106" t="s">
        <v>66</v>
      </c>
      <c r="Y332" s="172" t="s">
        <v>13</v>
      </c>
      <c r="Z332" s="123" t="s">
        <v>1506</v>
      </c>
      <c r="AA332" s="124">
        <v>1</v>
      </c>
      <c r="AB332" s="173" t="s">
        <v>422</v>
      </c>
      <c r="AC332" s="126"/>
      <c r="AD332" s="127"/>
      <c r="AE332" s="122"/>
      <c r="AF332" s="128"/>
      <c r="AG332" s="129"/>
      <c r="AH332" s="129"/>
      <c r="AI332" s="129"/>
      <c r="AJ332" s="183" t="s">
        <v>2047</v>
      </c>
      <c r="AK332" s="183">
        <v>0.127</v>
      </c>
      <c r="AL332" s="117"/>
      <c r="AM332" s="130"/>
      <c r="AN332" s="130"/>
      <c r="AO332" s="125"/>
      <c r="AP332" s="125"/>
      <c r="AQ332" s="131"/>
      <c r="AR332" s="127"/>
      <c r="AS332" s="124"/>
      <c r="AT332" s="123"/>
      <c r="AU332" s="132"/>
      <c r="AV332" s="117"/>
      <c r="AW332" s="133"/>
      <c r="AX332" s="117" t="s">
        <v>842</v>
      </c>
    </row>
    <row r="333" spans="1:50" ht="15" hidden="1">
      <c r="A333" s="72">
        <v>330</v>
      </c>
      <c r="B333" s="9" t="s">
        <v>2090</v>
      </c>
      <c r="C333" s="211" t="s">
        <v>2091</v>
      </c>
      <c r="D333" s="9" t="s">
        <v>2092</v>
      </c>
      <c r="E333" s="9" t="s">
        <v>2093</v>
      </c>
      <c r="F333" s="9" t="s">
        <v>2094</v>
      </c>
      <c r="G333" s="9"/>
      <c r="H333" s="9"/>
      <c r="I333" s="9"/>
      <c r="J333" s="9"/>
      <c r="K333" s="9"/>
      <c r="L333" s="9"/>
      <c r="M333" s="332" t="s">
        <v>63</v>
      </c>
      <c r="N333" s="331">
        <v>120.9919</v>
      </c>
      <c r="O333" s="9">
        <v>120.9919</v>
      </c>
      <c r="P333" s="9" t="s">
        <v>177</v>
      </c>
      <c r="Q333" s="71">
        <v>330</v>
      </c>
      <c r="S333" s="102" t="s">
        <v>2091</v>
      </c>
      <c r="T333" s="175" t="s">
        <v>2095</v>
      </c>
      <c r="U333" s="104">
        <v>7772.4</v>
      </c>
      <c r="V333" s="104">
        <v>14173.2</v>
      </c>
      <c r="W333" s="105" t="s">
        <v>12</v>
      </c>
      <c r="X333" s="106" t="s">
        <v>66</v>
      </c>
      <c r="Y333" s="172" t="s">
        <v>13</v>
      </c>
      <c r="Z333" s="123" t="s">
        <v>1506</v>
      </c>
      <c r="AA333" s="124">
        <v>1</v>
      </c>
      <c r="AB333" s="173" t="s">
        <v>422</v>
      </c>
      <c r="AC333" s="126"/>
      <c r="AD333" s="127"/>
      <c r="AE333" s="122"/>
      <c r="AF333" s="128"/>
      <c r="AG333" s="129"/>
      <c r="AH333" s="129"/>
      <c r="AI333" s="129"/>
      <c r="AJ333" s="183" t="s">
        <v>364</v>
      </c>
      <c r="AK333" s="183">
        <v>0.127</v>
      </c>
      <c r="AL333" s="117"/>
      <c r="AM333" s="130"/>
      <c r="AN333" s="130"/>
      <c r="AO333" s="125"/>
      <c r="AP333" s="125"/>
      <c r="AQ333" s="131"/>
      <c r="AR333" s="127"/>
      <c r="AS333" s="124"/>
      <c r="AT333" s="123"/>
      <c r="AU333" s="132"/>
      <c r="AV333" s="117"/>
      <c r="AW333" s="133"/>
      <c r="AX333" s="117" t="s">
        <v>842</v>
      </c>
    </row>
    <row r="334" spans="1:50" ht="15" hidden="1">
      <c r="A334" s="72">
        <v>331</v>
      </c>
      <c r="B334" s="9" t="s">
        <v>2096</v>
      </c>
      <c r="C334" s="211" t="s">
        <v>2097</v>
      </c>
      <c r="D334" s="9" t="s">
        <v>2098</v>
      </c>
      <c r="E334" s="9" t="s">
        <v>2099</v>
      </c>
      <c r="F334" s="9" t="s">
        <v>2100</v>
      </c>
      <c r="G334" s="9"/>
      <c r="H334" s="9"/>
      <c r="I334" s="9"/>
      <c r="J334" s="9"/>
      <c r="K334" s="9"/>
      <c r="L334" s="9"/>
      <c r="M334" s="332" t="s">
        <v>63</v>
      </c>
      <c r="N334" s="331">
        <v>120.9772</v>
      </c>
      <c r="O334" s="9">
        <v>120.9772</v>
      </c>
      <c r="P334" s="9" t="s">
        <v>177</v>
      </c>
      <c r="Q334" s="71">
        <v>331</v>
      </c>
      <c r="S334" s="102" t="s">
        <v>2097</v>
      </c>
      <c r="T334" s="175" t="s">
        <v>2101</v>
      </c>
      <c r="U334" s="104">
        <v>7772.4</v>
      </c>
      <c r="V334" s="104">
        <v>13258.8</v>
      </c>
      <c r="W334" s="105" t="s">
        <v>12</v>
      </c>
      <c r="X334" s="106" t="s">
        <v>66</v>
      </c>
      <c r="Y334" s="172" t="s">
        <v>13</v>
      </c>
      <c r="Z334" s="123" t="s">
        <v>1506</v>
      </c>
      <c r="AA334" s="124">
        <v>1</v>
      </c>
      <c r="AB334" s="173" t="s">
        <v>422</v>
      </c>
      <c r="AC334" s="126"/>
      <c r="AD334" s="127"/>
      <c r="AE334" s="122"/>
      <c r="AF334" s="128"/>
      <c r="AG334" s="129"/>
      <c r="AH334" s="129"/>
      <c r="AI334" s="129"/>
      <c r="AJ334" s="183" t="s">
        <v>364</v>
      </c>
      <c r="AK334" s="183">
        <v>0.127</v>
      </c>
      <c r="AL334" s="117"/>
      <c r="AM334" s="130"/>
      <c r="AN334" s="130"/>
      <c r="AO334" s="125"/>
      <c r="AP334" s="125"/>
      <c r="AQ334" s="131"/>
      <c r="AR334" s="127"/>
      <c r="AS334" s="124"/>
      <c r="AT334" s="123"/>
      <c r="AU334" s="132"/>
      <c r="AV334" s="117"/>
      <c r="AW334" s="133"/>
      <c r="AX334" s="117" t="s">
        <v>842</v>
      </c>
    </row>
    <row r="335" spans="1:50" ht="15" hidden="1">
      <c r="A335" s="72">
        <v>332</v>
      </c>
      <c r="B335" s="9" t="s">
        <v>2102</v>
      </c>
      <c r="C335" s="211" t="s">
        <v>2103</v>
      </c>
      <c r="D335" s="9" t="s">
        <v>2104</v>
      </c>
      <c r="E335" s="9" t="s">
        <v>2105</v>
      </c>
      <c r="F335" s="9" t="s">
        <v>2106</v>
      </c>
      <c r="G335" s="9"/>
      <c r="H335" s="9"/>
      <c r="I335" s="9"/>
      <c r="J335" s="9"/>
      <c r="K335" s="9"/>
      <c r="L335" s="9"/>
      <c r="M335" s="332" t="s">
        <v>63</v>
      </c>
      <c r="N335" s="331">
        <v>121.0145</v>
      </c>
      <c r="O335" s="9">
        <v>121.0145</v>
      </c>
      <c r="P335" s="9" t="s">
        <v>177</v>
      </c>
      <c r="Q335" s="71">
        <v>332</v>
      </c>
      <c r="S335" s="102" t="s">
        <v>2103</v>
      </c>
      <c r="T335" s="175" t="s">
        <v>2107</v>
      </c>
      <c r="U335" s="104">
        <v>9601.2000000000007</v>
      </c>
      <c r="V335" s="104">
        <v>14173.2</v>
      </c>
      <c r="W335" s="105" t="s">
        <v>12</v>
      </c>
      <c r="X335" s="106" t="s">
        <v>66</v>
      </c>
      <c r="Y335" s="172" t="s">
        <v>13</v>
      </c>
      <c r="Z335" s="123" t="s">
        <v>1506</v>
      </c>
      <c r="AA335" s="124">
        <v>1</v>
      </c>
      <c r="AB335" s="173" t="s">
        <v>422</v>
      </c>
      <c r="AC335" s="126"/>
      <c r="AD335" s="127"/>
      <c r="AE335" s="122"/>
      <c r="AF335" s="128"/>
      <c r="AG335" s="129"/>
      <c r="AH335" s="129"/>
      <c r="AI335" s="129"/>
      <c r="AJ335" s="183" t="s">
        <v>364</v>
      </c>
      <c r="AK335" s="183">
        <v>0.127</v>
      </c>
      <c r="AL335" s="117"/>
      <c r="AM335" s="130"/>
      <c r="AN335" s="130"/>
      <c r="AO335" s="125"/>
      <c r="AP335" s="125"/>
      <c r="AQ335" s="131"/>
      <c r="AR335" s="127"/>
      <c r="AS335" s="124"/>
      <c r="AT335" s="123"/>
      <c r="AU335" s="132"/>
      <c r="AV335" s="117"/>
      <c r="AW335" s="133"/>
      <c r="AX335" s="117" t="s">
        <v>842</v>
      </c>
    </row>
    <row r="336" spans="1:50" ht="15" hidden="1">
      <c r="A336" s="72">
        <v>333</v>
      </c>
      <c r="B336" s="9" t="s">
        <v>2108</v>
      </c>
      <c r="C336" s="211" t="s">
        <v>2109</v>
      </c>
      <c r="D336" s="9" t="s">
        <v>2110</v>
      </c>
      <c r="E336" s="9" t="s">
        <v>2111</v>
      </c>
      <c r="F336" s="9" t="s">
        <v>2112</v>
      </c>
      <c r="G336" s="9"/>
      <c r="H336" s="9"/>
      <c r="I336" s="9"/>
      <c r="J336" s="9"/>
      <c r="K336" s="9"/>
      <c r="L336" s="9"/>
      <c r="M336" s="332" t="s">
        <v>63</v>
      </c>
      <c r="N336" s="331">
        <v>120.9764</v>
      </c>
      <c r="O336" s="9">
        <v>120.9764</v>
      </c>
      <c r="P336" s="9" t="s">
        <v>177</v>
      </c>
      <c r="Q336" s="71">
        <v>333</v>
      </c>
      <c r="S336" s="102" t="s">
        <v>2109</v>
      </c>
      <c r="T336" s="175" t="s">
        <v>2113</v>
      </c>
      <c r="U336" s="104">
        <v>9601.2000000000007</v>
      </c>
      <c r="V336" s="104">
        <v>13258.8</v>
      </c>
      <c r="W336" s="105" t="s">
        <v>12</v>
      </c>
      <c r="X336" s="106" t="s">
        <v>66</v>
      </c>
      <c r="Y336" s="172" t="s">
        <v>13</v>
      </c>
      <c r="Z336" s="123" t="s">
        <v>1506</v>
      </c>
      <c r="AA336" s="124">
        <v>1</v>
      </c>
      <c r="AB336" s="173" t="s">
        <v>422</v>
      </c>
      <c r="AC336" s="126"/>
      <c r="AD336" s="127"/>
      <c r="AE336" s="122"/>
      <c r="AF336" s="128"/>
      <c r="AG336" s="129"/>
      <c r="AH336" s="129"/>
      <c r="AI336" s="129"/>
      <c r="AJ336" s="183" t="s">
        <v>364</v>
      </c>
      <c r="AK336" s="183">
        <v>0.127</v>
      </c>
      <c r="AL336" s="117"/>
      <c r="AM336" s="130"/>
      <c r="AN336" s="130"/>
      <c r="AO336" s="125"/>
      <c r="AP336" s="125"/>
      <c r="AQ336" s="131"/>
      <c r="AR336" s="127"/>
      <c r="AS336" s="124"/>
      <c r="AT336" s="123"/>
      <c r="AU336" s="132"/>
      <c r="AV336" s="117"/>
      <c r="AW336" s="133"/>
      <c r="AX336" s="117" t="s">
        <v>842</v>
      </c>
    </row>
    <row r="337" spans="1:50" ht="15" hidden="1">
      <c r="A337" s="72">
        <v>334</v>
      </c>
      <c r="B337" s="9" t="s">
        <v>2114</v>
      </c>
      <c r="C337" s="211" t="s">
        <v>2115</v>
      </c>
      <c r="D337" s="9" t="s">
        <v>2116</v>
      </c>
      <c r="E337" s="9" t="s">
        <v>2117</v>
      </c>
      <c r="F337" s="9" t="s">
        <v>2118</v>
      </c>
      <c r="G337" s="9"/>
      <c r="H337" s="9"/>
      <c r="I337" s="67"/>
      <c r="J337" s="67"/>
      <c r="K337" s="67"/>
      <c r="L337" s="67"/>
      <c r="M337" s="332" t="s">
        <v>63</v>
      </c>
      <c r="N337" s="331">
        <v>120.9918</v>
      </c>
      <c r="O337" s="9">
        <v>120.9918</v>
      </c>
      <c r="P337" s="9" t="s">
        <v>177</v>
      </c>
      <c r="Q337" s="71">
        <v>334</v>
      </c>
      <c r="S337" s="102" t="s">
        <v>2115</v>
      </c>
      <c r="T337" s="175" t="s">
        <v>2119</v>
      </c>
      <c r="U337" s="104">
        <v>7772.4</v>
      </c>
      <c r="V337" s="104">
        <v>12344.4</v>
      </c>
      <c r="W337" s="105" t="s">
        <v>12</v>
      </c>
      <c r="X337" s="106" t="s">
        <v>66</v>
      </c>
      <c r="Y337" s="172" t="s">
        <v>13</v>
      </c>
      <c r="Z337" s="123" t="s">
        <v>1506</v>
      </c>
      <c r="AA337" s="124">
        <v>1</v>
      </c>
      <c r="AB337" s="173" t="s">
        <v>422</v>
      </c>
      <c r="AC337" s="126"/>
      <c r="AD337" s="127"/>
      <c r="AE337" s="122"/>
      <c r="AF337" s="128"/>
      <c r="AG337" s="129"/>
      <c r="AH337" s="129"/>
      <c r="AI337" s="129"/>
      <c r="AJ337" s="183" t="s">
        <v>364</v>
      </c>
      <c r="AK337" s="183">
        <v>0.127</v>
      </c>
      <c r="AL337" s="117"/>
      <c r="AM337" s="130"/>
      <c r="AN337" s="130"/>
      <c r="AO337" s="125"/>
      <c r="AP337" s="125"/>
      <c r="AQ337" s="131"/>
      <c r="AR337" s="127"/>
      <c r="AS337" s="124"/>
      <c r="AT337" s="123"/>
      <c r="AU337" s="132"/>
      <c r="AV337" s="117"/>
      <c r="AW337" s="133"/>
      <c r="AX337" s="117" t="s">
        <v>842</v>
      </c>
    </row>
    <row r="338" spans="1:50" ht="15" hidden="1">
      <c r="A338" s="72">
        <v>335</v>
      </c>
      <c r="B338" s="9" t="s">
        <v>2120</v>
      </c>
      <c r="C338" s="211" t="s">
        <v>2121</v>
      </c>
      <c r="D338" s="9" t="s">
        <v>2122</v>
      </c>
      <c r="E338" s="9" t="s">
        <v>2123</v>
      </c>
      <c r="F338" s="9" t="s">
        <v>2124</v>
      </c>
      <c r="G338" s="9"/>
      <c r="H338" s="9"/>
      <c r="I338" s="67"/>
      <c r="J338" s="67"/>
      <c r="K338" s="67"/>
      <c r="L338" s="67"/>
      <c r="M338" s="332" t="s">
        <v>63</v>
      </c>
      <c r="N338" s="331">
        <v>120.9958</v>
      </c>
      <c r="O338" s="9">
        <v>120.9958</v>
      </c>
      <c r="P338" s="9" t="s">
        <v>177</v>
      </c>
      <c r="Q338" s="71">
        <v>335</v>
      </c>
      <c r="S338" s="102" t="s">
        <v>2121</v>
      </c>
      <c r="T338" s="175" t="s">
        <v>2125</v>
      </c>
      <c r="U338" s="104">
        <v>8686.7999999999993</v>
      </c>
      <c r="V338" s="104">
        <v>14173.2</v>
      </c>
      <c r="W338" s="105" t="s">
        <v>12</v>
      </c>
      <c r="X338" s="106" t="s">
        <v>66</v>
      </c>
      <c r="Y338" s="172" t="s">
        <v>13</v>
      </c>
      <c r="Z338" s="123" t="s">
        <v>1506</v>
      </c>
      <c r="AA338" s="124">
        <v>1</v>
      </c>
      <c r="AB338" s="173" t="s">
        <v>422</v>
      </c>
      <c r="AC338" s="126"/>
      <c r="AD338" s="127"/>
      <c r="AE338" s="122"/>
      <c r="AF338" s="128"/>
      <c r="AG338" s="129"/>
      <c r="AH338" s="129"/>
      <c r="AI338" s="129"/>
      <c r="AJ338" s="183" t="s">
        <v>364</v>
      </c>
      <c r="AK338" s="183">
        <v>0.127</v>
      </c>
      <c r="AL338" s="117"/>
      <c r="AM338" s="130"/>
      <c r="AN338" s="130"/>
      <c r="AO338" s="125"/>
      <c r="AP338" s="125"/>
      <c r="AQ338" s="131"/>
      <c r="AR338" s="127"/>
      <c r="AS338" s="124"/>
      <c r="AT338" s="123"/>
      <c r="AU338" s="132"/>
      <c r="AV338" s="117"/>
      <c r="AW338" s="133"/>
      <c r="AX338" s="117" t="s">
        <v>842</v>
      </c>
    </row>
    <row r="339" spans="1:50" ht="15" hidden="1">
      <c r="A339" s="72">
        <v>336</v>
      </c>
      <c r="B339" s="9" t="s">
        <v>2126</v>
      </c>
      <c r="C339" s="211" t="s">
        <v>2127</v>
      </c>
      <c r="D339" s="9" t="s">
        <v>2128</v>
      </c>
      <c r="E339" s="9" t="s">
        <v>2129</v>
      </c>
      <c r="F339" s="9" t="s">
        <v>2130</v>
      </c>
      <c r="G339" s="9"/>
      <c r="H339" s="9"/>
      <c r="I339" s="9"/>
      <c r="J339" s="9"/>
      <c r="K339" s="9"/>
      <c r="L339" s="9"/>
      <c r="M339" s="332" t="s">
        <v>63</v>
      </c>
      <c r="N339" s="331">
        <v>121.00109999999999</v>
      </c>
      <c r="O339" s="9">
        <v>121.00109999999999</v>
      </c>
      <c r="P339" s="9" t="s">
        <v>177</v>
      </c>
      <c r="Q339" s="71">
        <v>336</v>
      </c>
      <c r="S339" s="102" t="s">
        <v>2127</v>
      </c>
      <c r="T339" s="175" t="s">
        <v>2131</v>
      </c>
      <c r="U339" s="104">
        <v>9601.2000000000007</v>
      </c>
      <c r="V339" s="104">
        <v>12344.4</v>
      </c>
      <c r="W339" s="105" t="s">
        <v>12</v>
      </c>
      <c r="X339" s="106" t="s">
        <v>66</v>
      </c>
      <c r="Y339" s="172" t="s">
        <v>13</v>
      </c>
      <c r="Z339" s="123" t="s">
        <v>1506</v>
      </c>
      <c r="AA339" s="124">
        <v>1</v>
      </c>
      <c r="AB339" s="173" t="s">
        <v>422</v>
      </c>
      <c r="AC339" s="126"/>
      <c r="AD339" s="127"/>
      <c r="AE339" s="122"/>
      <c r="AF339" s="128"/>
      <c r="AG339" s="129"/>
      <c r="AH339" s="129"/>
      <c r="AI339" s="129"/>
      <c r="AJ339" s="183" t="s">
        <v>364</v>
      </c>
      <c r="AK339" s="183">
        <v>0.127</v>
      </c>
      <c r="AL339" s="117"/>
      <c r="AM339" s="130"/>
      <c r="AN339" s="130"/>
      <c r="AO339" s="125"/>
      <c r="AP339" s="125"/>
      <c r="AQ339" s="131"/>
      <c r="AR339" s="127"/>
      <c r="AS339" s="124"/>
      <c r="AT339" s="123"/>
      <c r="AU339" s="132"/>
      <c r="AV339" s="117"/>
      <c r="AW339" s="133"/>
      <c r="AX339" s="117" t="s">
        <v>842</v>
      </c>
    </row>
    <row r="340" spans="1:50" ht="15" hidden="1">
      <c r="A340" s="72">
        <v>337</v>
      </c>
      <c r="B340" s="9" t="s">
        <v>2132</v>
      </c>
      <c r="C340" s="211" t="s">
        <v>2133</v>
      </c>
      <c r="D340" s="9" t="s">
        <v>2134</v>
      </c>
      <c r="E340" s="9" t="s">
        <v>2135</v>
      </c>
      <c r="F340" s="9" t="s">
        <v>2136</v>
      </c>
      <c r="G340" s="9"/>
      <c r="H340" s="9"/>
      <c r="I340" s="9"/>
      <c r="J340" s="9"/>
      <c r="K340" s="9"/>
      <c r="L340" s="9"/>
      <c r="M340" s="332" t="s">
        <v>63</v>
      </c>
      <c r="N340" s="331">
        <v>120.9563</v>
      </c>
      <c r="O340" s="9">
        <v>120.9563</v>
      </c>
      <c r="P340" s="9" t="s">
        <v>177</v>
      </c>
      <c r="Q340" s="71">
        <v>337</v>
      </c>
      <c r="S340" s="102" t="s">
        <v>2133</v>
      </c>
      <c r="T340" s="175" t="s">
        <v>2137</v>
      </c>
      <c r="U340" s="104">
        <v>9601.2000000000007</v>
      </c>
      <c r="V340" s="104">
        <v>11430</v>
      </c>
      <c r="W340" s="105" t="s">
        <v>12</v>
      </c>
      <c r="X340" s="106" t="s">
        <v>66</v>
      </c>
      <c r="Y340" s="172" t="s">
        <v>13</v>
      </c>
      <c r="Z340" s="123" t="s">
        <v>1506</v>
      </c>
      <c r="AA340" s="124">
        <v>1</v>
      </c>
      <c r="AB340" s="173" t="s">
        <v>422</v>
      </c>
      <c r="AC340" s="126"/>
      <c r="AD340" s="127"/>
      <c r="AE340" s="122"/>
      <c r="AF340" s="128"/>
      <c r="AG340" s="129"/>
      <c r="AH340" s="129"/>
      <c r="AI340" s="129"/>
      <c r="AJ340" s="183" t="s">
        <v>364</v>
      </c>
      <c r="AK340" s="183">
        <v>0.127</v>
      </c>
      <c r="AL340" s="117"/>
      <c r="AM340" s="130"/>
      <c r="AN340" s="130"/>
      <c r="AO340" s="125"/>
      <c r="AP340" s="125"/>
      <c r="AQ340" s="131"/>
      <c r="AR340" s="127"/>
      <c r="AS340" s="124"/>
      <c r="AT340" s="123"/>
      <c r="AU340" s="132"/>
      <c r="AV340" s="117"/>
      <c r="AW340" s="133"/>
      <c r="AX340" s="117" t="s">
        <v>842</v>
      </c>
    </row>
    <row r="341" spans="1:50" ht="15" hidden="1">
      <c r="A341" s="72">
        <v>338</v>
      </c>
      <c r="B341" s="9" t="s">
        <v>2138</v>
      </c>
      <c r="C341" s="211" t="s">
        <v>2139</v>
      </c>
      <c r="D341" s="9" t="s">
        <v>2140</v>
      </c>
      <c r="E341" s="9" t="s">
        <v>2141</v>
      </c>
      <c r="F341" s="9" t="s">
        <v>2142</v>
      </c>
      <c r="G341" s="9"/>
      <c r="H341" s="9"/>
      <c r="I341" s="9"/>
      <c r="J341" s="9"/>
      <c r="K341" s="9"/>
      <c r="L341" s="9"/>
      <c r="M341" s="332" t="s">
        <v>63</v>
      </c>
      <c r="N341" s="331">
        <v>127.7525</v>
      </c>
      <c r="O341" s="9">
        <v>127.7525</v>
      </c>
      <c r="P341" s="9" t="s">
        <v>1898</v>
      </c>
      <c r="Q341" s="71">
        <v>338</v>
      </c>
      <c r="S341" s="102" t="s">
        <v>2139</v>
      </c>
      <c r="T341" s="175" t="s">
        <v>2143</v>
      </c>
      <c r="U341" s="104">
        <v>11430</v>
      </c>
      <c r="V341" s="104">
        <v>13258.8</v>
      </c>
      <c r="W341" s="105" t="s">
        <v>12</v>
      </c>
      <c r="X341" s="106" t="s">
        <v>66</v>
      </c>
      <c r="Y341" s="172" t="s">
        <v>13</v>
      </c>
      <c r="Z341" s="123" t="s">
        <v>1506</v>
      </c>
      <c r="AA341" s="124">
        <v>1</v>
      </c>
      <c r="AB341" s="173" t="s">
        <v>422</v>
      </c>
      <c r="AC341" s="126"/>
      <c r="AD341" s="127"/>
      <c r="AE341" s="122"/>
      <c r="AF341" s="128"/>
      <c r="AG341" s="129"/>
      <c r="AH341" s="129"/>
      <c r="AI341" s="129"/>
      <c r="AJ341" s="183" t="s">
        <v>2144</v>
      </c>
      <c r="AK341" s="183">
        <v>0.127</v>
      </c>
      <c r="AL341" s="117"/>
      <c r="AM341" s="130"/>
      <c r="AN341" s="130"/>
      <c r="AO341" s="125"/>
      <c r="AP341" s="125"/>
      <c r="AQ341" s="131"/>
      <c r="AR341" s="127"/>
      <c r="AS341" s="124"/>
      <c r="AT341" s="123"/>
      <c r="AU341" s="132"/>
      <c r="AV341" s="117"/>
      <c r="AW341" s="133"/>
      <c r="AX341" s="117" t="s">
        <v>842</v>
      </c>
    </row>
    <row r="342" spans="1:50" ht="15" hidden="1">
      <c r="A342" s="72">
        <v>339</v>
      </c>
      <c r="B342" s="9" t="s">
        <v>2145</v>
      </c>
      <c r="C342" s="211" t="s">
        <v>2146</v>
      </c>
      <c r="D342" s="9" t="s">
        <v>2147</v>
      </c>
      <c r="E342" s="9" t="s">
        <v>2148</v>
      </c>
      <c r="F342" s="9" t="s">
        <v>2149</v>
      </c>
      <c r="G342" s="9"/>
      <c r="H342" s="9"/>
      <c r="I342" s="9"/>
      <c r="J342" s="9"/>
      <c r="K342" s="9"/>
      <c r="L342" s="9"/>
      <c r="M342" s="332" t="s">
        <v>63</v>
      </c>
      <c r="N342" s="331">
        <v>127.7073</v>
      </c>
      <c r="O342" s="9">
        <v>127.7073</v>
      </c>
      <c r="P342" s="9" t="s">
        <v>1898</v>
      </c>
      <c r="Q342" s="71">
        <v>339</v>
      </c>
      <c r="S342" s="102" t="s">
        <v>2146</v>
      </c>
      <c r="T342" s="175" t="s">
        <v>2150</v>
      </c>
      <c r="U342" s="104">
        <v>11430</v>
      </c>
      <c r="V342" s="104">
        <v>14173.2</v>
      </c>
      <c r="W342" s="105" t="s">
        <v>12</v>
      </c>
      <c r="X342" s="106" t="s">
        <v>66</v>
      </c>
      <c r="Y342" s="172" t="s">
        <v>13</v>
      </c>
      <c r="Z342" s="123" t="s">
        <v>1506</v>
      </c>
      <c r="AA342" s="124">
        <v>1</v>
      </c>
      <c r="AB342" s="173" t="s">
        <v>422</v>
      </c>
      <c r="AC342" s="126"/>
      <c r="AD342" s="127"/>
      <c r="AE342" s="122"/>
      <c r="AF342" s="128"/>
      <c r="AG342" s="129"/>
      <c r="AH342" s="129"/>
      <c r="AI342" s="129"/>
      <c r="AJ342" s="183" t="s">
        <v>2144</v>
      </c>
      <c r="AK342" s="183">
        <v>0.127</v>
      </c>
      <c r="AL342" s="117"/>
      <c r="AM342" s="130"/>
      <c r="AN342" s="130"/>
      <c r="AO342" s="125"/>
      <c r="AP342" s="125"/>
      <c r="AQ342" s="131"/>
      <c r="AR342" s="127"/>
      <c r="AS342" s="124"/>
      <c r="AT342" s="123"/>
      <c r="AU342" s="132"/>
      <c r="AV342" s="117"/>
      <c r="AW342" s="133"/>
      <c r="AX342" s="117" t="s">
        <v>842</v>
      </c>
    </row>
    <row r="343" spans="1:50" ht="15" hidden="1">
      <c r="A343" s="72">
        <v>340</v>
      </c>
      <c r="B343" s="9" t="s">
        <v>2151</v>
      </c>
      <c r="C343" s="211" t="s">
        <v>2152</v>
      </c>
      <c r="D343" s="9" t="s">
        <v>2153</v>
      </c>
      <c r="E343" s="9" t="s">
        <v>2154</v>
      </c>
      <c r="F343" s="9" t="s">
        <v>2155</v>
      </c>
      <c r="G343" s="9"/>
      <c r="H343" s="9"/>
      <c r="I343" s="9"/>
      <c r="J343" s="9"/>
      <c r="K343" s="9"/>
      <c r="L343" s="9"/>
      <c r="M343" s="332" t="s">
        <v>63</v>
      </c>
      <c r="N343" s="331">
        <v>127.73560000000001</v>
      </c>
      <c r="O343" s="9">
        <v>127.73560000000001</v>
      </c>
      <c r="P343" s="9" t="s">
        <v>1898</v>
      </c>
      <c r="Q343" s="71">
        <v>340</v>
      </c>
      <c r="S343" s="102" t="s">
        <v>2152</v>
      </c>
      <c r="T343" s="175" t="s">
        <v>2156</v>
      </c>
      <c r="U343" s="104">
        <v>14173.2</v>
      </c>
      <c r="V343" s="104">
        <v>14173.2</v>
      </c>
      <c r="W343" s="105" t="s">
        <v>12</v>
      </c>
      <c r="X343" s="106" t="s">
        <v>66</v>
      </c>
      <c r="Y343" s="172" t="s">
        <v>13</v>
      </c>
      <c r="Z343" s="123" t="s">
        <v>1506</v>
      </c>
      <c r="AA343" s="124">
        <v>1</v>
      </c>
      <c r="AB343" s="173" t="s">
        <v>422</v>
      </c>
      <c r="AC343" s="126"/>
      <c r="AD343" s="127"/>
      <c r="AE343" s="122"/>
      <c r="AF343" s="128"/>
      <c r="AG343" s="129"/>
      <c r="AH343" s="129"/>
      <c r="AI343" s="129"/>
      <c r="AJ343" s="183" t="s">
        <v>2144</v>
      </c>
      <c r="AK343" s="183">
        <v>0.127</v>
      </c>
      <c r="AL343" s="117"/>
      <c r="AM343" s="130"/>
      <c r="AN343" s="130"/>
      <c r="AO343" s="125"/>
      <c r="AP343" s="125"/>
      <c r="AQ343" s="131"/>
      <c r="AR343" s="127"/>
      <c r="AS343" s="124"/>
      <c r="AT343" s="123"/>
      <c r="AU343" s="132"/>
      <c r="AV343" s="117"/>
      <c r="AW343" s="133"/>
      <c r="AX343" s="117" t="s">
        <v>842</v>
      </c>
    </row>
    <row r="344" spans="1:50" ht="15" hidden="1">
      <c r="A344" s="72">
        <v>341</v>
      </c>
      <c r="B344" s="9" t="s">
        <v>2157</v>
      </c>
      <c r="C344" s="211" t="s">
        <v>2158</v>
      </c>
      <c r="D344" s="9" t="s">
        <v>2159</v>
      </c>
      <c r="E344" s="9" t="s">
        <v>2160</v>
      </c>
      <c r="F344" s="9" t="s">
        <v>2161</v>
      </c>
      <c r="G344" s="9"/>
      <c r="H344" s="9"/>
      <c r="I344" s="9"/>
      <c r="J344" s="9"/>
      <c r="K344" s="9"/>
      <c r="L344" s="9"/>
      <c r="M344" s="332" t="s">
        <v>63</v>
      </c>
      <c r="N344" s="331">
        <v>127.7127</v>
      </c>
      <c r="O344" s="9">
        <v>127.7127</v>
      </c>
      <c r="P344" s="9" t="s">
        <v>1898</v>
      </c>
      <c r="Q344" s="71">
        <v>341</v>
      </c>
      <c r="S344" s="102" t="s">
        <v>2158</v>
      </c>
      <c r="T344" s="175" t="s">
        <v>2162</v>
      </c>
      <c r="U344" s="104">
        <v>13258.8</v>
      </c>
      <c r="V344" s="104">
        <v>14173.2</v>
      </c>
      <c r="W344" s="105" t="s">
        <v>12</v>
      </c>
      <c r="X344" s="106" t="s">
        <v>66</v>
      </c>
      <c r="Y344" s="172" t="s">
        <v>13</v>
      </c>
      <c r="Z344" s="123" t="s">
        <v>1506</v>
      </c>
      <c r="AA344" s="124">
        <v>1</v>
      </c>
      <c r="AB344" s="173" t="s">
        <v>422</v>
      </c>
      <c r="AC344" s="126"/>
      <c r="AD344" s="127"/>
      <c r="AE344" s="122"/>
      <c r="AF344" s="128"/>
      <c r="AG344" s="129"/>
      <c r="AH344" s="129"/>
      <c r="AI344" s="129"/>
      <c r="AJ344" s="183" t="s">
        <v>2144</v>
      </c>
      <c r="AK344" s="183">
        <v>0.127</v>
      </c>
      <c r="AL344" s="117"/>
      <c r="AM344" s="130"/>
      <c r="AN344" s="130"/>
      <c r="AO344" s="125"/>
      <c r="AP344" s="125"/>
      <c r="AQ344" s="131"/>
      <c r="AR344" s="127"/>
      <c r="AS344" s="124"/>
      <c r="AT344" s="123"/>
      <c r="AU344" s="132"/>
      <c r="AV344" s="117"/>
      <c r="AW344" s="133"/>
      <c r="AX344" s="117" t="s">
        <v>842</v>
      </c>
    </row>
    <row r="345" spans="1:50" ht="15" hidden="1">
      <c r="A345" s="72">
        <v>342</v>
      </c>
      <c r="B345" s="9" t="s">
        <v>2163</v>
      </c>
      <c r="C345" s="211" t="s">
        <v>2164</v>
      </c>
      <c r="D345" s="9" t="s">
        <v>2165</v>
      </c>
      <c r="E345" s="9" t="s">
        <v>2166</v>
      </c>
      <c r="F345" s="9" t="s">
        <v>2167</v>
      </c>
      <c r="G345" s="9"/>
      <c r="H345" s="9"/>
      <c r="I345" s="9"/>
      <c r="J345" s="9"/>
      <c r="K345" s="9"/>
      <c r="L345" s="9"/>
      <c r="M345" s="332" t="s">
        <v>63</v>
      </c>
      <c r="N345" s="331">
        <v>127.7226</v>
      </c>
      <c r="O345" s="9">
        <v>127.7226</v>
      </c>
      <c r="P345" s="9" t="s">
        <v>1898</v>
      </c>
      <c r="Q345" s="71">
        <v>342</v>
      </c>
      <c r="S345" s="102" t="s">
        <v>2164</v>
      </c>
      <c r="T345" s="175" t="s">
        <v>2168</v>
      </c>
      <c r="U345" s="104">
        <v>11430</v>
      </c>
      <c r="V345" s="104">
        <v>12344.4</v>
      </c>
      <c r="W345" s="105" t="s">
        <v>12</v>
      </c>
      <c r="X345" s="106" t="s">
        <v>66</v>
      </c>
      <c r="Y345" s="172" t="s">
        <v>13</v>
      </c>
      <c r="Z345" s="123" t="s">
        <v>1506</v>
      </c>
      <c r="AA345" s="124">
        <v>1</v>
      </c>
      <c r="AB345" s="173" t="s">
        <v>422</v>
      </c>
      <c r="AC345" s="126"/>
      <c r="AD345" s="127"/>
      <c r="AE345" s="122"/>
      <c r="AF345" s="128"/>
      <c r="AG345" s="129"/>
      <c r="AH345" s="129"/>
      <c r="AI345" s="129"/>
      <c r="AJ345" s="183" t="s">
        <v>2144</v>
      </c>
      <c r="AK345" s="183">
        <v>0.127</v>
      </c>
      <c r="AL345" s="117"/>
      <c r="AM345" s="130"/>
      <c r="AN345" s="130"/>
      <c r="AO345" s="125"/>
      <c r="AP345" s="125"/>
      <c r="AQ345" s="131"/>
      <c r="AR345" s="127"/>
      <c r="AS345" s="124"/>
      <c r="AT345" s="123"/>
      <c r="AU345" s="132"/>
      <c r="AV345" s="117"/>
      <c r="AW345" s="133"/>
      <c r="AX345" s="117" t="s">
        <v>842</v>
      </c>
    </row>
    <row r="346" spans="1:50" ht="15" hidden="1">
      <c r="A346" s="72">
        <v>343</v>
      </c>
      <c r="B346" s="9" t="s">
        <v>2169</v>
      </c>
      <c r="C346" s="211" t="s">
        <v>2170</v>
      </c>
      <c r="D346" s="9" t="s">
        <v>2171</v>
      </c>
      <c r="E346" s="9" t="s">
        <v>2172</v>
      </c>
      <c r="F346" s="9" t="s">
        <v>2173</v>
      </c>
      <c r="G346" s="9"/>
      <c r="H346" s="9"/>
      <c r="I346" s="9"/>
      <c r="J346" s="9"/>
      <c r="K346" s="9"/>
      <c r="L346" s="9"/>
      <c r="M346" s="332" t="s">
        <v>63</v>
      </c>
      <c r="N346" s="331">
        <v>127.6591</v>
      </c>
      <c r="O346" s="9">
        <v>127.6591</v>
      </c>
      <c r="P346" s="9" t="s">
        <v>1898</v>
      </c>
      <c r="Q346" s="71">
        <v>343</v>
      </c>
      <c r="S346" s="102" t="s">
        <v>2170</v>
      </c>
      <c r="T346" s="175" t="s">
        <v>2174</v>
      </c>
      <c r="U346" s="104">
        <v>12344.4</v>
      </c>
      <c r="V346" s="104">
        <v>14173.2</v>
      </c>
      <c r="W346" s="105" t="s">
        <v>12</v>
      </c>
      <c r="X346" s="106" t="s">
        <v>66</v>
      </c>
      <c r="Y346" s="172" t="s">
        <v>13</v>
      </c>
      <c r="Z346" s="123" t="s">
        <v>1506</v>
      </c>
      <c r="AA346" s="124">
        <v>1</v>
      </c>
      <c r="AB346" s="173" t="s">
        <v>422</v>
      </c>
      <c r="AC346" s="126"/>
      <c r="AD346" s="127"/>
      <c r="AE346" s="122"/>
      <c r="AF346" s="128"/>
      <c r="AG346" s="129"/>
      <c r="AH346" s="129"/>
      <c r="AI346" s="129"/>
      <c r="AJ346" s="183" t="s">
        <v>2144</v>
      </c>
      <c r="AK346" s="183">
        <v>0.127</v>
      </c>
      <c r="AL346" s="117"/>
      <c r="AM346" s="130"/>
      <c r="AN346" s="130"/>
      <c r="AO346" s="125"/>
      <c r="AP346" s="125"/>
      <c r="AQ346" s="131"/>
      <c r="AR346" s="127"/>
      <c r="AS346" s="124"/>
      <c r="AT346" s="123"/>
      <c r="AU346" s="132"/>
      <c r="AV346" s="117"/>
      <c r="AW346" s="133"/>
      <c r="AX346" s="117" t="s">
        <v>842</v>
      </c>
    </row>
    <row r="347" spans="1:50" ht="15" hidden="1">
      <c r="A347" s="72">
        <v>344</v>
      </c>
      <c r="B347" s="9" t="s">
        <v>2175</v>
      </c>
      <c r="C347" s="211" t="s">
        <v>2176</v>
      </c>
      <c r="D347" s="9" t="s">
        <v>2177</v>
      </c>
      <c r="E347" s="9" t="s">
        <v>2178</v>
      </c>
      <c r="F347" s="9" t="s">
        <v>2179</v>
      </c>
      <c r="G347" s="9"/>
      <c r="H347" s="9"/>
      <c r="I347" s="9"/>
      <c r="J347" s="9"/>
      <c r="K347" s="9"/>
      <c r="L347" s="9"/>
      <c r="M347" s="332" t="s">
        <v>63</v>
      </c>
      <c r="N347" s="331">
        <v>127.7565</v>
      </c>
      <c r="O347" s="9">
        <v>127.7565</v>
      </c>
      <c r="P347" s="9" t="s">
        <v>1898</v>
      </c>
      <c r="Q347" s="71">
        <v>344</v>
      </c>
      <c r="S347" s="102" t="s">
        <v>2176</v>
      </c>
      <c r="T347" s="175" t="s">
        <v>2180</v>
      </c>
      <c r="U347" s="104">
        <v>14173.2</v>
      </c>
      <c r="V347" s="104">
        <v>12344.4</v>
      </c>
      <c r="W347" s="105" t="s">
        <v>12</v>
      </c>
      <c r="X347" s="106" t="s">
        <v>66</v>
      </c>
      <c r="Y347" s="172" t="s">
        <v>13</v>
      </c>
      <c r="Z347" s="123" t="s">
        <v>1506</v>
      </c>
      <c r="AA347" s="124">
        <v>1</v>
      </c>
      <c r="AB347" s="173" t="s">
        <v>422</v>
      </c>
      <c r="AC347" s="126"/>
      <c r="AD347" s="127"/>
      <c r="AE347" s="122"/>
      <c r="AF347" s="128"/>
      <c r="AG347" s="129"/>
      <c r="AH347" s="129"/>
      <c r="AI347" s="129"/>
      <c r="AJ347" s="183" t="s">
        <v>2144</v>
      </c>
      <c r="AK347" s="183">
        <v>0.127</v>
      </c>
      <c r="AL347" s="117"/>
      <c r="AM347" s="130"/>
      <c r="AN347" s="130"/>
      <c r="AO347" s="125"/>
      <c r="AP347" s="125"/>
      <c r="AQ347" s="131"/>
      <c r="AR347" s="127"/>
      <c r="AS347" s="124"/>
      <c r="AT347" s="123"/>
      <c r="AU347" s="132"/>
      <c r="AV347" s="117"/>
      <c r="AW347" s="133"/>
      <c r="AX347" s="117" t="s">
        <v>842</v>
      </c>
    </row>
    <row r="348" spans="1:50" ht="15" hidden="1">
      <c r="A348" s="72">
        <v>345</v>
      </c>
      <c r="B348" s="9" t="s">
        <v>2181</v>
      </c>
      <c r="C348" s="211" t="s">
        <v>2182</v>
      </c>
      <c r="D348" s="9" t="s">
        <v>2183</v>
      </c>
      <c r="E348" s="9" t="s">
        <v>2184</v>
      </c>
      <c r="F348" s="9" t="s">
        <v>2185</v>
      </c>
      <c r="G348" s="9"/>
      <c r="H348" s="9"/>
      <c r="I348" s="9"/>
      <c r="J348" s="9"/>
      <c r="K348" s="9"/>
      <c r="L348" s="9"/>
      <c r="M348" s="332" t="s">
        <v>63</v>
      </c>
      <c r="N348" s="331">
        <v>127.7046</v>
      </c>
      <c r="O348" s="9">
        <v>127.7046</v>
      </c>
      <c r="P348" s="9" t="s">
        <v>1898</v>
      </c>
      <c r="Q348" s="71">
        <v>345</v>
      </c>
      <c r="S348" s="102" t="s">
        <v>2182</v>
      </c>
      <c r="T348" s="175" t="s">
        <v>2186</v>
      </c>
      <c r="U348" s="104">
        <v>14173.2</v>
      </c>
      <c r="V348" s="104">
        <v>13258.8</v>
      </c>
      <c r="W348" s="105" t="s">
        <v>12</v>
      </c>
      <c r="X348" s="106" t="s">
        <v>66</v>
      </c>
      <c r="Y348" s="172" t="s">
        <v>13</v>
      </c>
      <c r="Z348" s="123" t="s">
        <v>1506</v>
      </c>
      <c r="AA348" s="124">
        <v>1</v>
      </c>
      <c r="AB348" s="173" t="s">
        <v>422</v>
      </c>
      <c r="AC348" s="126"/>
      <c r="AD348" s="127"/>
      <c r="AE348" s="122"/>
      <c r="AF348" s="128"/>
      <c r="AG348" s="129"/>
      <c r="AH348" s="129"/>
      <c r="AI348" s="129"/>
      <c r="AJ348" s="183" t="s">
        <v>2144</v>
      </c>
      <c r="AK348" s="183">
        <v>0.127</v>
      </c>
      <c r="AL348" s="117"/>
      <c r="AM348" s="130"/>
      <c r="AN348" s="130"/>
      <c r="AO348" s="125"/>
      <c r="AP348" s="125"/>
      <c r="AQ348" s="131"/>
      <c r="AR348" s="127"/>
      <c r="AS348" s="124"/>
      <c r="AT348" s="123"/>
      <c r="AU348" s="132"/>
      <c r="AV348" s="117"/>
      <c r="AW348" s="133"/>
      <c r="AX348" s="117" t="s">
        <v>842</v>
      </c>
    </row>
    <row r="349" spans="1:50" ht="15" hidden="1">
      <c r="A349" s="72">
        <v>346</v>
      </c>
      <c r="B349" s="9" t="s">
        <v>2187</v>
      </c>
      <c r="C349" s="211" t="s">
        <v>2188</v>
      </c>
      <c r="D349" s="9" t="s">
        <v>2189</v>
      </c>
      <c r="E349" s="9" t="s">
        <v>2190</v>
      </c>
      <c r="F349" s="9" t="s">
        <v>2191</v>
      </c>
      <c r="G349" s="9"/>
      <c r="H349" s="9"/>
      <c r="I349" s="9"/>
      <c r="J349" s="9"/>
      <c r="K349" s="9"/>
      <c r="L349" s="9"/>
      <c r="M349" s="332" t="s">
        <v>63</v>
      </c>
      <c r="N349" s="331">
        <v>196.36609999999999</v>
      </c>
      <c r="O349" s="9">
        <v>196.36609999999999</v>
      </c>
      <c r="P349" s="9" t="s">
        <v>177</v>
      </c>
      <c r="Q349" s="71">
        <v>346</v>
      </c>
      <c r="S349" s="102" t="s">
        <v>2188</v>
      </c>
      <c r="T349" s="175" t="s">
        <v>2192</v>
      </c>
      <c r="U349" s="104">
        <v>11430</v>
      </c>
      <c r="V349" s="104">
        <v>10515.6</v>
      </c>
      <c r="W349" s="105" t="s">
        <v>12</v>
      </c>
      <c r="X349" s="106" t="s">
        <v>66</v>
      </c>
      <c r="Y349" s="172" t="s">
        <v>13</v>
      </c>
      <c r="Z349" s="123" t="s">
        <v>1506</v>
      </c>
      <c r="AA349" s="124">
        <v>1</v>
      </c>
      <c r="AB349" s="173" t="s">
        <v>422</v>
      </c>
      <c r="AC349" s="126"/>
      <c r="AD349" s="127"/>
      <c r="AE349" s="122"/>
      <c r="AF349" s="128"/>
      <c r="AG349" s="129"/>
      <c r="AH349" s="129"/>
      <c r="AI349" s="129"/>
      <c r="AJ349" s="183" t="s">
        <v>2193</v>
      </c>
      <c r="AK349" s="183">
        <v>0.127</v>
      </c>
      <c r="AL349" s="117"/>
      <c r="AM349" s="130"/>
      <c r="AN349" s="130"/>
      <c r="AO349" s="125"/>
      <c r="AP349" s="125"/>
      <c r="AQ349" s="131"/>
      <c r="AR349" s="127"/>
      <c r="AS349" s="124"/>
      <c r="AT349" s="123"/>
      <c r="AU349" s="132"/>
      <c r="AV349" s="117"/>
      <c r="AW349" s="133"/>
      <c r="AX349" s="117" t="s">
        <v>842</v>
      </c>
    </row>
    <row r="350" spans="1:50" ht="15" hidden="1">
      <c r="A350" s="72">
        <v>347</v>
      </c>
      <c r="B350" s="9" t="s">
        <v>2194</v>
      </c>
      <c r="C350" s="211" t="s">
        <v>2195</v>
      </c>
      <c r="D350" s="9" t="s">
        <v>2196</v>
      </c>
      <c r="E350" s="9" t="s">
        <v>2197</v>
      </c>
      <c r="F350" s="9" t="s">
        <v>2198</v>
      </c>
      <c r="G350" s="9"/>
      <c r="H350" s="9"/>
      <c r="I350" s="9"/>
      <c r="J350" s="9"/>
      <c r="K350" s="9"/>
      <c r="L350" s="9"/>
      <c r="M350" s="332" t="s">
        <v>63</v>
      </c>
      <c r="N350" s="331">
        <v>196.405</v>
      </c>
      <c r="O350" s="9">
        <v>196.405</v>
      </c>
      <c r="P350" s="9" t="s">
        <v>177</v>
      </c>
      <c r="Q350" s="71">
        <v>347</v>
      </c>
      <c r="S350" s="102" t="s">
        <v>2195</v>
      </c>
      <c r="T350" s="175" t="s">
        <v>2199</v>
      </c>
      <c r="U350" s="104">
        <v>12344.4</v>
      </c>
      <c r="V350" s="104">
        <v>10515.6</v>
      </c>
      <c r="W350" s="105" t="s">
        <v>12</v>
      </c>
      <c r="X350" s="106" t="s">
        <v>66</v>
      </c>
      <c r="Y350" s="172" t="s">
        <v>13</v>
      </c>
      <c r="Z350" s="123" t="s">
        <v>1506</v>
      </c>
      <c r="AA350" s="124">
        <v>1</v>
      </c>
      <c r="AB350" s="173" t="s">
        <v>422</v>
      </c>
      <c r="AC350" s="126"/>
      <c r="AD350" s="127"/>
      <c r="AE350" s="122"/>
      <c r="AF350" s="128"/>
      <c r="AG350" s="129"/>
      <c r="AH350" s="129"/>
      <c r="AI350" s="129"/>
      <c r="AJ350" s="183" t="s">
        <v>2193</v>
      </c>
      <c r="AK350" s="183">
        <v>0.127</v>
      </c>
      <c r="AL350" s="117"/>
      <c r="AM350" s="130"/>
      <c r="AN350" s="130"/>
      <c r="AO350" s="125"/>
      <c r="AP350" s="125"/>
      <c r="AQ350" s="131"/>
      <c r="AR350" s="127"/>
      <c r="AS350" s="124"/>
      <c r="AT350" s="123"/>
      <c r="AU350" s="132"/>
      <c r="AV350" s="117"/>
      <c r="AW350" s="133"/>
      <c r="AX350" s="117" t="s">
        <v>842</v>
      </c>
    </row>
    <row r="351" spans="1:50" ht="15" hidden="1">
      <c r="A351" s="72">
        <v>348</v>
      </c>
      <c r="B351" s="9" t="s">
        <v>2200</v>
      </c>
      <c r="C351" s="211" t="s">
        <v>2201</v>
      </c>
      <c r="D351" s="9" t="s">
        <v>2202</v>
      </c>
      <c r="E351" s="9" t="s">
        <v>2203</v>
      </c>
      <c r="F351" s="9" t="s">
        <v>2204</v>
      </c>
      <c r="G351" s="9"/>
      <c r="H351" s="9"/>
      <c r="I351" s="9"/>
      <c r="J351" s="9"/>
      <c r="K351" s="9"/>
      <c r="L351" s="9"/>
      <c r="M351" s="332" t="s">
        <v>63</v>
      </c>
      <c r="N351" s="331">
        <v>196.39789999999999</v>
      </c>
      <c r="O351" s="9">
        <v>196.39789999999999</v>
      </c>
      <c r="P351" s="9" t="s">
        <v>177</v>
      </c>
      <c r="Q351" s="71">
        <v>348</v>
      </c>
      <c r="S351" s="102" t="s">
        <v>2201</v>
      </c>
      <c r="T351" s="175" t="s">
        <v>2205</v>
      </c>
      <c r="U351" s="104">
        <v>13258.8</v>
      </c>
      <c r="V351" s="104">
        <v>8686.7999999999993</v>
      </c>
      <c r="W351" s="105" t="s">
        <v>12</v>
      </c>
      <c r="X351" s="106" t="s">
        <v>66</v>
      </c>
      <c r="Y351" s="172" t="s">
        <v>13</v>
      </c>
      <c r="Z351" s="123" t="s">
        <v>1506</v>
      </c>
      <c r="AA351" s="124">
        <v>1</v>
      </c>
      <c r="AB351" s="173" t="s">
        <v>422</v>
      </c>
      <c r="AC351" s="126"/>
      <c r="AD351" s="127"/>
      <c r="AE351" s="122"/>
      <c r="AF351" s="128"/>
      <c r="AG351" s="129"/>
      <c r="AH351" s="129"/>
      <c r="AI351" s="129"/>
      <c r="AJ351" s="183" t="s">
        <v>2193</v>
      </c>
      <c r="AK351" s="183">
        <v>0.127</v>
      </c>
      <c r="AL351" s="117"/>
      <c r="AM351" s="130"/>
      <c r="AN351" s="130"/>
      <c r="AO351" s="125"/>
      <c r="AP351" s="125"/>
      <c r="AQ351" s="131"/>
      <c r="AR351" s="127"/>
      <c r="AS351" s="124"/>
      <c r="AT351" s="123"/>
      <c r="AU351" s="132"/>
      <c r="AV351" s="117"/>
      <c r="AW351" s="133"/>
      <c r="AX351" s="117" t="s">
        <v>842</v>
      </c>
    </row>
    <row r="352" spans="1:50" ht="15" hidden="1">
      <c r="A352" s="72">
        <v>349</v>
      </c>
      <c r="B352" s="9" t="s">
        <v>2206</v>
      </c>
      <c r="C352" s="211" t="s">
        <v>2207</v>
      </c>
      <c r="D352" s="9" t="s">
        <v>2208</v>
      </c>
      <c r="E352" s="9" t="s">
        <v>2209</v>
      </c>
      <c r="F352" s="9" t="s">
        <v>2210</v>
      </c>
      <c r="G352" s="9"/>
      <c r="H352" s="9"/>
      <c r="I352" s="9"/>
      <c r="J352" s="9"/>
      <c r="K352" s="9"/>
      <c r="L352" s="9"/>
      <c r="M352" s="332" t="s">
        <v>63</v>
      </c>
      <c r="N352" s="331">
        <v>196.4598</v>
      </c>
      <c r="O352" s="9">
        <v>196.4598</v>
      </c>
      <c r="P352" s="9" t="s">
        <v>177</v>
      </c>
      <c r="Q352" s="71">
        <v>349</v>
      </c>
      <c r="S352" s="102" t="s">
        <v>2207</v>
      </c>
      <c r="T352" s="175" t="s">
        <v>2211</v>
      </c>
      <c r="U352" s="104">
        <v>14173.2</v>
      </c>
      <c r="V352" s="104">
        <v>10515.6</v>
      </c>
      <c r="W352" s="105" t="s">
        <v>12</v>
      </c>
      <c r="X352" s="106" t="s">
        <v>66</v>
      </c>
      <c r="Y352" s="172" t="s">
        <v>13</v>
      </c>
      <c r="Z352" s="123" t="s">
        <v>1506</v>
      </c>
      <c r="AA352" s="124">
        <v>1</v>
      </c>
      <c r="AB352" s="173" t="s">
        <v>422</v>
      </c>
      <c r="AC352" s="126"/>
      <c r="AD352" s="127"/>
      <c r="AE352" s="122"/>
      <c r="AF352" s="128"/>
      <c r="AG352" s="129"/>
      <c r="AH352" s="129"/>
      <c r="AI352" s="129"/>
      <c r="AJ352" s="183" t="s">
        <v>2193</v>
      </c>
      <c r="AK352" s="183">
        <v>0.127</v>
      </c>
      <c r="AL352" s="117"/>
      <c r="AM352" s="130"/>
      <c r="AN352" s="130"/>
      <c r="AO352" s="125"/>
      <c r="AP352" s="125"/>
      <c r="AQ352" s="131"/>
      <c r="AR352" s="127"/>
      <c r="AS352" s="124"/>
      <c r="AT352" s="123"/>
      <c r="AU352" s="132"/>
      <c r="AV352" s="117"/>
      <c r="AW352" s="133"/>
      <c r="AX352" s="117" t="s">
        <v>842</v>
      </c>
    </row>
    <row r="353" spans="1:50" ht="15" hidden="1">
      <c r="A353" s="72">
        <v>350</v>
      </c>
      <c r="B353" s="9" t="s">
        <v>2212</v>
      </c>
      <c r="C353" s="211" t="s">
        <v>2213</v>
      </c>
      <c r="D353" s="9" t="s">
        <v>2214</v>
      </c>
      <c r="E353" s="9" t="s">
        <v>2215</v>
      </c>
      <c r="F353" s="9" t="s">
        <v>2216</v>
      </c>
      <c r="G353" s="9"/>
      <c r="H353" s="9"/>
      <c r="I353" s="9"/>
      <c r="J353" s="9"/>
      <c r="K353" s="9"/>
      <c r="L353" s="9"/>
      <c r="M353" s="332" t="s">
        <v>63</v>
      </c>
      <c r="N353" s="331">
        <v>196.37870000000001</v>
      </c>
      <c r="O353" s="9">
        <v>196.37870000000001</v>
      </c>
      <c r="P353" s="9" t="s">
        <v>177</v>
      </c>
      <c r="Q353" s="71">
        <v>350</v>
      </c>
      <c r="S353" s="102" t="s">
        <v>2213</v>
      </c>
      <c r="T353" s="175" t="s">
        <v>2217</v>
      </c>
      <c r="U353" s="104">
        <v>13258.8</v>
      </c>
      <c r="V353" s="104">
        <v>10515.6</v>
      </c>
      <c r="W353" s="105" t="s">
        <v>12</v>
      </c>
      <c r="X353" s="106" t="s">
        <v>66</v>
      </c>
      <c r="Y353" s="172" t="s">
        <v>13</v>
      </c>
      <c r="Z353" s="123" t="s">
        <v>1506</v>
      </c>
      <c r="AA353" s="124">
        <v>1</v>
      </c>
      <c r="AB353" s="173" t="s">
        <v>422</v>
      </c>
      <c r="AC353" s="126"/>
      <c r="AD353" s="127"/>
      <c r="AE353" s="122"/>
      <c r="AF353" s="128"/>
      <c r="AG353" s="129"/>
      <c r="AH353" s="129"/>
      <c r="AI353" s="129"/>
      <c r="AJ353" s="183" t="s">
        <v>2193</v>
      </c>
      <c r="AK353" s="183">
        <v>0.127</v>
      </c>
      <c r="AL353" s="117"/>
      <c r="AM353" s="130"/>
      <c r="AN353" s="130"/>
      <c r="AO353" s="125"/>
      <c r="AP353" s="125"/>
      <c r="AQ353" s="131"/>
      <c r="AR353" s="127"/>
      <c r="AS353" s="124"/>
      <c r="AT353" s="123"/>
      <c r="AU353" s="132"/>
      <c r="AV353" s="117"/>
      <c r="AW353" s="133"/>
      <c r="AX353" s="117" t="s">
        <v>842</v>
      </c>
    </row>
    <row r="354" spans="1:50" ht="15" hidden="1">
      <c r="A354" s="72">
        <v>351</v>
      </c>
      <c r="B354" s="9" t="s">
        <v>2218</v>
      </c>
      <c r="C354" s="211" t="s">
        <v>2219</v>
      </c>
      <c r="D354" s="9" t="s">
        <v>2220</v>
      </c>
      <c r="E354" s="9" t="s">
        <v>2221</v>
      </c>
      <c r="F354" s="9" t="s">
        <v>2222</v>
      </c>
      <c r="G354" s="9"/>
      <c r="H354" s="9"/>
      <c r="I354" s="9"/>
      <c r="J354" s="9"/>
      <c r="K354" s="9"/>
      <c r="L354" s="9"/>
      <c r="M354" s="332" t="s">
        <v>63</v>
      </c>
      <c r="N354" s="331">
        <v>196.39089999999999</v>
      </c>
      <c r="O354" s="9">
        <v>196.39089999999999</v>
      </c>
      <c r="P354" s="9" t="s">
        <v>177</v>
      </c>
      <c r="Q354" s="71">
        <v>351</v>
      </c>
      <c r="S354" s="102" t="s">
        <v>2219</v>
      </c>
      <c r="T354" s="175" t="s">
        <v>2223</v>
      </c>
      <c r="U354" s="104">
        <v>12344.4</v>
      </c>
      <c r="V354" s="104">
        <v>8686.7999999999993</v>
      </c>
      <c r="W354" s="105" t="s">
        <v>12</v>
      </c>
      <c r="X354" s="106" t="s">
        <v>66</v>
      </c>
      <c r="Y354" s="172" t="s">
        <v>13</v>
      </c>
      <c r="Z354" s="123" t="s">
        <v>1506</v>
      </c>
      <c r="AA354" s="124">
        <v>1</v>
      </c>
      <c r="AB354" s="173" t="s">
        <v>422</v>
      </c>
      <c r="AC354" s="126"/>
      <c r="AD354" s="127"/>
      <c r="AE354" s="122"/>
      <c r="AF354" s="128"/>
      <c r="AG354" s="129"/>
      <c r="AH354" s="129"/>
      <c r="AI354" s="129"/>
      <c r="AJ354" s="183" t="s">
        <v>2193</v>
      </c>
      <c r="AK354" s="183">
        <v>0.127</v>
      </c>
      <c r="AL354" s="117"/>
      <c r="AM354" s="130"/>
      <c r="AN354" s="130"/>
      <c r="AO354" s="125"/>
      <c r="AP354" s="125"/>
      <c r="AQ354" s="131"/>
      <c r="AR354" s="127"/>
      <c r="AS354" s="124"/>
      <c r="AT354" s="123"/>
      <c r="AU354" s="132"/>
      <c r="AV354" s="117"/>
      <c r="AW354" s="133"/>
      <c r="AX354" s="117" t="s">
        <v>842</v>
      </c>
    </row>
    <row r="355" spans="1:50" ht="15" hidden="1">
      <c r="A355" s="72">
        <v>352</v>
      </c>
      <c r="B355" s="9" t="s">
        <v>2224</v>
      </c>
      <c r="C355" s="211" t="s">
        <v>2225</v>
      </c>
      <c r="D355" s="9" t="s">
        <v>2226</v>
      </c>
      <c r="E355" s="9" t="s">
        <v>2227</v>
      </c>
      <c r="F355" s="9" t="s">
        <v>2228</v>
      </c>
      <c r="G355" s="9"/>
      <c r="H355" s="9"/>
      <c r="I355" s="9"/>
      <c r="J355" s="9"/>
      <c r="K355" s="9"/>
      <c r="L355" s="9"/>
      <c r="M355" s="332" t="s">
        <v>63</v>
      </c>
      <c r="N355" s="331">
        <v>196.40710000000001</v>
      </c>
      <c r="O355" s="9">
        <v>196.40710000000001</v>
      </c>
      <c r="P355" s="9" t="s">
        <v>177</v>
      </c>
      <c r="Q355" s="71">
        <v>352</v>
      </c>
      <c r="S355" s="102" t="s">
        <v>2225</v>
      </c>
      <c r="T355" s="175" t="s">
        <v>2229</v>
      </c>
      <c r="U355" s="104">
        <v>14173.2</v>
      </c>
      <c r="V355" s="104">
        <v>8686.7999999999993</v>
      </c>
      <c r="W355" s="105" t="s">
        <v>12</v>
      </c>
      <c r="X355" s="106" t="s">
        <v>66</v>
      </c>
      <c r="Y355" s="172" t="s">
        <v>13</v>
      </c>
      <c r="Z355" s="123" t="s">
        <v>1506</v>
      </c>
      <c r="AA355" s="124">
        <v>1</v>
      </c>
      <c r="AB355" s="173" t="s">
        <v>422</v>
      </c>
      <c r="AC355" s="126"/>
      <c r="AD355" s="127"/>
      <c r="AE355" s="122"/>
      <c r="AF355" s="128"/>
      <c r="AG355" s="129"/>
      <c r="AH355" s="129"/>
      <c r="AI355" s="129"/>
      <c r="AJ355" s="183" t="s">
        <v>2193</v>
      </c>
      <c r="AK355" s="183">
        <v>0.127</v>
      </c>
      <c r="AL355" s="117"/>
      <c r="AM355" s="130"/>
      <c r="AN355" s="130"/>
      <c r="AO355" s="125"/>
      <c r="AP355" s="125"/>
      <c r="AQ355" s="131"/>
      <c r="AR355" s="127"/>
      <c r="AS355" s="124"/>
      <c r="AT355" s="123"/>
      <c r="AU355" s="132"/>
      <c r="AV355" s="117"/>
      <c r="AW355" s="133"/>
      <c r="AX355" s="117" t="s">
        <v>842</v>
      </c>
    </row>
    <row r="356" spans="1:50" ht="15" hidden="1">
      <c r="A356" s="72">
        <v>353</v>
      </c>
      <c r="B356" s="9" t="s">
        <v>2230</v>
      </c>
      <c r="C356" s="211" t="s">
        <v>2231</v>
      </c>
      <c r="D356" s="9" t="s">
        <v>2232</v>
      </c>
      <c r="E356" s="9" t="s">
        <v>2233</v>
      </c>
      <c r="F356" s="9" t="s">
        <v>2234</v>
      </c>
      <c r="G356" s="9"/>
      <c r="H356" s="9"/>
      <c r="I356" s="67"/>
      <c r="J356" s="67"/>
      <c r="K356" s="67"/>
      <c r="L356" s="67"/>
      <c r="M356" s="332" t="s">
        <v>63</v>
      </c>
      <c r="N356" s="331">
        <v>196.39529999999999</v>
      </c>
      <c r="O356" s="9">
        <v>196.39529999999999</v>
      </c>
      <c r="P356" s="9" t="s">
        <v>177</v>
      </c>
      <c r="Q356" s="71">
        <v>353</v>
      </c>
      <c r="S356" s="102" t="s">
        <v>2231</v>
      </c>
      <c r="T356" s="175" t="s">
        <v>2235</v>
      </c>
      <c r="U356" s="104">
        <v>14173.2</v>
      </c>
      <c r="V356" s="104">
        <v>9601.2000000000007</v>
      </c>
      <c r="W356" s="105" t="s">
        <v>12</v>
      </c>
      <c r="X356" s="106" t="s">
        <v>66</v>
      </c>
      <c r="Y356" s="172" t="s">
        <v>13</v>
      </c>
      <c r="Z356" s="123" t="s">
        <v>1506</v>
      </c>
      <c r="AA356" s="124">
        <v>1</v>
      </c>
      <c r="AB356" s="173" t="s">
        <v>422</v>
      </c>
      <c r="AC356" s="126"/>
      <c r="AD356" s="127"/>
      <c r="AE356" s="122"/>
      <c r="AF356" s="128"/>
      <c r="AG356" s="129"/>
      <c r="AH356" s="129"/>
      <c r="AI356" s="129"/>
      <c r="AJ356" s="183" t="s">
        <v>2193</v>
      </c>
      <c r="AK356" s="183">
        <v>0.127</v>
      </c>
      <c r="AL356" s="117"/>
      <c r="AM356" s="130"/>
      <c r="AN356" s="130"/>
      <c r="AO356" s="125"/>
      <c r="AP356" s="125"/>
      <c r="AQ356" s="131"/>
      <c r="AR356" s="127"/>
      <c r="AS356" s="124"/>
      <c r="AT356" s="123"/>
      <c r="AU356" s="132"/>
      <c r="AV356" s="117"/>
      <c r="AW356" s="133"/>
      <c r="AX356" s="117" t="s">
        <v>842</v>
      </c>
    </row>
    <row r="357" spans="1:50" ht="15" hidden="1">
      <c r="A357" s="72">
        <v>354</v>
      </c>
      <c r="B357" s="9" t="s">
        <v>2236</v>
      </c>
      <c r="C357" s="211" t="s">
        <v>2237</v>
      </c>
      <c r="D357" s="9" t="s">
        <v>2238</v>
      </c>
      <c r="E357" s="9" t="s">
        <v>2239</v>
      </c>
      <c r="F357" s="9" t="s">
        <v>2240</v>
      </c>
      <c r="G357" s="9"/>
      <c r="H357" s="9"/>
      <c r="I357" s="67"/>
      <c r="J357" s="67"/>
      <c r="K357" s="67"/>
      <c r="L357" s="67"/>
      <c r="M357" s="332" t="s">
        <v>63</v>
      </c>
      <c r="N357" s="331">
        <v>183.90520000000001</v>
      </c>
      <c r="O357" s="9">
        <v>183.90520000000001</v>
      </c>
      <c r="P357" s="9" t="s">
        <v>1898</v>
      </c>
      <c r="Q357" s="71">
        <v>354</v>
      </c>
      <c r="S357" s="102" t="s">
        <v>2237</v>
      </c>
      <c r="T357" s="175" t="s">
        <v>2241</v>
      </c>
      <c r="U357" s="104">
        <v>12344.4</v>
      </c>
      <c r="V357" s="104">
        <v>5029.2</v>
      </c>
      <c r="W357" s="105" t="s">
        <v>12</v>
      </c>
      <c r="X357" s="106" t="s">
        <v>66</v>
      </c>
      <c r="Y357" s="172" t="s">
        <v>13</v>
      </c>
      <c r="Z357" s="123" t="s">
        <v>1506</v>
      </c>
      <c r="AA357" s="124">
        <v>1</v>
      </c>
      <c r="AB357" s="173" t="s">
        <v>422</v>
      </c>
      <c r="AC357" s="126"/>
      <c r="AD357" s="127"/>
      <c r="AE357" s="122"/>
      <c r="AF357" s="128"/>
      <c r="AG357" s="129"/>
      <c r="AH357" s="129"/>
      <c r="AI357" s="129"/>
      <c r="AJ357" s="183" t="s">
        <v>2242</v>
      </c>
      <c r="AK357" s="183">
        <v>0.127</v>
      </c>
      <c r="AL357" s="117"/>
      <c r="AM357" s="130"/>
      <c r="AN357" s="130"/>
      <c r="AO357" s="125"/>
      <c r="AP357" s="125"/>
      <c r="AQ357" s="131"/>
      <c r="AR357" s="127"/>
      <c r="AS357" s="124"/>
      <c r="AT357" s="123"/>
      <c r="AU357" s="132"/>
      <c r="AV357" s="117"/>
      <c r="AW357" s="133"/>
      <c r="AX357" s="117" t="s">
        <v>842</v>
      </c>
    </row>
    <row r="358" spans="1:50" ht="15" hidden="1">
      <c r="A358" s="72">
        <v>355</v>
      </c>
      <c r="B358" s="9" t="s">
        <v>2243</v>
      </c>
      <c r="C358" s="211" t="s">
        <v>2244</v>
      </c>
      <c r="D358" s="9" t="s">
        <v>2245</v>
      </c>
      <c r="E358" s="9" t="s">
        <v>2246</v>
      </c>
      <c r="F358" s="9" t="s">
        <v>2247</v>
      </c>
      <c r="G358" s="9"/>
      <c r="H358" s="9"/>
      <c r="I358" s="67"/>
      <c r="J358" s="67"/>
      <c r="K358" s="67"/>
      <c r="L358" s="67"/>
      <c r="M358" s="332" t="s">
        <v>63</v>
      </c>
      <c r="N358" s="331">
        <v>183.953</v>
      </c>
      <c r="O358" s="9">
        <v>183.953</v>
      </c>
      <c r="P358" s="9" t="s">
        <v>1898</v>
      </c>
      <c r="Q358" s="71">
        <v>355</v>
      </c>
      <c r="S358" s="102" t="s">
        <v>2244</v>
      </c>
      <c r="T358" s="175" t="s">
        <v>2248</v>
      </c>
      <c r="U358" s="104">
        <v>11430</v>
      </c>
      <c r="V358" s="104">
        <v>6858</v>
      </c>
      <c r="W358" s="105" t="s">
        <v>12</v>
      </c>
      <c r="X358" s="106" t="s">
        <v>66</v>
      </c>
      <c r="Y358" s="172" t="s">
        <v>13</v>
      </c>
      <c r="Z358" s="123" t="s">
        <v>1506</v>
      </c>
      <c r="AA358" s="124">
        <v>1</v>
      </c>
      <c r="AB358" s="173" t="s">
        <v>422</v>
      </c>
      <c r="AC358" s="126"/>
      <c r="AD358" s="127"/>
      <c r="AE358" s="122"/>
      <c r="AF358" s="128"/>
      <c r="AG358" s="129"/>
      <c r="AH358" s="129"/>
      <c r="AI358" s="129"/>
      <c r="AJ358" s="183" t="s">
        <v>2242</v>
      </c>
      <c r="AK358" s="183">
        <v>0.127</v>
      </c>
      <c r="AL358" s="117"/>
      <c r="AM358" s="130"/>
      <c r="AN358" s="130"/>
      <c r="AO358" s="125"/>
      <c r="AP358" s="125"/>
      <c r="AQ358" s="131"/>
      <c r="AR358" s="127"/>
      <c r="AS358" s="124"/>
      <c r="AT358" s="123"/>
      <c r="AU358" s="132"/>
      <c r="AV358" s="117"/>
      <c r="AW358" s="133"/>
      <c r="AX358" s="117" t="s">
        <v>842</v>
      </c>
    </row>
    <row r="359" spans="1:50" ht="15" hidden="1">
      <c r="A359" s="72">
        <v>356</v>
      </c>
      <c r="B359" s="9" t="s">
        <v>2249</v>
      </c>
      <c r="C359" s="211" t="s">
        <v>2250</v>
      </c>
      <c r="D359" s="9" t="s">
        <v>2251</v>
      </c>
      <c r="E359" s="9" t="s">
        <v>2252</v>
      </c>
      <c r="F359" s="9" t="s">
        <v>2253</v>
      </c>
      <c r="G359" s="9"/>
      <c r="H359" s="9"/>
      <c r="I359" s="67"/>
      <c r="J359" s="67"/>
      <c r="K359" s="67"/>
      <c r="L359" s="67"/>
      <c r="M359" s="332" t="s">
        <v>63</v>
      </c>
      <c r="N359" s="331">
        <v>183.90950000000001</v>
      </c>
      <c r="O359" s="9">
        <v>183.90950000000001</v>
      </c>
      <c r="P359" s="9" t="s">
        <v>1898</v>
      </c>
      <c r="Q359" s="71">
        <v>356</v>
      </c>
      <c r="S359" s="102" t="s">
        <v>2250</v>
      </c>
      <c r="T359" s="175" t="s">
        <v>2254</v>
      </c>
      <c r="U359" s="104">
        <v>14173.2</v>
      </c>
      <c r="V359" s="104">
        <v>5943.6</v>
      </c>
      <c r="W359" s="105" t="s">
        <v>12</v>
      </c>
      <c r="X359" s="106" t="s">
        <v>66</v>
      </c>
      <c r="Y359" s="172" t="s">
        <v>13</v>
      </c>
      <c r="Z359" s="123" t="s">
        <v>1506</v>
      </c>
      <c r="AA359" s="124">
        <v>1</v>
      </c>
      <c r="AB359" s="173" t="s">
        <v>422</v>
      </c>
      <c r="AC359" s="126"/>
      <c r="AD359" s="127"/>
      <c r="AE359" s="122"/>
      <c r="AF359" s="128"/>
      <c r="AG359" s="129"/>
      <c r="AH359" s="129"/>
      <c r="AI359" s="129"/>
      <c r="AJ359" s="183" t="s">
        <v>2242</v>
      </c>
      <c r="AK359" s="183">
        <v>0.127</v>
      </c>
      <c r="AL359" s="117"/>
      <c r="AM359" s="130"/>
      <c r="AN359" s="130"/>
      <c r="AO359" s="125"/>
      <c r="AP359" s="125"/>
      <c r="AQ359" s="131"/>
      <c r="AR359" s="127"/>
      <c r="AS359" s="124"/>
      <c r="AT359" s="123"/>
      <c r="AU359" s="132"/>
      <c r="AV359" s="117"/>
      <c r="AW359" s="133"/>
      <c r="AX359" s="117" t="s">
        <v>842</v>
      </c>
    </row>
    <row r="360" spans="1:50" ht="15" hidden="1">
      <c r="A360" s="72">
        <v>357</v>
      </c>
      <c r="B360" s="9" t="s">
        <v>2255</v>
      </c>
      <c r="C360" s="211" t="s">
        <v>2256</v>
      </c>
      <c r="D360" s="9" t="s">
        <v>2257</v>
      </c>
      <c r="E360" s="9" t="s">
        <v>2258</v>
      </c>
      <c r="F360" s="9" t="s">
        <v>2259</v>
      </c>
      <c r="G360" s="9"/>
      <c r="H360" s="9"/>
      <c r="I360" s="9"/>
      <c r="J360" s="9"/>
      <c r="K360" s="9"/>
      <c r="L360" s="9"/>
      <c r="M360" s="332" t="s">
        <v>63</v>
      </c>
      <c r="N360" s="331">
        <v>183.9299</v>
      </c>
      <c r="O360" s="9">
        <v>183.9299</v>
      </c>
      <c r="P360" s="9" t="s">
        <v>1898</v>
      </c>
      <c r="Q360" s="71">
        <v>357</v>
      </c>
      <c r="S360" s="102" t="s">
        <v>2256</v>
      </c>
      <c r="T360" s="175" t="s">
        <v>2260</v>
      </c>
      <c r="U360" s="104">
        <v>13258.8</v>
      </c>
      <c r="V360" s="104">
        <v>5029.2</v>
      </c>
      <c r="W360" s="105" t="s">
        <v>12</v>
      </c>
      <c r="X360" s="106" t="s">
        <v>66</v>
      </c>
      <c r="Y360" s="172" t="s">
        <v>13</v>
      </c>
      <c r="Z360" s="123" t="s">
        <v>1506</v>
      </c>
      <c r="AA360" s="124">
        <v>1</v>
      </c>
      <c r="AB360" s="173" t="s">
        <v>422</v>
      </c>
      <c r="AC360" s="126"/>
      <c r="AD360" s="127"/>
      <c r="AE360" s="122"/>
      <c r="AF360" s="128"/>
      <c r="AG360" s="129"/>
      <c r="AH360" s="129"/>
      <c r="AI360" s="129"/>
      <c r="AJ360" s="183" t="s">
        <v>2242</v>
      </c>
      <c r="AK360" s="183">
        <v>0.127</v>
      </c>
      <c r="AL360" s="117"/>
      <c r="AM360" s="130"/>
      <c r="AN360" s="130"/>
      <c r="AO360" s="125"/>
      <c r="AP360" s="125"/>
      <c r="AQ360" s="131"/>
      <c r="AR360" s="127"/>
      <c r="AS360" s="124"/>
      <c r="AT360" s="123"/>
      <c r="AU360" s="132"/>
      <c r="AV360" s="117"/>
      <c r="AW360" s="133"/>
      <c r="AX360" s="117" t="s">
        <v>842</v>
      </c>
    </row>
    <row r="361" spans="1:50" ht="15" hidden="1">
      <c r="A361" s="72">
        <v>358</v>
      </c>
      <c r="B361" s="9" t="s">
        <v>2261</v>
      </c>
      <c r="C361" s="211" t="s">
        <v>2262</v>
      </c>
      <c r="D361" s="9" t="s">
        <v>2263</v>
      </c>
      <c r="E361" s="9" t="s">
        <v>2264</v>
      </c>
      <c r="F361" s="9" t="s">
        <v>2265</v>
      </c>
      <c r="G361" s="9"/>
      <c r="H361" s="9"/>
      <c r="I361" s="9"/>
      <c r="J361" s="9"/>
      <c r="K361" s="9"/>
      <c r="L361" s="9"/>
      <c r="M361" s="332" t="s">
        <v>63</v>
      </c>
      <c r="N361" s="331">
        <v>183.917</v>
      </c>
      <c r="O361" s="9">
        <v>183.917</v>
      </c>
      <c r="P361" s="9" t="s">
        <v>1898</v>
      </c>
      <c r="Q361" s="71">
        <v>358</v>
      </c>
      <c r="S361" s="102" t="s">
        <v>2262</v>
      </c>
      <c r="T361" s="175" t="s">
        <v>2266</v>
      </c>
      <c r="U361" s="104">
        <v>13258.8</v>
      </c>
      <c r="V361" s="104">
        <v>6858</v>
      </c>
      <c r="W361" s="105" t="s">
        <v>12</v>
      </c>
      <c r="X361" s="106" t="s">
        <v>66</v>
      </c>
      <c r="Y361" s="172" t="s">
        <v>13</v>
      </c>
      <c r="Z361" s="123" t="s">
        <v>1506</v>
      </c>
      <c r="AA361" s="124">
        <v>1</v>
      </c>
      <c r="AB361" s="173" t="s">
        <v>422</v>
      </c>
      <c r="AC361" s="126"/>
      <c r="AD361" s="127"/>
      <c r="AE361" s="122"/>
      <c r="AF361" s="128"/>
      <c r="AG361" s="129"/>
      <c r="AH361" s="129"/>
      <c r="AI361" s="129"/>
      <c r="AJ361" s="183" t="s">
        <v>2242</v>
      </c>
      <c r="AK361" s="183">
        <v>0.127</v>
      </c>
      <c r="AL361" s="117"/>
      <c r="AM361" s="130"/>
      <c r="AN361" s="130"/>
      <c r="AO361" s="125"/>
      <c r="AP361" s="125"/>
      <c r="AQ361" s="131"/>
      <c r="AR361" s="127"/>
      <c r="AS361" s="124"/>
      <c r="AT361" s="123"/>
      <c r="AU361" s="132"/>
      <c r="AV361" s="117"/>
      <c r="AW361" s="133"/>
      <c r="AX361" s="117" t="s">
        <v>842</v>
      </c>
    </row>
    <row r="362" spans="1:50" ht="15" hidden="1">
      <c r="A362" s="72">
        <v>359</v>
      </c>
      <c r="B362" s="9" t="s">
        <v>2267</v>
      </c>
      <c r="C362" s="211" t="s">
        <v>2268</v>
      </c>
      <c r="D362" s="9" t="s">
        <v>2269</v>
      </c>
      <c r="E362" s="9" t="s">
        <v>2270</v>
      </c>
      <c r="F362" s="9" t="s">
        <v>2271</v>
      </c>
      <c r="G362" s="9"/>
      <c r="H362" s="9"/>
      <c r="I362" s="9"/>
      <c r="J362" s="9"/>
      <c r="K362" s="9"/>
      <c r="L362" s="9"/>
      <c r="M362" s="332" t="s">
        <v>63</v>
      </c>
      <c r="N362" s="331">
        <v>183.90690000000001</v>
      </c>
      <c r="O362" s="9">
        <v>183.90690000000001</v>
      </c>
      <c r="P362" s="9" t="s">
        <v>1898</v>
      </c>
      <c r="Q362" s="71">
        <v>359</v>
      </c>
      <c r="S362" s="102" t="s">
        <v>2268</v>
      </c>
      <c r="T362" s="175" t="s">
        <v>2272</v>
      </c>
      <c r="U362" s="104">
        <v>12344.4</v>
      </c>
      <c r="V362" s="104">
        <v>6858</v>
      </c>
      <c r="W362" s="105" t="s">
        <v>12</v>
      </c>
      <c r="X362" s="106" t="s">
        <v>66</v>
      </c>
      <c r="Y362" s="172" t="s">
        <v>13</v>
      </c>
      <c r="Z362" s="123" t="s">
        <v>1506</v>
      </c>
      <c r="AA362" s="124">
        <v>1</v>
      </c>
      <c r="AB362" s="173" t="s">
        <v>422</v>
      </c>
      <c r="AC362" s="126"/>
      <c r="AD362" s="127"/>
      <c r="AE362" s="122"/>
      <c r="AF362" s="128"/>
      <c r="AG362" s="129"/>
      <c r="AH362" s="129"/>
      <c r="AI362" s="129"/>
      <c r="AJ362" s="183" t="s">
        <v>2242</v>
      </c>
      <c r="AK362" s="183">
        <v>0.127</v>
      </c>
      <c r="AL362" s="117"/>
      <c r="AM362" s="130"/>
      <c r="AN362" s="130"/>
      <c r="AO362" s="125"/>
      <c r="AP362" s="125"/>
      <c r="AQ362" s="131"/>
      <c r="AR362" s="127"/>
      <c r="AS362" s="124"/>
      <c r="AT362" s="123"/>
      <c r="AU362" s="132"/>
      <c r="AV362" s="117"/>
      <c r="AW362" s="133"/>
      <c r="AX362" s="117" t="s">
        <v>842</v>
      </c>
    </row>
    <row r="363" spans="1:50" ht="15" hidden="1">
      <c r="A363" s="72">
        <v>360</v>
      </c>
      <c r="B363" s="9" t="s">
        <v>2273</v>
      </c>
      <c r="C363" s="211" t="s">
        <v>2274</v>
      </c>
      <c r="D363" s="9" t="s">
        <v>2275</v>
      </c>
      <c r="E363" s="9" t="s">
        <v>2276</v>
      </c>
      <c r="F363" s="9" t="s">
        <v>2277</v>
      </c>
      <c r="G363" s="9"/>
      <c r="H363" s="9"/>
      <c r="I363" s="9"/>
      <c r="J363" s="9"/>
      <c r="K363" s="9"/>
      <c r="L363" s="9"/>
      <c r="M363" s="332" t="s">
        <v>63</v>
      </c>
      <c r="N363" s="331">
        <v>183.87020000000001</v>
      </c>
      <c r="O363" s="9">
        <v>183.87020000000001</v>
      </c>
      <c r="P363" s="9" t="s">
        <v>1898</v>
      </c>
      <c r="Q363" s="71">
        <v>360</v>
      </c>
      <c r="S363" s="102" t="s">
        <v>2274</v>
      </c>
      <c r="T363" s="175" t="s">
        <v>2278</v>
      </c>
      <c r="U363" s="104">
        <v>14173.2</v>
      </c>
      <c r="V363" s="104">
        <v>5029.2</v>
      </c>
      <c r="W363" s="105" t="s">
        <v>12</v>
      </c>
      <c r="X363" s="106" t="s">
        <v>66</v>
      </c>
      <c r="Y363" s="172" t="s">
        <v>13</v>
      </c>
      <c r="Z363" s="123" t="s">
        <v>1506</v>
      </c>
      <c r="AA363" s="124">
        <v>1</v>
      </c>
      <c r="AB363" s="173" t="s">
        <v>422</v>
      </c>
      <c r="AC363" s="126"/>
      <c r="AD363" s="127"/>
      <c r="AE363" s="122"/>
      <c r="AF363" s="128"/>
      <c r="AG363" s="129"/>
      <c r="AH363" s="129"/>
      <c r="AI363" s="129"/>
      <c r="AJ363" s="183" t="s">
        <v>2242</v>
      </c>
      <c r="AK363" s="183">
        <v>0.127</v>
      </c>
      <c r="AL363" s="117"/>
      <c r="AM363" s="130"/>
      <c r="AN363" s="130"/>
      <c r="AO363" s="125"/>
      <c r="AP363" s="125"/>
      <c r="AQ363" s="131"/>
      <c r="AR363" s="127"/>
      <c r="AS363" s="124"/>
      <c r="AT363" s="123"/>
      <c r="AU363" s="132"/>
      <c r="AV363" s="117"/>
      <c r="AW363" s="133"/>
      <c r="AX363" s="117" t="s">
        <v>842</v>
      </c>
    </row>
    <row r="364" spans="1:50" ht="15" hidden="1">
      <c r="A364" s="72">
        <v>361</v>
      </c>
      <c r="B364" s="9" t="s">
        <v>2279</v>
      </c>
      <c r="C364" s="211" t="s">
        <v>2280</v>
      </c>
      <c r="D364" s="9" t="s">
        <v>2281</v>
      </c>
      <c r="E364" s="9" t="s">
        <v>2282</v>
      </c>
      <c r="F364" s="9" t="s">
        <v>2283</v>
      </c>
      <c r="G364" s="9"/>
      <c r="H364" s="9"/>
      <c r="I364" s="9"/>
      <c r="J364" s="9"/>
      <c r="K364" s="9"/>
      <c r="L364" s="9"/>
      <c r="M364" s="332" t="s">
        <v>63</v>
      </c>
      <c r="N364" s="331">
        <v>183.9564</v>
      </c>
      <c r="O364" s="9">
        <v>183.9564</v>
      </c>
      <c r="P364" s="9" t="s">
        <v>1898</v>
      </c>
      <c r="Q364" s="71">
        <v>361</v>
      </c>
      <c r="S364" s="102" t="s">
        <v>2280</v>
      </c>
      <c r="T364" s="175" t="s">
        <v>2284</v>
      </c>
      <c r="U364" s="104">
        <v>14173.2</v>
      </c>
      <c r="V364" s="104">
        <v>6858</v>
      </c>
      <c r="W364" s="105" t="s">
        <v>12</v>
      </c>
      <c r="X364" s="106" t="s">
        <v>66</v>
      </c>
      <c r="Y364" s="172" t="s">
        <v>13</v>
      </c>
      <c r="Z364" s="123" t="s">
        <v>1506</v>
      </c>
      <c r="AA364" s="124">
        <v>1</v>
      </c>
      <c r="AB364" s="173" t="s">
        <v>422</v>
      </c>
      <c r="AC364" s="126"/>
      <c r="AD364" s="127"/>
      <c r="AE364" s="122"/>
      <c r="AF364" s="128"/>
      <c r="AG364" s="129"/>
      <c r="AH364" s="129"/>
      <c r="AI364" s="129"/>
      <c r="AJ364" s="183" t="s">
        <v>2242</v>
      </c>
      <c r="AK364" s="183">
        <v>0.127</v>
      </c>
      <c r="AL364" s="117"/>
      <c r="AM364" s="130"/>
      <c r="AN364" s="130"/>
      <c r="AO364" s="125"/>
      <c r="AP364" s="125"/>
      <c r="AQ364" s="131"/>
      <c r="AR364" s="127"/>
      <c r="AS364" s="124"/>
      <c r="AT364" s="123"/>
      <c r="AU364" s="132"/>
      <c r="AV364" s="117"/>
      <c r="AW364" s="133"/>
      <c r="AX364" s="117" t="s">
        <v>842</v>
      </c>
    </row>
    <row r="365" spans="1:50" ht="15" hidden="1">
      <c r="A365" s="72">
        <v>362</v>
      </c>
      <c r="B365" s="9" t="s">
        <v>2285</v>
      </c>
      <c r="C365" s="211" t="s">
        <v>2286</v>
      </c>
      <c r="D365" s="9" t="s">
        <v>2287</v>
      </c>
      <c r="E365" s="9" t="s">
        <v>2288</v>
      </c>
      <c r="F365" s="9" t="s">
        <v>2289</v>
      </c>
      <c r="G365" s="9"/>
      <c r="H365" s="9"/>
      <c r="I365" s="9"/>
      <c r="J365" s="9"/>
      <c r="K365" s="9"/>
      <c r="L365" s="9"/>
      <c r="M365" s="332" t="s">
        <v>63</v>
      </c>
      <c r="N365" s="331">
        <v>146.2235</v>
      </c>
      <c r="O365" s="9">
        <v>146.2235</v>
      </c>
      <c r="P365" s="9" t="s">
        <v>420</v>
      </c>
      <c r="Q365" s="71">
        <v>362</v>
      </c>
      <c r="S365" s="102" t="s">
        <v>2286</v>
      </c>
      <c r="T365" s="175" t="s">
        <v>2290</v>
      </c>
      <c r="U365" s="104">
        <v>-16002</v>
      </c>
      <c r="V365" s="104">
        <v>5029.2</v>
      </c>
      <c r="W365" s="105" t="s">
        <v>12</v>
      </c>
      <c r="X365" s="106" t="s">
        <v>66</v>
      </c>
      <c r="Y365" s="172" t="s">
        <v>13</v>
      </c>
      <c r="Z365" s="123" t="s">
        <v>1506</v>
      </c>
      <c r="AA365" s="124">
        <v>1</v>
      </c>
      <c r="AB365" s="173" t="s">
        <v>422</v>
      </c>
      <c r="AC365" s="126"/>
      <c r="AD365" s="127"/>
      <c r="AE365" s="122"/>
      <c r="AF365" s="128"/>
      <c r="AG365" s="177" t="s">
        <v>2291</v>
      </c>
      <c r="AH365" s="177">
        <v>5.0799999999999998E-2</v>
      </c>
      <c r="AI365" s="186">
        <v>100</v>
      </c>
      <c r="AJ365" s="183" t="s">
        <v>1507</v>
      </c>
      <c r="AK365" s="183">
        <v>0.127</v>
      </c>
      <c r="AL365" s="117"/>
      <c r="AM365" s="130"/>
      <c r="AN365" s="130"/>
      <c r="AO365" s="125"/>
      <c r="AP365" s="125"/>
      <c r="AQ365" s="131"/>
      <c r="AR365" s="127"/>
      <c r="AS365" s="124"/>
      <c r="AT365" s="123"/>
      <c r="AU365" s="132"/>
      <c r="AV365" s="117"/>
      <c r="AW365" s="133"/>
      <c r="AX365" s="117" t="s">
        <v>842</v>
      </c>
    </row>
    <row r="366" spans="1:50" ht="15" hidden="1">
      <c r="A366" s="72">
        <v>363</v>
      </c>
      <c r="B366" s="9" t="s">
        <v>2292</v>
      </c>
      <c r="C366" s="211" t="s">
        <v>2293</v>
      </c>
      <c r="D366" s="9" t="s">
        <v>2294</v>
      </c>
      <c r="E366" s="9" t="s">
        <v>2295</v>
      </c>
      <c r="F366" s="9" t="s">
        <v>2296</v>
      </c>
      <c r="G366" s="9"/>
      <c r="H366" s="9"/>
      <c r="I366" s="9"/>
      <c r="J366" s="9"/>
      <c r="K366" s="9"/>
      <c r="L366" s="9"/>
      <c r="M366" s="332" t="s">
        <v>63</v>
      </c>
      <c r="N366" s="331">
        <v>126.535</v>
      </c>
      <c r="O366" s="9">
        <v>126.535</v>
      </c>
      <c r="P366" s="9" t="s">
        <v>238</v>
      </c>
      <c r="Q366" s="71">
        <v>363</v>
      </c>
      <c r="S366" s="102" t="s">
        <v>2293</v>
      </c>
      <c r="T366" s="175" t="s">
        <v>2297</v>
      </c>
      <c r="U366" s="104">
        <v>-16002</v>
      </c>
      <c r="V366" s="104">
        <v>9601.2000000000007</v>
      </c>
      <c r="W366" s="105" t="s">
        <v>12</v>
      </c>
      <c r="X366" s="106" t="s">
        <v>66</v>
      </c>
      <c r="Y366" s="172" t="s">
        <v>13</v>
      </c>
      <c r="Z366" s="123" t="s">
        <v>1506</v>
      </c>
      <c r="AA366" s="124">
        <v>1</v>
      </c>
      <c r="AB366" s="173" t="s">
        <v>422</v>
      </c>
      <c r="AC366" s="126"/>
      <c r="AD366" s="127"/>
      <c r="AE366" s="122"/>
      <c r="AF366" s="128"/>
      <c r="AG366" s="177" t="s">
        <v>2298</v>
      </c>
      <c r="AH366" s="177">
        <v>5.0799999999999998E-2</v>
      </c>
      <c r="AI366" s="186">
        <v>100</v>
      </c>
      <c r="AJ366" s="183" t="s">
        <v>1556</v>
      </c>
      <c r="AK366" s="183">
        <v>0.127</v>
      </c>
      <c r="AL366" s="117"/>
      <c r="AM366" s="130"/>
      <c r="AN366" s="130"/>
      <c r="AO366" s="125"/>
      <c r="AP366" s="125"/>
      <c r="AQ366" s="131"/>
      <c r="AR366" s="127"/>
      <c r="AS366" s="124"/>
      <c r="AT366" s="123"/>
      <c r="AU366" s="132"/>
      <c r="AV366" s="117"/>
      <c r="AW366" s="133"/>
      <c r="AX366" s="117" t="s">
        <v>842</v>
      </c>
    </row>
    <row r="367" spans="1:50" ht="15" hidden="1">
      <c r="A367" s="72">
        <v>364</v>
      </c>
      <c r="B367" s="9" t="s">
        <v>2299</v>
      </c>
      <c r="C367" s="211" t="s">
        <v>2300</v>
      </c>
      <c r="D367" s="9" t="s">
        <v>2301</v>
      </c>
      <c r="E367" s="9" t="s">
        <v>2302</v>
      </c>
      <c r="F367" s="9" t="s">
        <v>2303</v>
      </c>
      <c r="G367" s="9"/>
      <c r="H367" s="9"/>
      <c r="I367" s="9"/>
      <c r="J367" s="9"/>
      <c r="K367" s="9"/>
      <c r="L367" s="9"/>
      <c r="M367" s="332" t="s">
        <v>63</v>
      </c>
      <c r="N367" s="331">
        <v>147.42070000000001</v>
      </c>
      <c r="O367" s="9">
        <v>147.42070000000001</v>
      </c>
      <c r="P367" s="9" t="s">
        <v>420</v>
      </c>
      <c r="Q367" s="71">
        <v>364</v>
      </c>
      <c r="S367" s="102" t="s">
        <v>2300</v>
      </c>
      <c r="T367" s="175" t="s">
        <v>2304</v>
      </c>
      <c r="U367" s="104">
        <v>-16002</v>
      </c>
      <c r="V367" s="104">
        <v>14173.2</v>
      </c>
      <c r="W367" s="105" t="s">
        <v>12</v>
      </c>
      <c r="X367" s="106" t="s">
        <v>66</v>
      </c>
      <c r="Y367" s="172" t="s">
        <v>13</v>
      </c>
      <c r="Z367" s="123" t="s">
        <v>1506</v>
      </c>
      <c r="AA367" s="124">
        <v>1</v>
      </c>
      <c r="AB367" s="173" t="s">
        <v>422</v>
      </c>
      <c r="AC367" s="126"/>
      <c r="AD367" s="127"/>
      <c r="AE367" s="122"/>
      <c r="AF367" s="128"/>
      <c r="AG367" s="177" t="s">
        <v>2305</v>
      </c>
      <c r="AH367" s="177">
        <v>5.0799999999999998E-2</v>
      </c>
      <c r="AI367" s="186">
        <v>100</v>
      </c>
      <c r="AJ367" s="183" t="s">
        <v>1605</v>
      </c>
      <c r="AK367" s="183">
        <v>0.127</v>
      </c>
      <c r="AL367" s="117"/>
      <c r="AM367" s="130"/>
      <c r="AN367" s="130"/>
      <c r="AO367" s="125"/>
      <c r="AP367" s="125"/>
      <c r="AQ367" s="131"/>
      <c r="AR367" s="127"/>
      <c r="AS367" s="124"/>
      <c r="AT367" s="123"/>
      <c r="AU367" s="132"/>
      <c r="AV367" s="117"/>
      <c r="AW367" s="133"/>
      <c r="AX367" s="117" t="s">
        <v>842</v>
      </c>
    </row>
    <row r="368" spans="1:50" ht="15" hidden="1">
      <c r="A368" s="72">
        <v>365</v>
      </c>
      <c r="B368" s="9" t="s">
        <v>2306</v>
      </c>
      <c r="C368" s="211" t="s">
        <v>2307</v>
      </c>
      <c r="D368" s="9" t="s">
        <v>2308</v>
      </c>
      <c r="E368" s="9" t="s">
        <v>2309</v>
      </c>
      <c r="F368" s="9" t="s">
        <v>2310</v>
      </c>
      <c r="G368" s="9"/>
      <c r="H368" s="9"/>
      <c r="I368" s="9"/>
      <c r="J368" s="9"/>
      <c r="K368" s="9"/>
      <c r="L368" s="9"/>
      <c r="M368" s="332" t="s">
        <v>63</v>
      </c>
      <c r="N368" s="331">
        <v>121.6448</v>
      </c>
      <c r="O368" s="9">
        <v>121.6448</v>
      </c>
      <c r="P368" s="9" t="s">
        <v>238</v>
      </c>
      <c r="Q368" s="71">
        <v>365</v>
      </c>
      <c r="S368" s="102" t="s">
        <v>2307</v>
      </c>
      <c r="T368" s="175" t="s">
        <v>2311</v>
      </c>
      <c r="U368" s="104">
        <v>-13258.8</v>
      </c>
      <c r="V368" s="104">
        <v>16002</v>
      </c>
      <c r="W368" s="105" t="s">
        <v>12</v>
      </c>
      <c r="X368" s="106" t="s">
        <v>66</v>
      </c>
      <c r="Y368" s="172" t="s">
        <v>13</v>
      </c>
      <c r="Z368" s="123" t="s">
        <v>1506</v>
      </c>
      <c r="AA368" s="124">
        <v>1</v>
      </c>
      <c r="AB368" s="173" t="s">
        <v>422</v>
      </c>
      <c r="AC368" s="126"/>
      <c r="AD368" s="127"/>
      <c r="AE368" s="122"/>
      <c r="AF368" s="128"/>
      <c r="AG368" s="177" t="s">
        <v>2312</v>
      </c>
      <c r="AH368" s="177">
        <v>5.0799999999999998E-2</v>
      </c>
      <c r="AI368" s="186">
        <v>100</v>
      </c>
      <c r="AJ368" s="183" t="s">
        <v>1654</v>
      </c>
      <c r="AK368" s="183">
        <v>0.127</v>
      </c>
      <c r="AL368" s="117"/>
      <c r="AM368" s="130"/>
      <c r="AN368" s="130"/>
      <c r="AO368" s="125"/>
      <c r="AP368" s="125"/>
      <c r="AQ368" s="131"/>
      <c r="AR368" s="127"/>
      <c r="AS368" s="124"/>
      <c r="AT368" s="123"/>
      <c r="AU368" s="132"/>
      <c r="AV368" s="117"/>
      <c r="AW368" s="133"/>
      <c r="AX368" s="117" t="s">
        <v>842</v>
      </c>
    </row>
    <row r="369" spans="1:50" ht="15" hidden="1">
      <c r="A369" s="72">
        <v>366</v>
      </c>
      <c r="B369" s="9" t="s">
        <v>2313</v>
      </c>
      <c r="C369" s="211" t="s">
        <v>2314</v>
      </c>
      <c r="D369" s="9" t="s">
        <v>2315</v>
      </c>
      <c r="E369" s="9" t="s">
        <v>2316</v>
      </c>
      <c r="F369" s="9" t="s">
        <v>2317</v>
      </c>
      <c r="G369" s="9"/>
      <c r="H369" s="9"/>
      <c r="I369" s="9"/>
      <c r="J369" s="9"/>
      <c r="K369" s="9"/>
      <c r="L369" s="9"/>
      <c r="M369" s="332" t="s">
        <v>63</v>
      </c>
      <c r="N369" s="331">
        <v>124.22629999999999</v>
      </c>
      <c r="O369" s="9">
        <v>124.22629999999999</v>
      </c>
      <c r="P369" s="9" t="s">
        <v>973</v>
      </c>
      <c r="Q369" s="71">
        <v>366</v>
      </c>
      <c r="S369" s="102" t="s">
        <v>2314</v>
      </c>
      <c r="T369" s="175" t="s">
        <v>2318</v>
      </c>
      <c r="U369" s="104">
        <v>10515.6</v>
      </c>
      <c r="V369" s="104">
        <v>16002</v>
      </c>
      <c r="W369" s="105" t="s">
        <v>12</v>
      </c>
      <c r="X369" s="106" t="s">
        <v>66</v>
      </c>
      <c r="Y369" s="172" t="s">
        <v>13</v>
      </c>
      <c r="Z369" s="123" t="s">
        <v>1506</v>
      </c>
      <c r="AA369" s="124">
        <v>1</v>
      </c>
      <c r="AB369" s="173" t="s">
        <v>422</v>
      </c>
      <c r="AC369" s="126"/>
      <c r="AD369" s="127"/>
      <c r="AE369" s="122"/>
      <c r="AF369" s="128"/>
      <c r="AG369" s="177" t="s">
        <v>2319</v>
      </c>
      <c r="AH369" s="177">
        <v>5.0799999999999998E-2</v>
      </c>
      <c r="AI369" s="186">
        <v>100</v>
      </c>
      <c r="AJ369" s="183" t="s">
        <v>1703</v>
      </c>
      <c r="AK369" s="183">
        <v>0.127</v>
      </c>
      <c r="AL369" s="117"/>
      <c r="AM369" s="130"/>
      <c r="AN369" s="130"/>
      <c r="AO369" s="125"/>
      <c r="AP369" s="125"/>
      <c r="AQ369" s="131"/>
      <c r="AR369" s="127"/>
      <c r="AS369" s="124"/>
      <c r="AT369" s="123"/>
      <c r="AU369" s="132"/>
      <c r="AV369" s="117"/>
      <c r="AW369" s="133"/>
      <c r="AX369" s="117" t="s">
        <v>842</v>
      </c>
    </row>
    <row r="370" spans="1:50" ht="15" hidden="1">
      <c r="A370" s="72">
        <v>367</v>
      </c>
      <c r="B370" s="9" t="s">
        <v>2320</v>
      </c>
      <c r="C370" s="211" t="s">
        <v>2321</v>
      </c>
      <c r="D370" s="9" t="s">
        <v>2322</v>
      </c>
      <c r="E370" s="9" t="s">
        <v>2323</v>
      </c>
      <c r="F370" s="9" t="s">
        <v>2324</v>
      </c>
      <c r="G370" s="9"/>
      <c r="H370" s="9"/>
      <c r="I370" s="9"/>
      <c r="J370" s="9"/>
      <c r="K370" s="9"/>
      <c r="L370" s="9"/>
      <c r="M370" s="332" t="s">
        <v>63</v>
      </c>
      <c r="N370" s="331">
        <v>116.6439</v>
      </c>
      <c r="O370" s="9">
        <v>116.6439</v>
      </c>
      <c r="P370" s="9" t="s">
        <v>420</v>
      </c>
      <c r="Q370" s="71">
        <v>367</v>
      </c>
      <c r="S370" s="102" t="s">
        <v>2321</v>
      </c>
      <c r="T370" s="175" t="s">
        <v>2325</v>
      </c>
      <c r="U370" s="104">
        <v>15087.6</v>
      </c>
      <c r="V370" s="104">
        <v>16002</v>
      </c>
      <c r="W370" s="105" t="s">
        <v>12</v>
      </c>
      <c r="X370" s="106" t="s">
        <v>66</v>
      </c>
      <c r="Y370" s="172" t="s">
        <v>13</v>
      </c>
      <c r="Z370" s="123" t="s">
        <v>1506</v>
      </c>
      <c r="AA370" s="124">
        <v>1</v>
      </c>
      <c r="AB370" s="173" t="s">
        <v>422</v>
      </c>
      <c r="AC370" s="126"/>
      <c r="AD370" s="127"/>
      <c r="AE370" s="122"/>
      <c r="AF370" s="128"/>
      <c r="AG370" s="177" t="s">
        <v>2326</v>
      </c>
      <c r="AH370" s="177">
        <v>5.0799999999999998E-2</v>
      </c>
      <c r="AI370" s="186">
        <v>100</v>
      </c>
      <c r="AJ370" s="183" t="s">
        <v>1752</v>
      </c>
      <c r="AK370" s="183">
        <v>0.127</v>
      </c>
      <c r="AL370" s="117"/>
      <c r="AM370" s="130"/>
      <c r="AN370" s="130"/>
      <c r="AO370" s="125"/>
      <c r="AP370" s="125"/>
      <c r="AQ370" s="131"/>
      <c r="AR370" s="127"/>
      <c r="AS370" s="124"/>
      <c r="AT370" s="123"/>
      <c r="AU370" s="132"/>
      <c r="AV370" s="117"/>
      <c r="AW370" s="133"/>
      <c r="AX370" s="117" t="s">
        <v>842</v>
      </c>
    </row>
    <row r="371" spans="1:50" ht="15" hidden="1">
      <c r="A371" s="72">
        <v>368</v>
      </c>
      <c r="B371" s="9" t="s">
        <v>2327</v>
      </c>
      <c r="C371" s="211" t="s">
        <v>2328</v>
      </c>
      <c r="D371" s="9" t="s">
        <v>2329</v>
      </c>
      <c r="E371" s="9" t="s">
        <v>2330</v>
      </c>
      <c r="F371" s="9" t="s">
        <v>2331</v>
      </c>
      <c r="G371" s="9"/>
      <c r="H371" s="9"/>
      <c r="I371" s="9"/>
      <c r="J371" s="9"/>
      <c r="K371" s="9"/>
      <c r="L371" s="9"/>
      <c r="M371" s="332" t="s">
        <v>63</v>
      </c>
      <c r="N371" s="331">
        <v>107.5017</v>
      </c>
      <c r="O371" s="9">
        <v>107.5017</v>
      </c>
      <c r="P371" s="9" t="s">
        <v>238</v>
      </c>
      <c r="Q371" s="71">
        <v>368</v>
      </c>
      <c r="S371" s="102" t="s">
        <v>2328</v>
      </c>
      <c r="T371" s="175" t="s">
        <v>2332</v>
      </c>
      <c r="U371" s="104">
        <v>16002</v>
      </c>
      <c r="V371" s="104">
        <v>13258.8</v>
      </c>
      <c r="W371" s="105" t="s">
        <v>12</v>
      </c>
      <c r="X371" s="106" t="s">
        <v>66</v>
      </c>
      <c r="Y371" s="172" t="s">
        <v>13</v>
      </c>
      <c r="Z371" s="123" t="s">
        <v>1506</v>
      </c>
      <c r="AA371" s="124">
        <v>1</v>
      </c>
      <c r="AB371" s="173" t="s">
        <v>422</v>
      </c>
      <c r="AC371" s="126"/>
      <c r="AD371" s="127"/>
      <c r="AE371" s="122"/>
      <c r="AF371" s="128"/>
      <c r="AG371" s="177" t="s">
        <v>2333</v>
      </c>
      <c r="AH371" s="177">
        <v>5.0799999999999998E-2</v>
      </c>
      <c r="AI371" s="186">
        <v>100</v>
      </c>
      <c r="AJ371" s="183" t="s">
        <v>1801</v>
      </c>
      <c r="AK371" s="183">
        <v>0.127</v>
      </c>
      <c r="AL371" s="117"/>
      <c r="AM371" s="130"/>
      <c r="AN371" s="130"/>
      <c r="AO371" s="125"/>
      <c r="AP371" s="125"/>
      <c r="AQ371" s="131"/>
      <c r="AR371" s="127"/>
      <c r="AS371" s="124"/>
      <c r="AT371" s="123"/>
      <c r="AU371" s="132"/>
      <c r="AV371" s="117"/>
      <c r="AW371" s="133"/>
      <c r="AX371" s="117" t="s">
        <v>842</v>
      </c>
    </row>
    <row r="372" spans="1:50" ht="15" hidden="1">
      <c r="A372" s="72">
        <v>369</v>
      </c>
      <c r="B372" s="9" t="s">
        <v>2334</v>
      </c>
      <c r="C372" s="211" t="s">
        <v>2335</v>
      </c>
      <c r="D372" s="9" t="s">
        <v>2336</v>
      </c>
      <c r="E372" s="9" t="s">
        <v>2337</v>
      </c>
      <c r="F372" s="9" t="s">
        <v>2338</v>
      </c>
      <c r="G372" s="9"/>
      <c r="H372" s="9"/>
      <c r="I372" s="9"/>
      <c r="J372" s="9"/>
      <c r="K372" s="9"/>
      <c r="L372" s="9"/>
      <c r="M372" s="332" t="s">
        <v>63</v>
      </c>
      <c r="N372" s="331">
        <v>162.56870000000001</v>
      </c>
      <c r="O372" s="9">
        <v>162.56870000000001</v>
      </c>
      <c r="P372" s="9" t="s">
        <v>420</v>
      </c>
      <c r="Q372" s="71">
        <v>369</v>
      </c>
      <c r="S372" s="102" t="s">
        <v>2335</v>
      </c>
      <c r="T372" s="175" t="s">
        <v>2339</v>
      </c>
      <c r="U372" s="104">
        <v>16002</v>
      </c>
      <c r="V372" s="104">
        <v>8686.7999999999993</v>
      </c>
      <c r="W372" s="105" t="s">
        <v>12</v>
      </c>
      <c r="X372" s="106" t="s">
        <v>66</v>
      </c>
      <c r="Y372" s="172" t="s">
        <v>13</v>
      </c>
      <c r="Z372" s="123" t="s">
        <v>1506</v>
      </c>
      <c r="AA372" s="124">
        <v>1</v>
      </c>
      <c r="AB372" s="173" t="s">
        <v>422</v>
      </c>
      <c r="AC372" s="126"/>
      <c r="AD372" s="127"/>
      <c r="AE372" s="122"/>
      <c r="AF372" s="128"/>
      <c r="AG372" s="177" t="s">
        <v>2340</v>
      </c>
      <c r="AH372" s="177">
        <v>5.0799999999999998E-2</v>
      </c>
      <c r="AI372" s="186">
        <v>100</v>
      </c>
      <c r="AJ372" s="183" t="s">
        <v>1850</v>
      </c>
      <c r="AK372" s="183">
        <v>0.127</v>
      </c>
      <c r="AL372" s="117"/>
      <c r="AM372" s="130"/>
      <c r="AN372" s="130"/>
      <c r="AO372" s="125"/>
      <c r="AP372" s="125"/>
      <c r="AQ372" s="131"/>
      <c r="AR372" s="127"/>
      <c r="AS372" s="124"/>
      <c r="AT372" s="123"/>
      <c r="AU372" s="132"/>
      <c r="AV372" s="117"/>
      <c r="AW372" s="133"/>
      <c r="AX372" s="117" t="s">
        <v>842</v>
      </c>
    </row>
    <row r="373" spans="1:50" ht="15">
      <c r="A373" s="72">
        <v>370</v>
      </c>
      <c r="B373" s="9" t="s">
        <v>2341</v>
      </c>
      <c r="C373" s="211" t="s">
        <v>2342</v>
      </c>
      <c r="D373" s="9" t="s">
        <v>2343</v>
      </c>
      <c r="E373" s="9" t="s">
        <v>2344</v>
      </c>
      <c r="F373" s="9" t="s">
        <v>2345</v>
      </c>
      <c r="G373" s="9"/>
      <c r="H373" s="9"/>
      <c r="I373" s="9"/>
      <c r="J373" s="9"/>
      <c r="K373" s="9"/>
      <c r="L373" s="9"/>
      <c r="M373" s="332" t="s">
        <v>63</v>
      </c>
      <c r="N373" s="331">
        <v>147.04810000000001</v>
      </c>
      <c r="O373" s="9">
        <v>147.04810000000001</v>
      </c>
      <c r="P373" s="9" t="s">
        <v>1898</v>
      </c>
      <c r="Q373" s="71">
        <v>370</v>
      </c>
      <c r="S373" s="102" t="s">
        <v>2342</v>
      </c>
      <c r="T373" s="175" t="s">
        <v>2346</v>
      </c>
      <c r="U373" s="104">
        <v>-12344.4</v>
      </c>
      <c r="V373" s="104">
        <v>4114.8</v>
      </c>
      <c r="W373" s="105" t="s">
        <v>12</v>
      </c>
      <c r="X373" s="106" t="s">
        <v>66</v>
      </c>
      <c r="Y373" s="172" t="s">
        <v>13</v>
      </c>
      <c r="Z373" s="123" t="s">
        <v>1506</v>
      </c>
      <c r="AA373" s="124">
        <v>1</v>
      </c>
      <c r="AB373" s="173" t="s">
        <v>422</v>
      </c>
      <c r="AC373" s="126"/>
      <c r="AD373" s="127"/>
      <c r="AE373" s="122"/>
      <c r="AF373" s="128"/>
      <c r="AG373" s="177" t="s">
        <v>2347</v>
      </c>
      <c r="AH373" s="177">
        <v>5.0799999999999998E-2</v>
      </c>
      <c r="AI373" s="186">
        <v>100</v>
      </c>
      <c r="AJ373" s="183" t="s">
        <v>1900</v>
      </c>
      <c r="AK373" s="183">
        <v>0.127</v>
      </c>
      <c r="AL373" s="117"/>
      <c r="AM373" s="130"/>
      <c r="AN373" s="130"/>
      <c r="AO373" s="125"/>
      <c r="AP373" s="125"/>
      <c r="AQ373" s="131"/>
      <c r="AR373" s="127"/>
      <c r="AS373" s="124"/>
      <c r="AT373" s="123"/>
      <c r="AU373" s="132"/>
      <c r="AV373" s="117"/>
      <c r="AW373" s="133"/>
      <c r="AX373" s="117" t="s">
        <v>842</v>
      </c>
    </row>
    <row r="374" spans="1:50" ht="15" hidden="1">
      <c r="A374" s="72">
        <v>371</v>
      </c>
      <c r="B374" s="9" t="s">
        <v>2348</v>
      </c>
      <c r="C374" s="211" t="s">
        <v>2349</v>
      </c>
      <c r="D374" s="9" t="s">
        <v>2350</v>
      </c>
      <c r="E374" s="9" t="s">
        <v>2351</v>
      </c>
      <c r="F374" s="9" t="s">
        <v>2352</v>
      </c>
      <c r="G374" s="9"/>
      <c r="H374" s="9"/>
      <c r="I374" s="9"/>
      <c r="J374" s="9"/>
      <c r="K374" s="9"/>
      <c r="L374" s="9"/>
      <c r="M374" s="332" t="s">
        <v>63</v>
      </c>
      <c r="N374" s="331">
        <v>154.79519999999999</v>
      </c>
      <c r="O374" s="9">
        <v>154.79519999999999</v>
      </c>
      <c r="P374" s="9" t="s">
        <v>840</v>
      </c>
      <c r="Q374" s="71">
        <v>371</v>
      </c>
      <c r="S374" s="102" t="s">
        <v>2349</v>
      </c>
      <c r="T374" s="175" t="s">
        <v>2353</v>
      </c>
      <c r="U374" s="104">
        <v>-12344.4</v>
      </c>
      <c r="V374" s="104">
        <v>8686.7999999999993</v>
      </c>
      <c r="W374" s="105" t="s">
        <v>12</v>
      </c>
      <c r="X374" s="106" t="s">
        <v>66</v>
      </c>
      <c r="Y374" s="172" t="s">
        <v>13</v>
      </c>
      <c r="Z374" s="123" t="s">
        <v>1506</v>
      </c>
      <c r="AA374" s="124">
        <v>1</v>
      </c>
      <c r="AB374" s="173" t="s">
        <v>422</v>
      </c>
      <c r="AC374" s="126"/>
      <c r="AD374" s="127"/>
      <c r="AE374" s="122"/>
      <c r="AF374" s="128"/>
      <c r="AG374" s="177" t="s">
        <v>2354</v>
      </c>
      <c r="AH374" s="177">
        <v>5.0799999999999998E-2</v>
      </c>
      <c r="AI374" s="186">
        <v>100</v>
      </c>
      <c r="AJ374" s="183" t="s">
        <v>1949</v>
      </c>
      <c r="AK374" s="183">
        <v>0.127</v>
      </c>
      <c r="AL374" s="117"/>
      <c r="AM374" s="130"/>
      <c r="AN374" s="130"/>
      <c r="AO374" s="125"/>
      <c r="AP374" s="125"/>
      <c r="AQ374" s="131"/>
      <c r="AR374" s="127"/>
      <c r="AS374" s="124"/>
      <c r="AT374" s="123"/>
      <c r="AU374" s="132"/>
      <c r="AV374" s="117"/>
      <c r="AW374" s="133"/>
      <c r="AX374" s="117" t="s">
        <v>842</v>
      </c>
    </row>
    <row r="375" spans="1:50" ht="15" hidden="1">
      <c r="A375" s="72">
        <v>372</v>
      </c>
      <c r="B375" s="9" t="s">
        <v>2355</v>
      </c>
      <c r="C375" s="211" t="s">
        <v>2356</v>
      </c>
      <c r="D375" s="9" t="s">
        <v>2357</v>
      </c>
      <c r="E375" s="9" t="s">
        <v>2358</v>
      </c>
      <c r="F375" s="9" t="s">
        <v>2359</v>
      </c>
      <c r="G375" s="9"/>
      <c r="H375" s="9"/>
      <c r="I375" s="9"/>
      <c r="J375" s="9"/>
      <c r="K375" s="9"/>
      <c r="L375" s="9"/>
      <c r="M375" s="332" t="s">
        <v>63</v>
      </c>
      <c r="N375" s="331">
        <v>116.0913</v>
      </c>
      <c r="O375" s="9">
        <v>116.0913</v>
      </c>
      <c r="P375" s="9" t="s">
        <v>1898</v>
      </c>
      <c r="Q375" s="71">
        <v>372</v>
      </c>
      <c r="S375" s="102" t="s">
        <v>2356</v>
      </c>
      <c r="T375" s="175" t="s">
        <v>2360</v>
      </c>
      <c r="U375" s="104">
        <v>-13258.8</v>
      </c>
      <c r="V375" s="104">
        <v>12344.4</v>
      </c>
      <c r="W375" s="105" t="s">
        <v>12</v>
      </c>
      <c r="X375" s="106" t="s">
        <v>66</v>
      </c>
      <c r="Y375" s="172" t="s">
        <v>13</v>
      </c>
      <c r="Z375" s="123" t="s">
        <v>1506</v>
      </c>
      <c r="AA375" s="124">
        <v>1</v>
      </c>
      <c r="AB375" s="173" t="s">
        <v>422</v>
      </c>
      <c r="AC375" s="126"/>
      <c r="AD375" s="127"/>
      <c r="AE375" s="122"/>
      <c r="AF375" s="128"/>
      <c r="AG375" s="177" t="s">
        <v>2361</v>
      </c>
      <c r="AH375" s="177">
        <v>5.0799999999999998E-2</v>
      </c>
      <c r="AI375" s="186">
        <v>100</v>
      </c>
      <c r="AJ375" s="183" t="s">
        <v>1998</v>
      </c>
      <c r="AK375" s="183">
        <v>0.127</v>
      </c>
      <c r="AL375" s="117"/>
      <c r="AM375" s="130"/>
      <c r="AN375" s="130"/>
      <c r="AO375" s="125"/>
      <c r="AP375" s="125"/>
      <c r="AQ375" s="131"/>
      <c r="AR375" s="127"/>
      <c r="AS375" s="124"/>
      <c r="AT375" s="123"/>
      <c r="AU375" s="132"/>
      <c r="AV375" s="117"/>
      <c r="AW375" s="133"/>
      <c r="AX375" s="117" t="s">
        <v>842</v>
      </c>
    </row>
    <row r="376" spans="1:50" ht="15" hidden="1">
      <c r="A376" s="72">
        <v>373</v>
      </c>
      <c r="B376" s="9" t="s">
        <v>2362</v>
      </c>
      <c r="C376" s="211" t="s">
        <v>2363</v>
      </c>
      <c r="D376" s="9" t="s">
        <v>2364</v>
      </c>
      <c r="E376" s="9" t="s">
        <v>2365</v>
      </c>
      <c r="F376" s="9" t="s">
        <v>2366</v>
      </c>
      <c r="G376" s="9"/>
      <c r="H376" s="9"/>
      <c r="I376" s="67"/>
      <c r="J376" s="67"/>
      <c r="K376" s="67"/>
      <c r="L376" s="67"/>
      <c r="M376" s="332" t="s">
        <v>63</v>
      </c>
      <c r="N376" s="331">
        <v>142.72880000000001</v>
      </c>
      <c r="O376" s="9">
        <v>142.72880000000001</v>
      </c>
      <c r="P376" s="9" t="s">
        <v>177</v>
      </c>
      <c r="Q376" s="71">
        <v>373</v>
      </c>
      <c r="S376" s="102" t="s">
        <v>2363</v>
      </c>
      <c r="T376" s="175" t="s">
        <v>2367</v>
      </c>
      <c r="U376" s="104">
        <v>-8686.7999999999993</v>
      </c>
      <c r="V376" s="104">
        <v>12344.4</v>
      </c>
      <c r="W376" s="105" t="s">
        <v>12</v>
      </c>
      <c r="X376" s="106" t="s">
        <v>66</v>
      </c>
      <c r="Y376" s="172" t="s">
        <v>13</v>
      </c>
      <c r="Z376" s="123" t="s">
        <v>1506</v>
      </c>
      <c r="AA376" s="124">
        <v>1</v>
      </c>
      <c r="AB376" s="173" t="s">
        <v>422</v>
      </c>
      <c r="AC376" s="126"/>
      <c r="AD376" s="127"/>
      <c r="AE376" s="122"/>
      <c r="AF376" s="128"/>
      <c r="AG376" s="177" t="s">
        <v>2368</v>
      </c>
      <c r="AH376" s="177">
        <v>5.0799999999999998E-2</v>
      </c>
      <c r="AI376" s="186">
        <v>100</v>
      </c>
      <c r="AJ376" s="183" t="s">
        <v>2047</v>
      </c>
      <c r="AK376" s="183">
        <v>0.127</v>
      </c>
      <c r="AL376" s="117"/>
      <c r="AM376" s="130"/>
      <c r="AN376" s="130"/>
      <c r="AO376" s="125"/>
      <c r="AP376" s="125"/>
      <c r="AQ376" s="131"/>
      <c r="AR376" s="127"/>
      <c r="AS376" s="124"/>
      <c r="AT376" s="123"/>
      <c r="AU376" s="132"/>
      <c r="AV376" s="117"/>
      <c r="AW376" s="133"/>
      <c r="AX376" s="117" t="s">
        <v>842</v>
      </c>
    </row>
    <row r="377" spans="1:50" ht="15" hidden="1">
      <c r="A377" s="72">
        <v>374</v>
      </c>
      <c r="B377" s="9" t="s">
        <v>2369</v>
      </c>
      <c r="C377" s="211" t="s">
        <v>2370</v>
      </c>
      <c r="D377" s="9" t="s">
        <v>2371</v>
      </c>
      <c r="E377" s="9" t="s">
        <v>2372</v>
      </c>
      <c r="F377" s="9" t="s">
        <v>2373</v>
      </c>
      <c r="G377" s="9"/>
      <c r="H377" s="9"/>
      <c r="I377" s="67"/>
      <c r="J377" s="67"/>
      <c r="K377" s="67"/>
      <c r="L377" s="67"/>
      <c r="M377" s="332" t="s">
        <v>63</v>
      </c>
      <c r="N377" s="331">
        <v>120.997</v>
      </c>
      <c r="O377" s="9">
        <v>120.997</v>
      </c>
      <c r="P377" s="9" t="s">
        <v>177</v>
      </c>
      <c r="Q377" s="71">
        <v>374</v>
      </c>
      <c r="S377" s="102" t="s">
        <v>2370</v>
      </c>
      <c r="T377" s="175" t="s">
        <v>2374</v>
      </c>
      <c r="U377" s="104">
        <v>7772.4</v>
      </c>
      <c r="V377" s="104">
        <v>11430</v>
      </c>
      <c r="W377" s="105" t="s">
        <v>12</v>
      </c>
      <c r="X377" s="106" t="s">
        <v>66</v>
      </c>
      <c r="Y377" s="172" t="s">
        <v>13</v>
      </c>
      <c r="Z377" s="123" t="s">
        <v>1506</v>
      </c>
      <c r="AA377" s="124">
        <v>1</v>
      </c>
      <c r="AB377" s="173" t="s">
        <v>422</v>
      </c>
      <c r="AC377" s="126"/>
      <c r="AD377" s="127"/>
      <c r="AE377" s="122"/>
      <c r="AF377" s="128"/>
      <c r="AG377" s="177" t="s">
        <v>2375</v>
      </c>
      <c r="AH377" s="177">
        <v>5.0799999999999998E-2</v>
      </c>
      <c r="AI377" s="186">
        <v>100</v>
      </c>
      <c r="AJ377" s="183" t="s">
        <v>364</v>
      </c>
      <c r="AK377" s="183">
        <v>0.127</v>
      </c>
      <c r="AL377" s="117"/>
      <c r="AM377" s="130"/>
      <c r="AN377" s="130"/>
      <c r="AO377" s="125"/>
      <c r="AP377" s="125"/>
      <c r="AQ377" s="131"/>
      <c r="AR377" s="127"/>
      <c r="AS377" s="124"/>
      <c r="AT377" s="123"/>
      <c r="AU377" s="132"/>
      <c r="AV377" s="117"/>
      <c r="AW377" s="133"/>
      <c r="AX377" s="117" t="s">
        <v>842</v>
      </c>
    </row>
    <row r="378" spans="1:50" ht="15" hidden="1">
      <c r="A378" s="72">
        <v>375</v>
      </c>
      <c r="B378" s="9" t="s">
        <v>2376</v>
      </c>
      <c r="C378" s="211" t="s">
        <v>2377</v>
      </c>
      <c r="D378" s="9" t="s">
        <v>2378</v>
      </c>
      <c r="E378" s="9" t="s">
        <v>2379</v>
      </c>
      <c r="F378" s="9" t="s">
        <v>2380</v>
      </c>
      <c r="G378" s="9"/>
      <c r="H378" s="9"/>
      <c r="I378" s="67"/>
      <c r="J378" s="67"/>
      <c r="K378" s="67"/>
      <c r="L378" s="67"/>
      <c r="M378" s="332" t="s">
        <v>63</v>
      </c>
      <c r="N378" s="331">
        <v>127.69110000000001</v>
      </c>
      <c r="O378" s="9">
        <v>127.69110000000001</v>
      </c>
      <c r="P378" s="9" t="s">
        <v>1898</v>
      </c>
      <c r="Q378" s="71">
        <v>375</v>
      </c>
      <c r="S378" s="102" t="s">
        <v>2377</v>
      </c>
      <c r="T378" s="175" t="s">
        <v>2381</v>
      </c>
      <c r="U378" s="104">
        <v>12344.4</v>
      </c>
      <c r="V378" s="104">
        <v>12344.4</v>
      </c>
      <c r="W378" s="105" t="s">
        <v>12</v>
      </c>
      <c r="X378" s="106" t="s">
        <v>66</v>
      </c>
      <c r="Y378" s="172" t="s">
        <v>13</v>
      </c>
      <c r="Z378" s="123" t="s">
        <v>1506</v>
      </c>
      <c r="AA378" s="124">
        <v>1</v>
      </c>
      <c r="AB378" s="173" t="s">
        <v>422</v>
      </c>
      <c r="AC378" s="126"/>
      <c r="AD378" s="127"/>
      <c r="AE378" s="122"/>
      <c r="AF378" s="128"/>
      <c r="AG378" s="177" t="s">
        <v>2382</v>
      </c>
      <c r="AH378" s="177">
        <v>5.0799999999999998E-2</v>
      </c>
      <c r="AI378" s="186">
        <v>100</v>
      </c>
      <c r="AJ378" s="183" t="s">
        <v>2144</v>
      </c>
      <c r="AK378" s="183">
        <v>0.127</v>
      </c>
      <c r="AL378" s="117"/>
      <c r="AM378" s="130"/>
      <c r="AN378" s="130"/>
      <c r="AO378" s="125"/>
      <c r="AP378" s="125"/>
      <c r="AQ378" s="131"/>
      <c r="AR378" s="127"/>
      <c r="AS378" s="124"/>
      <c r="AT378" s="123"/>
      <c r="AU378" s="132"/>
      <c r="AV378" s="117"/>
      <c r="AW378" s="133"/>
      <c r="AX378" s="117" t="s">
        <v>842</v>
      </c>
    </row>
    <row r="379" spans="1:50" ht="15" hidden="1">
      <c r="A379" s="72">
        <v>376</v>
      </c>
      <c r="B379" s="9" t="s">
        <v>2383</v>
      </c>
      <c r="C379" s="211" t="s">
        <v>2384</v>
      </c>
      <c r="D379" s="9" t="s">
        <v>2385</v>
      </c>
      <c r="E379" s="9" t="s">
        <v>2386</v>
      </c>
      <c r="F379" s="9" t="s">
        <v>2387</v>
      </c>
      <c r="G379" s="9"/>
      <c r="H379" s="9"/>
      <c r="I379" s="67"/>
      <c r="J379" s="67"/>
      <c r="K379" s="67"/>
      <c r="L379" s="67"/>
      <c r="M379" s="332" t="s">
        <v>63</v>
      </c>
      <c r="N379" s="331">
        <v>196.43729999999999</v>
      </c>
      <c r="O379" s="9">
        <v>196.43729999999999</v>
      </c>
      <c r="P379" s="9" t="s">
        <v>177</v>
      </c>
      <c r="Q379" s="71">
        <v>376</v>
      </c>
      <c r="S379" s="102" t="s">
        <v>2384</v>
      </c>
      <c r="T379" s="175" t="s">
        <v>2388</v>
      </c>
      <c r="U379" s="104">
        <v>11430</v>
      </c>
      <c r="V379" s="104">
        <v>9601.2000000000007</v>
      </c>
      <c r="W379" s="105" t="s">
        <v>12</v>
      </c>
      <c r="X379" s="106" t="s">
        <v>66</v>
      </c>
      <c r="Y379" s="172" t="s">
        <v>13</v>
      </c>
      <c r="Z379" s="123" t="s">
        <v>1506</v>
      </c>
      <c r="AA379" s="124">
        <v>1</v>
      </c>
      <c r="AB379" s="173" t="s">
        <v>422</v>
      </c>
      <c r="AC379" s="126"/>
      <c r="AD379" s="127"/>
      <c r="AE379" s="122"/>
      <c r="AF379" s="128"/>
      <c r="AG379" s="177" t="s">
        <v>2389</v>
      </c>
      <c r="AH379" s="177">
        <v>5.0799999999999998E-2</v>
      </c>
      <c r="AI379" s="186">
        <v>100</v>
      </c>
      <c r="AJ379" s="183" t="s">
        <v>2193</v>
      </c>
      <c r="AK379" s="183">
        <v>0.127</v>
      </c>
      <c r="AL379" s="117"/>
      <c r="AM379" s="130"/>
      <c r="AN379" s="130"/>
      <c r="AO379" s="125"/>
      <c r="AP379" s="125"/>
      <c r="AQ379" s="131"/>
      <c r="AR379" s="127"/>
      <c r="AS379" s="124"/>
      <c r="AT379" s="123"/>
      <c r="AU379" s="132"/>
      <c r="AV379" s="117"/>
      <c r="AW379" s="133"/>
      <c r="AX379" s="117" t="s">
        <v>842</v>
      </c>
    </row>
    <row r="380" spans="1:50" ht="15" hidden="1">
      <c r="A380" s="72">
        <v>377</v>
      </c>
      <c r="B380" s="9" t="s">
        <v>2390</v>
      </c>
      <c r="C380" s="211" t="s">
        <v>2391</v>
      </c>
      <c r="D380" s="9" t="s">
        <v>2392</v>
      </c>
      <c r="E380" s="9" t="s">
        <v>2393</v>
      </c>
      <c r="F380" s="9" t="s">
        <v>2394</v>
      </c>
      <c r="G380" s="9"/>
      <c r="H380" s="9"/>
      <c r="I380" s="67"/>
      <c r="J380" s="67"/>
      <c r="K380" s="67"/>
      <c r="L380" s="67"/>
      <c r="M380" s="332" t="s">
        <v>63</v>
      </c>
      <c r="N380" s="331">
        <v>183.9228</v>
      </c>
      <c r="O380" s="9">
        <v>183.9228</v>
      </c>
      <c r="P380" s="9" t="s">
        <v>1898</v>
      </c>
      <c r="Q380" s="71">
        <v>377</v>
      </c>
      <c r="S380" s="102" t="s">
        <v>2391</v>
      </c>
      <c r="T380" s="175" t="s">
        <v>2395</v>
      </c>
      <c r="U380" s="104">
        <v>11430</v>
      </c>
      <c r="V380" s="104">
        <v>5943.6</v>
      </c>
      <c r="W380" s="105" t="s">
        <v>12</v>
      </c>
      <c r="X380" s="106" t="s">
        <v>66</v>
      </c>
      <c r="Y380" s="172" t="s">
        <v>13</v>
      </c>
      <c r="Z380" s="123" t="s">
        <v>1506</v>
      </c>
      <c r="AA380" s="124">
        <v>1</v>
      </c>
      <c r="AB380" s="173" t="s">
        <v>422</v>
      </c>
      <c r="AC380" s="126"/>
      <c r="AD380" s="127"/>
      <c r="AE380" s="122"/>
      <c r="AF380" s="128"/>
      <c r="AG380" s="177" t="s">
        <v>2396</v>
      </c>
      <c r="AH380" s="177">
        <v>5.0799999999999998E-2</v>
      </c>
      <c r="AI380" s="186">
        <v>100</v>
      </c>
      <c r="AJ380" s="183" t="s">
        <v>2242</v>
      </c>
      <c r="AK380" s="183">
        <v>0.127</v>
      </c>
      <c r="AL380" s="117"/>
      <c r="AM380" s="130"/>
      <c r="AN380" s="130"/>
      <c r="AO380" s="125"/>
      <c r="AP380" s="125"/>
      <c r="AQ380" s="131"/>
      <c r="AR380" s="127"/>
      <c r="AS380" s="124"/>
      <c r="AT380" s="123"/>
      <c r="AU380" s="132"/>
      <c r="AV380" s="117"/>
      <c r="AW380" s="133"/>
      <c r="AX380" s="117" t="s">
        <v>842</v>
      </c>
    </row>
    <row r="381" spans="1:50" ht="15" hidden="1">
      <c r="A381" s="72">
        <v>378</v>
      </c>
      <c r="B381" s="9" t="s">
        <v>2397</v>
      </c>
      <c r="C381" s="211" t="s">
        <v>2398</v>
      </c>
      <c r="D381" s="9" t="s">
        <v>2399</v>
      </c>
      <c r="E381" s="9" t="s">
        <v>2400</v>
      </c>
      <c r="F381" s="9" t="s">
        <v>2401</v>
      </c>
      <c r="G381" s="9"/>
      <c r="H381" s="9"/>
      <c r="I381" s="67"/>
      <c r="J381" s="67"/>
      <c r="K381" s="67"/>
      <c r="L381" s="67"/>
      <c r="M381" s="332" t="s">
        <v>63</v>
      </c>
      <c r="N381" s="331">
        <v>146.22219999999999</v>
      </c>
      <c r="O381" s="9">
        <v>146.22219999999999</v>
      </c>
      <c r="P381" s="9" t="s">
        <v>420</v>
      </c>
      <c r="Q381" s="71">
        <v>378</v>
      </c>
      <c r="S381" s="102" t="s">
        <v>2398</v>
      </c>
      <c r="T381" s="175" t="s">
        <v>2402</v>
      </c>
      <c r="U381" s="104">
        <v>-16002</v>
      </c>
      <c r="V381" s="104">
        <v>5943.6</v>
      </c>
      <c r="W381" s="105" t="s">
        <v>12</v>
      </c>
      <c r="X381" s="106" t="s">
        <v>66</v>
      </c>
      <c r="Y381" s="172" t="s">
        <v>13</v>
      </c>
      <c r="Z381" s="123" t="s">
        <v>1506</v>
      </c>
      <c r="AA381" s="124">
        <v>1</v>
      </c>
      <c r="AB381" s="173" t="s">
        <v>422</v>
      </c>
      <c r="AC381" s="126"/>
      <c r="AD381" s="127"/>
      <c r="AE381" s="122"/>
      <c r="AF381" s="128"/>
      <c r="AG381" s="177" t="s">
        <v>2291</v>
      </c>
      <c r="AH381" s="177">
        <v>5.0799999999999998E-2</v>
      </c>
      <c r="AI381" s="186">
        <v>100</v>
      </c>
      <c r="AJ381" s="183" t="s">
        <v>1507</v>
      </c>
      <c r="AK381" s="183">
        <v>0.127</v>
      </c>
      <c r="AL381" s="117"/>
      <c r="AM381" s="130"/>
      <c r="AN381" s="130"/>
      <c r="AO381" s="125"/>
      <c r="AP381" s="125"/>
      <c r="AQ381" s="131"/>
      <c r="AR381" s="127"/>
      <c r="AS381" s="124"/>
      <c r="AT381" s="123"/>
      <c r="AU381" s="132"/>
      <c r="AV381" s="117"/>
      <c r="AW381" s="133"/>
      <c r="AX381" s="117" t="s">
        <v>842</v>
      </c>
    </row>
    <row r="382" spans="1:50" ht="15" hidden="1">
      <c r="A382" s="72">
        <v>379</v>
      </c>
      <c r="B382" s="9" t="s">
        <v>2403</v>
      </c>
      <c r="C382" s="211" t="s">
        <v>2404</v>
      </c>
      <c r="D382" s="9" t="s">
        <v>2405</v>
      </c>
      <c r="E382" s="9" t="s">
        <v>2406</v>
      </c>
      <c r="F382" s="9" t="s">
        <v>2407</v>
      </c>
      <c r="G382" s="9"/>
      <c r="H382" s="9"/>
      <c r="I382" s="67"/>
      <c r="J382" s="67"/>
      <c r="K382" s="67"/>
      <c r="L382" s="67"/>
      <c r="M382" s="332" t="s">
        <v>63</v>
      </c>
      <c r="N382" s="331">
        <v>126.5401</v>
      </c>
      <c r="O382" s="9">
        <v>126.5401</v>
      </c>
      <c r="P382" s="9" t="s">
        <v>238</v>
      </c>
      <c r="Q382" s="71">
        <v>379</v>
      </c>
      <c r="S382" s="102" t="s">
        <v>2404</v>
      </c>
      <c r="T382" s="175" t="s">
        <v>2408</v>
      </c>
      <c r="U382" s="104">
        <v>-16002</v>
      </c>
      <c r="V382" s="104">
        <v>10515.6</v>
      </c>
      <c r="W382" s="105" t="s">
        <v>12</v>
      </c>
      <c r="X382" s="106" t="s">
        <v>66</v>
      </c>
      <c r="Y382" s="172" t="s">
        <v>13</v>
      </c>
      <c r="Z382" s="123" t="s">
        <v>1506</v>
      </c>
      <c r="AA382" s="124">
        <v>1</v>
      </c>
      <c r="AB382" s="173" t="s">
        <v>422</v>
      </c>
      <c r="AC382" s="126"/>
      <c r="AD382" s="127"/>
      <c r="AE382" s="122"/>
      <c r="AF382" s="128"/>
      <c r="AG382" s="177" t="s">
        <v>2298</v>
      </c>
      <c r="AH382" s="177">
        <v>5.0799999999999998E-2</v>
      </c>
      <c r="AI382" s="186">
        <v>100</v>
      </c>
      <c r="AJ382" s="183" t="s">
        <v>1556</v>
      </c>
      <c r="AK382" s="183">
        <v>0.127</v>
      </c>
      <c r="AL382" s="117"/>
      <c r="AM382" s="130"/>
      <c r="AN382" s="130"/>
      <c r="AO382" s="125"/>
      <c r="AP382" s="125"/>
      <c r="AQ382" s="131"/>
      <c r="AR382" s="127"/>
      <c r="AS382" s="124"/>
      <c r="AT382" s="123"/>
      <c r="AU382" s="132"/>
      <c r="AV382" s="117"/>
      <c r="AW382" s="133"/>
      <c r="AX382" s="117" t="s">
        <v>842</v>
      </c>
    </row>
    <row r="383" spans="1:50" ht="15" hidden="1">
      <c r="A383" s="72">
        <v>380</v>
      </c>
      <c r="B383" s="9" t="s">
        <v>2409</v>
      </c>
      <c r="C383" s="211" t="s">
        <v>2410</v>
      </c>
      <c r="D383" s="9" t="s">
        <v>2411</v>
      </c>
      <c r="E383" s="9" t="s">
        <v>2412</v>
      </c>
      <c r="F383" s="9" t="s">
        <v>2413</v>
      </c>
      <c r="G383" s="9"/>
      <c r="H383" s="9"/>
      <c r="I383" s="67"/>
      <c r="J383" s="67"/>
      <c r="K383" s="67"/>
      <c r="L383" s="67"/>
      <c r="M383" s="332" t="s">
        <v>63</v>
      </c>
      <c r="N383" s="331">
        <v>147.4211</v>
      </c>
      <c r="O383" s="9">
        <v>147.4211</v>
      </c>
      <c r="P383" s="9" t="s">
        <v>420</v>
      </c>
      <c r="Q383" s="71">
        <v>380</v>
      </c>
      <c r="S383" s="102" t="s">
        <v>2410</v>
      </c>
      <c r="T383" s="175" t="s">
        <v>2414</v>
      </c>
      <c r="U383" s="104">
        <v>-16002</v>
      </c>
      <c r="V383" s="104">
        <v>15087.6</v>
      </c>
      <c r="W383" s="105" t="s">
        <v>12</v>
      </c>
      <c r="X383" s="106" t="s">
        <v>66</v>
      </c>
      <c r="Y383" s="172" t="s">
        <v>13</v>
      </c>
      <c r="Z383" s="123" t="s">
        <v>1506</v>
      </c>
      <c r="AA383" s="124">
        <v>1</v>
      </c>
      <c r="AB383" s="173" t="s">
        <v>422</v>
      </c>
      <c r="AC383" s="126"/>
      <c r="AD383" s="127"/>
      <c r="AE383" s="122"/>
      <c r="AF383" s="128"/>
      <c r="AG383" s="177" t="s">
        <v>2305</v>
      </c>
      <c r="AH383" s="177">
        <v>5.0799999999999998E-2</v>
      </c>
      <c r="AI383" s="186">
        <v>100</v>
      </c>
      <c r="AJ383" s="183" t="s">
        <v>1605</v>
      </c>
      <c r="AK383" s="183">
        <v>0.127</v>
      </c>
      <c r="AL383" s="117"/>
      <c r="AM383" s="130"/>
      <c r="AN383" s="130"/>
      <c r="AO383" s="125"/>
      <c r="AP383" s="125"/>
      <c r="AQ383" s="131"/>
      <c r="AR383" s="127"/>
      <c r="AS383" s="124"/>
      <c r="AT383" s="123"/>
      <c r="AU383" s="132"/>
      <c r="AV383" s="117"/>
      <c r="AW383" s="133"/>
      <c r="AX383" s="117" t="s">
        <v>842</v>
      </c>
    </row>
    <row r="384" spans="1:50" ht="15" hidden="1">
      <c r="A384" s="72">
        <v>381</v>
      </c>
      <c r="B384" s="9" t="s">
        <v>2415</v>
      </c>
      <c r="C384" s="211" t="s">
        <v>10</v>
      </c>
      <c r="D384" s="9" t="s">
        <v>2416</v>
      </c>
      <c r="E384" s="9" t="s">
        <v>2417</v>
      </c>
      <c r="F384" s="9" t="s">
        <v>2418</v>
      </c>
      <c r="G384" s="9"/>
      <c r="H384" s="9"/>
      <c r="I384" s="67"/>
      <c r="J384" s="67"/>
      <c r="K384" s="67"/>
      <c r="L384" s="67"/>
      <c r="M384" s="332" t="s">
        <v>63</v>
      </c>
      <c r="N384" s="331">
        <v>121.64530000000001</v>
      </c>
      <c r="O384" s="9">
        <v>121.64530000000001</v>
      </c>
      <c r="P384" s="9" t="s">
        <v>238</v>
      </c>
      <c r="Q384" s="71">
        <v>381</v>
      </c>
      <c r="S384" s="102" t="s">
        <v>10</v>
      </c>
      <c r="T384" s="175" t="s">
        <v>2419</v>
      </c>
      <c r="U384" s="104">
        <v>-12344.4</v>
      </c>
      <c r="V384" s="104">
        <v>16002</v>
      </c>
      <c r="W384" s="105" t="s">
        <v>12</v>
      </c>
      <c r="X384" s="106" t="s">
        <v>66</v>
      </c>
      <c r="Y384" s="172" t="s">
        <v>13</v>
      </c>
      <c r="Z384" s="123" t="s">
        <v>1506</v>
      </c>
      <c r="AA384" s="124">
        <v>1</v>
      </c>
      <c r="AB384" s="173" t="s">
        <v>422</v>
      </c>
      <c r="AC384" s="126"/>
      <c r="AD384" s="127"/>
      <c r="AE384" s="122"/>
      <c r="AF384" s="128"/>
      <c r="AG384" s="177" t="s">
        <v>2312</v>
      </c>
      <c r="AH384" s="177">
        <v>5.0799999999999998E-2</v>
      </c>
      <c r="AI384" s="186">
        <v>100</v>
      </c>
      <c r="AJ384" s="183" t="s">
        <v>1654</v>
      </c>
      <c r="AK384" s="183">
        <v>0.127</v>
      </c>
      <c r="AL384" s="117"/>
      <c r="AM384" s="130"/>
      <c r="AN384" s="130"/>
      <c r="AO384" s="125"/>
      <c r="AP384" s="125"/>
      <c r="AQ384" s="131"/>
      <c r="AR384" s="127"/>
      <c r="AS384" s="124"/>
      <c r="AT384" s="123"/>
      <c r="AU384" s="132"/>
      <c r="AV384" s="117"/>
      <c r="AW384" s="133"/>
      <c r="AX384" s="117" t="s">
        <v>842</v>
      </c>
    </row>
    <row r="385" spans="1:50" ht="15" hidden="1">
      <c r="A385" s="72">
        <v>382</v>
      </c>
      <c r="B385" s="9" t="s">
        <v>2420</v>
      </c>
      <c r="C385" s="211" t="s">
        <v>2421</v>
      </c>
      <c r="D385" s="9" t="s">
        <v>2422</v>
      </c>
      <c r="E385" s="9" t="s">
        <v>2423</v>
      </c>
      <c r="F385" s="9" t="s">
        <v>2424</v>
      </c>
      <c r="G385" s="9"/>
      <c r="H385" s="9"/>
      <c r="I385" s="67"/>
      <c r="J385" s="67"/>
      <c r="K385" s="67"/>
      <c r="L385" s="67"/>
      <c r="M385" s="332" t="s">
        <v>63</v>
      </c>
      <c r="N385" s="331">
        <v>124.2272</v>
      </c>
      <c r="O385" s="9">
        <v>124.2272</v>
      </c>
      <c r="P385" s="9" t="s">
        <v>973</v>
      </c>
      <c r="Q385" s="71">
        <v>382</v>
      </c>
      <c r="S385" s="102" t="s">
        <v>2421</v>
      </c>
      <c r="T385" s="175" t="s">
        <v>2425</v>
      </c>
      <c r="U385" s="104">
        <v>11430</v>
      </c>
      <c r="V385" s="104">
        <v>16002</v>
      </c>
      <c r="W385" s="105" t="s">
        <v>12</v>
      </c>
      <c r="X385" s="106" t="s">
        <v>66</v>
      </c>
      <c r="Y385" s="172" t="s">
        <v>13</v>
      </c>
      <c r="Z385" s="123" t="s">
        <v>1506</v>
      </c>
      <c r="AA385" s="124">
        <v>1</v>
      </c>
      <c r="AB385" s="173" t="s">
        <v>422</v>
      </c>
      <c r="AC385" s="126"/>
      <c r="AD385" s="127"/>
      <c r="AE385" s="122"/>
      <c r="AF385" s="128"/>
      <c r="AG385" s="177" t="s">
        <v>2319</v>
      </c>
      <c r="AH385" s="177">
        <v>5.0799999999999998E-2</v>
      </c>
      <c r="AI385" s="186">
        <v>100</v>
      </c>
      <c r="AJ385" s="183" t="s">
        <v>1703</v>
      </c>
      <c r="AK385" s="183">
        <v>0.127</v>
      </c>
      <c r="AL385" s="117"/>
      <c r="AM385" s="130"/>
      <c r="AN385" s="130"/>
      <c r="AO385" s="125"/>
      <c r="AP385" s="125"/>
      <c r="AQ385" s="131"/>
      <c r="AR385" s="127"/>
      <c r="AS385" s="124"/>
      <c r="AT385" s="123"/>
      <c r="AU385" s="132"/>
      <c r="AV385" s="117"/>
      <c r="AW385" s="133"/>
      <c r="AX385" s="117" t="s">
        <v>842</v>
      </c>
    </row>
    <row r="386" spans="1:50" ht="15" hidden="1">
      <c r="A386" s="72">
        <v>383</v>
      </c>
      <c r="B386" s="9" t="s">
        <v>2426</v>
      </c>
      <c r="C386" s="211" t="s">
        <v>2427</v>
      </c>
      <c r="D386" s="9" t="s">
        <v>2428</v>
      </c>
      <c r="E386" s="9" t="s">
        <v>2429</v>
      </c>
      <c r="F386" s="9" t="s">
        <v>2430</v>
      </c>
      <c r="G386" s="9"/>
      <c r="H386" s="9"/>
      <c r="I386" s="67"/>
      <c r="J386" s="67"/>
      <c r="K386" s="67"/>
      <c r="L386" s="67"/>
      <c r="M386" s="332" t="s">
        <v>63</v>
      </c>
      <c r="N386" s="331">
        <v>116.63030000000001</v>
      </c>
      <c r="O386" s="9">
        <v>116.63030000000001</v>
      </c>
      <c r="P386" s="9" t="s">
        <v>420</v>
      </c>
      <c r="Q386" s="71">
        <v>383</v>
      </c>
      <c r="S386" s="102" t="s">
        <v>2427</v>
      </c>
      <c r="T386" s="175" t="s">
        <v>2431</v>
      </c>
      <c r="U386" s="104">
        <v>16002</v>
      </c>
      <c r="V386" s="104">
        <v>16002</v>
      </c>
      <c r="W386" s="105" t="s">
        <v>12</v>
      </c>
      <c r="X386" s="106" t="s">
        <v>66</v>
      </c>
      <c r="Y386" s="172" t="s">
        <v>13</v>
      </c>
      <c r="Z386" s="123" t="s">
        <v>1506</v>
      </c>
      <c r="AA386" s="124">
        <v>1</v>
      </c>
      <c r="AB386" s="173" t="s">
        <v>422</v>
      </c>
      <c r="AC386" s="126"/>
      <c r="AD386" s="127"/>
      <c r="AE386" s="122"/>
      <c r="AF386" s="128"/>
      <c r="AG386" s="177" t="s">
        <v>2326</v>
      </c>
      <c r="AH386" s="177">
        <v>5.0799999999999998E-2</v>
      </c>
      <c r="AI386" s="186">
        <v>100</v>
      </c>
      <c r="AJ386" s="183" t="s">
        <v>1752</v>
      </c>
      <c r="AK386" s="183">
        <v>0.127</v>
      </c>
      <c r="AL386" s="117"/>
      <c r="AM386" s="130"/>
      <c r="AN386" s="130"/>
      <c r="AO386" s="125"/>
      <c r="AP386" s="125"/>
      <c r="AQ386" s="131"/>
      <c r="AR386" s="127"/>
      <c r="AS386" s="124"/>
      <c r="AT386" s="123"/>
      <c r="AU386" s="132"/>
      <c r="AV386" s="117"/>
      <c r="AW386" s="133"/>
      <c r="AX386" s="117" t="s">
        <v>842</v>
      </c>
    </row>
    <row r="387" spans="1:50" ht="15" hidden="1">
      <c r="A387" s="72">
        <v>384</v>
      </c>
      <c r="B387" s="9" t="s">
        <v>2432</v>
      </c>
      <c r="C387" s="211" t="s">
        <v>2433</v>
      </c>
      <c r="D387" s="9" t="s">
        <v>2434</v>
      </c>
      <c r="E387" s="9" t="s">
        <v>2435</v>
      </c>
      <c r="F387" s="9" t="s">
        <v>2436</v>
      </c>
      <c r="G387" s="9"/>
      <c r="H387" s="9"/>
      <c r="I387" s="67"/>
      <c r="J387" s="67"/>
      <c r="K387" s="67"/>
      <c r="L387" s="67"/>
      <c r="M387" s="332" t="s">
        <v>63</v>
      </c>
      <c r="N387" s="331">
        <v>107.50239999999999</v>
      </c>
      <c r="O387" s="9">
        <v>107.50239999999999</v>
      </c>
      <c r="P387" s="9" t="s">
        <v>238</v>
      </c>
      <c r="Q387" s="71">
        <v>384</v>
      </c>
      <c r="S387" s="102" t="s">
        <v>2433</v>
      </c>
      <c r="T387" s="175" t="s">
        <v>2437</v>
      </c>
      <c r="U387" s="104">
        <v>16002</v>
      </c>
      <c r="V387" s="104">
        <v>12344.4</v>
      </c>
      <c r="W387" s="105" t="s">
        <v>12</v>
      </c>
      <c r="X387" s="106" t="s">
        <v>66</v>
      </c>
      <c r="Y387" s="172" t="s">
        <v>13</v>
      </c>
      <c r="Z387" s="123" t="s">
        <v>1506</v>
      </c>
      <c r="AA387" s="124">
        <v>1</v>
      </c>
      <c r="AB387" s="173" t="s">
        <v>422</v>
      </c>
      <c r="AC387" s="126"/>
      <c r="AD387" s="127"/>
      <c r="AE387" s="122"/>
      <c r="AF387" s="128"/>
      <c r="AG387" s="177" t="s">
        <v>2333</v>
      </c>
      <c r="AH387" s="177">
        <v>5.0799999999999998E-2</v>
      </c>
      <c r="AI387" s="186">
        <v>100</v>
      </c>
      <c r="AJ387" s="183" t="s">
        <v>1801</v>
      </c>
      <c r="AK387" s="183">
        <v>0.127</v>
      </c>
      <c r="AL387" s="117"/>
      <c r="AM387" s="130"/>
      <c r="AN387" s="130"/>
      <c r="AO387" s="125"/>
      <c r="AP387" s="125"/>
      <c r="AQ387" s="131"/>
      <c r="AR387" s="127"/>
      <c r="AS387" s="124"/>
      <c r="AT387" s="123"/>
      <c r="AU387" s="132"/>
      <c r="AV387" s="117"/>
      <c r="AW387" s="133"/>
      <c r="AX387" s="117" t="s">
        <v>842</v>
      </c>
    </row>
    <row r="388" spans="1:50" ht="15" hidden="1">
      <c r="A388" s="72">
        <v>385</v>
      </c>
      <c r="B388" s="9" t="s">
        <v>2438</v>
      </c>
      <c r="C388" s="211" t="s">
        <v>2439</v>
      </c>
      <c r="D388" s="9" t="s">
        <v>2440</v>
      </c>
      <c r="E388" s="9" t="s">
        <v>2441</v>
      </c>
      <c r="F388" s="9" t="s">
        <v>2442</v>
      </c>
      <c r="G388" s="9"/>
      <c r="H388" s="9"/>
      <c r="I388" s="9"/>
      <c r="J388" s="9"/>
      <c r="K388" s="9"/>
      <c r="L388" s="9"/>
      <c r="M388" s="332" t="s">
        <v>63</v>
      </c>
      <c r="N388" s="331">
        <v>162.56890000000001</v>
      </c>
      <c r="O388" s="9">
        <v>162.56890000000001</v>
      </c>
      <c r="P388" s="9" t="s">
        <v>420</v>
      </c>
      <c r="Q388" s="71">
        <v>385</v>
      </c>
      <c r="S388" s="102" t="s">
        <v>2439</v>
      </c>
      <c r="T388" s="175" t="s">
        <v>2443</v>
      </c>
      <c r="U388" s="104">
        <v>16002</v>
      </c>
      <c r="V388" s="104">
        <v>7772.4</v>
      </c>
      <c r="W388" s="105" t="s">
        <v>12</v>
      </c>
      <c r="X388" s="106" t="s">
        <v>66</v>
      </c>
      <c r="Y388" s="172" t="s">
        <v>13</v>
      </c>
      <c r="Z388" s="123" t="s">
        <v>1506</v>
      </c>
      <c r="AA388" s="124">
        <v>1</v>
      </c>
      <c r="AB388" s="173" t="s">
        <v>422</v>
      </c>
      <c r="AC388" s="126"/>
      <c r="AD388" s="127"/>
      <c r="AE388" s="122"/>
      <c r="AF388" s="128"/>
      <c r="AG388" s="177" t="s">
        <v>2340</v>
      </c>
      <c r="AH388" s="177">
        <v>5.0799999999999998E-2</v>
      </c>
      <c r="AI388" s="186">
        <v>100</v>
      </c>
      <c r="AJ388" s="183" t="s">
        <v>1850</v>
      </c>
      <c r="AK388" s="183">
        <v>0.127</v>
      </c>
      <c r="AL388" s="117"/>
      <c r="AM388" s="130"/>
      <c r="AN388" s="130"/>
      <c r="AO388" s="125"/>
      <c r="AP388" s="125"/>
      <c r="AQ388" s="131"/>
      <c r="AR388" s="127"/>
      <c r="AS388" s="124"/>
      <c r="AT388" s="123"/>
      <c r="AU388" s="132"/>
      <c r="AV388" s="117"/>
      <c r="AW388" s="133"/>
      <c r="AX388" s="117" t="s">
        <v>842</v>
      </c>
    </row>
    <row r="389" spans="1:50" ht="15" hidden="1">
      <c r="A389" s="72">
        <v>386</v>
      </c>
      <c r="B389" s="9" t="s">
        <v>2444</v>
      </c>
      <c r="C389" s="211" t="s">
        <v>2445</v>
      </c>
      <c r="D389" s="9" t="s">
        <v>2446</v>
      </c>
      <c r="E389" s="9" t="s">
        <v>2447</v>
      </c>
      <c r="F389" s="9" t="s">
        <v>2448</v>
      </c>
      <c r="G389" s="9"/>
      <c r="H389" s="9"/>
      <c r="I389" s="9"/>
      <c r="J389" s="9"/>
      <c r="K389" s="9"/>
      <c r="L389" s="9"/>
      <c r="M389" s="332" t="s">
        <v>63</v>
      </c>
      <c r="N389" s="331">
        <v>147.04849999999999</v>
      </c>
      <c r="O389" s="9">
        <v>147.04849999999999</v>
      </c>
      <c r="P389" s="9" t="s">
        <v>1898</v>
      </c>
      <c r="Q389" s="71">
        <v>386</v>
      </c>
      <c r="S389" s="102" t="s">
        <v>2445</v>
      </c>
      <c r="T389" s="175" t="s">
        <v>2449</v>
      </c>
      <c r="U389" s="104">
        <v>-12344.4</v>
      </c>
      <c r="V389" s="104">
        <v>5029.2</v>
      </c>
      <c r="W389" s="105" t="s">
        <v>12</v>
      </c>
      <c r="X389" s="106" t="s">
        <v>66</v>
      </c>
      <c r="Y389" s="172" t="s">
        <v>13</v>
      </c>
      <c r="Z389" s="123" t="s">
        <v>1506</v>
      </c>
      <c r="AA389" s="124">
        <v>1</v>
      </c>
      <c r="AB389" s="173" t="s">
        <v>422</v>
      </c>
      <c r="AC389" s="126"/>
      <c r="AD389" s="127"/>
      <c r="AE389" s="122"/>
      <c r="AF389" s="128"/>
      <c r="AG389" s="177" t="s">
        <v>2347</v>
      </c>
      <c r="AH389" s="177">
        <v>5.0799999999999998E-2</v>
      </c>
      <c r="AI389" s="186">
        <v>100</v>
      </c>
      <c r="AJ389" s="183" t="s">
        <v>1900</v>
      </c>
      <c r="AK389" s="183">
        <v>0.127</v>
      </c>
      <c r="AL389" s="117"/>
      <c r="AM389" s="130"/>
      <c r="AN389" s="130"/>
      <c r="AO389" s="125"/>
      <c r="AP389" s="125"/>
      <c r="AQ389" s="131"/>
      <c r="AR389" s="127"/>
      <c r="AS389" s="124"/>
      <c r="AT389" s="123"/>
      <c r="AU389" s="132"/>
      <c r="AV389" s="117"/>
      <c r="AW389" s="133"/>
      <c r="AX389" s="117" t="s">
        <v>842</v>
      </c>
    </row>
    <row r="390" spans="1:50" ht="15" hidden="1">
      <c r="A390" s="72">
        <v>387</v>
      </c>
      <c r="B390" s="9" t="s">
        <v>2450</v>
      </c>
      <c r="C390" s="211" t="s">
        <v>2451</v>
      </c>
      <c r="D390" s="9" t="s">
        <v>2452</v>
      </c>
      <c r="E390" s="9" t="s">
        <v>2453</v>
      </c>
      <c r="F390" s="9" t="s">
        <v>2454</v>
      </c>
      <c r="G390" s="9"/>
      <c r="H390" s="9"/>
      <c r="I390" s="9"/>
      <c r="J390" s="9"/>
      <c r="K390" s="9"/>
      <c r="L390" s="9"/>
      <c r="M390" s="332" t="s">
        <v>63</v>
      </c>
      <c r="N390" s="331">
        <v>154.7953</v>
      </c>
      <c r="O390" s="9">
        <v>154.7953</v>
      </c>
      <c r="P390" s="9" t="s">
        <v>840</v>
      </c>
      <c r="Q390" s="71">
        <v>387</v>
      </c>
      <c r="S390" s="102" t="s">
        <v>2451</v>
      </c>
      <c r="T390" s="175" t="s">
        <v>2455</v>
      </c>
      <c r="U390" s="104">
        <v>-12344.4</v>
      </c>
      <c r="V390" s="104">
        <v>9601.2000000000007</v>
      </c>
      <c r="W390" s="105" t="s">
        <v>12</v>
      </c>
      <c r="X390" s="106" t="s">
        <v>66</v>
      </c>
      <c r="Y390" s="172" t="s">
        <v>13</v>
      </c>
      <c r="Z390" s="123" t="s">
        <v>1506</v>
      </c>
      <c r="AA390" s="124">
        <v>1</v>
      </c>
      <c r="AB390" s="173" t="s">
        <v>422</v>
      </c>
      <c r="AC390" s="126"/>
      <c r="AD390" s="127"/>
      <c r="AE390" s="122"/>
      <c r="AF390" s="128"/>
      <c r="AG390" s="177" t="s">
        <v>2354</v>
      </c>
      <c r="AH390" s="177">
        <v>5.0799999999999998E-2</v>
      </c>
      <c r="AI390" s="186">
        <v>100</v>
      </c>
      <c r="AJ390" s="183" t="s">
        <v>1949</v>
      </c>
      <c r="AK390" s="183">
        <v>0.127</v>
      </c>
      <c r="AL390" s="117"/>
      <c r="AM390" s="130"/>
      <c r="AN390" s="130"/>
      <c r="AO390" s="125"/>
      <c r="AP390" s="125"/>
      <c r="AQ390" s="131"/>
      <c r="AR390" s="127"/>
      <c r="AS390" s="124"/>
      <c r="AT390" s="123"/>
      <c r="AU390" s="132"/>
      <c r="AV390" s="117"/>
      <c r="AW390" s="133"/>
      <c r="AX390" s="117" t="s">
        <v>842</v>
      </c>
    </row>
    <row r="391" spans="1:50" ht="15" hidden="1">
      <c r="A391" s="72">
        <v>388</v>
      </c>
      <c r="B391" s="9" t="s">
        <v>2456</v>
      </c>
      <c r="C391" s="211" t="s">
        <v>2457</v>
      </c>
      <c r="D391" s="9" t="s">
        <v>2458</v>
      </c>
      <c r="E391" s="9" t="s">
        <v>2459</v>
      </c>
      <c r="F391" s="9" t="s">
        <v>2460</v>
      </c>
      <c r="G391" s="9"/>
      <c r="H391" s="9"/>
      <c r="I391" s="9"/>
      <c r="J391" s="9"/>
      <c r="K391" s="9"/>
      <c r="L391" s="9"/>
      <c r="M391" s="332" t="s">
        <v>63</v>
      </c>
      <c r="N391" s="331">
        <v>116.0898</v>
      </c>
      <c r="O391" s="9">
        <v>116.0898</v>
      </c>
      <c r="P391" s="9" t="s">
        <v>1898</v>
      </c>
      <c r="Q391" s="71">
        <v>388</v>
      </c>
      <c r="S391" s="102" t="s">
        <v>2457</v>
      </c>
      <c r="T391" s="175" t="s">
        <v>2461</v>
      </c>
      <c r="U391" s="104">
        <v>-12344.4</v>
      </c>
      <c r="V391" s="104">
        <v>12344.4</v>
      </c>
      <c r="W391" s="105" t="s">
        <v>12</v>
      </c>
      <c r="X391" s="106" t="s">
        <v>66</v>
      </c>
      <c r="Y391" s="172" t="s">
        <v>13</v>
      </c>
      <c r="Z391" s="123" t="s">
        <v>1506</v>
      </c>
      <c r="AA391" s="124">
        <v>1</v>
      </c>
      <c r="AB391" s="173" t="s">
        <v>422</v>
      </c>
      <c r="AC391" s="126"/>
      <c r="AD391" s="127"/>
      <c r="AE391" s="122"/>
      <c r="AF391" s="128"/>
      <c r="AG391" s="177" t="s">
        <v>2361</v>
      </c>
      <c r="AH391" s="177">
        <v>5.0799999999999998E-2</v>
      </c>
      <c r="AI391" s="186">
        <v>100</v>
      </c>
      <c r="AJ391" s="183" t="s">
        <v>1998</v>
      </c>
      <c r="AK391" s="183">
        <v>0.127</v>
      </c>
      <c r="AL391" s="117"/>
      <c r="AM391" s="130"/>
      <c r="AN391" s="130"/>
      <c r="AO391" s="125"/>
      <c r="AP391" s="125"/>
      <c r="AQ391" s="131"/>
      <c r="AR391" s="127"/>
      <c r="AS391" s="124"/>
      <c r="AT391" s="123"/>
      <c r="AU391" s="132"/>
      <c r="AV391" s="117"/>
      <c r="AW391" s="133"/>
      <c r="AX391" s="117" t="s">
        <v>842</v>
      </c>
    </row>
    <row r="392" spans="1:50" ht="15" hidden="1">
      <c r="A392" s="72">
        <v>389</v>
      </c>
      <c r="B392" s="9" t="s">
        <v>2462</v>
      </c>
      <c r="C392" s="211" t="s">
        <v>2463</v>
      </c>
      <c r="D392" s="9" t="s">
        <v>2464</v>
      </c>
      <c r="E392" s="9" t="s">
        <v>2465</v>
      </c>
      <c r="F392" s="9" t="s">
        <v>2466</v>
      </c>
      <c r="G392" s="9"/>
      <c r="H392" s="9"/>
      <c r="I392" s="9"/>
      <c r="J392" s="9"/>
      <c r="K392" s="9"/>
      <c r="L392" s="9"/>
      <c r="M392" s="332" t="s">
        <v>63</v>
      </c>
      <c r="N392" s="331">
        <v>142.72900000000001</v>
      </c>
      <c r="O392" s="9">
        <v>142.72900000000001</v>
      </c>
      <c r="P392" s="9" t="s">
        <v>177</v>
      </c>
      <c r="Q392" s="71">
        <v>389</v>
      </c>
      <c r="S392" s="102" t="s">
        <v>2463</v>
      </c>
      <c r="T392" s="175" t="s">
        <v>2467</v>
      </c>
      <c r="U392" s="104">
        <v>-7772.4</v>
      </c>
      <c r="V392" s="104">
        <v>12344.4</v>
      </c>
      <c r="W392" s="105" t="s">
        <v>12</v>
      </c>
      <c r="X392" s="106" t="s">
        <v>66</v>
      </c>
      <c r="Y392" s="172" t="s">
        <v>13</v>
      </c>
      <c r="Z392" s="123" t="s">
        <v>1506</v>
      </c>
      <c r="AA392" s="124">
        <v>1</v>
      </c>
      <c r="AB392" s="173" t="s">
        <v>422</v>
      </c>
      <c r="AC392" s="126"/>
      <c r="AD392" s="127"/>
      <c r="AE392" s="122"/>
      <c r="AF392" s="128"/>
      <c r="AG392" s="177" t="s">
        <v>2368</v>
      </c>
      <c r="AH392" s="177">
        <v>5.0799999999999998E-2</v>
      </c>
      <c r="AI392" s="186">
        <v>100</v>
      </c>
      <c r="AJ392" s="183" t="s">
        <v>2047</v>
      </c>
      <c r="AK392" s="183">
        <v>0.127</v>
      </c>
      <c r="AL392" s="117"/>
      <c r="AM392" s="130"/>
      <c r="AN392" s="130"/>
      <c r="AO392" s="125"/>
      <c r="AP392" s="125"/>
      <c r="AQ392" s="131"/>
      <c r="AR392" s="127"/>
      <c r="AS392" s="124"/>
      <c r="AT392" s="123"/>
      <c r="AU392" s="132"/>
      <c r="AV392" s="117"/>
      <c r="AW392" s="133"/>
      <c r="AX392" s="117" t="s">
        <v>842</v>
      </c>
    </row>
    <row r="393" spans="1:50" ht="15" hidden="1">
      <c r="A393" s="72">
        <v>390</v>
      </c>
      <c r="B393" s="9" t="s">
        <v>2468</v>
      </c>
      <c r="C393" s="211" t="s">
        <v>2469</v>
      </c>
      <c r="D393" s="9" t="s">
        <v>2470</v>
      </c>
      <c r="E393" s="9" t="s">
        <v>2471</v>
      </c>
      <c r="F393" s="9" t="s">
        <v>2472</v>
      </c>
      <c r="G393" s="9"/>
      <c r="H393" s="9"/>
      <c r="I393" s="9"/>
      <c r="J393" s="9"/>
      <c r="K393" s="9"/>
      <c r="L393" s="9"/>
      <c r="M393" s="332" t="s">
        <v>63</v>
      </c>
      <c r="N393" s="331">
        <v>121.0017</v>
      </c>
      <c r="O393" s="9">
        <v>121.0017</v>
      </c>
      <c r="P393" s="9" t="s">
        <v>177</v>
      </c>
      <c r="Q393" s="71">
        <v>390</v>
      </c>
      <c r="S393" s="102" t="s">
        <v>2469</v>
      </c>
      <c r="T393" s="175" t="s">
        <v>2473</v>
      </c>
      <c r="U393" s="104">
        <v>8686.7999999999993</v>
      </c>
      <c r="V393" s="104">
        <v>11430</v>
      </c>
      <c r="W393" s="105" t="s">
        <v>12</v>
      </c>
      <c r="X393" s="106" t="s">
        <v>66</v>
      </c>
      <c r="Y393" s="172" t="s">
        <v>13</v>
      </c>
      <c r="Z393" s="123" t="s">
        <v>1506</v>
      </c>
      <c r="AA393" s="124">
        <v>1</v>
      </c>
      <c r="AB393" s="173" t="s">
        <v>422</v>
      </c>
      <c r="AC393" s="126"/>
      <c r="AD393" s="127"/>
      <c r="AE393" s="122"/>
      <c r="AF393" s="128"/>
      <c r="AG393" s="177" t="s">
        <v>2375</v>
      </c>
      <c r="AH393" s="177">
        <v>5.0799999999999998E-2</v>
      </c>
      <c r="AI393" s="186">
        <v>100</v>
      </c>
      <c r="AJ393" s="183" t="s">
        <v>364</v>
      </c>
      <c r="AK393" s="183">
        <v>0.127</v>
      </c>
      <c r="AL393" s="117"/>
      <c r="AM393" s="130"/>
      <c r="AN393" s="130"/>
      <c r="AO393" s="125"/>
      <c r="AP393" s="125"/>
      <c r="AQ393" s="131"/>
      <c r="AR393" s="127"/>
      <c r="AS393" s="124"/>
      <c r="AT393" s="123"/>
      <c r="AU393" s="132"/>
      <c r="AV393" s="117"/>
      <c r="AW393" s="133"/>
      <c r="AX393" s="117" t="s">
        <v>842</v>
      </c>
    </row>
    <row r="394" spans="1:50" ht="15" hidden="1">
      <c r="A394" s="72">
        <v>391</v>
      </c>
      <c r="B394" s="9" t="s">
        <v>2474</v>
      </c>
      <c r="C394" s="211" t="s">
        <v>2475</v>
      </c>
      <c r="D394" s="9" t="s">
        <v>2476</v>
      </c>
      <c r="E394" s="9" t="s">
        <v>2477</v>
      </c>
      <c r="F394" s="9" t="s">
        <v>2478</v>
      </c>
      <c r="G394" s="9"/>
      <c r="H394" s="9"/>
      <c r="I394" s="9"/>
      <c r="J394" s="9"/>
      <c r="K394" s="9"/>
      <c r="L394" s="9"/>
      <c r="M394" s="332" t="s">
        <v>63</v>
      </c>
      <c r="N394" s="331">
        <v>127.6966</v>
      </c>
      <c r="O394" s="9">
        <v>127.6966</v>
      </c>
      <c r="P394" s="9" t="s">
        <v>1898</v>
      </c>
      <c r="Q394" s="71">
        <v>391</v>
      </c>
      <c r="S394" s="102" t="s">
        <v>2475</v>
      </c>
      <c r="T394" s="175" t="s">
        <v>2479</v>
      </c>
      <c r="U394" s="104">
        <v>13258.8</v>
      </c>
      <c r="V394" s="104">
        <v>12344.4</v>
      </c>
      <c r="W394" s="105" t="s">
        <v>12</v>
      </c>
      <c r="X394" s="106" t="s">
        <v>66</v>
      </c>
      <c r="Y394" s="172" t="s">
        <v>13</v>
      </c>
      <c r="Z394" s="123" t="s">
        <v>1506</v>
      </c>
      <c r="AA394" s="124">
        <v>1</v>
      </c>
      <c r="AB394" s="173" t="s">
        <v>422</v>
      </c>
      <c r="AC394" s="126"/>
      <c r="AD394" s="127"/>
      <c r="AE394" s="122"/>
      <c r="AF394" s="128"/>
      <c r="AG394" s="177" t="s">
        <v>2382</v>
      </c>
      <c r="AH394" s="177">
        <v>5.0799999999999998E-2</v>
      </c>
      <c r="AI394" s="186">
        <v>100</v>
      </c>
      <c r="AJ394" s="183" t="s">
        <v>2144</v>
      </c>
      <c r="AK394" s="183">
        <v>0.127</v>
      </c>
      <c r="AL394" s="117"/>
      <c r="AM394" s="130"/>
      <c r="AN394" s="130"/>
      <c r="AO394" s="125"/>
      <c r="AP394" s="125"/>
      <c r="AQ394" s="131"/>
      <c r="AR394" s="127"/>
      <c r="AS394" s="124"/>
      <c r="AT394" s="123"/>
      <c r="AU394" s="132"/>
      <c r="AV394" s="117"/>
      <c r="AW394" s="133"/>
      <c r="AX394" s="117" t="s">
        <v>842</v>
      </c>
    </row>
    <row r="395" spans="1:50" ht="15" hidden="1">
      <c r="A395" s="72">
        <v>392</v>
      </c>
      <c r="B395" s="9" t="s">
        <v>2480</v>
      </c>
      <c r="C395" s="211" t="s">
        <v>2481</v>
      </c>
      <c r="D395" s="9" t="s">
        <v>2482</v>
      </c>
      <c r="E395" s="9" t="s">
        <v>2483</v>
      </c>
      <c r="F395" s="9" t="s">
        <v>2484</v>
      </c>
      <c r="G395" s="9"/>
      <c r="H395" s="9"/>
      <c r="I395" s="9"/>
      <c r="J395" s="9"/>
      <c r="K395" s="9"/>
      <c r="L395" s="9"/>
      <c r="M395" s="332" t="s">
        <v>63</v>
      </c>
      <c r="N395" s="331">
        <v>196.43520000000001</v>
      </c>
      <c r="O395" s="9">
        <v>196.43520000000001</v>
      </c>
      <c r="P395" s="9" t="s">
        <v>177</v>
      </c>
      <c r="Q395" s="71">
        <v>392</v>
      </c>
      <c r="S395" s="102" t="s">
        <v>2481</v>
      </c>
      <c r="T395" s="175" t="s">
        <v>2485</v>
      </c>
      <c r="U395" s="104">
        <v>11430</v>
      </c>
      <c r="V395" s="104">
        <v>8686.7999999999993</v>
      </c>
      <c r="W395" s="105" t="s">
        <v>12</v>
      </c>
      <c r="X395" s="106" t="s">
        <v>66</v>
      </c>
      <c r="Y395" s="172" t="s">
        <v>13</v>
      </c>
      <c r="Z395" s="123" t="s">
        <v>1506</v>
      </c>
      <c r="AA395" s="124">
        <v>1</v>
      </c>
      <c r="AB395" s="173" t="s">
        <v>422</v>
      </c>
      <c r="AC395" s="126"/>
      <c r="AD395" s="127"/>
      <c r="AE395" s="122"/>
      <c r="AF395" s="128"/>
      <c r="AG395" s="177" t="s">
        <v>2389</v>
      </c>
      <c r="AH395" s="177">
        <v>5.0799999999999998E-2</v>
      </c>
      <c r="AI395" s="186">
        <v>100</v>
      </c>
      <c r="AJ395" s="183" t="s">
        <v>2193</v>
      </c>
      <c r="AK395" s="183">
        <v>0.127</v>
      </c>
      <c r="AL395" s="117"/>
      <c r="AM395" s="130"/>
      <c r="AN395" s="130"/>
      <c r="AO395" s="125"/>
      <c r="AP395" s="125"/>
      <c r="AQ395" s="131"/>
      <c r="AR395" s="127"/>
      <c r="AS395" s="124"/>
      <c r="AT395" s="123"/>
      <c r="AU395" s="132"/>
      <c r="AV395" s="117"/>
      <c r="AW395" s="133"/>
      <c r="AX395" s="117" t="s">
        <v>842</v>
      </c>
    </row>
    <row r="396" spans="1:50" ht="15" hidden="1">
      <c r="A396" s="72">
        <v>393</v>
      </c>
      <c r="B396" s="9" t="s">
        <v>2486</v>
      </c>
      <c r="C396" s="211" t="s">
        <v>2487</v>
      </c>
      <c r="D396" s="9" t="s">
        <v>2488</v>
      </c>
      <c r="E396" s="9" t="s">
        <v>2489</v>
      </c>
      <c r="F396" s="9" t="s">
        <v>2490</v>
      </c>
      <c r="G396" s="9"/>
      <c r="H396" s="9"/>
      <c r="I396" s="9"/>
      <c r="J396" s="9"/>
      <c r="K396" s="9"/>
      <c r="L396" s="9"/>
      <c r="M396" s="332" t="s">
        <v>63</v>
      </c>
      <c r="N396" s="331">
        <v>183.92060000000001</v>
      </c>
      <c r="O396" s="9">
        <v>183.92060000000001</v>
      </c>
      <c r="P396" s="9" t="s">
        <v>1898</v>
      </c>
      <c r="Q396" s="71">
        <v>393</v>
      </c>
      <c r="S396" s="102" t="s">
        <v>2487</v>
      </c>
      <c r="T396" s="175" t="s">
        <v>2491</v>
      </c>
      <c r="U396" s="104">
        <v>11430</v>
      </c>
      <c r="V396" s="104">
        <v>5029.2</v>
      </c>
      <c r="W396" s="105" t="s">
        <v>12</v>
      </c>
      <c r="X396" s="106" t="s">
        <v>66</v>
      </c>
      <c r="Y396" s="172" t="s">
        <v>13</v>
      </c>
      <c r="Z396" s="123" t="s">
        <v>1506</v>
      </c>
      <c r="AA396" s="124">
        <v>1</v>
      </c>
      <c r="AB396" s="173" t="s">
        <v>422</v>
      </c>
      <c r="AC396" s="126"/>
      <c r="AD396" s="127"/>
      <c r="AE396" s="122"/>
      <c r="AF396" s="128"/>
      <c r="AG396" s="177" t="s">
        <v>2396</v>
      </c>
      <c r="AH396" s="177">
        <v>5.0799999999999998E-2</v>
      </c>
      <c r="AI396" s="186">
        <v>100</v>
      </c>
      <c r="AJ396" s="183" t="s">
        <v>2242</v>
      </c>
      <c r="AK396" s="183">
        <v>0.127</v>
      </c>
      <c r="AL396" s="117"/>
      <c r="AM396" s="130"/>
      <c r="AN396" s="130"/>
      <c r="AO396" s="125"/>
      <c r="AP396" s="125"/>
      <c r="AQ396" s="131"/>
      <c r="AR396" s="127"/>
      <c r="AS396" s="124"/>
      <c r="AT396" s="123"/>
      <c r="AU396" s="132"/>
      <c r="AV396" s="117"/>
      <c r="AW396" s="133"/>
      <c r="AX396" s="117" t="s">
        <v>842</v>
      </c>
    </row>
    <row r="397" spans="1:50" ht="15" hidden="1">
      <c r="A397" s="72">
        <v>394</v>
      </c>
      <c r="B397" s="9" t="s">
        <v>2492</v>
      </c>
      <c r="C397" s="211" t="s">
        <v>2493</v>
      </c>
      <c r="D397" s="9" t="s">
        <v>2494</v>
      </c>
      <c r="E397" s="9" t="s">
        <v>2495</v>
      </c>
      <c r="F397" s="9" t="s">
        <v>2496</v>
      </c>
      <c r="G397" s="9" t="s">
        <v>2497</v>
      </c>
      <c r="H397" s="67" t="s">
        <v>2498</v>
      </c>
      <c r="I397" s="67" t="s">
        <v>2499</v>
      </c>
      <c r="J397" s="67"/>
      <c r="K397" s="67"/>
      <c r="L397" s="67"/>
      <c r="M397" s="332">
        <v>203.9546</v>
      </c>
      <c r="N397" s="331">
        <v>108.0942</v>
      </c>
      <c r="O397" s="9">
        <v>312.04880000000003</v>
      </c>
      <c r="P397" s="9" t="s">
        <v>2500</v>
      </c>
      <c r="Q397" s="71">
        <v>394</v>
      </c>
      <c r="S397" s="102" t="s">
        <v>2493</v>
      </c>
      <c r="T397" s="175" t="s">
        <v>2501</v>
      </c>
      <c r="U397" s="104">
        <v>14173.2</v>
      </c>
      <c r="V397" s="104">
        <v>3200.4</v>
      </c>
      <c r="W397" s="105" t="s">
        <v>12</v>
      </c>
      <c r="X397" s="106" t="s">
        <v>66</v>
      </c>
      <c r="Y397" s="172" t="s">
        <v>13</v>
      </c>
      <c r="Z397" s="123"/>
      <c r="AA397" s="124">
        <v>0</v>
      </c>
      <c r="AB397" s="173" t="s">
        <v>67</v>
      </c>
      <c r="AC397" s="126"/>
      <c r="AD397" s="127"/>
      <c r="AE397" s="122"/>
      <c r="AF397" s="128"/>
      <c r="AG397" s="177" t="s">
        <v>2502</v>
      </c>
      <c r="AH397" s="177">
        <v>5.0799999999999998E-2</v>
      </c>
      <c r="AI397" s="187">
        <v>100</v>
      </c>
      <c r="AJ397" s="183" t="s">
        <v>2503</v>
      </c>
      <c r="AK397" s="183">
        <v>0.254</v>
      </c>
      <c r="AL397" s="117"/>
      <c r="AM397" s="130"/>
      <c r="AN397" s="130"/>
      <c r="AO397" s="125"/>
      <c r="AP397" s="125"/>
      <c r="AQ397" s="131" t="s">
        <v>2504</v>
      </c>
      <c r="AR397" s="127" t="s">
        <v>2505</v>
      </c>
      <c r="AS397" s="124"/>
      <c r="AT397" s="123"/>
      <c r="AU397" s="132"/>
      <c r="AV397" s="117"/>
      <c r="AW397" s="133"/>
      <c r="AX397" s="117" t="s">
        <v>2506</v>
      </c>
    </row>
    <row r="398" spans="1:50" ht="15" hidden="1">
      <c r="A398" s="72">
        <v>395</v>
      </c>
      <c r="B398" s="9" t="s">
        <v>2507</v>
      </c>
      <c r="C398" s="211" t="s">
        <v>2508</v>
      </c>
      <c r="D398" s="9" t="s">
        <v>2509</v>
      </c>
      <c r="E398" s="9" t="s">
        <v>2510</v>
      </c>
      <c r="F398" s="9" t="s">
        <v>2511</v>
      </c>
      <c r="G398" s="9" t="s">
        <v>2512</v>
      </c>
      <c r="H398" s="67" t="s">
        <v>2513</v>
      </c>
      <c r="I398" s="67" t="s">
        <v>2514</v>
      </c>
      <c r="J398" s="67"/>
      <c r="K398" s="67"/>
      <c r="L398" s="67"/>
      <c r="M398" s="332">
        <v>204.0137</v>
      </c>
      <c r="N398" s="331">
        <v>108.0724</v>
      </c>
      <c r="O398" s="9">
        <v>312.08609999999999</v>
      </c>
      <c r="P398" s="9" t="s">
        <v>2515</v>
      </c>
      <c r="Q398" s="71">
        <v>395</v>
      </c>
      <c r="S398" s="102" t="s">
        <v>2508</v>
      </c>
      <c r="T398" s="175" t="s">
        <v>2516</v>
      </c>
      <c r="U398" s="104">
        <v>11430</v>
      </c>
      <c r="V398" s="104">
        <v>3200.4</v>
      </c>
      <c r="W398" s="105" t="s">
        <v>12</v>
      </c>
      <c r="X398" s="106" t="s">
        <v>66</v>
      </c>
      <c r="Y398" s="172" t="s">
        <v>13</v>
      </c>
      <c r="Z398" s="123"/>
      <c r="AA398" s="124">
        <v>0</v>
      </c>
      <c r="AB398" s="173" t="s">
        <v>67</v>
      </c>
      <c r="AC398" s="126"/>
      <c r="AD398" s="127"/>
      <c r="AE398" s="122"/>
      <c r="AF398" s="128"/>
      <c r="AG398" s="177" t="s">
        <v>2517</v>
      </c>
      <c r="AH398" s="177">
        <v>5.0799999999999998E-2</v>
      </c>
      <c r="AI398" s="187">
        <v>100</v>
      </c>
      <c r="AJ398" s="183" t="s">
        <v>2503</v>
      </c>
      <c r="AK398" s="183">
        <v>0.254</v>
      </c>
      <c r="AL398" s="117"/>
      <c r="AM398" s="130"/>
      <c r="AN398" s="130"/>
      <c r="AO398" s="125"/>
      <c r="AP398" s="125"/>
      <c r="AQ398" s="131" t="s">
        <v>2518</v>
      </c>
      <c r="AR398" s="127" t="s">
        <v>2505</v>
      </c>
      <c r="AS398" s="124"/>
      <c r="AT398" s="123"/>
      <c r="AU398" s="132"/>
      <c r="AV398" s="117"/>
      <c r="AW398" s="133"/>
      <c r="AX398" s="117" t="s">
        <v>2506</v>
      </c>
    </row>
    <row r="399" spans="1:50" ht="15" hidden="1">
      <c r="A399" s="72">
        <v>396</v>
      </c>
      <c r="B399" s="9" t="s">
        <v>2519</v>
      </c>
      <c r="C399" s="211" t="s">
        <v>2520</v>
      </c>
      <c r="D399" s="9" t="s">
        <v>2521</v>
      </c>
      <c r="E399" s="9" t="s">
        <v>2522</v>
      </c>
      <c r="F399" s="9" t="s">
        <v>2523</v>
      </c>
      <c r="G399" s="9" t="s">
        <v>2524</v>
      </c>
      <c r="H399" s="67" t="s">
        <v>2525</v>
      </c>
      <c r="I399" s="67" t="s">
        <v>2526</v>
      </c>
      <c r="J399" s="67"/>
      <c r="K399" s="67"/>
      <c r="L399" s="67"/>
      <c r="M399" s="332">
        <v>204.03030000000001</v>
      </c>
      <c r="N399" s="331">
        <v>108.0787</v>
      </c>
      <c r="O399" s="9">
        <v>312.10900000000004</v>
      </c>
      <c r="P399" s="9" t="s">
        <v>973</v>
      </c>
      <c r="Q399" s="71">
        <v>396</v>
      </c>
      <c r="S399" s="102" t="s">
        <v>2520</v>
      </c>
      <c r="T399" s="175" t="s">
        <v>2527</v>
      </c>
      <c r="U399" s="104">
        <v>13258.8</v>
      </c>
      <c r="V399" s="104">
        <v>2286</v>
      </c>
      <c r="W399" s="105" t="s">
        <v>12</v>
      </c>
      <c r="X399" s="106" t="s">
        <v>66</v>
      </c>
      <c r="Y399" s="172" t="s">
        <v>13</v>
      </c>
      <c r="Z399" s="123"/>
      <c r="AA399" s="124">
        <v>0</v>
      </c>
      <c r="AB399" s="173" t="s">
        <v>67</v>
      </c>
      <c r="AC399" s="126"/>
      <c r="AD399" s="127"/>
      <c r="AE399" s="122"/>
      <c r="AF399" s="128"/>
      <c r="AG399" s="177" t="s">
        <v>2528</v>
      </c>
      <c r="AH399" s="177">
        <v>5.0799999999999998E-2</v>
      </c>
      <c r="AI399" s="187">
        <v>100</v>
      </c>
      <c r="AJ399" s="183" t="s">
        <v>2503</v>
      </c>
      <c r="AK399" s="183">
        <v>0.254</v>
      </c>
      <c r="AL399" s="117"/>
      <c r="AM399" s="130"/>
      <c r="AN399" s="130"/>
      <c r="AO399" s="125"/>
      <c r="AP399" s="125"/>
      <c r="AQ399" s="131" t="s">
        <v>2529</v>
      </c>
      <c r="AR399" s="127" t="s">
        <v>2505</v>
      </c>
      <c r="AS399" s="124"/>
      <c r="AT399" s="123"/>
      <c r="AU399" s="132"/>
      <c r="AV399" s="117"/>
      <c r="AW399" s="133"/>
      <c r="AX399" s="117" t="s">
        <v>2506</v>
      </c>
    </row>
    <row r="400" spans="1:50" ht="15" hidden="1">
      <c r="A400" s="72">
        <v>397</v>
      </c>
      <c r="B400" s="9" t="s">
        <v>2530</v>
      </c>
      <c r="C400" s="211" t="s">
        <v>2531</v>
      </c>
      <c r="D400" s="9" t="s">
        <v>2532</v>
      </c>
      <c r="E400" s="9" t="s">
        <v>2533</v>
      </c>
      <c r="F400" s="9" t="s">
        <v>2534</v>
      </c>
      <c r="G400" s="9" t="s">
        <v>2535</v>
      </c>
      <c r="H400" s="67" t="s">
        <v>2536</v>
      </c>
      <c r="I400" s="67" t="s">
        <v>2537</v>
      </c>
      <c r="J400" s="67"/>
      <c r="K400" s="67"/>
      <c r="L400" s="67"/>
      <c r="M400" s="332">
        <v>203.99369999999999</v>
      </c>
      <c r="N400" s="331">
        <v>108.0885</v>
      </c>
      <c r="O400" s="9">
        <v>312.0822</v>
      </c>
      <c r="P400" s="9" t="s">
        <v>2515</v>
      </c>
      <c r="Q400" s="71">
        <v>397</v>
      </c>
      <c r="S400" s="102" t="s">
        <v>2531</v>
      </c>
      <c r="T400" s="175" t="s">
        <v>2538</v>
      </c>
      <c r="U400" s="104">
        <v>12344.4</v>
      </c>
      <c r="V400" s="104">
        <v>1371.6</v>
      </c>
      <c r="W400" s="105" t="s">
        <v>12</v>
      </c>
      <c r="X400" s="106" t="s">
        <v>66</v>
      </c>
      <c r="Y400" s="172" t="s">
        <v>13</v>
      </c>
      <c r="Z400" s="123"/>
      <c r="AA400" s="124">
        <v>0</v>
      </c>
      <c r="AB400" s="173" t="s">
        <v>67</v>
      </c>
      <c r="AC400" s="126"/>
      <c r="AD400" s="127"/>
      <c r="AE400" s="122"/>
      <c r="AF400" s="128"/>
      <c r="AG400" s="177" t="s">
        <v>2539</v>
      </c>
      <c r="AH400" s="177">
        <v>5.0799999999999998E-2</v>
      </c>
      <c r="AI400" s="187">
        <v>100</v>
      </c>
      <c r="AJ400" s="183" t="s">
        <v>2503</v>
      </c>
      <c r="AK400" s="183">
        <v>0.254</v>
      </c>
      <c r="AL400" s="117"/>
      <c r="AM400" s="130"/>
      <c r="AN400" s="130"/>
      <c r="AO400" s="125"/>
      <c r="AP400" s="125"/>
      <c r="AQ400" s="131" t="s">
        <v>2540</v>
      </c>
      <c r="AR400" s="127" t="s">
        <v>2505</v>
      </c>
      <c r="AS400" s="124"/>
      <c r="AT400" s="123"/>
      <c r="AU400" s="132"/>
      <c r="AV400" s="117"/>
      <c r="AW400" s="133"/>
      <c r="AX400" s="117" t="s">
        <v>2506</v>
      </c>
    </row>
    <row r="401" spans="1:50" ht="15" hidden="1">
      <c r="A401" s="72">
        <v>398</v>
      </c>
      <c r="B401" s="9" t="s">
        <v>2541</v>
      </c>
      <c r="C401" s="211" t="s">
        <v>2542</v>
      </c>
      <c r="D401" s="9" t="s">
        <v>2543</v>
      </c>
      <c r="E401" s="9" t="s">
        <v>2544</v>
      </c>
      <c r="F401" s="9" t="s">
        <v>2545</v>
      </c>
      <c r="G401" s="9" t="s">
        <v>2546</v>
      </c>
      <c r="H401" s="67" t="s">
        <v>2547</v>
      </c>
      <c r="I401" s="67" t="s">
        <v>2548</v>
      </c>
      <c r="J401" s="67"/>
      <c r="K401" s="67"/>
      <c r="L401" s="67"/>
      <c r="M401" s="332">
        <v>203.9547</v>
      </c>
      <c r="N401" s="331">
        <v>108.09650000000001</v>
      </c>
      <c r="O401" s="9">
        <v>312.05119999999999</v>
      </c>
      <c r="P401" s="9" t="s">
        <v>2500</v>
      </c>
      <c r="Q401" s="71">
        <v>398</v>
      </c>
      <c r="S401" s="102" t="s">
        <v>2542</v>
      </c>
      <c r="T401" s="175" t="s">
        <v>2549</v>
      </c>
      <c r="U401" s="104">
        <v>15087.6</v>
      </c>
      <c r="V401" s="104">
        <v>3200.4</v>
      </c>
      <c r="W401" s="105" t="s">
        <v>12</v>
      </c>
      <c r="X401" s="106" t="s">
        <v>66</v>
      </c>
      <c r="Y401" s="172" t="s">
        <v>13</v>
      </c>
      <c r="Z401" s="123"/>
      <c r="AA401" s="124">
        <v>0</v>
      </c>
      <c r="AB401" s="173" t="s">
        <v>67</v>
      </c>
      <c r="AC401" s="126"/>
      <c r="AD401" s="127"/>
      <c r="AE401" s="122"/>
      <c r="AF401" s="128"/>
      <c r="AG401" s="177" t="s">
        <v>2502</v>
      </c>
      <c r="AH401" s="177">
        <v>5.0799999999999998E-2</v>
      </c>
      <c r="AI401" s="187">
        <v>100</v>
      </c>
      <c r="AJ401" s="183" t="s">
        <v>2503</v>
      </c>
      <c r="AK401" s="183">
        <v>0.254</v>
      </c>
      <c r="AL401" s="117"/>
      <c r="AM401" s="130"/>
      <c r="AN401" s="130"/>
      <c r="AO401" s="125"/>
      <c r="AP401" s="125"/>
      <c r="AQ401" s="131" t="s">
        <v>2550</v>
      </c>
      <c r="AR401" s="127" t="s">
        <v>2505</v>
      </c>
      <c r="AS401" s="124"/>
      <c r="AT401" s="123"/>
      <c r="AU401" s="132"/>
      <c r="AV401" s="117"/>
      <c r="AW401" s="133"/>
      <c r="AX401" s="117" t="s">
        <v>2506</v>
      </c>
    </row>
    <row r="402" spans="1:50" ht="15" hidden="1">
      <c r="A402" s="72">
        <v>399</v>
      </c>
      <c r="B402" s="9" t="s">
        <v>2551</v>
      </c>
      <c r="C402" s="211" t="s">
        <v>2552</v>
      </c>
      <c r="D402" s="9" t="s">
        <v>2553</v>
      </c>
      <c r="E402" s="9" t="s">
        <v>2554</v>
      </c>
      <c r="F402" s="9" t="s">
        <v>2555</v>
      </c>
      <c r="G402" s="9" t="s">
        <v>2556</v>
      </c>
      <c r="H402" s="67" t="s">
        <v>2557</v>
      </c>
      <c r="I402" s="67" t="s">
        <v>2558</v>
      </c>
      <c r="J402" s="67"/>
      <c r="K402" s="67"/>
      <c r="L402" s="67"/>
      <c r="M402" s="332">
        <v>204.01439999999999</v>
      </c>
      <c r="N402" s="331">
        <v>108.07299999999999</v>
      </c>
      <c r="O402" s="9">
        <v>312.0874</v>
      </c>
      <c r="P402" s="9" t="s">
        <v>2515</v>
      </c>
      <c r="Q402" s="71">
        <v>399</v>
      </c>
      <c r="S402" s="102" t="s">
        <v>2552</v>
      </c>
      <c r="T402" s="175" t="s">
        <v>2559</v>
      </c>
      <c r="U402" s="104">
        <v>12344.4</v>
      </c>
      <c r="V402" s="104">
        <v>3200.4</v>
      </c>
      <c r="W402" s="105" t="s">
        <v>12</v>
      </c>
      <c r="X402" s="106" t="s">
        <v>66</v>
      </c>
      <c r="Y402" s="172" t="s">
        <v>13</v>
      </c>
      <c r="Z402" s="123"/>
      <c r="AA402" s="124">
        <v>0</v>
      </c>
      <c r="AB402" s="173" t="s">
        <v>67</v>
      </c>
      <c r="AC402" s="126"/>
      <c r="AD402" s="127"/>
      <c r="AE402" s="122"/>
      <c r="AF402" s="128"/>
      <c r="AG402" s="177" t="s">
        <v>2517</v>
      </c>
      <c r="AH402" s="177">
        <v>5.0799999999999998E-2</v>
      </c>
      <c r="AI402" s="187">
        <v>100</v>
      </c>
      <c r="AJ402" s="183" t="s">
        <v>2503</v>
      </c>
      <c r="AK402" s="183">
        <v>0.254</v>
      </c>
      <c r="AL402" s="117"/>
      <c r="AM402" s="130"/>
      <c r="AN402" s="130"/>
      <c r="AO402" s="125"/>
      <c r="AP402" s="125"/>
      <c r="AQ402" s="131" t="s">
        <v>2560</v>
      </c>
      <c r="AR402" s="127" t="s">
        <v>2505</v>
      </c>
      <c r="AS402" s="124"/>
      <c r="AT402" s="123"/>
      <c r="AU402" s="132"/>
      <c r="AV402" s="117"/>
      <c r="AW402" s="133"/>
      <c r="AX402" s="117" t="s">
        <v>2506</v>
      </c>
    </row>
    <row r="403" spans="1:50" ht="15" hidden="1">
      <c r="A403" s="72">
        <v>400</v>
      </c>
      <c r="B403" s="9" t="s">
        <v>2561</v>
      </c>
      <c r="C403" s="211" t="s">
        <v>2562</v>
      </c>
      <c r="D403" s="9" t="s">
        <v>2563</v>
      </c>
      <c r="E403" s="9" t="s">
        <v>2564</v>
      </c>
      <c r="F403" s="9" t="s">
        <v>2565</v>
      </c>
      <c r="G403" s="9" t="s">
        <v>2566</v>
      </c>
      <c r="H403" s="67" t="s">
        <v>2567</v>
      </c>
      <c r="I403" s="67" t="s">
        <v>2568</v>
      </c>
      <c r="J403" s="67"/>
      <c r="K403" s="67"/>
      <c r="L403" s="67"/>
      <c r="M403" s="332">
        <v>204.02979999999999</v>
      </c>
      <c r="N403" s="331">
        <v>108.0766</v>
      </c>
      <c r="O403" s="9">
        <v>312.10640000000001</v>
      </c>
      <c r="P403" s="9" t="s">
        <v>973</v>
      </c>
      <c r="Q403" s="71">
        <v>400</v>
      </c>
      <c r="S403" s="102" t="s">
        <v>2562</v>
      </c>
      <c r="T403" s="175" t="s">
        <v>2569</v>
      </c>
      <c r="U403" s="104">
        <v>14173.2</v>
      </c>
      <c r="V403" s="104">
        <v>2286</v>
      </c>
      <c r="W403" s="105" t="s">
        <v>12</v>
      </c>
      <c r="X403" s="106" t="s">
        <v>66</v>
      </c>
      <c r="Y403" s="172" t="s">
        <v>13</v>
      </c>
      <c r="Z403" s="123"/>
      <c r="AA403" s="124">
        <v>0</v>
      </c>
      <c r="AB403" s="173" t="s">
        <v>67</v>
      </c>
      <c r="AC403" s="126"/>
      <c r="AD403" s="127"/>
      <c r="AE403" s="122"/>
      <c r="AF403" s="128"/>
      <c r="AG403" s="177" t="s">
        <v>2528</v>
      </c>
      <c r="AH403" s="177">
        <v>5.0799999999999998E-2</v>
      </c>
      <c r="AI403" s="187">
        <v>100</v>
      </c>
      <c r="AJ403" s="183" t="s">
        <v>2503</v>
      </c>
      <c r="AK403" s="183">
        <v>0.254</v>
      </c>
      <c r="AL403" s="117"/>
      <c r="AM403" s="130"/>
      <c r="AN403" s="130"/>
      <c r="AO403" s="125"/>
      <c r="AP403" s="125"/>
      <c r="AQ403" s="131" t="s">
        <v>2570</v>
      </c>
      <c r="AR403" s="127" t="s">
        <v>2505</v>
      </c>
      <c r="AS403" s="124"/>
      <c r="AT403" s="123"/>
      <c r="AU403" s="132"/>
      <c r="AV403" s="117"/>
      <c r="AW403" s="133"/>
      <c r="AX403" s="117" t="s">
        <v>2506</v>
      </c>
    </row>
    <row r="404" spans="1:50" ht="15" hidden="1">
      <c r="A404" s="72">
        <v>401</v>
      </c>
      <c r="B404" s="9" t="s">
        <v>2571</v>
      </c>
      <c r="C404" s="211" t="s">
        <v>2572</v>
      </c>
      <c r="D404" s="9" t="s">
        <v>2573</v>
      </c>
      <c r="E404" s="9" t="s">
        <v>2574</v>
      </c>
      <c r="F404" s="9" t="s">
        <v>2575</v>
      </c>
      <c r="G404" s="9" t="s">
        <v>2576</v>
      </c>
      <c r="H404" s="67" t="s">
        <v>2577</v>
      </c>
      <c r="I404" s="67" t="s">
        <v>2578</v>
      </c>
      <c r="J404" s="67"/>
      <c r="K404" s="67"/>
      <c r="L404" s="67"/>
      <c r="M404" s="332">
        <v>203.99170000000001</v>
      </c>
      <c r="N404" s="331">
        <v>108.0891</v>
      </c>
      <c r="O404" s="9">
        <v>312.08080000000001</v>
      </c>
      <c r="P404" s="9" t="s">
        <v>2515</v>
      </c>
      <c r="Q404" s="71">
        <v>401</v>
      </c>
      <c r="S404" s="102" t="s">
        <v>2572</v>
      </c>
      <c r="T404" s="175" t="s">
        <v>2579</v>
      </c>
      <c r="U404" s="104">
        <v>13258.8</v>
      </c>
      <c r="V404" s="104">
        <v>1371.6</v>
      </c>
      <c r="W404" s="105" t="s">
        <v>12</v>
      </c>
      <c r="X404" s="106" t="s">
        <v>66</v>
      </c>
      <c r="Y404" s="172" t="s">
        <v>13</v>
      </c>
      <c r="Z404" s="123"/>
      <c r="AA404" s="124">
        <v>0</v>
      </c>
      <c r="AB404" s="173" t="s">
        <v>67</v>
      </c>
      <c r="AC404" s="126"/>
      <c r="AD404" s="127"/>
      <c r="AE404" s="122"/>
      <c r="AF404" s="128"/>
      <c r="AG404" s="177" t="s">
        <v>2539</v>
      </c>
      <c r="AH404" s="177">
        <v>5.0799999999999998E-2</v>
      </c>
      <c r="AI404" s="187">
        <v>100</v>
      </c>
      <c r="AJ404" s="183" t="s">
        <v>2503</v>
      </c>
      <c r="AK404" s="183">
        <v>0.254</v>
      </c>
      <c r="AL404" s="117"/>
      <c r="AM404" s="130"/>
      <c r="AN404" s="130"/>
      <c r="AO404" s="125"/>
      <c r="AP404" s="125"/>
      <c r="AQ404" s="131" t="s">
        <v>2580</v>
      </c>
      <c r="AR404" s="127" t="s">
        <v>2505</v>
      </c>
      <c r="AS404" s="124"/>
      <c r="AT404" s="123"/>
      <c r="AU404" s="132"/>
      <c r="AV404" s="117"/>
      <c r="AW404" s="133"/>
      <c r="AX404" s="117" t="s">
        <v>2506</v>
      </c>
    </row>
    <row r="405" spans="1:50" ht="15" hidden="1">
      <c r="A405" s="72">
        <v>402</v>
      </c>
      <c r="B405" s="9" t="s">
        <v>2492</v>
      </c>
      <c r="C405" s="211" t="s">
        <v>2581</v>
      </c>
      <c r="D405" s="9" t="s">
        <v>2494</v>
      </c>
      <c r="E405" s="9" t="s">
        <v>2495</v>
      </c>
      <c r="F405" s="9" t="s">
        <v>2496</v>
      </c>
      <c r="G405" s="9" t="s">
        <v>2582</v>
      </c>
      <c r="H405" s="9" t="s">
        <v>2583</v>
      </c>
      <c r="I405" s="67" t="s">
        <v>2498</v>
      </c>
      <c r="J405" s="67" t="s">
        <v>2499</v>
      </c>
      <c r="K405" s="67"/>
      <c r="L405" s="67"/>
      <c r="M405" s="332">
        <v>203.9546</v>
      </c>
      <c r="N405" s="331">
        <v>108.111</v>
      </c>
      <c r="O405" s="9">
        <v>312.06560000000002</v>
      </c>
      <c r="P405" s="9" t="s">
        <v>2584</v>
      </c>
      <c r="Q405" s="71">
        <v>402</v>
      </c>
      <c r="S405" s="102" t="s">
        <v>2581</v>
      </c>
      <c r="T405" s="175" t="s">
        <v>2585</v>
      </c>
      <c r="U405" s="104">
        <v>16916.400000000001</v>
      </c>
      <c r="V405" s="104">
        <v>5029.2</v>
      </c>
      <c r="W405" s="105" t="s">
        <v>12</v>
      </c>
      <c r="X405" s="106" t="s">
        <v>66</v>
      </c>
      <c r="Y405" s="172" t="s">
        <v>13</v>
      </c>
      <c r="Z405" s="123"/>
      <c r="AA405" s="124">
        <v>1</v>
      </c>
      <c r="AB405" s="173" t="s">
        <v>67</v>
      </c>
      <c r="AC405" s="126"/>
      <c r="AD405" s="127"/>
      <c r="AE405" s="122"/>
      <c r="AF405" s="128"/>
      <c r="AG405" s="177" t="s">
        <v>2586</v>
      </c>
      <c r="AH405" s="177">
        <v>5.0799999999999998E-2</v>
      </c>
      <c r="AI405" s="188">
        <v>100</v>
      </c>
      <c r="AJ405" s="189" t="s">
        <v>2503</v>
      </c>
      <c r="AK405" s="189">
        <v>0.254</v>
      </c>
      <c r="AL405" s="117"/>
      <c r="AM405" s="130"/>
      <c r="AN405" s="130"/>
      <c r="AO405" s="125"/>
      <c r="AP405" s="125"/>
      <c r="AQ405" s="131" t="s">
        <v>2504</v>
      </c>
      <c r="AR405" s="127" t="s">
        <v>2505</v>
      </c>
      <c r="AS405" s="124"/>
      <c r="AT405" s="123"/>
      <c r="AU405" s="132"/>
      <c r="AV405" s="117"/>
      <c r="AW405" s="133"/>
      <c r="AX405" s="117" t="s">
        <v>2506</v>
      </c>
    </row>
    <row r="406" spans="1:50" ht="15">
      <c r="A406" s="72">
        <v>403</v>
      </c>
      <c r="B406" s="9" t="s">
        <v>2507</v>
      </c>
      <c r="C406" s="211" t="s">
        <v>2587</v>
      </c>
      <c r="D406" s="9" t="s">
        <v>2509</v>
      </c>
      <c r="E406" s="9" t="s">
        <v>2510</v>
      </c>
      <c r="F406" s="9" t="s">
        <v>2511</v>
      </c>
      <c r="G406" s="9" t="s">
        <v>2588</v>
      </c>
      <c r="H406" s="9" t="s">
        <v>2589</v>
      </c>
      <c r="I406" s="67" t="s">
        <v>2513</v>
      </c>
      <c r="J406" s="67" t="s">
        <v>2514</v>
      </c>
      <c r="K406" s="67"/>
      <c r="L406" s="67"/>
      <c r="M406" s="332">
        <v>204.0137</v>
      </c>
      <c r="N406" s="331">
        <v>108.117</v>
      </c>
      <c r="O406" s="9">
        <v>312.13069999999999</v>
      </c>
      <c r="P406" s="9" t="s">
        <v>2590</v>
      </c>
      <c r="Q406" s="71">
        <v>403</v>
      </c>
      <c r="S406" s="102" t="s">
        <v>2587</v>
      </c>
      <c r="T406" s="175" t="s">
        <v>2591</v>
      </c>
      <c r="U406" s="104">
        <v>16002</v>
      </c>
      <c r="V406" s="104">
        <v>4114.8</v>
      </c>
      <c r="W406" s="105" t="s">
        <v>12</v>
      </c>
      <c r="X406" s="106" t="s">
        <v>66</v>
      </c>
      <c r="Y406" s="172" t="s">
        <v>13</v>
      </c>
      <c r="Z406" s="123"/>
      <c r="AA406" s="124">
        <v>1</v>
      </c>
      <c r="AB406" s="173" t="s">
        <v>67</v>
      </c>
      <c r="AC406" s="126"/>
      <c r="AD406" s="127"/>
      <c r="AE406" s="122"/>
      <c r="AF406" s="128"/>
      <c r="AG406" s="177" t="s">
        <v>2592</v>
      </c>
      <c r="AH406" s="177">
        <v>5.0799999999999998E-2</v>
      </c>
      <c r="AI406" s="188">
        <v>100</v>
      </c>
      <c r="AJ406" s="189" t="s">
        <v>2503</v>
      </c>
      <c r="AK406" s="189">
        <v>0.254</v>
      </c>
      <c r="AL406" s="117"/>
      <c r="AM406" s="130"/>
      <c r="AN406" s="130"/>
      <c r="AO406" s="125"/>
      <c r="AP406" s="125"/>
      <c r="AQ406" s="131" t="s">
        <v>2518</v>
      </c>
      <c r="AR406" s="127" t="s">
        <v>2505</v>
      </c>
      <c r="AS406" s="124"/>
      <c r="AT406" s="123"/>
      <c r="AU406" s="132"/>
      <c r="AV406" s="117"/>
      <c r="AW406" s="133"/>
      <c r="AX406" s="117" t="s">
        <v>2506</v>
      </c>
    </row>
    <row r="407" spans="1:50" ht="15" hidden="1">
      <c r="A407" s="72">
        <v>404</v>
      </c>
      <c r="B407" s="9" t="s">
        <v>2519</v>
      </c>
      <c r="C407" s="211" t="s">
        <v>2593</v>
      </c>
      <c r="D407" s="9" t="s">
        <v>2521</v>
      </c>
      <c r="E407" s="9" t="s">
        <v>2522</v>
      </c>
      <c r="F407" s="9" t="s">
        <v>2523</v>
      </c>
      <c r="G407" s="9" t="s">
        <v>2594</v>
      </c>
      <c r="H407" s="9" t="s">
        <v>2595</v>
      </c>
      <c r="I407" s="67" t="s">
        <v>2525</v>
      </c>
      <c r="J407" s="67" t="s">
        <v>2526</v>
      </c>
      <c r="K407" s="67"/>
      <c r="L407" s="67"/>
      <c r="M407" s="332">
        <v>204.03030000000001</v>
      </c>
      <c r="N407" s="331">
        <v>108.10380000000001</v>
      </c>
      <c r="O407" s="9">
        <v>312.13409999999999</v>
      </c>
      <c r="P407" s="9" t="s">
        <v>2596</v>
      </c>
      <c r="Q407" s="71">
        <v>404</v>
      </c>
      <c r="S407" s="102" t="s">
        <v>2593</v>
      </c>
      <c r="T407" s="175" t="s">
        <v>2597</v>
      </c>
      <c r="U407" s="104">
        <v>16916.400000000001</v>
      </c>
      <c r="V407" s="104">
        <v>3200.4</v>
      </c>
      <c r="W407" s="105" t="s">
        <v>12</v>
      </c>
      <c r="X407" s="106" t="s">
        <v>66</v>
      </c>
      <c r="Y407" s="172" t="s">
        <v>13</v>
      </c>
      <c r="Z407" s="123"/>
      <c r="AA407" s="124">
        <v>1</v>
      </c>
      <c r="AB407" s="173" t="s">
        <v>67</v>
      </c>
      <c r="AC407" s="126"/>
      <c r="AD407" s="127"/>
      <c r="AE407" s="122"/>
      <c r="AF407" s="128"/>
      <c r="AG407" s="177" t="s">
        <v>2598</v>
      </c>
      <c r="AH407" s="177">
        <v>5.0799999999999998E-2</v>
      </c>
      <c r="AI407" s="188">
        <v>100</v>
      </c>
      <c r="AJ407" s="189" t="s">
        <v>2503</v>
      </c>
      <c r="AK407" s="189">
        <v>0.254</v>
      </c>
      <c r="AL407" s="117"/>
      <c r="AM407" s="130"/>
      <c r="AN407" s="130"/>
      <c r="AO407" s="125"/>
      <c r="AP407" s="125"/>
      <c r="AQ407" s="131" t="s">
        <v>2529</v>
      </c>
      <c r="AR407" s="127" t="s">
        <v>2505</v>
      </c>
      <c r="AS407" s="124"/>
      <c r="AT407" s="123"/>
      <c r="AU407" s="132"/>
      <c r="AV407" s="117"/>
      <c r="AW407" s="133"/>
      <c r="AX407" s="117" t="s">
        <v>2506</v>
      </c>
    </row>
    <row r="408" spans="1:50" ht="15" hidden="1">
      <c r="A408" s="72">
        <v>405</v>
      </c>
      <c r="B408" s="9" t="s">
        <v>2530</v>
      </c>
      <c r="C408" s="211" t="s">
        <v>2599</v>
      </c>
      <c r="D408" s="9" t="s">
        <v>2532</v>
      </c>
      <c r="E408" s="9" t="s">
        <v>2533</v>
      </c>
      <c r="F408" s="9" t="s">
        <v>2534</v>
      </c>
      <c r="G408" s="9" t="s">
        <v>2600</v>
      </c>
      <c r="H408" s="9" t="s">
        <v>2601</v>
      </c>
      <c r="I408" s="67" t="s">
        <v>2536</v>
      </c>
      <c r="J408" s="67" t="s">
        <v>2537</v>
      </c>
      <c r="K408" s="67"/>
      <c r="L408" s="67"/>
      <c r="M408" s="332">
        <v>203.99369999999999</v>
      </c>
      <c r="N408" s="331">
        <v>108.0669</v>
      </c>
      <c r="O408" s="9">
        <v>312.06060000000002</v>
      </c>
      <c r="P408" s="9" t="s">
        <v>2590</v>
      </c>
      <c r="Q408" s="71">
        <v>405</v>
      </c>
      <c r="S408" s="102" t="s">
        <v>2599</v>
      </c>
      <c r="T408" s="175" t="s">
        <v>2602</v>
      </c>
      <c r="U408" s="104">
        <v>16002</v>
      </c>
      <c r="V408" s="104">
        <v>2286</v>
      </c>
      <c r="W408" s="105" t="s">
        <v>12</v>
      </c>
      <c r="X408" s="106" t="s">
        <v>66</v>
      </c>
      <c r="Y408" s="172" t="s">
        <v>13</v>
      </c>
      <c r="Z408" s="123"/>
      <c r="AA408" s="124">
        <v>1</v>
      </c>
      <c r="AB408" s="173" t="s">
        <v>67</v>
      </c>
      <c r="AC408" s="126"/>
      <c r="AD408" s="127"/>
      <c r="AE408" s="122"/>
      <c r="AF408" s="128"/>
      <c r="AG408" s="177" t="s">
        <v>2603</v>
      </c>
      <c r="AH408" s="177">
        <v>5.0799999999999998E-2</v>
      </c>
      <c r="AI408" s="188">
        <v>100</v>
      </c>
      <c r="AJ408" s="189" t="s">
        <v>2503</v>
      </c>
      <c r="AK408" s="189">
        <v>0.254</v>
      </c>
      <c r="AL408" s="117"/>
      <c r="AM408" s="130"/>
      <c r="AN408" s="130"/>
      <c r="AO408" s="125"/>
      <c r="AP408" s="125"/>
      <c r="AQ408" s="131" t="s">
        <v>2540</v>
      </c>
      <c r="AR408" s="127" t="s">
        <v>2505</v>
      </c>
      <c r="AS408" s="124"/>
      <c r="AT408" s="123"/>
      <c r="AU408" s="132"/>
      <c r="AV408" s="117"/>
      <c r="AW408" s="133"/>
      <c r="AX408" s="117" t="s">
        <v>2506</v>
      </c>
    </row>
    <row r="409" spans="1:50" ht="15" hidden="1">
      <c r="A409" s="72">
        <v>406</v>
      </c>
      <c r="B409" s="9" t="s">
        <v>2541</v>
      </c>
      <c r="C409" s="211" t="s">
        <v>2604</v>
      </c>
      <c r="D409" s="9" t="s">
        <v>2543</v>
      </c>
      <c r="E409" s="9" t="s">
        <v>2544</v>
      </c>
      <c r="F409" s="9" t="s">
        <v>2545</v>
      </c>
      <c r="G409" s="9" t="s">
        <v>2605</v>
      </c>
      <c r="H409" s="9" t="s">
        <v>2606</v>
      </c>
      <c r="I409" s="67" t="s">
        <v>2547</v>
      </c>
      <c r="J409" s="67" t="s">
        <v>2548</v>
      </c>
      <c r="K409" s="67"/>
      <c r="L409" s="67"/>
      <c r="M409" s="332">
        <v>203.9547</v>
      </c>
      <c r="N409" s="331">
        <v>108.1122</v>
      </c>
      <c r="O409" s="9">
        <v>312.06690000000003</v>
      </c>
      <c r="P409" s="9" t="s">
        <v>2584</v>
      </c>
      <c r="Q409" s="71">
        <v>406</v>
      </c>
      <c r="S409" s="102" t="s">
        <v>2604</v>
      </c>
      <c r="T409" s="175" t="s">
        <v>2607</v>
      </c>
      <c r="U409" s="104">
        <v>17830.8</v>
      </c>
      <c r="V409" s="104">
        <v>5029.2</v>
      </c>
      <c r="W409" s="105" t="s">
        <v>12</v>
      </c>
      <c r="X409" s="106" t="s">
        <v>66</v>
      </c>
      <c r="Y409" s="172" t="s">
        <v>13</v>
      </c>
      <c r="Z409" s="123"/>
      <c r="AA409" s="124">
        <v>1</v>
      </c>
      <c r="AB409" s="173" t="s">
        <v>67</v>
      </c>
      <c r="AC409" s="126"/>
      <c r="AD409" s="127"/>
      <c r="AE409" s="122"/>
      <c r="AF409" s="128"/>
      <c r="AG409" s="177" t="s">
        <v>2586</v>
      </c>
      <c r="AH409" s="177">
        <v>5.0799999999999998E-2</v>
      </c>
      <c r="AI409" s="188">
        <v>100</v>
      </c>
      <c r="AJ409" s="189" t="s">
        <v>2503</v>
      </c>
      <c r="AK409" s="189">
        <v>0.254</v>
      </c>
      <c r="AL409" s="117"/>
      <c r="AM409" s="130"/>
      <c r="AN409" s="130"/>
      <c r="AO409" s="125"/>
      <c r="AP409" s="125"/>
      <c r="AQ409" s="131" t="s">
        <v>2550</v>
      </c>
      <c r="AR409" s="127" t="s">
        <v>2505</v>
      </c>
      <c r="AS409" s="124"/>
      <c r="AT409" s="123"/>
      <c r="AU409" s="132"/>
      <c r="AV409" s="117"/>
      <c r="AW409" s="133"/>
      <c r="AX409" s="117" t="s">
        <v>2506</v>
      </c>
    </row>
    <row r="410" spans="1:50" ht="15">
      <c r="A410" s="72">
        <v>407</v>
      </c>
      <c r="B410" s="9" t="s">
        <v>2551</v>
      </c>
      <c r="C410" s="211" t="s">
        <v>2608</v>
      </c>
      <c r="D410" s="9" t="s">
        <v>2553</v>
      </c>
      <c r="E410" s="9" t="s">
        <v>2554</v>
      </c>
      <c r="F410" s="9" t="s">
        <v>2555</v>
      </c>
      <c r="G410" s="9" t="s">
        <v>2609</v>
      </c>
      <c r="H410" s="9" t="s">
        <v>2610</v>
      </c>
      <c r="I410" s="67" t="s">
        <v>2557</v>
      </c>
      <c r="J410" s="67" t="s">
        <v>2558</v>
      </c>
      <c r="K410" s="67"/>
      <c r="L410" s="67"/>
      <c r="M410" s="332">
        <v>204.01439999999999</v>
      </c>
      <c r="N410" s="331">
        <v>108.11969999999999</v>
      </c>
      <c r="O410" s="9">
        <v>312.13409999999999</v>
      </c>
      <c r="P410" s="9" t="s">
        <v>2590</v>
      </c>
      <c r="Q410" s="71">
        <v>407</v>
      </c>
      <c r="S410" s="102" t="s">
        <v>2608</v>
      </c>
      <c r="T410" s="175" t="s">
        <v>2611</v>
      </c>
      <c r="U410" s="104">
        <v>16916.400000000001</v>
      </c>
      <c r="V410" s="104">
        <v>4114.8</v>
      </c>
      <c r="W410" s="105" t="s">
        <v>12</v>
      </c>
      <c r="X410" s="106" t="s">
        <v>66</v>
      </c>
      <c r="Y410" s="172" t="s">
        <v>13</v>
      </c>
      <c r="Z410" s="123"/>
      <c r="AA410" s="124">
        <v>1</v>
      </c>
      <c r="AB410" s="173" t="s">
        <v>67</v>
      </c>
      <c r="AC410" s="126"/>
      <c r="AD410" s="127"/>
      <c r="AE410" s="122"/>
      <c r="AF410" s="128"/>
      <c r="AG410" s="177" t="s">
        <v>2592</v>
      </c>
      <c r="AH410" s="177">
        <v>5.0799999999999998E-2</v>
      </c>
      <c r="AI410" s="188">
        <v>100</v>
      </c>
      <c r="AJ410" s="189" t="s">
        <v>2503</v>
      </c>
      <c r="AK410" s="189">
        <v>0.254</v>
      </c>
      <c r="AL410" s="117"/>
      <c r="AM410" s="130"/>
      <c r="AN410" s="130"/>
      <c r="AO410" s="125"/>
      <c r="AP410" s="125"/>
      <c r="AQ410" s="131" t="s">
        <v>2560</v>
      </c>
      <c r="AR410" s="127" t="s">
        <v>2505</v>
      </c>
      <c r="AS410" s="124"/>
      <c r="AT410" s="123"/>
      <c r="AU410" s="132"/>
      <c r="AV410" s="117"/>
      <c r="AW410" s="133"/>
      <c r="AX410" s="117" t="s">
        <v>2506</v>
      </c>
    </row>
    <row r="411" spans="1:50" ht="15" hidden="1">
      <c r="A411" s="72">
        <v>408</v>
      </c>
      <c r="B411" s="9" t="s">
        <v>2561</v>
      </c>
      <c r="C411" s="211" t="s">
        <v>2612</v>
      </c>
      <c r="D411" s="9" t="s">
        <v>2563</v>
      </c>
      <c r="E411" s="9" t="s">
        <v>2564</v>
      </c>
      <c r="F411" s="9" t="s">
        <v>2565</v>
      </c>
      <c r="G411" s="9" t="s">
        <v>2613</v>
      </c>
      <c r="H411" s="9" t="s">
        <v>2614</v>
      </c>
      <c r="I411" s="67" t="s">
        <v>2567</v>
      </c>
      <c r="J411" s="67" t="s">
        <v>2568</v>
      </c>
      <c r="K411" s="67"/>
      <c r="L411" s="67"/>
      <c r="M411" s="332">
        <v>204.02979999999999</v>
      </c>
      <c r="N411" s="331">
        <v>108.1067</v>
      </c>
      <c r="O411" s="9">
        <v>312.13650000000001</v>
      </c>
      <c r="P411" s="9" t="s">
        <v>2596</v>
      </c>
      <c r="Q411" s="71">
        <v>408</v>
      </c>
      <c r="S411" s="102" t="s">
        <v>2612</v>
      </c>
      <c r="T411" s="175" t="s">
        <v>2615</v>
      </c>
      <c r="U411" s="104">
        <v>17830.8</v>
      </c>
      <c r="V411" s="104">
        <v>3200.4</v>
      </c>
      <c r="W411" s="105" t="s">
        <v>12</v>
      </c>
      <c r="X411" s="106" t="s">
        <v>66</v>
      </c>
      <c r="Y411" s="172" t="s">
        <v>13</v>
      </c>
      <c r="Z411" s="123"/>
      <c r="AA411" s="124">
        <v>1</v>
      </c>
      <c r="AB411" s="173" t="s">
        <v>67</v>
      </c>
      <c r="AC411" s="126"/>
      <c r="AD411" s="127"/>
      <c r="AE411" s="122"/>
      <c r="AF411" s="128"/>
      <c r="AG411" s="177" t="s">
        <v>2598</v>
      </c>
      <c r="AH411" s="177">
        <v>5.0799999999999998E-2</v>
      </c>
      <c r="AI411" s="188">
        <v>100</v>
      </c>
      <c r="AJ411" s="189" t="s">
        <v>2503</v>
      </c>
      <c r="AK411" s="189">
        <v>0.254</v>
      </c>
      <c r="AL411" s="117"/>
      <c r="AM411" s="130"/>
      <c r="AN411" s="130"/>
      <c r="AO411" s="125"/>
      <c r="AP411" s="125"/>
      <c r="AQ411" s="131" t="s">
        <v>2570</v>
      </c>
      <c r="AR411" s="127" t="s">
        <v>2505</v>
      </c>
      <c r="AS411" s="124"/>
      <c r="AT411" s="123"/>
      <c r="AU411" s="132"/>
      <c r="AV411" s="117"/>
      <c r="AW411" s="133"/>
      <c r="AX411" s="117" t="s">
        <v>2506</v>
      </c>
    </row>
    <row r="412" spans="1:50" ht="15" hidden="1">
      <c r="A412" s="72">
        <v>409</v>
      </c>
      <c r="B412" s="9" t="s">
        <v>2571</v>
      </c>
      <c r="C412" s="211" t="s">
        <v>2616</v>
      </c>
      <c r="D412" s="9" t="s">
        <v>2573</v>
      </c>
      <c r="E412" s="9" t="s">
        <v>2574</v>
      </c>
      <c r="F412" s="9" t="s">
        <v>2575</v>
      </c>
      <c r="G412" s="9" t="s">
        <v>2617</v>
      </c>
      <c r="H412" s="9" t="s">
        <v>2618</v>
      </c>
      <c r="I412" s="67" t="s">
        <v>2577</v>
      </c>
      <c r="J412" s="67" t="s">
        <v>2578</v>
      </c>
      <c r="K412" s="67"/>
      <c r="L412" s="67"/>
      <c r="M412" s="332">
        <v>203.99170000000001</v>
      </c>
      <c r="N412" s="331">
        <v>108.0663</v>
      </c>
      <c r="O412" s="9">
        <v>312.05799999999999</v>
      </c>
      <c r="P412" s="9" t="s">
        <v>2590</v>
      </c>
      <c r="Q412" s="71">
        <v>409</v>
      </c>
      <c r="S412" s="102" t="s">
        <v>2616</v>
      </c>
      <c r="T412" s="175" t="s">
        <v>2619</v>
      </c>
      <c r="U412" s="104">
        <v>16916.400000000001</v>
      </c>
      <c r="V412" s="104">
        <v>2286</v>
      </c>
      <c r="W412" s="105" t="s">
        <v>12</v>
      </c>
      <c r="X412" s="106" t="s">
        <v>66</v>
      </c>
      <c r="Y412" s="172" t="s">
        <v>13</v>
      </c>
      <c r="Z412" s="123"/>
      <c r="AA412" s="124">
        <v>1</v>
      </c>
      <c r="AB412" s="173" t="s">
        <v>67</v>
      </c>
      <c r="AC412" s="126"/>
      <c r="AD412" s="127"/>
      <c r="AE412" s="122"/>
      <c r="AF412" s="128"/>
      <c r="AG412" s="177" t="s">
        <v>2603</v>
      </c>
      <c r="AH412" s="177">
        <v>5.0799999999999998E-2</v>
      </c>
      <c r="AI412" s="188">
        <v>100</v>
      </c>
      <c r="AJ412" s="189" t="s">
        <v>2503</v>
      </c>
      <c r="AK412" s="189">
        <v>0.254</v>
      </c>
      <c r="AL412" s="117"/>
      <c r="AM412" s="130"/>
      <c r="AN412" s="130"/>
      <c r="AO412" s="125"/>
      <c r="AP412" s="125"/>
      <c r="AQ412" s="131" t="s">
        <v>2580</v>
      </c>
      <c r="AR412" s="127" t="s">
        <v>2505</v>
      </c>
      <c r="AS412" s="124"/>
      <c r="AT412" s="123"/>
      <c r="AU412" s="132"/>
      <c r="AV412" s="117"/>
      <c r="AW412" s="133"/>
      <c r="AX412" s="117" t="s">
        <v>2506</v>
      </c>
    </row>
    <row r="413" spans="1:50" ht="15" hidden="1">
      <c r="A413" s="72">
        <v>410</v>
      </c>
      <c r="B413" s="9" t="s">
        <v>2620</v>
      </c>
      <c r="C413" s="211" t="s">
        <v>2621</v>
      </c>
      <c r="D413" s="9" t="s">
        <v>2622</v>
      </c>
      <c r="E413" s="9" t="s">
        <v>2623</v>
      </c>
      <c r="F413" s="9" t="s">
        <v>2624</v>
      </c>
      <c r="G413" s="9"/>
      <c r="H413" s="9"/>
      <c r="I413" s="9"/>
      <c r="J413" s="9"/>
      <c r="K413" s="9"/>
      <c r="L413" s="9"/>
      <c r="M413" s="332" t="s">
        <v>63</v>
      </c>
      <c r="N413" s="331">
        <v>264.46769999999998</v>
      </c>
      <c r="O413" s="9">
        <v>264.46769999999998</v>
      </c>
      <c r="P413" s="9" t="s">
        <v>420</v>
      </c>
      <c r="Q413" s="71">
        <v>410</v>
      </c>
      <c r="S413" s="102" t="s">
        <v>2621</v>
      </c>
      <c r="T413" s="175" t="s">
        <v>2625</v>
      </c>
      <c r="U413" s="104">
        <v>8686.7999999999993</v>
      </c>
      <c r="V413" s="104">
        <v>-9601.2000000000007</v>
      </c>
      <c r="W413" s="105" t="s">
        <v>12</v>
      </c>
      <c r="X413" s="106" t="s">
        <v>66</v>
      </c>
      <c r="Y413" s="172" t="s">
        <v>13</v>
      </c>
      <c r="Z413" s="123"/>
      <c r="AA413" s="124">
        <v>1</v>
      </c>
      <c r="AB413" s="173" t="s">
        <v>422</v>
      </c>
      <c r="AC413" s="126"/>
      <c r="AD413" s="127"/>
      <c r="AE413" s="122"/>
      <c r="AF413" s="128">
        <v>50.8</v>
      </c>
      <c r="AG413" s="190" t="s">
        <v>2626</v>
      </c>
      <c r="AH413" s="177">
        <v>5.0799999999999998E-2</v>
      </c>
      <c r="AI413" s="191">
        <v>100</v>
      </c>
      <c r="AJ413" s="192" t="s">
        <v>2627</v>
      </c>
      <c r="AK413" s="192">
        <v>0.254</v>
      </c>
      <c r="AL413" s="117"/>
      <c r="AM413" s="130"/>
      <c r="AN413" s="130"/>
      <c r="AO413" s="125"/>
      <c r="AP413" s="125"/>
      <c r="AQ413" s="131"/>
      <c r="AR413" s="127"/>
      <c r="AS413" s="124"/>
      <c r="AT413" s="123"/>
      <c r="AU413" s="132"/>
      <c r="AV413" s="117"/>
      <c r="AW413" s="133"/>
      <c r="AX413" s="117" t="s">
        <v>571</v>
      </c>
    </row>
    <row r="414" spans="1:50" ht="15" hidden="1">
      <c r="A414" s="72">
        <v>411</v>
      </c>
      <c r="B414" s="9" t="s">
        <v>2628</v>
      </c>
      <c r="C414" s="211" t="s">
        <v>2629</v>
      </c>
      <c r="D414" s="9" t="s">
        <v>2630</v>
      </c>
      <c r="E414" s="9" t="s">
        <v>2631</v>
      </c>
      <c r="F414" s="9" t="s">
        <v>2632</v>
      </c>
      <c r="G414" s="9"/>
      <c r="H414" s="9"/>
      <c r="I414" s="9"/>
      <c r="J414" s="9"/>
      <c r="K414" s="9"/>
      <c r="L414" s="9"/>
      <c r="M414" s="332" t="s">
        <v>63</v>
      </c>
      <c r="N414" s="331">
        <v>264.46859999999998</v>
      </c>
      <c r="O414" s="9">
        <v>264.46859999999998</v>
      </c>
      <c r="P414" s="9" t="s">
        <v>420</v>
      </c>
      <c r="Q414" s="71">
        <v>411</v>
      </c>
      <c r="S414" s="102" t="s">
        <v>2629</v>
      </c>
      <c r="T414" s="175" t="s">
        <v>2633</v>
      </c>
      <c r="U414" s="104">
        <v>7772.4</v>
      </c>
      <c r="V414" s="104">
        <v>-9601.2000000000007</v>
      </c>
      <c r="W414" s="105" t="s">
        <v>12</v>
      </c>
      <c r="X414" s="106" t="s">
        <v>66</v>
      </c>
      <c r="Y414" s="172" t="s">
        <v>13</v>
      </c>
      <c r="Z414" s="123"/>
      <c r="AA414" s="124">
        <v>1</v>
      </c>
      <c r="AB414" s="173" t="s">
        <v>422</v>
      </c>
      <c r="AC414" s="126"/>
      <c r="AD414" s="127"/>
      <c r="AE414" s="122"/>
      <c r="AF414" s="128">
        <v>50.8</v>
      </c>
      <c r="AG414" s="190" t="s">
        <v>2626</v>
      </c>
      <c r="AH414" s="177">
        <v>5.0799999999999998E-2</v>
      </c>
      <c r="AI414" s="191">
        <v>100</v>
      </c>
      <c r="AJ414" s="192" t="s">
        <v>2627</v>
      </c>
      <c r="AK414" s="192">
        <v>0.254</v>
      </c>
      <c r="AL414" s="117"/>
      <c r="AM414" s="130"/>
      <c r="AN414" s="130"/>
      <c r="AO414" s="125"/>
      <c r="AP414" s="125"/>
      <c r="AQ414" s="131"/>
      <c r="AR414" s="127"/>
      <c r="AS414" s="124"/>
      <c r="AT414" s="123"/>
      <c r="AU414" s="132"/>
      <c r="AV414" s="117"/>
      <c r="AW414" s="133"/>
      <c r="AX414" s="117" t="s">
        <v>571</v>
      </c>
    </row>
    <row r="415" spans="1:50" ht="15" hidden="1">
      <c r="A415" s="72">
        <v>412</v>
      </c>
      <c r="B415" s="9" t="s">
        <v>2634</v>
      </c>
      <c r="C415" s="211" t="s">
        <v>2635</v>
      </c>
      <c r="D415" s="9" t="s">
        <v>2636</v>
      </c>
      <c r="E415" s="9" t="s">
        <v>2637</v>
      </c>
      <c r="F415" s="9" t="s">
        <v>2638</v>
      </c>
      <c r="G415" s="9"/>
      <c r="H415" s="9"/>
      <c r="I415" s="9"/>
      <c r="J415" s="9"/>
      <c r="K415" s="9"/>
      <c r="L415" s="9"/>
      <c r="M415" s="332" t="s">
        <v>63</v>
      </c>
      <c r="N415" s="331">
        <v>156.31479999999999</v>
      </c>
      <c r="O415" s="9">
        <v>156.31479999999999</v>
      </c>
      <c r="P415" s="9" t="s">
        <v>973</v>
      </c>
      <c r="Q415" s="71">
        <v>412</v>
      </c>
      <c r="S415" s="102" t="s">
        <v>2635</v>
      </c>
      <c r="T415" s="175" t="s">
        <v>2639</v>
      </c>
      <c r="U415" s="104">
        <v>-15087.6</v>
      </c>
      <c r="V415" s="104">
        <v>-8686.7999999999993</v>
      </c>
      <c r="W415" s="105" t="s">
        <v>12</v>
      </c>
      <c r="X415" s="106" t="s">
        <v>66</v>
      </c>
      <c r="Y415" s="172" t="s">
        <v>13</v>
      </c>
      <c r="Z415" s="123"/>
      <c r="AA415" s="124">
        <v>1</v>
      </c>
      <c r="AB415" s="173" t="s">
        <v>422</v>
      </c>
      <c r="AC415" s="126"/>
      <c r="AD415" s="127"/>
      <c r="AE415" s="122"/>
      <c r="AF415" s="128">
        <v>50.8</v>
      </c>
      <c r="AG415" s="129"/>
      <c r="AH415" s="129"/>
      <c r="AI415" s="129"/>
      <c r="AJ415" s="117"/>
      <c r="AK415" s="117"/>
      <c r="AL415" s="117"/>
      <c r="AM415" s="130"/>
      <c r="AN415" s="130"/>
      <c r="AO415" s="125"/>
      <c r="AP415" s="125"/>
      <c r="AQ415" s="131"/>
      <c r="AR415" s="127"/>
      <c r="AS415" s="124"/>
      <c r="AT415" s="123"/>
      <c r="AU415" s="132"/>
      <c r="AV415" s="117"/>
      <c r="AW415" s="133"/>
      <c r="AX415" s="117" t="s">
        <v>571</v>
      </c>
    </row>
    <row r="416" spans="1:50" ht="15" hidden="1">
      <c r="A416" s="72">
        <v>413</v>
      </c>
      <c r="B416" s="9" t="s">
        <v>2640</v>
      </c>
      <c r="C416" s="211" t="s">
        <v>2641</v>
      </c>
      <c r="D416" s="9" t="s">
        <v>2642</v>
      </c>
      <c r="E416" s="9" t="s">
        <v>2643</v>
      </c>
      <c r="F416" s="9" t="s">
        <v>2644</v>
      </c>
      <c r="G416" s="9" t="s">
        <v>2645</v>
      </c>
      <c r="H416" s="67" t="s">
        <v>2646</v>
      </c>
      <c r="I416" s="67"/>
      <c r="J416" s="67"/>
      <c r="K416" s="67"/>
      <c r="L416" s="67"/>
      <c r="M416" s="332">
        <v>234.5573</v>
      </c>
      <c r="N416" s="331">
        <v>30.051500000000001</v>
      </c>
      <c r="O416" s="9">
        <v>264.60879999999997</v>
      </c>
      <c r="P416" s="9" t="s">
        <v>2647</v>
      </c>
      <c r="Q416" s="71">
        <v>413</v>
      </c>
      <c r="S416" s="102" t="s">
        <v>2641</v>
      </c>
      <c r="T416" s="175" t="s">
        <v>2648</v>
      </c>
      <c r="U416" s="104">
        <v>5943.6</v>
      </c>
      <c r="V416" s="104">
        <v>-7772.4</v>
      </c>
      <c r="W416" s="105" t="s">
        <v>12</v>
      </c>
      <c r="X416" s="106" t="s">
        <v>66</v>
      </c>
      <c r="Y416" s="172" t="s">
        <v>13</v>
      </c>
      <c r="Z416" s="123"/>
      <c r="AA416" s="124">
        <v>1</v>
      </c>
      <c r="AB416" s="173" t="s">
        <v>422</v>
      </c>
      <c r="AC416" s="126"/>
      <c r="AD416" s="127"/>
      <c r="AE416" s="122"/>
      <c r="AF416" s="128">
        <v>50.8</v>
      </c>
      <c r="AG416" s="177" t="s">
        <v>2649</v>
      </c>
      <c r="AH416" s="177">
        <v>5.0799999999999998E-2</v>
      </c>
      <c r="AI416" s="191">
        <v>100</v>
      </c>
      <c r="AJ416" s="193" t="s">
        <v>2627</v>
      </c>
      <c r="AK416" s="193">
        <v>0.254</v>
      </c>
      <c r="AL416" s="117"/>
      <c r="AM416" s="130"/>
      <c r="AN416" s="130"/>
      <c r="AO416" s="125"/>
      <c r="AP416" s="125"/>
      <c r="AQ416" s="131"/>
      <c r="AR416" s="127"/>
      <c r="AS416" s="124"/>
      <c r="AT416" s="123"/>
      <c r="AU416" s="132"/>
      <c r="AV416" s="117"/>
      <c r="AW416" s="133"/>
      <c r="AX416" s="117" t="s">
        <v>571</v>
      </c>
    </row>
    <row r="417" spans="1:50" ht="15" hidden="1">
      <c r="A417" s="72">
        <v>414</v>
      </c>
      <c r="B417" s="9" t="s">
        <v>2650</v>
      </c>
      <c r="C417" s="211" t="s">
        <v>2651</v>
      </c>
      <c r="D417" s="9" t="s">
        <v>2652</v>
      </c>
      <c r="E417" s="9" t="s">
        <v>2653</v>
      </c>
      <c r="F417" s="9" t="s">
        <v>2654</v>
      </c>
      <c r="G417" s="9" t="s">
        <v>2655</v>
      </c>
      <c r="H417" s="67" t="s">
        <v>2656</v>
      </c>
      <c r="I417" s="67"/>
      <c r="J417" s="67"/>
      <c r="K417" s="67"/>
      <c r="L417" s="67"/>
      <c r="M417" s="332">
        <v>234.55029999999999</v>
      </c>
      <c r="N417" s="331">
        <v>30.047599999999999</v>
      </c>
      <c r="O417" s="9">
        <v>264.59789999999998</v>
      </c>
      <c r="P417" s="9" t="s">
        <v>2657</v>
      </c>
      <c r="Q417" s="71">
        <v>414</v>
      </c>
      <c r="S417" s="102" t="s">
        <v>2651</v>
      </c>
      <c r="T417" s="175" t="s">
        <v>2658</v>
      </c>
      <c r="U417" s="104">
        <v>5943.6</v>
      </c>
      <c r="V417" s="104">
        <v>-6858</v>
      </c>
      <c r="W417" s="105" t="s">
        <v>12</v>
      </c>
      <c r="X417" s="106" t="s">
        <v>66</v>
      </c>
      <c r="Y417" s="172" t="s">
        <v>13</v>
      </c>
      <c r="Z417" s="123"/>
      <c r="AA417" s="124">
        <v>1</v>
      </c>
      <c r="AB417" s="173" t="s">
        <v>422</v>
      </c>
      <c r="AC417" s="126"/>
      <c r="AD417" s="127"/>
      <c r="AE417" s="122"/>
      <c r="AF417" s="128">
        <v>50.8</v>
      </c>
      <c r="AG417" s="177" t="s">
        <v>2659</v>
      </c>
      <c r="AH417" s="177">
        <v>5.0799999999999998E-2</v>
      </c>
      <c r="AI417" s="191">
        <v>100</v>
      </c>
      <c r="AJ417" s="193" t="s">
        <v>2627</v>
      </c>
      <c r="AK417" s="193">
        <v>0.254</v>
      </c>
      <c r="AL417" s="117"/>
      <c r="AM417" s="130"/>
      <c r="AN417" s="130"/>
      <c r="AO417" s="125"/>
      <c r="AP417" s="125"/>
      <c r="AQ417" s="131"/>
      <c r="AR417" s="127"/>
      <c r="AS417" s="124"/>
      <c r="AT417" s="123"/>
      <c r="AU417" s="132"/>
      <c r="AV417" s="117"/>
      <c r="AW417" s="133"/>
      <c r="AX417" s="117" t="s">
        <v>571</v>
      </c>
    </row>
    <row r="418" spans="1:50" ht="15" hidden="1">
      <c r="A418" s="72">
        <v>415</v>
      </c>
      <c r="B418" s="9" t="s">
        <v>2660</v>
      </c>
      <c r="C418" s="211" t="s">
        <v>2661</v>
      </c>
      <c r="D418" s="9" t="s">
        <v>2662</v>
      </c>
      <c r="E418" s="9" t="s">
        <v>2663</v>
      </c>
      <c r="F418" s="9" t="s">
        <v>2664</v>
      </c>
      <c r="G418" s="9" t="s">
        <v>2665</v>
      </c>
      <c r="H418" s="67" t="s">
        <v>2666</v>
      </c>
      <c r="I418" s="67"/>
      <c r="J418" s="67"/>
      <c r="K418" s="67"/>
      <c r="L418" s="67"/>
      <c r="M418" s="332">
        <v>234.6206</v>
      </c>
      <c r="N418" s="331">
        <v>30.046500000000002</v>
      </c>
      <c r="O418" s="9">
        <v>264.6671</v>
      </c>
      <c r="P418" s="9" t="s">
        <v>585</v>
      </c>
      <c r="Q418" s="71">
        <v>415</v>
      </c>
      <c r="S418" s="102" t="s">
        <v>2661</v>
      </c>
      <c r="T418" s="175" t="s">
        <v>2667</v>
      </c>
      <c r="U418" s="104">
        <v>5029.2</v>
      </c>
      <c r="V418" s="104">
        <v>-8686.7999999999993</v>
      </c>
      <c r="W418" s="105" t="s">
        <v>12</v>
      </c>
      <c r="X418" s="106" t="s">
        <v>66</v>
      </c>
      <c r="Y418" s="172" t="s">
        <v>13</v>
      </c>
      <c r="Z418" s="123"/>
      <c r="AA418" s="124">
        <v>1</v>
      </c>
      <c r="AB418" s="173" t="s">
        <v>422</v>
      </c>
      <c r="AC418" s="126"/>
      <c r="AD418" s="127"/>
      <c r="AE418" s="122"/>
      <c r="AF418" s="128">
        <v>50.8</v>
      </c>
      <c r="AG418" s="177" t="s">
        <v>2668</v>
      </c>
      <c r="AH418" s="177">
        <v>5.0799999999999998E-2</v>
      </c>
      <c r="AI418" s="191">
        <v>100</v>
      </c>
      <c r="AJ418" s="193" t="s">
        <v>2627</v>
      </c>
      <c r="AK418" s="193">
        <v>0.254</v>
      </c>
      <c r="AL418" s="117"/>
      <c r="AM418" s="130"/>
      <c r="AN418" s="130"/>
      <c r="AO418" s="125"/>
      <c r="AP418" s="125"/>
      <c r="AQ418" s="131"/>
      <c r="AR418" s="127"/>
      <c r="AS418" s="124"/>
      <c r="AT418" s="123"/>
      <c r="AU418" s="132"/>
      <c r="AV418" s="117"/>
      <c r="AW418" s="133"/>
      <c r="AX418" s="117" t="s">
        <v>571</v>
      </c>
    </row>
    <row r="419" spans="1:50" ht="15" hidden="1">
      <c r="A419" s="72">
        <v>416</v>
      </c>
      <c r="B419" s="9" t="s">
        <v>2669</v>
      </c>
      <c r="C419" s="211" t="s">
        <v>2670</v>
      </c>
      <c r="D419" s="9" t="s">
        <v>2671</v>
      </c>
      <c r="E419" s="9" t="s">
        <v>2672</v>
      </c>
      <c r="F419" s="9" t="s">
        <v>2673</v>
      </c>
      <c r="G419" s="9" t="s">
        <v>2674</v>
      </c>
      <c r="H419" s="67" t="s">
        <v>2675</v>
      </c>
      <c r="I419" s="67"/>
      <c r="J419" s="67"/>
      <c r="K419" s="67"/>
      <c r="L419" s="67"/>
      <c r="M419" s="332">
        <v>234.60300000000001</v>
      </c>
      <c r="N419" s="331">
        <v>30.051100000000002</v>
      </c>
      <c r="O419" s="9">
        <v>264.65410000000003</v>
      </c>
      <c r="P419" s="9" t="s">
        <v>595</v>
      </c>
      <c r="Q419" s="71">
        <v>416</v>
      </c>
      <c r="S419" s="102" t="s">
        <v>2670</v>
      </c>
      <c r="T419" s="175" t="s">
        <v>2676</v>
      </c>
      <c r="U419" s="104">
        <v>6858</v>
      </c>
      <c r="V419" s="104">
        <v>-9601.2000000000007</v>
      </c>
      <c r="W419" s="105" t="s">
        <v>12</v>
      </c>
      <c r="X419" s="106" t="s">
        <v>66</v>
      </c>
      <c r="Y419" s="172" t="s">
        <v>13</v>
      </c>
      <c r="Z419" s="123"/>
      <c r="AA419" s="124">
        <v>1</v>
      </c>
      <c r="AB419" s="173" t="s">
        <v>422</v>
      </c>
      <c r="AC419" s="126"/>
      <c r="AD419" s="127"/>
      <c r="AE419" s="122"/>
      <c r="AF419" s="128">
        <v>50.8</v>
      </c>
      <c r="AG419" s="177" t="s">
        <v>2677</v>
      </c>
      <c r="AH419" s="177">
        <v>5.0799999999999998E-2</v>
      </c>
      <c r="AI419" s="191">
        <v>100</v>
      </c>
      <c r="AJ419" s="193" t="s">
        <v>2627</v>
      </c>
      <c r="AK419" s="193">
        <v>0.254</v>
      </c>
      <c r="AL419" s="117"/>
      <c r="AM419" s="130"/>
      <c r="AN419" s="130"/>
      <c r="AO419" s="125"/>
      <c r="AP419" s="125"/>
      <c r="AQ419" s="131"/>
      <c r="AR419" s="127"/>
      <c r="AS419" s="124"/>
      <c r="AT419" s="123"/>
      <c r="AU419" s="132"/>
      <c r="AV419" s="117"/>
      <c r="AW419" s="133"/>
      <c r="AX419" s="117" t="s">
        <v>571</v>
      </c>
    </row>
    <row r="420" spans="1:50" ht="15" hidden="1">
      <c r="A420" s="72">
        <v>417</v>
      </c>
      <c r="B420" s="9" t="s">
        <v>2678</v>
      </c>
      <c r="C420" s="211" t="s">
        <v>2679</v>
      </c>
      <c r="D420" s="9" t="s">
        <v>2680</v>
      </c>
      <c r="E420" s="9" t="s">
        <v>2681</v>
      </c>
      <c r="F420" s="9" t="s">
        <v>2682</v>
      </c>
      <c r="G420" s="9" t="s">
        <v>2683</v>
      </c>
      <c r="H420" s="67" t="s">
        <v>2684</v>
      </c>
      <c r="I420" s="67"/>
      <c r="J420" s="67"/>
      <c r="K420" s="67"/>
      <c r="L420" s="67"/>
      <c r="M420" s="332">
        <v>234.55770000000001</v>
      </c>
      <c r="N420" s="331">
        <v>30.0501</v>
      </c>
      <c r="O420" s="9">
        <v>264.6078</v>
      </c>
      <c r="P420" s="9" t="s">
        <v>2647</v>
      </c>
      <c r="Q420" s="71">
        <v>417</v>
      </c>
      <c r="S420" s="102" t="s">
        <v>2679</v>
      </c>
      <c r="T420" s="175" t="s">
        <v>2685</v>
      </c>
      <c r="U420" s="104">
        <v>5029.2</v>
      </c>
      <c r="V420" s="104">
        <v>-7772.4</v>
      </c>
      <c r="W420" s="105" t="s">
        <v>12</v>
      </c>
      <c r="X420" s="106" t="s">
        <v>66</v>
      </c>
      <c r="Y420" s="172" t="s">
        <v>13</v>
      </c>
      <c r="Z420" s="123"/>
      <c r="AA420" s="124">
        <v>1</v>
      </c>
      <c r="AB420" s="173" t="s">
        <v>422</v>
      </c>
      <c r="AC420" s="126"/>
      <c r="AD420" s="127"/>
      <c r="AE420" s="122"/>
      <c r="AF420" s="128">
        <v>50.8</v>
      </c>
      <c r="AG420" s="177" t="s">
        <v>2649</v>
      </c>
      <c r="AH420" s="177">
        <v>5.0799999999999998E-2</v>
      </c>
      <c r="AI420" s="191">
        <v>100</v>
      </c>
      <c r="AJ420" s="193" t="s">
        <v>2627</v>
      </c>
      <c r="AK420" s="193">
        <v>0.254</v>
      </c>
      <c r="AL420" s="117"/>
      <c r="AM420" s="130"/>
      <c r="AN420" s="130"/>
      <c r="AO420" s="125"/>
      <c r="AP420" s="125"/>
      <c r="AQ420" s="131"/>
      <c r="AR420" s="127"/>
      <c r="AS420" s="124"/>
      <c r="AT420" s="123"/>
      <c r="AU420" s="132"/>
      <c r="AV420" s="117"/>
      <c r="AW420" s="133"/>
      <c r="AX420" s="117" t="s">
        <v>571</v>
      </c>
    </row>
    <row r="421" spans="1:50" ht="15" hidden="1">
      <c r="A421" s="72">
        <v>418</v>
      </c>
      <c r="B421" s="9" t="s">
        <v>2686</v>
      </c>
      <c r="C421" s="211" t="s">
        <v>2687</v>
      </c>
      <c r="D421" s="9" t="s">
        <v>2688</v>
      </c>
      <c r="E421" s="9" t="s">
        <v>2689</v>
      </c>
      <c r="F421" s="9" t="s">
        <v>2690</v>
      </c>
      <c r="G421" s="9" t="s">
        <v>2691</v>
      </c>
      <c r="H421" s="67" t="s">
        <v>2692</v>
      </c>
      <c r="I421" s="67"/>
      <c r="J421" s="67"/>
      <c r="K421" s="67"/>
      <c r="L421" s="67"/>
      <c r="M421" s="332">
        <v>234.54640000000001</v>
      </c>
      <c r="N421" s="331">
        <v>30.0505</v>
      </c>
      <c r="O421" s="9">
        <v>264.59690000000001</v>
      </c>
      <c r="P421" s="9" t="s">
        <v>2657</v>
      </c>
      <c r="Q421" s="71">
        <v>418</v>
      </c>
      <c r="S421" s="102" t="s">
        <v>2687</v>
      </c>
      <c r="T421" s="175" t="s">
        <v>2693</v>
      </c>
      <c r="U421" s="104">
        <v>5029.2</v>
      </c>
      <c r="V421" s="104">
        <v>-6858</v>
      </c>
      <c r="W421" s="105" t="s">
        <v>12</v>
      </c>
      <c r="X421" s="106" t="s">
        <v>66</v>
      </c>
      <c r="Y421" s="172" t="s">
        <v>13</v>
      </c>
      <c r="Z421" s="123"/>
      <c r="AA421" s="124">
        <v>1</v>
      </c>
      <c r="AB421" s="173" t="s">
        <v>422</v>
      </c>
      <c r="AC421" s="126"/>
      <c r="AD421" s="127"/>
      <c r="AE421" s="122"/>
      <c r="AF421" s="128">
        <v>50.8</v>
      </c>
      <c r="AG421" s="177" t="s">
        <v>2659</v>
      </c>
      <c r="AH421" s="177">
        <v>5.0799999999999998E-2</v>
      </c>
      <c r="AI421" s="191">
        <v>100</v>
      </c>
      <c r="AJ421" s="193" t="s">
        <v>2627</v>
      </c>
      <c r="AK421" s="193">
        <v>0.254</v>
      </c>
      <c r="AL421" s="117"/>
      <c r="AM421" s="130"/>
      <c r="AN421" s="130"/>
      <c r="AO421" s="125"/>
      <c r="AP421" s="125"/>
      <c r="AQ421" s="131"/>
      <c r="AR421" s="127"/>
      <c r="AS421" s="124"/>
      <c r="AT421" s="123"/>
      <c r="AU421" s="132"/>
      <c r="AV421" s="117"/>
      <c r="AW421" s="133"/>
      <c r="AX421" s="117" t="s">
        <v>571</v>
      </c>
    </row>
    <row r="422" spans="1:50" ht="15" hidden="1">
      <c r="A422" s="72">
        <v>419</v>
      </c>
      <c r="B422" s="9" t="s">
        <v>2694</v>
      </c>
      <c r="C422" s="211" t="s">
        <v>2695</v>
      </c>
      <c r="D422" s="9" t="s">
        <v>2696</v>
      </c>
      <c r="E422" s="9" t="s">
        <v>2697</v>
      </c>
      <c r="F422" s="9" t="s">
        <v>2698</v>
      </c>
      <c r="G422" s="9" t="s">
        <v>2699</v>
      </c>
      <c r="H422" s="67" t="s">
        <v>2700</v>
      </c>
      <c r="I422" s="67"/>
      <c r="J422" s="67"/>
      <c r="K422" s="67"/>
      <c r="L422" s="67"/>
      <c r="M422" s="332">
        <v>234.6208</v>
      </c>
      <c r="N422" s="331">
        <v>30.048300000000001</v>
      </c>
      <c r="O422" s="9">
        <v>264.66910000000001</v>
      </c>
      <c r="P422" s="9" t="s">
        <v>585</v>
      </c>
      <c r="Q422" s="71">
        <v>419</v>
      </c>
      <c r="S422" s="102" t="s">
        <v>2695</v>
      </c>
      <c r="T422" s="175" t="s">
        <v>2701</v>
      </c>
      <c r="U422" s="104">
        <v>5943.6</v>
      </c>
      <c r="V422" s="104">
        <v>-8686.7999999999993</v>
      </c>
      <c r="W422" s="105" t="s">
        <v>12</v>
      </c>
      <c r="X422" s="106" t="s">
        <v>66</v>
      </c>
      <c r="Y422" s="172" t="s">
        <v>13</v>
      </c>
      <c r="Z422" s="123"/>
      <c r="AA422" s="124">
        <v>1</v>
      </c>
      <c r="AB422" s="173" t="s">
        <v>422</v>
      </c>
      <c r="AC422" s="126"/>
      <c r="AD422" s="127"/>
      <c r="AE422" s="122"/>
      <c r="AF422" s="128">
        <v>50.8</v>
      </c>
      <c r="AG422" s="177" t="s">
        <v>2668</v>
      </c>
      <c r="AH422" s="177">
        <v>5.0799999999999998E-2</v>
      </c>
      <c r="AI422" s="191">
        <v>100</v>
      </c>
      <c r="AJ422" s="193" t="s">
        <v>2627</v>
      </c>
      <c r="AK422" s="193">
        <v>0.254</v>
      </c>
      <c r="AL422" s="117"/>
      <c r="AM422" s="130"/>
      <c r="AN422" s="130"/>
      <c r="AO422" s="125"/>
      <c r="AP422" s="125"/>
      <c r="AQ422" s="131"/>
      <c r="AR422" s="127"/>
      <c r="AS422" s="124"/>
      <c r="AT422" s="123"/>
      <c r="AU422" s="132"/>
      <c r="AV422" s="117"/>
      <c r="AW422" s="133"/>
      <c r="AX422" s="117" t="s">
        <v>571</v>
      </c>
    </row>
    <row r="423" spans="1:50" ht="15" hidden="1">
      <c r="A423" s="72">
        <v>420</v>
      </c>
      <c r="B423" s="9" t="s">
        <v>2702</v>
      </c>
      <c r="C423" s="211" t="s">
        <v>2703</v>
      </c>
      <c r="D423" s="9" t="s">
        <v>2704</v>
      </c>
      <c r="E423" s="9" t="s">
        <v>2705</v>
      </c>
      <c r="F423" s="9" t="s">
        <v>2706</v>
      </c>
      <c r="G423" s="9" t="s">
        <v>2707</v>
      </c>
      <c r="H423" s="67" t="s">
        <v>2708</v>
      </c>
      <c r="I423" s="67"/>
      <c r="J423" s="67"/>
      <c r="K423" s="67"/>
      <c r="L423" s="67"/>
      <c r="M423" s="332">
        <v>234.6061</v>
      </c>
      <c r="N423" s="331">
        <v>30.052700000000002</v>
      </c>
      <c r="O423" s="9">
        <v>264.65879999999999</v>
      </c>
      <c r="P423" s="9" t="s">
        <v>595</v>
      </c>
      <c r="Q423" s="71">
        <v>420</v>
      </c>
      <c r="S423" s="102" t="s">
        <v>2703</v>
      </c>
      <c r="T423" s="175" t="s">
        <v>2709</v>
      </c>
      <c r="U423" s="104">
        <v>6858</v>
      </c>
      <c r="V423" s="104">
        <v>-8686.7999999999993</v>
      </c>
      <c r="W423" s="105" t="s">
        <v>12</v>
      </c>
      <c r="X423" s="106" t="s">
        <v>66</v>
      </c>
      <c r="Y423" s="172" t="s">
        <v>13</v>
      </c>
      <c r="Z423" s="123"/>
      <c r="AA423" s="124">
        <v>1</v>
      </c>
      <c r="AB423" s="173" t="s">
        <v>422</v>
      </c>
      <c r="AC423" s="126"/>
      <c r="AD423" s="127"/>
      <c r="AE423" s="122"/>
      <c r="AF423" s="128">
        <v>50.8</v>
      </c>
      <c r="AG423" s="177" t="s">
        <v>2677</v>
      </c>
      <c r="AH423" s="177">
        <v>5.0799999999999998E-2</v>
      </c>
      <c r="AI423" s="191">
        <v>100</v>
      </c>
      <c r="AJ423" s="193" t="s">
        <v>2627</v>
      </c>
      <c r="AK423" s="193">
        <v>0.254</v>
      </c>
      <c r="AL423" s="117"/>
      <c r="AM423" s="130"/>
      <c r="AN423" s="130"/>
      <c r="AO423" s="125"/>
      <c r="AP423" s="125"/>
      <c r="AQ423" s="131"/>
      <c r="AR423" s="127"/>
      <c r="AS423" s="124"/>
      <c r="AT423" s="123"/>
      <c r="AU423" s="132"/>
      <c r="AV423" s="117"/>
      <c r="AW423" s="133"/>
      <c r="AX423" s="117" t="s">
        <v>571</v>
      </c>
    </row>
    <row r="424" spans="1:50" ht="15" hidden="1">
      <c r="A424" s="72">
        <v>421</v>
      </c>
      <c r="B424" s="9" t="s">
        <v>2710</v>
      </c>
      <c r="C424" s="211" t="s">
        <v>2711</v>
      </c>
      <c r="D424" s="9" t="s">
        <v>2712</v>
      </c>
      <c r="E424" s="9" t="s">
        <v>2713</v>
      </c>
      <c r="F424" s="9" t="s">
        <v>2714</v>
      </c>
      <c r="G424" s="9"/>
      <c r="H424" s="9"/>
      <c r="I424" s="67"/>
      <c r="J424" s="67"/>
      <c r="K424" s="67"/>
      <c r="L424" s="67"/>
      <c r="M424" s="332" t="s">
        <v>63</v>
      </c>
      <c r="N424" s="331">
        <v>186.4777</v>
      </c>
      <c r="O424" s="9">
        <v>186.4777</v>
      </c>
      <c r="P424" s="9" t="s">
        <v>64</v>
      </c>
      <c r="Q424" s="71">
        <v>421</v>
      </c>
      <c r="S424" s="102" t="s">
        <v>2711</v>
      </c>
      <c r="T424" s="175" t="s">
        <v>2715</v>
      </c>
      <c r="U424" s="104">
        <v>11430</v>
      </c>
      <c r="V424" s="104">
        <v>-11430</v>
      </c>
      <c r="W424" s="105" t="s">
        <v>12</v>
      </c>
      <c r="X424" s="106" t="s">
        <v>66</v>
      </c>
      <c r="Y424" s="172" t="s">
        <v>13</v>
      </c>
      <c r="Z424" s="123"/>
      <c r="AA424" s="124">
        <v>1</v>
      </c>
      <c r="AB424" s="173" t="s">
        <v>67</v>
      </c>
      <c r="AC424" s="126"/>
      <c r="AD424" s="127"/>
      <c r="AE424" s="122"/>
      <c r="AF424" s="128"/>
      <c r="AG424" s="129"/>
      <c r="AH424" s="129"/>
      <c r="AI424" s="129"/>
      <c r="AJ424" s="117"/>
      <c r="AK424" s="117"/>
      <c r="AL424" s="117"/>
      <c r="AM424" s="130"/>
      <c r="AN424" s="130"/>
      <c r="AO424" s="125"/>
      <c r="AP424" s="125"/>
      <c r="AQ424" s="131"/>
      <c r="AR424" s="127"/>
      <c r="AS424" s="124"/>
      <c r="AT424" s="123"/>
      <c r="AU424" s="132"/>
      <c r="AV424" s="117"/>
      <c r="AW424" s="133"/>
      <c r="AX424" s="117" t="s">
        <v>68</v>
      </c>
    </row>
    <row r="425" spans="1:50" ht="15" hidden="1">
      <c r="A425" s="72">
        <v>422</v>
      </c>
      <c r="B425" s="9" t="s">
        <v>2716</v>
      </c>
      <c r="C425" s="211" t="s">
        <v>2717</v>
      </c>
      <c r="D425" s="9" t="s">
        <v>2718</v>
      </c>
      <c r="E425" s="9" t="s">
        <v>2719</v>
      </c>
      <c r="F425" s="9" t="s">
        <v>2720</v>
      </c>
      <c r="G425" s="9" t="s">
        <v>2721</v>
      </c>
      <c r="H425" s="67" t="s">
        <v>2721</v>
      </c>
      <c r="I425" s="67"/>
      <c r="J425" s="67"/>
      <c r="K425" s="67"/>
      <c r="L425" s="67"/>
      <c r="M425" s="332" t="s">
        <v>63</v>
      </c>
      <c r="N425" s="331">
        <v>243.17509999999999</v>
      </c>
      <c r="O425" s="9">
        <v>243.17509999999999</v>
      </c>
      <c r="P425" s="9" t="s">
        <v>238</v>
      </c>
      <c r="Q425" s="71">
        <v>422</v>
      </c>
      <c r="S425" s="102" t="s">
        <v>2717</v>
      </c>
      <c r="T425" s="175" t="s">
        <v>2722</v>
      </c>
      <c r="U425" s="104">
        <v>4114.8</v>
      </c>
      <c r="V425" s="104">
        <v>-12344.4</v>
      </c>
      <c r="W425" s="105" t="s">
        <v>12</v>
      </c>
      <c r="X425" s="106" t="s">
        <v>66</v>
      </c>
      <c r="Y425" s="172" t="s">
        <v>13</v>
      </c>
      <c r="Z425" s="123"/>
      <c r="AA425" s="124">
        <v>1</v>
      </c>
      <c r="AB425" s="173" t="s">
        <v>67</v>
      </c>
      <c r="AC425" s="126"/>
      <c r="AD425" s="127"/>
      <c r="AE425" s="122"/>
      <c r="AF425" s="128"/>
      <c r="AG425" s="129"/>
      <c r="AH425" s="129"/>
      <c r="AI425" s="129"/>
      <c r="AJ425" s="194" t="s">
        <v>487</v>
      </c>
      <c r="AK425" s="194">
        <v>2.54</v>
      </c>
      <c r="AL425" s="117"/>
      <c r="AM425" s="130"/>
      <c r="AN425" s="130"/>
      <c r="AO425" s="125"/>
      <c r="AP425" s="125"/>
      <c r="AQ425" s="131"/>
      <c r="AR425" s="127"/>
      <c r="AS425" s="124"/>
      <c r="AT425" s="123" t="s">
        <v>444</v>
      </c>
      <c r="AU425" s="132"/>
      <c r="AV425" s="117"/>
      <c r="AW425" s="133"/>
      <c r="AX425" s="117" t="s">
        <v>820</v>
      </c>
    </row>
    <row r="426" spans="1:50" ht="15" hidden="1">
      <c r="A426" s="72">
        <v>423</v>
      </c>
      <c r="B426" s="9" t="s">
        <v>2723</v>
      </c>
      <c r="C426" s="211" t="s">
        <v>2724</v>
      </c>
      <c r="D426" s="9" t="s">
        <v>2725</v>
      </c>
      <c r="E426" s="9" t="s">
        <v>2726</v>
      </c>
      <c r="F426" s="9" t="s">
        <v>2727</v>
      </c>
      <c r="G426" s="9" t="s">
        <v>2728</v>
      </c>
      <c r="H426" s="67" t="s">
        <v>2728</v>
      </c>
      <c r="I426" s="67"/>
      <c r="J426" s="67"/>
      <c r="K426" s="67"/>
      <c r="L426" s="67"/>
      <c r="M426" s="332" t="s">
        <v>63</v>
      </c>
      <c r="N426" s="331">
        <v>243.1533</v>
      </c>
      <c r="O426" s="9">
        <v>243.1533</v>
      </c>
      <c r="P426" s="9" t="s">
        <v>238</v>
      </c>
      <c r="Q426" s="71">
        <v>423</v>
      </c>
      <c r="S426" s="102" t="s">
        <v>2724</v>
      </c>
      <c r="T426" s="175" t="s">
        <v>2729</v>
      </c>
      <c r="U426" s="104">
        <v>4114.8</v>
      </c>
      <c r="V426" s="104">
        <v>-9601.2000000000007</v>
      </c>
      <c r="W426" s="105" t="s">
        <v>12</v>
      </c>
      <c r="X426" s="106" t="s">
        <v>66</v>
      </c>
      <c r="Y426" s="172" t="s">
        <v>13</v>
      </c>
      <c r="Z426" s="123"/>
      <c r="AA426" s="124">
        <v>1</v>
      </c>
      <c r="AB426" s="173" t="s">
        <v>67</v>
      </c>
      <c r="AC426" s="126"/>
      <c r="AD426" s="127"/>
      <c r="AE426" s="122"/>
      <c r="AF426" s="128"/>
      <c r="AG426" s="129"/>
      <c r="AH426" s="129"/>
      <c r="AI426" s="129"/>
      <c r="AJ426" s="194" t="s">
        <v>487</v>
      </c>
      <c r="AK426" s="194">
        <v>2.54</v>
      </c>
      <c r="AL426" s="117"/>
      <c r="AM426" s="130"/>
      <c r="AN426" s="130"/>
      <c r="AO426" s="125"/>
      <c r="AP426" s="125"/>
      <c r="AQ426" s="131"/>
      <c r="AR426" s="127"/>
      <c r="AS426" s="124"/>
      <c r="AT426" s="123" t="s">
        <v>444</v>
      </c>
      <c r="AU426" s="132"/>
      <c r="AV426" s="117"/>
      <c r="AW426" s="133"/>
      <c r="AX426" s="117" t="s">
        <v>820</v>
      </c>
    </row>
    <row r="427" spans="1:50" ht="15" hidden="1">
      <c r="A427" s="72">
        <v>424</v>
      </c>
      <c r="B427" s="9" t="s">
        <v>2730</v>
      </c>
      <c r="C427" s="211" t="s">
        <v>2731</v>
      </c>
      <c r="D427" s="9" t="s">
        <v>2732</v>
      </c>
      <c r="E427" s="9" t="s">
        <v>2733</v>
      </c>
      <c r="F427" s="9" t="s">
        <v>2734</v>
      </c>
      <c r="G427" s="9" t="s">
        <v>2735</v>
      </c>
      <c r="H427" s="67" t="s">
        <v>2735</v>
      </c>
      <c r="I427" s="67"/>
      <c r="J427" s="67"/>
      <c r="K427" s="67"/>
      <c r="L427" s="67"/>
      <c r="M427" s="332" t="s">
        <v>63</v>
      </c>
      <c r="N427" s="331">
        <v>124.74469999999999</v>
      </c>
      <c r="O427" s="9">
        <v>124.74469999999999</v>
      </c>
      <c r="P427" s="9" t="s">
        <v>238</v>
      </c>
      <c r="Q427" s="71">
        <v>424</v>
      </c>
      <c r="S427" s="102" t="s">
        <v>2731</v>
      </c>
      <c r="T427" s="175" t="s">
        <v>2736</v>
      </c>
      <c r="U427" s="104">
        <v>17830.8</v>
      </c>
      <c r="V427" s="104">
        <v>1371.6</v>
      </c>
      <c r="W427" s="105" t="s">
        <v>12</v>
      </c>
      <c r="X427" s="106" t="s">
        <v>66</v>
      </c>
      <c r="Y427" s="172" t="s">
        <v>13</v>
      </c>
      <c r="Z427" s="123"/>
      <c r="AA427" s="124">
        <v>1</v>
      </c>
      <c r="AB427" s="173" t="s">
        <v>67</v>
      </c>
      <c r="AC427" s="126"/>
      <c r="AD427" s="127"/>
      <c r="AE427" s="122"/>
      <c r="AF427" s="128"/>
      <c r="AG427" s="177" t="s">
        <v>2737</v>
      </c>
      <c r="AH427" s="177">
        <v>5.0799999999999998E-2</v>
      </c>
      <c r="AI427" s="195">
        <v>100</v>
      </c>
      <c r="AJ427" s="117"/>
      <c r="AK427" s="117"/>
      <c r="AL427" s="117"/>
      <c r="AM427" s="130"/>
      <c r="AN427" s="130"/>
      <c r="AO427" s="125"/>
      <c r="AP427" s="125"/>
      <c r="AQ427" s="131"/>
      <c r="AR427" s="127"/>
      <c r="AS427" s="124"/>
      <c r="AT427" s="123" t="s">
        <v>444</v>
      </c>
      <c r="AU427" s="132"/>
      <c r="AV427" s="117"/>
      <c r="AW427" s="133"/>
      <c r="AX427" s="117" t="s">
        <v>445</v>
      </c>
    </row>
    <row r="428" spans="1:50" ht="15" hidden="1">
      <c r="A428" s="72">
        <v>425</v>
      </c>
      <c r="B428" s="9" t="s">
        <v>2738</v>
      </c>
      <c r="C428" s="211" t="s">
        <v>2739</v>
      </c>
      <c r="D428" s="9" t="s">
        <v>2740</v>
      </c>
      <c r="E428" s="9" t="s">
        <v>2741</v>
      </c>
      <c r="F428" s="9" t="s">
        <v>2742</v>
      </c>
      <c r="G428" s="9" t="s">
        <v>2743</v>
      </c>
      <c r="H428" s="67" t="s">
        <v>2743</v>
      </c>
      <c r="I428" s="67"/>
      <c r="J428" s="67"/>
      <c r="K428" s="67"/>
      <c r="L428" s="67"/>
      <c r="M428" s="332" t="s">
        <v>63</v>
      </c>
      <c r="N428" s="331">
        <v>124.7436</v>
      </c>
      <c r="O428" s="9">
        <v>124.7436</v>
      </c>
      <c r="P428" s="9" t="s">
        <v>238</v>
      </c>
      <c r="Q428" s="71">
        <v>425</v>
      </c>
      <c r="S428" s="102" t="s">
        <v>2739</v>
      </c>
      <c r="T428" s="175" t="s">
        <v>2744</v>
      </c>
      <c r="U428" s="104">
        <v>17830.8</v>
      </c>
      <c r="V428" s="104">
        <v>457.2</v>
      </c>
      <c r="W428" s="105" t="s">
        <v>12</v>
      </c>
      <c r="X428" s="106" t="s">
        <v>66</v>
      </c>
      <c r="Y428" s="172" t="s">
        <v>13</v>
      </c>
      <c r="Z428" s="123"/>
      <c r="AA428" s="124">
        <v>1</v>
      </c>
      <c r="AB428" s="173" t="s">
        <v>67</v>
      </c>
      <c r="AC428" s="126"/>
      <c r="AD428" s="127"/>
      <c r="AE428" s="122"/>
      <c r="AF428" s="128"/>
      <c r="AG428" s="177" t="s">
        <v>2737</v>
      </c>
      <c r="AH428" s="177">
        <v>5.0799999999999998E-2</v>
      </c>
      <c r="AI428" s="195">
        <v>100</v>
      </c>
      <c r="AJ428" s="117"/>
      <c r="AK428" s="117"/>
      <c r="AL428" s="117"/>
      <c r="AM428" s="130"/>
      <c r="AN428" s="130"/>
      <c r="AO428" s="125"/>
      <c r="AP428" s="125"/>
      <c r="AQ428" s="131"/>
      <c r="AR428" s="127"/>
      <c r="AS428" s="124"/>
      <c r="AT428" s="123" t="s">
        <v>444</v>
      </c>
      <c r="AU428" s="132"/>
      <c r="AV428" s="117"/>
      <c r="AW428" s="133"/>
      <c r="AX428" s="117" t="s">
        <v>445</v>
      </c>
    </row>
    <row r="429" spans="1:50" ht="15" hidden="1">
      <c r="A429" s="72">
        <v>426</v>
      </c>
      <c r="B429" s="9" t="s">
        <v>2745</v>
      </c>
      <c r="C429" s="211" t="s">
        <v>2746</v>
      </c>
      <c r="D429" s="9" t="s">
        <v>2747</v>
      </c>
      <c r="E429" s="9" t="s">
        <v>2748</v>
      </c>
      <c r="F429" s="9" t="s">
        <v>2749</v>
      </c>
      <c r="G429" s="9" t="s">
        <v>2750</v>
      </c>
      <c r="H429" s="67" t="s">
        <v>2750</v>
      </c>
      <c r="I429" s="67"/>
      <c r="J429" s="67"/>
      <c r="K429" s="67"/>
      <c r="L429" s="67"/>
      <c r="M429" s="332" t="s">
        <v>63</v>
      </c>
      <c r="N429" s="331">
        <v>183.57470000000001</v>
      </c>
      <c r="O429" s="9">
        <v>183.57470000000001</v>
      </c>
      <c r="P429" s="9" t="s">
        <v>177</v>
      </c>
      <c r="Q429" s="71">
        <v>426</v>
      </c>
      <c r="S429" s="102" t="s">
        <v>2746</v>
      </c>
      <c r="T429" s="175" t="s">
        <v>2751</v>
      </c>
      <c r="U429" s="104">
        <v>-16002</v>
      </c>
      <c r="V429" s="104">
        <v>-8686.7999999999993</v>
      </c>
      <c r="W429" s="105" t="s">
        <v>12</v>
      </c>
      <c r="X429" s="106" t="s">
        <v>66</v>
      </c>
      <c r="Y429" s="172" t="s">
        <v>13</v>
      </c>
      <c r="Z429" s="123" t="s">
        <v>498</v>
      </c>
      <c r="AA429" s="124">
        <v>1</v>
      </c>
      <c r="AB429" s="173" t="s">
        <v>67</v>
      </c>
      <c r="AC429" s="126"/>
      <c r="AD429" s="127"/>
      <c r="AE429" s="122"/>
      <c r="AF429" s="128"/>
      <c r="AG429" s="129"/>
      <c r="AH429" s="129"/>
      <c r="AI429" s="129"/>
      <c r="AJ429" s="196" t="s">
        <v>2752</v>
      </c>
      <c r="AK429" s="196">
        <v>0.254</v>
      </c>
      <c r="AL429" s="117"/>
      <c r="AM429" s="130"/>
      <c r="AN429" s="130"/>
      <c r="AO429" s="125"/>
      <c r="AP429" s="125"/>
      <c r="AQ429" s="131"/>
      <c r="AR429" s="127"/>
      <c r="AS429" s="124"/>
      <c r="AT429" s="123" t="s">
        <v>444</v>
      </c>
      <c r="AU429" s="132"/>
      <c r="AV429" s="117"/>
      <c r="AW429" s="133"/>
      <c r="AX429" s="117" t="s">
        <v>2753</v>
      </c>
    </row>
    <row r="430" spans="1:50" ht="15" hidden="1">
      <c r="A430" s="72">
        <v>427</v>
      </c>
      <c r="B430" s="9" t="s">
        <v>2754</v>
      </c>
      <c r="C430" s="211" t="s">
        <v>2755</v>
      </c>
      <c r="D430" s="9" t="s">
        <v>2756</v>
      </c>
      <c r="E430" s="9" t="s">
        <v>2757</v>
      </c>
      <c r="F430" s="9" t="s">
        <v>2758</v>
      </c>
      <c r="G430" s="9" t="s">
        <v>2759</v>
      </c>
      <c r="H430" s="67" t="s">
        <v>2759</v>
      </c>
      <c r="I430" s="67"/>
      <c r="J430" s="67"/>
      <c r="K430" s="67"/>
      <c r="L430" s="67"/>
      <c r="M430" s="332" t="s">
        <v>63</v>
      </c>
      <c r="N430" s="331">
        <v>183.4726</v>
      </c>
      <c r="O430" s="9">
        <v>183.4726</v>
      </c>
      <c r="P430" s="9" t="s">
        <v>177</v>
      </c>
      <c r="Q430" s="71">
        <v>427</v>
      </c>
      <c r="S430" s="102" t="s">
        <v>2755</v>
      </c>
      <c r="T430" s="175" t="s">
        <v>2760</v>
      </c>
      <c r="U430" s="104">
        <v>-17830.8</v>
      </c>
      <c r="V430" s="104">
        <v>-8686.7999999999993</v>
      </c>
      <c r="W430" s="105" t="s">
        <v>12</v>
      </c>
      <c r="X430" s="106" t="s">
        <v>66</v>
      </c>
      <c r="Y430" s="172" t="s">
        <v>13</v>
      </c>
      <c r="Z430" s="123" t="s">
        <v>498</v>
      </c>
      <c r="AA430" s="124">
        <v>1</v>
      </c>
      <c r="AB430" s="173" t="s">
        <v>67</v>
      </c>
      <c r="AC430" s="126"/>
      <c r="AD430" s="127"/>
      <c r="AE430" s="122"/>
      <c r="AF430" s="128"/>
      <c r="AG430" s="129"/>
      <c r="AH430" s="129"/>
      <c r="AI430" s="129"/>
      <c r="AJ430" s="196" t="s">
        <v>2752</v>
      </c>
      <c r="AK430" s="196">
        <v>0.254</v>
      </c>
      <c r="AL430" s="117"/>
      <c r="AM430" s="130"/>
      <c r="AN430" s="130"/>
      <c r="AO430" s="125"/>
      <c r="AP430" s="125"/>
      <c r="AQ430" s="131"/>
      <c r="AR430" s="127"/>
      <c r="AS430" s="124"/>
      <c r="AT430" s="123" t="s">
        <v>444</v>
      </c>
      <c r="AU430" s="132"/>
      <c r="AV430" s="117"/>
      <c r="AW430" s="133"/>
      <c r="AX430" s="117" t="s">
        <v>2753</v>
      </c>
    </row>
    <row r="431" spans="1:50" ht="15" hidden="1">
      <c r="A431" s="72">
        <v>428</v>
      </c>
      <c r="B431" s="9" t="s">
        <v>2761</v>
      </c>
      <c r="C431" s="211" t="s">
        <v>2762</v>
      </c>
      <c r="D431" s="9" t="s">
        <v>2763</v>
      </c>
      <c r="E431" s="9" t="s">
        <v>2764</v>
      </c>
      <c r="F431" s="9" t="s">
        <v>2765</v>
      </c>
      <c r="G431" s="9" t="s">
        <v>2766</v>
      </c>
      <c r="H431" s="67" t="s">
        <v>2766</v>
      </c>
      <c r="I431" s="67"/>
      <c r="J431" s="67"/>
      <c r="K431" s="67"/>
      <c r="L431" s="67"/>
      <c r="M431" s="332" t="s">
        <v>63</v>
      </c>
      <c r="N431" s="331">
        <v>183.51499999999999</v>
      </c>
      <c r="O431" s="9">
        <v>183.51499999999999</v>
      </c>
      <c r="P431" s="9" t="s">
        <v>177</v>
      </c>
      <c r="Q431" s="71">
        <v>428</v>
      </c>
      <c r="S431" s="102" t="s">
        <v>2762</v>
      </c>
      <c r="T431" s="175" t="s">
        <v>2767</v>
      </c>
      <c r="U431" s="104">
        <v>-10515.6</v>
      </c>
      <c r="V431" s="104">
        <v>-4114.8</v>
      </c>
      <c r="W431" s="105" t="s">
        <v>12</v>
      </c>
      <c r="X431" s="106" t="s">
        <v>66</v>
      </c>
      <c r="Y431" s="172" t="s">
        <v>13</v>
      </c>
      <c r="Z431" s="123" t="s">
        <v>498</v>
      </c>
      <c r="AA431" s="124">
        <v>1</v>
      </c>
      <c r="AB431" s="173" t="s">
        <v>67</v>
      </c>
      <c r="AC431" s="126"/>
      <c r="AD431" s="127"/>
      <c r="AE431" s="122"/>
      <c r="AF431" s="128"/>
      <c r="AG431" s="129"/>
      <c r="AH431" s="129"/>
      <c r="AI431" s="129"/>
      <c r="AJ431" s="196" t="s">
        <v>2752</v>
      </c>
      <c r="AK431" s="196">
        <v>0.254</v>
      </c>
      <c r="AL431" s="117"/>
      <c r="AM431" s="130"/>
      <c r="AN431" s="130"/>
      <c r="AO431" s="125"/>
      <c r="AP431" s="125"/>
      <c r="AQ431" s="131"/>
      <c r="AR431" s="127"/>
      <c r="AS431" s="124"/>
      <c r="AT431" s="123" t="s">
        <v>444</v>
      </c>
      <c r="AU431" s="132"/>
      <c r="AV431" s="117"/>
      <c r="AW431" s="133"/>
      <c r="AX431" s="117" t="s">
        <v>2753</v>
      </c>
    </row>
    <row r="432" spans="1:50" ht="15" hidden="1">
      <c r="A432" s="72">
        <v>429</v>
      </c>
      <c r="B432" s="9" t="s">
        <v>2768</v>
      </c>
      <c r="C432" s="211" t="s">
        <v>2769</v>
      </c>
      <c r="D432" s="9" t="s">
        <v>2770</v>
      </c>
      <c r="E432" s="9" t="s">
        <v>2771</v>
      </c>
      <c r="F432" s="9" t="s">
        <v>2772</v>
      </c>
      <c r="G432" s="9" t="s">
        <v>2773</v>
      </c>
      <c r="H432" s="67" t="s">
        <v>2773</v>
      </c>
      <c r="I432" s="67"/>
      <c r="J432" s="67"/>
      <c r="K432" s="67"/>
      <c r="L432" s="67"/>
      <c r="M432" s="332" t="s">
        <v>63</v>
      </c>
      <c r="N432" s="331">
        <v>183.44749999999999</v>
      </c>
      <c r="O432" s="9">
        <v>183.44749999999999</v>
      </c>
      <c r="P432" s="9" t="s">
        <v>177</v>
      </c>
      <c r="Q432" s="71">
        <v>429</v>
      </c>
      <c r="S432" s="102" t="s">
        <v>2769</v>
      </c>
      <c r="T432" s="175" t="s">
        <v>2774</v>
      </c>
      <c r="U432" s="104">
        <v>-10515.6</v>
      </c>
      <c r="V432" s="104">
        <v>-5029.2</v>
      </c>
      <c r="W432" s="105" t="s">
        <v>12</v>
      </c>
      <c r="X432" s="106" t="s">
        <v>66</v>
      </c>
      <c r="Y432" s="172" t="s">
        <v>13</v>
      </c>
      <c r="Z432" s="123" t="s">
        <v>498</v>
      </c>
      <c r="AA432" s="124">
        <v>1</v>
      </c>
      <c r="AB432" s="173" t="s">
        <v>67</v>
      </c>
      <c r="AC432" s="126"/>
      <c r="AD432" s="127"/>
      <c r="AE432" s="122"/>
      <c r="AF432" s="128"/>
      <c r="AG432" s="129"/>
      <c r="AH432" s="129"/>
      <c r="AI432" s="129"/>
      <c r="AJ432" s="196" t="s">
        <v>2752</v>
      </c>
      <c r="AK432" s="196">
        <v>0.254</v>
      </c>
      <c r="AL432" s="117"/>
      <c r="AM432" s="130"/>
      <c r="AN432" s="130"/>
      <c r="AO432" s="125"/>
      <c r="AP432" s="125"/>
      <c r="AQ432" s="131"/>
      <c r="AR432" s="127"/>
      <c r="AS432" s="124"/>
      <c r="AT432" s="123" t="s">
        <v>444</v>
      </c>
      <c r="AU432" s="132"/>
      <c r="AV432" s="117"/>
      <c r="AW432" s="133"/>
      <c r="AX432" s="117" t="s">
        <v>2753</v>
      </c>
    </row>
    <row r="433" spans="1:50" ht="15" hidden="1">
      <c r="A433" s="72">
        <v>430</v>
      </c>
      <c r="B433" s="9" t="s">
        <v>2775</v>
      </c>
      <c r="C433" s="211" t="s">
        <v>2776</v>
      </c>
      <c r="D433" s="9" t="s">
        <v>2777</v>
      </c>
      <c r="E433" s="9" t="s">
        <v>2778</v>
      </c>
      <c r="F433" s="9" t="s">
        <v>2779</v>
      </c>
      <c r="G433" s="9" t="s">
        <v>2780</v>
      </c>
      <c r="H433" s="67" t="s">
        <v>2780</v>
      </c>
      <c r="I433" s="67"/>
      <c r="J433" s="67"/>
      <c r="K433" s="67"/>
      <c r="L433" s="67"/>
      <c r="M433" s="332" t="s">
        <v>63</v>
      </c>
      <c r="N433" s="331">
        <v>249.7072</v>
      </c>
      <c r="O433" s="9">
        <v>249.7072</v>
      </c>
      <c r="P433" s="9" t="s">
        <v>973</v>
      </c>
      <c r="Q433" s="71">
        <v>430</v>
      </c>
      <c r="S433" s="102" t="s">
        <v>2776</v>
      </c>
      <c r="T433" s="175" t="s">
        <v>2781</v>
      </c>
      <c r="U433" s="104">
        <v>-13258.8</v>
      </c>
      <c r="V433" s="104">
        <v>-8686.7999999999993</v>
      </c>
      <c r="W433" s="105" t="s">
        <v>12</v>
      </c>
      <c r="X433" s="106" t="s">
        <v>66</v>
      </c>
      <c r="Y433" s="172" t="s">
        <v>13</v>
      </c>
      <c r="Z433" s="123" t="s">
        <v>498</v>
      </c>
      <c r="AA433" s="124">
        <v>1</v>
      </c>
      <c r="AB433" s="173" t="s">
        <v>67</v>
      </c>
      <c r="AC433" s="126"/>
      <c r="AD433" s="127"/>
      <c r="AE433" s="122"/>
      <c r="AF433" s="128"/>
      <c r="AG433" s="129"/>
      <c r="AH433" s="129"/>
      <c r="AI433" s="129"/>
      <c r="AJ433" s="197" t="s">
        <v>2782</v>
      </c>
      <c r="AK433" s="197">
        <v>0.254</v>
      </c>
      <c r="AL433" s="117"/>
      <c r="AM433" s="130"/>
      <c r="AN433" s="130"/>
      <c r="AO433" s="125"/>
      <c r="AP433" s="125"/>
      <c r="AQ433" s="131"/>
      <c r="AR433" s="127"/>
      <c r="AS433" s="124"/>
      <c r="AT433" s="123" t="s">
        <v>444</v>
      </c>
      <c r="AU433" s="132"/>
      <c r="AV433" s="117"/>
      <c r="AW433" s="133"/>
      <c r="AX433" s="117" t="s">
        <v>571</v>
      </c>
    </row>
    <row r="434" spans="1:50" ht="15" hidden="1">
      <c r="A434" s="72">
        <v>431</v>
      </c>
      <c r="B434" s="9" t="s">
        <v>2783</v>
      </c>
      <c r="C434" s="211" t="s">
        <v>2784</v>
      </c>
      <c r="D434" s="9" t="s">
        <v>2785</v>
      </c>
      <c r="E434" s="9" t="s">
        <v>2786</v>
      </c>
      <c r="F434" s="9" t="s">
        <v>2787</v>
      </c>
      <c r="G434" s="9" t="s">
        <v>2788</v>
      </c>
      <c r="H434" s="67" t="s">
        <v>2788</v>
      </c>
      <c r="I434" s="67"/>
      <c r="J434" s="67"/>
      <c r="K434" s="67"/>
      <c r="L434" s="67"/>
      <c r="M434" s="332" t="s">
        <v>63</v>
      </c>
      <c r="N434" s="331">
        <v>249.64599999999999</v>
      </c>
      <c r="O434" s="9">
        <v>249.64599999999999</v>
      </c>
      <c r="P434" s="9" t="s">
        <v>973</v>
      </c>
      <c r="Q434" s="71">
        <v>431</v>
      </c>
      <c r="S434" s="102" t="s">
        <v>2784</v>
      </c>
      <c r="T434" s="175" t="s">
        <v>2789</v>
      </c>
      <c r="U434" s="104">
        <v>-14173.2</v>
      </c>
      <c r="V434" s="104">
        <v>-9601.2000000000007</v>
      </c>
      <c r="W434" s="105" t="s">
        <v>12</v>
      </c>
      <c r="X434" s="106" t="s">
        <v>66</v>
      </c>
      <c r="Y434" s="172" t="s">
        <v>13</v>
      </c>
      <c r="Z434" s="123" t="s">
        <v>498</v>
      </c>
      <c r="AA434" s="124">
        <v>1</v>
      </c>
      <c r="AB434" s="173" t="s">
        <v>67</v>
      </c>
      <c r="AC434" s="126"/>
      <c r="AD434" s="127"/>
      <c r="AE434" s="122"/>
      <c r="AF434" s="128"/>
      <c r="AG434" s="129"/>
      <c r="AH434" s="129"/>
      <c r="AI434" s="129"/>
      <c r="AJ434" s="197" t="s">
        <v>2782</v>
      </c>
      <c r="AK434" s="197">
        <v>0.254</v>
      </c>
      <c r="AL434" s="117"/>
      <c r="AM434" s="130"/>
      <c r="AN434" s="130"/>
      <c r="AO434" s="125"/>
      <c r="AP434" s="125"/>
      <c r="AQ434" s="131"/>
      <c r="AR434" s="127"/>
      <c r="AS434" s="124"/>
      <c r="AT434" s="123" t="s">
        <v>444</v>
      </c>
      <c r="AU434" s="132"/>
      <c r="AV434" s="117"/>
      <c r="AW434" s="133"/>
      <c r="AX434" s="117" t="s">
        <v>571</v>
      </c>
    </row>
    <row r="435" spans="1:50" ht="15" hidden="1">
      <c r="A435" s="72">
        <v>432</v>
      </c>
      <c r="B435" s="9" t="s">
        <v>2790</v>
      </c>
      <c r="C435" s="211" t="s">
        <v>2627</v>
      </c>
      <c r="D435" s="9" t="s">
        <v>2791</v>
      </c>
      <c r="E435" s="9" t="s">
        <v>2792</v>
      </c>
      <c r="F435" s="9" t="s">
        <v>2793</v>
      </c>
      <c r="G435" s="9" t="s">
        <v>2794</v>
      </c>
      <c r="H435" s="67" t="s">
        <v>2794</v>
      </c>
      <c r="I435" s="67"/>
      <c r="J435" s="67"/>
      <c r="K435" s="67"/>
      <c r="L435" s="67"/>
      <c r="M435" s="332" t="s">
        <v>63</v>
      </c>
      <c r="N435" s="331">
        <v>215.86439999999999</v>
      </c>
      <c r="O435" s="9">
        <v>215.86439999999999</v>
      </c>
      <c r="P435" s="9" t="s">
        <v>128</v>
      </c>
      <c r="Q435" s="71">
        <v>432</v>
      </c>
      <c r="S435" s="102" t="s">
        <v>2627</v>
      </c>
      <c r="T435" s="175" t="s">
        <v>2795</v>
      </c>
      <c r="U435" s="104">
        <v>-15087.6</v>
      </c>
      <c r="V435" s="104">
        <v>-7772.4</v>
      </c>
      <c r="W435" s="105" t="s">
        <v>12</v>
      </c>
      <c r="X435" s="106" t="s">
        <v>66</v>
      </c>
      <c r="Y435" s="172" t="s">
        <v>13</v>
      </c>
      <c r="Z435" s="123" t="s">
        <v>498</v>
      </c>
      <c r="AA435" s="124">
        <v>1</v>
      </c>
      <c r="AB435" s="173" t="s">
        <v>67</v>
      </c>
      <c r="AC435" s="126"/>
      <c r="AD435" s="127"/>
      <c r="AE435" s="122"/>
      <c r="AF435" s="128"/>
      <c r="AG435" s="129"/>
      <c r="AH435" s="129"/>
      <c r="AI435" s="129"/>
      <c r="AJ435" s="197" t="s">
        <v>2796</v>
      </c>
      <c r="AK435" s="197">
        <v>0.254</v>
      </c>
      <c r="AL435" s="117"/>
      <c r="AM435" s="130"/>
      <c r="AN435" s="130"/>
      <c r="AO435" s="125"/>
      <c r="AP435" s="125"/>
      <c r="AQ435" s="131"/>
      <c r="AR435" s="127"/>
      <c r="AS435" s="124"/>
      <c r="AT435" s="123" t="s">
        <v>444</v>
      </c>
      <c r="AU435" s="132"/>
      <c r="AV435" s="117"/>
      <c r="AW435" s="133"/>
      <c r="AX435" s="117" t="s">
        <v>571</v>
      </c>
    </row>
    <row r="436" spans="1:50" ht="15" hidden="1">
      <c r="A436" s="72">
        <v>433</v>
      </c>
      <c r="B436" s="9" t="s">
        <v>2797</v>
      </c>
      <c r="C436" s="211" t="s">
        <v>2798</v>
      </c>
      <c r="D436" s="9" t="s">
        <v>2799</v>
      </c>
      <c r="E436" s="9" t="s">
        <v>2800</v>
      </c>
      <c r="F436" s="9" t="s">
        <v>2801</v>
      </c>
      <c r="G436" s="9" t="s">
        <v>2802</v>
      </c>
      <c r="H436" s="67" t="s">
        <v>2802</v>
      </c>
      <c r="I436" s="67"/>
      <c r="J436" s="67"/>
      <c r="K436" s="67"/>
      <c r="L436" s="67"/>
      <c r="M436" s="332" t="s">
        <v>63</v>
      </c>
      <c r="N436" s="331">
        <v>215.9271</v>
      </c>
      <c r="O436" s="9">
        <v>215.9271</v>
      </c>
      <c r="P436" s="9" t="s">
        <v>128</v>
      </c>
      <c r="Q436" s="71">
        <v>433</v>
      </c>
      <c r="S436" s="102" t="s">
        <v>2798</v>
      </c>
      <c r="T436" s="175" t="s">
        <v>2803</v>
      </c>
      <c r="U436" s="104">
        <v>-12344.4</v>
      </c>
      <c r="V436" s="104">
        <v>-5943.6</v>
      </c>
      <c r="W436" s="105" t="s">
        <v>12</v>
      </c>
      <c r="X436" s="106" t="s">
        <v>66</v>
      </c>
      <c r="Y436" s="172" t="s">
        <v>13</v>
      </c>
      <c r="Z436" s="123" t="s">
        <v>498</v>
      </c>
      <c r="AA436" s="124">
        <v>1</v>
      </c>
      <c r="AB436" s="173" t="s">
        <v>67</v>
      </c>
      <c r="AC436" s="126"/>
      <c r="AD436" s="127"/>
      <c r="AE436" s="122"/>
      <c r="AF436" s="128"/>
      <c r="AG436" s="129"/>
      <c r="AH436" s="129"/>
      <c r="AI436" s="129"/>
      <c r="AJ436" s="197" t="s">
        <v>2796</v>
      </c>
      <c r="AK436" s="197">
        <v>0.254</v>
      </c>
      <c r="AL436" s="117"/>
      <c r="AM436" s="130"/>
      <c r="AN436" s="130"/>
      <c r="AO436" s="125"/>
      <c r="AP436" s="125"/>
      <c r="AQ436" s="131"/>
      <c r="AR436" s="127"/>
      <c r="AS436" s="124"/>
      <c r="AT436" s="123" t="s">
        <v>444</v>
      </c>
      <c r="AU436" s="132"/>
      <c r="AV436" s="117"/>
      <c r="AW436" s="133"/>
      <c r="AX436" s="117" t="s">
        <v>571</v>
      </c>
    </row>
    <row r="437" spans="1:50" ht="15" hidden="1">
      <c r="A437" s="72">
        <v>434</v>
      </c>
      <c r="B437" s="9" t="s">
        <v>2804</v>
      </c>
      <c r="C437" s="211" t="s">
        <v>2805</v>
      </c>
      <c r="D437" s="9" t="s">
        <v>2806</v>
      </c>
      <c r="E437" s="9" t="s">
        <v>2807</v>
      </c>
      <c r="F437" s="9" t="s">
        <v>2808</v>
      </c>
      <c r="G437" s="9" t="s">
        <v>2809</v>
      </c>
      <c r="H437" s="67" t="s">
        <v>2809</v>
      </c>
      <c r="I437" s="67"/>
      <c r="J437" s="67"/>
      <c r="K437" s="67"/>
      <c r="L437" s="67"/>
      <c r="M437" s="332" t="s">
        <v>63</v>
      </c>
      <c r="N437" s="331">
        <v>215.9298</v>
      </c>
      <c r="O437" s="9">
        <v>215.9298</v>
      </c>
      <c r="P437" s="9" t="s">
        <v>128</v>
      </c>
      <c r="Q437" s="71">
        <v>434</v>
      </c>
      <c r="S437" s="102" t="s">
        <v>2805</v>
      </c>
      <c r="T437" s="175" t="s">
        <v>2810</v>
      </c>
      <c r="U437" s="104">
        <v>-16002</v>
      </c>
      <c r="V437" s="104">
        <v>-7772.4</v>
      </c>
      <c r="W437" s="105" t="s">
        <v>12</v>
      </c>
      <c r="X437" s="106" t="s">
        <v>66</v>
      </c>
      <c r="Y437" s="172" t="s">
        <v>13</v>
      </c>
      <c r="Z437" s="123" t="s">
        <v>498</v>
      </c>
      <c r="AA437" s="124">
        <v>1</v>
      </c>
      <c r="AB437" s="173" t="s">
        <v>67</v>
      </c>
      <c r="AC437" s="126"/>
      <c r="AD437" s="127"/>
      <c r="AE437" s="122"/>
      <c r="AF437" s="128"/>
      <c r="AG437" s="129"/>
      <c r="AH437" s="129"/>
      <c r="AI437" s="129"/>
      <c r="AJ437" s="197" t="s">
        <v>2796</v>
      </c>
      <c r="AK437" s="197">
        <v>0.254</v>
      </c>
      <c r="AL437" s="117"/>
      <c r="AM437" s="130"/>
      <c r="AN437" s="130"/>
      <c r="AO437" s="125"/>
      <c r="AP437" s="125"/>
      <c r="AQ437" s="131"/>
      <c r="AR437" s="127"/>
      <c r="AS437" s="124"/>
      <c r="AT437" s="123" t="s">
        <v>444</v>
      </c>
      <c r="AU437" s="132"/>
      <c r="AV437" s="117"/>
      <c r="AW437" s="133"/>
      <c r="AX437" s="117" t="s">
        <v>571</v>
      </c>
    </row>
    <row r="438" spans="1:50" ht="15" hidden="1">
      <c r="A438" s="72">
        <v>435</v>
      </c>
      <c r="B438" s="9" t="s">
        <v>2811</v>
      </c>
      <c r="C438" s="211" t="s">
        <v>2812</v>
      </c>
      <c r="D438" s="9" t="s">
        <v>2813</v>
      </c>
      <c r="E438" s="9" t="s">
        <v>2814</v>
      </c>
      <c r="F438" s="9" t="s">
        <v>2815</v>
      </c>
      <c r="G438" s="9" t="s">
        <v>2816</v>
      </c>
      <c r="H438" s="67" t="s">
        <v>2816</v>
      </c>
      <c r="I438" s="67"/>
      <c r="J438" s="67"/>
      <c r="K438" s="67"/>
      <c r="L438" s="67"/>
      <c r="M438" s="332" t="s">
        <v>63</v>
      </c>
      <c r="N438" s="331">
        <v>215.91839999999999</v>
      </c>
      <c r="O438" s="9">
        <v>215.91839999999999</v>
      </c>
      <c r="P438" s="9" t="s">
        <v>128</v>
      </c>
      <c r="Q438" s="71">
        <v>435</v>
      </c>
      <c r="S438" s="102" t="s">
        <v>2812</v>
      </c>
      <c r="T438" s="175" t="s">
        <v>2817</v>
      </c>
      <c r="U438" s="104">
        <v>-14173.2</v>
      </c>
      <c r="V438" s="104">
        <v>-6858</v>
      </c>
      <c r="W438" s="105" t="s">
        <v>12</v>
      </c>
      <c r="X438" s="106" t="s">
        <v>66</v>
      </c>
      <c r="Y438" s="172" t="s">
        <v>13</v>
      </c>
      <c r="Z438" s="123" t="s">
        <v>498</v>
      </c>
      <c r="AA438" s="124">
        <v>1</v>
      </c>
      <c r="AB438" s="173" t="s">
        <v>67</v>
      </c>
      <c r="AC438" s="126"/>
      <c r="AD438" s="127"/>
      <c r="AE438" s="122"/>
      <c r="AF438" s="128"/>
      <c r="AG438" s="129"/>
      <c r="AH438" s="129"/>
      <c r="AI438" s="129"/>
      <c r="AJ438" s="197" t="s">
        <v>2796</v>
      </c>
      <c r="AK438" s="197">
        <v>0.254</v>
      </c>
      <c r="AL438" s="117"/>
      <c r="AM438" s="130"/>
      <c r="AN438" s="130"/>
      <c r="AO438" s="125"/>
      <c r="AP438" s="125"/>
      <c r="AQ438" s="131"/>
      <c r="AR438" s="127"/>
      <c r="AS438" s="124"/>
      <c r="AT438" s="123" t="s">
        <v>444</v>
      </c>
      <c r="AU438" s="132"/>
      <c r="AV438" s="117"/>
      <c r="AW438" s="133"/>
      <c r="AX438" s="117" t="s">
        <v>571</v>
      </c>
    </row>
    <row r="439" spans="1:50" ht="15" hidden="1">
      <c r="A439" s="72">
        <v>436</v>
      </c>
      <c r="B439" s="9" t="s">
        <v>2818</v>
      </c>
      <c r="C439" s="211" t="s">
        <v>2819</v>
      </c>
      <c r="D439" s="9" t="s">
        <v>2820</v>
      </c>
      <c r="E439" s="9" t="s">
        <v>2821</v>
      </c>
      <c r="F439" s="9" t="s">
        <v>2822</v>
      </c>
      <c r="G439" s="9" t="s">
        <v>2823</v>
      </c>
      <c r="H439" s="67" t="s">
        <v>2823</v>
      </c>
      <c r="I439" s="67"/>
      <c r="J439" s="67"/>
      <c r="K439" s="67"/>
      <c r="L439" s="67"/>
      <c r="M439" s="332" t="s">
        <v>63</v>
      </c>
      <c r="N439" s="331">
        <v>215.9237</v>
      </c>
      <c r="O439" s="9">
        <v>215.9237</v>
      </c>
      <c r="P439" s="9" t="s">
        <v>128</v>
      </c>
      <c r="Q439" s="71">
        <v>436</v>
      </c>
      <c r="S439" s="102" t="s">
        <v>2819</v>
      </c>
      <c r="T439" s="175" t="s">
        <v>2824</v>
      </c>
      <c r="U439" s="104">
        <v>-16002</v>
      </c>
      <c r="V439" s="104">
        <v>-5943.6</v>
      </c>
      <c r="W439" s="105" t="s">
        <v>12</v>
      </c>
      <c r="X439" s="106" t="s">
        <v>66</v>
      </c>
      <c r="Y439" s="172" t="s">
        <v>13</v>
      </c>
      <c r="Z439" s="123" t="s">
        <v>498</v>
      </c>
      <c r="AA439" s="124">
        <v>1</v>
      </c>
      <c r="AB439" s="173" t="s">
        <v>67</v>
      </c>
      <c r="AC439" s="126"/>
      <c r="AD439" s="127"/>
      <c r="AE439" s="122"/>
      <c r="AF439" s="128"/>
      <c r="AG439" s="129"/>
      <c r="AH439" s="129"/>
      <c r="AI439" s="129"/>
      <c r="AJ439" s="197" t="s">
        <v>2796</v>
      </c>
      <c r="AK439" s="197">
        <v>0.254</v>
      </c>
      <c r="AL439" s="117"/>
      <c r="AM439" s="130"/>
      <c r="AN439" s="130"/>
      <c r="AO439" s="125"/>
      <c r="AP439" s="125"/>
      <c r="AQ439" s="131"/>
      <c r="AR439" s="127"/>
      <c r="AS439" s="124"/>
      <c r="AT439" s="123" t="s">
        <v>444</v>
      </c>
      <c r="AU439" s="132"/>
      <c r="AV439" s="117"/>
      <c r="AW439" s="133"/>
      <c r="AX439" s="117" t="s">
        <v>571</v>
      </c>
    </row>
    <row r="440" spans="1:50" ht="15" hidden="1">
      <c r="A440" s="72">
        <v>437</v>
      </c>
      <c r="B440" s="9" t="s">
        <v>2825</v>
      </c>
      <c r="C440" s="211" t="s">
        <v>2826</v>
      </c>
      <c r="D440" s="9" t="s">
        <v>2827</v>
      </c>
      <c r="E440" s="9" t="s">
        <v>2828</v>
      </c>
      <c r="F440" s="9" t="s">
        <v>2829</v>
      </c>
      <c r="G440" s="9" t="s">
        <v>2830</v>
      </c>
      <c r="H440" s="67" t="s">
        <v>2830</v>
      </c>
      <c r="I440" s="67"/>
      <c r="J440" s="67"/>
      <c r="K440" s="67"/>
      <c r="L440" s="67"/>
      <c r="M440" s="332" t="s">
        <v>63</v>
      </c>
      <c r="N440" s="331">
        <v>215.9247</v>
      </c>
      <c r="O440" s="9">
        <v>215.9247</v>
      </c>
      <c r="P440" s="9" t="s">
        <v>128</v>
      </c>
      <c r="Q440" s="71">
        <v>437</v>
      </c>
      <c r="S440" s="102" t="s">
        <v>2826</v>
      </c>
      <c r="T440" s="175" t="s">
        <v>2831</v>
      </c>
      <c r="U440" s="104">
        <v>-16916.400000000001</v>
      </c>
      <c r="V440" s="104">
        <v>-5943.6</v>
      </c>
      <c r="W440" s="105" t="s">
        <v>12</v>
      </c>
      <c r="X440" s="106" t="s">
        <v>66</v>
      </c>
      <c r="Y440" s="172" t="s">
        <v>13</v>
      </c>
      <c r="Z440" s="123" t="s">
        <v>498</v>
      </c>
      <c r="AA440" s="124">
        <v>1</v>
      </c>
      <c r="AB440" s="173" t="s">
        <v>67</v>
      </c>
      <c r="AC440" s="126"/>
      <c r="AD440" s="127"/>
      <c r="AE440" s="122"/>
      <c r="AF440" s="128"/>
      <c r="AG440" s="129"/>
      <c r="AH440" s="129"/>
      <c r="AI440" s="129"/>
      <c r="AJ440" s="197" t="s">
        <v>2796</v>
      </c>
      <c r="AK440" s="197">
        <v>0.254</v>
      </c>
      <c r="AL440" s="117"/>
      <c r="AM440" s="130"/>
      <c r="AN440" s="130"/>
      <c r="AO440" s="125"/>
      <c r="AP440" s="125"/>
      <c r="AQ440" s="131"/>
      <c r="AR440" s="127"/>
      <c r="AS440" s="124"/>
      <c r="AT440" s="123" t="s">
        <v>444</v>
      </c>
      <c r="AU440" s="132"/>
      <c r="AV440" s="117"/>
      <c r="AW440" s="133"/>
      <c r="AX440" s="117" t="s">
        <v>571</v>
      </c>
    </row>
    <row r="441" spans="1:50" ht="15" hidden="1">
      <c r="A441" s="72">
        <v>438</v>
      </c>
      <c r="B441" s="9" t="s">
        <v>2832</v>
      </c>
      <c r="C441" s="211" t="s">
        <v>2193</v>
      </c>
      <c r="D441" s="9" t="s">
        <v>2833</v>
      </c>
      <c r="E441" s="9" t="s">
        <v>2834</v>
      </c>
      <c r="F441" s="9" t="s">
        <v>2835</v>
      </c>
      <c r="G441" s="9" t="s">
        <v>2836</v>
      </c>
      <c r="H441" s="67" t="s">
        <v>2836</v>
      </c>
      <c r="I441" s="67"/>
      <c r="J441" s="67"/>
      <c r="K441" s="67"/>
      <c r="L441" s="67"/>
      <c r="M441" s="332" t="s">
        <v>63</v>
      </c>
      <c r="N441" s="331">
        <v>249.76499999999999</v>
      </c>
      <c r="O441" s="9">
        <v>249.76499999999999</v>
      </c>
      <c r="P441" s="9" t="s">
        <v>973</v>
      </c>
      <c r="Q441" s="71">
        <v>438</v>
      </c>
      <c r="S441" s="102" t="s">
        <v>2193</v>
      </c>
      <c r="T441" s="175" t="s">
        <v>2837</v>
      </c>
      <c r="U441" s="104">
        <v>-13258.8</v>
      </c>
      <c r="V441" s="104">
        <v>-7772.4</v>
      </c>
      <c r="W441" s="105" t="s">
        <v>12</v>
      </c>
      <c r="X441" s="106" t="s">
        <v>66</v>
      </c>
      <c r="Y441" s="172" t="s">
        <v>13</v>
      </c>
      <c r="Z441" s="123" t="s">
        <v>498</v>
      </c>
      <c r="AA441" s="124">
        <v>1</v>
      </c>
      <c r="AB441" s="173" t="s">
        <v>67</v>
      </c>
      <c r="AC441" s="126"/>
      <c r="AD441" s="127"/>
      <c r="AE441" s="122"/>
      <c r="AF441" s="128"/>
      <c r="AG441" s="129"/>
      <c r="AH441" s="129"/>
      <c r="AI441" s="129"/>
      <c r="AJ441" s="197" t="s">
        <v>2782</v>
      </c>
      <c r="AK441" s="197">
        <v>0.254</v>
      </c>
      <c r="AL441" s="117"/>
      <c r="AM441" s="130"/>
      <c r="AN441" s="130"/>
      <c r="AO441" s="125"/>
      <c r="AP441" s="125"/>
      <c r="AQ441" s="131"/>
      <c r="AR441" s="127"/>
      <c r="AS441" s="124"/>
      <c r="AT441" s="123" t="s">
        <v>444</v>
      </c>
      <c r="AU441" s="132"/>
      <c r="AV441" s="117"/>
      <c r="AW441" s="133"/>
      <c r="AX441" s="117" t="s">
        <v>571</v>
      </c>
    </row>
    <row r="442" spans="1:50" ht="15" hidden="1">
      <c r="A442" s="72">
        <v>439</v>
      </c>
      <c r="B442" s="9" t="s">
        <v>2838</v>
      </c>
      <c r="C442" s="211" t="s">
        <v>2839</v>
      </c>
      <c r="D442" s="9" t="s">
        <v>2840</v>
      </c>
      <c r="E442" s="9" t="s">
        <v>2841</v>
      </c>
      <c r="F442" s="9" t="s">
        <v>2842</v>
      </c>
      <c r="G442" s="9" t="s">
        <v>2843</v>
      </c>
      <c r="H442" s="67" t="s">
        <v>2843</v>
      </c>
      <c r="I442" s="67"/>
      <c r="J442" s="67"/>
      <c r="K442" s="67"/>
      <c r="L442" s="67"/>
      <c r="M442" s="332" t="s">
        <v>63</v>
      </c>
      <c r="N442" s="331">
        <v>249.6978</v>
      </c>
      <c r="O442" s="9">
        <v>249.6978</v>
      </c>
      <c r="P442" s="9" t="s">
        <v>973</v>
      </c>
      <c r="Q442" s="71">
        <v>439</v>
      </c>
      <c r="S442" s="102" t="s">
        <v>2839</v>
      </c>
      <c r="T442" s="175" t="s">
        <v>2844</v>
      </c>
      <c r="U442" s="104">
        <v>-13258.8</v>
      </c>
      <c r="V442" s="104">
        <v>-6858</v>
      </c>
      <c r="W442" s="105" t="s">
        <v>12</v>
      </c>
      <c r="X442" s="106" t="s">
        <v>66</v>
      </c>
      <c r="Y442" s="172" t="s">
        <v>13</v>
      </c>
      <c r="Z442" s="123" t="s">
        <v>498</v>
      </c>
      <c r="AA442" s="124">
        <v>1</v>
      </c>
      <c r="AB442" s="173" t="s">
        <v>67</v>
      </c>
      <c r="AC442" s="126"/>
      <c r="AD442" s="127"/>
      <c r="AE442" s="122"/>
      <c r="AF442" s="128"/>
      <c r="AG442" s="129"/>
      <c r="AH442" s="129"/>
      <c r="AI442" s="129"/>
      <c r="AJ442" s="197" t="s">
        <v>2782</v>
      </c>
      <c r="AK442" s="197">
        <v>0.254</v>
      </c>
      <c r="AL442" s="117"/>
      <c r="AM442" s="130"/>
      <c r="AN442" s="130"/>
      <c r="AO442" s="125"/>
      <c r="AP442" s="125"/>
      <c r="AQ442" s="131"/>
      <c r="AR442" s="127"/>
      <c r="AS442" s="124"/>
      <c r="AT442" s="123" t="s">
        <v>444</v>
      </c>
      <c r="AU442" s="132"/>
      <c r="AV442" s="117"/>
      <c r="AW442" s="133"/>
      <c r="AX442" s="117" t="s">
        <v>571</v>
      </c>
    </row>
    <row r="443" spans="1:50" ht="15" hidden="1">
      <c r="A443" s="72">
        <v>440</v>
      </c>
      <c r="B443" s="9" t="s">
        <v>2845</v>
      </c>
      <c r="C443" s="211" t="s">
        <v>2846</v>
      </c>
      <c r="D443" s="9" t="s">
        <v>2847</v>
      </c>
      <c r="E443" s="9" t="s">
        <v>2848</v>
      </c>
      <c r="F443" s="9" t="s">
        <v>2849</v>
      </c>
      <c r="G443" s="9" t="s">
        <v>2850</v>
      </c>
      <c r="H443" s="67" t="s">
        <v>2850</v>
      </c>
      <c r="I443" s="67"/>
      <c r="J443" s="67"/>
      <c r="K443" s="67"/>
      <c r="L443" s="67"/>
      <c r="M443" s="332" t="s">
        <v>63</v>
      </c>
      <c r="N443" s="331">
        <v>249.71029999999999</v>
      </c>
      <c r="O443" s="9">
        <v>249.71029999999999</v>
      </c>
      <c r="P443" s="9" t="s">
        <v>64</v>
      </c>
      <c r="Q443" s="71">
        <v>440</v>
      </c>
      <c r="S443" s="102" t="s">
        <v>2846</v>
      </c>
      <c r="T443" s="175" t="s">
        <v>2851</v>
      </c>
      <c r="U443" s="104">
        <v>-15087.6</v>
      </c>
      <c r="V443" s="104">
        <v>-6858</v>
      </c>
      <c r="W443" s="105" t="s">
        <v>12</v>
      </c>
      <c r="X443" s="106" t="s">
        <v>66</v>
      </c>
      <c r="Y443" s="172" t="s">
        <v>13</v>
      </c>
      <c r="Z443" s="123" t="s">
        <v>498</v>
      </c>
      <c r="AA443" s="124">
        <v>1</v>
      </c>
      <c r="AB443" s="173" t="s">
        <v>67</v>
      </c>
      <c r="AC443" s="126"/>
      <c r="AD443" s="127"/>
      <c r="AE443" s="122"/>
      <c r="AF443" s="128"/>
      <c r="AG443" s="129"/>
      <c r="AH443" s="129"/>
      <c r="AI443" s="129"/>
      <c r="AJ443" s="197" t="s">
        <v>2782</v>
      </c>
      <c r="AK443" s="197">
        <v>0.254</v>
      </c>
      <c r="AL443" s="117"/>
      <c r="AM443" s="130"/>
      <c r="AN443" s="130"/>
      <c r="AO443" s="125"/>
      <c r="AP443" s="125"/>
      <c r="AQ443" s="131"/>
      <c r="AR443" s="127"/>
      <c r="AS443" s="124"/>
      <c r="AT443" s="123" t="s">
        <v>444</v>
      </c>
      <c r="AU443" s="132"/>
      <c r="AV443" s="117"/>
      <c r="AW443" s="133"/>
      <c r="AX443" s="117" t="s">
        <v>571</v>
      </c>
    </row>
    <row r="444" spans="1:50" ht="15" hidden="1">
      <c r="A444" s="72">
        <v>441</v>
      </c>
      <c r="B444" s="9" t="s">
        <v>2852</v>
      </c>
      <c r="C444" s="211" t="s">
        <v>2853</v>
      </c>
      <c r="D444" s="9" t="s">
        <v>2854</v>
      </c>
      <c r="E444" s="9" t="s">
        <v>2855</v>
      </c>
      <c r="F444" s="9" t="s">
        <v>2856</v>
      </c>
      <c r="G444" s="9" t="s">
        <v>2857</v>
      </c>
      <c r="H444" s="67" t="s">
        <v>2857</v>
      </c>
      <c r="I444" s="67"/>
      <c r="J444" s="67"/>
      <c r="K444" s="67"/>
      <c r="L444" s="67"/>
      <c r="M444" s="332" t="s">
        <v>63</v>
      </c>
      <c r="N444" s="331">
        <v>249.75069999999999</v>
      </c>
      <c r="O444" s="9">
        <v>249.75069999999999</v>
      </c>
      <c r="P444" s="9" t="s">
        <v>64</v>
      </c>
      <c r="Q444" s="71">
        <v>441</v>
      </c>
      <c r="S444" s="102" t="s">
        <v>2853</v>
      </c>
      <c r="T444" s="175" t="s">
        <v>2858</v>
      </c>
      <c r="U444" s="104">
        <v>-14173.2</v>
      </c>
      <c r="V444" s="104">
        <v>-5943.6</v>
      </c>
      <c r="W444" s="105" t="s">
        <v>12</v>
      </c>
      <c r="X444" s="106" t="s">
        <v>66</v>
      </c>
      <c r="Y444" s="172" t="s">
        <v>13</v>
      </c>
      <c r="Z444" s="123" t="s">
        <v>498</v>
      </c>
      <c r="AA444" s="124">
        <v>1</v>
      </c>
      <c r="AB444" s="173" t="s">
        <v>67</v>
      </c>
      <c r="AC444" s="126"/>
      <c r="AD444" s="127"/>
      <c r="AE444" s="122"/>
      <c r="AF444" s="128"/>
      <c r="AG444" s="129"/>
      <c r="AH444" s="129"/>
      <c r="AI444" s="129"/>
      <c r="AJ444" s="197" t="s">
        <v>2782</v>
      </c>
      <c r="AK444" s="197">
        <v>0.254</v>
      </c>
      <c r="AL444" s="117"/>
      <c r="AM444" s="130"/>
      <c r="AN444" s="130"/>
      <c r="AO444" s="125"/>
      <c r="AP444" s="125"/>
      <c r="AQ444" s="131"/>
      <c r="AR444" s="127"/>
      <c r="AS444" s="124"/>
      <c r="AT444" s="123" t="s">
        <v>444</v>
      </c>
      <c r="AU444" s="132"/>
      <c r="AV444" s="117"/>
      <c r="AW444" s="133"/>
      <c r="AX444" s="117" t="s">
        <v>571</v>
      </c>
    </row>
    <row r="445" spans="1:50" ht="15" hidden="1">
      <c r="A445" s="72">
        <v>442</v>
      </c>
      <c r="B445" s="9" t="s">
        <v>2859</v>
      </c>
      <c r="C445" s="211" t="s">
        <v>2860</v>
      </c>
      <c r="D445" s="9" t="s">
        <v>2861</v>
      </c>
      <c r="E445" s="9" t="s">
        <v>2862</v>
      </c>
      <c r="F445" s="9" t="s">
        <v>2863</v>
      </c>
      <c r="G445" s="9" t="s">
        <v>2864</v>
      </c>
      <c r="H445" s="67" t="s">
        <v>2864</v>
      </c>
      <c r="I445" s="67"/>
      <c r="J445" s="67"/>
      <c r="K445" s="67"/>
      <c r="L445" s="67"/>
      <c r="M445" s="332" t="s">
        <v>63</v>
      </c>
      <c r="N445" s="331">
        <v>249.67330000000001</v>
      </c>
      <c r="O445" s="9">
        <v>249.67330000000001</v>
      </c>
      <c r="P445" s="9" t="s">
        <v>64</v>
      </c>
      <c r="Q445" s="71">
        <v>442</v>
      </c>
      <c r="S445" s="102" t="s">
        <v>2860</v>
      </c>
      <c r="T445" s="175" t="s">
        <v>2865</v>
      </c>
      <c r="U445" s="104">
        <v>-14173.2</v>
      </c>
      <c r="V445" s="104">
        <v>-5029.2</v>
      </c>
      <c r="W445" s="105" t="s">
        <v>12</v>
      </c>
      <c r="X445" s="106" t="s">
        <v>66</v>
      </c>
      <c r="Y445" s="172" t="s">
        <v>13</v>
      </c>
      <c r="Z445" s="123" t="s">
        <v>498</v>
      </c>
      <c r="AA445" s="124">
        <v>1</v>
      </c>
      <c r="AB445" s="173" t="s">
        <v>67</v>
      </c>
      <c r="AC445" s="126"/>
      <c r="AD445" s="127"/>
      <c r="AE445" s="122"/>
      <c r="AF445" s="128"/>
      <c r="AG445" s="129"/>
      <c r="AH445" s="129"/>
      <c r="AI445" s="129"/>
      <c r="AJ445" s="197" t="s">
        <v>2782</v>
      </c>
      <c r="AK445" s="197">
        <v>0.254</v>
      </c>
      <c r="AL445" s="117"/>
      <c r="AM445" s="130"/>
      <c r="AN445" s="130"/>
      <c r="AO445" s="125"/>
      <c r="AP445" s="125"/>
      <c r="AQ445" s="131"/>
      <c r="AR445" s="127"/>
      <c r="AS445" s="124"/>
      <c r="AT445" s="123" t="s">
        <v>444</v>
      </c>
      <c r="AU445" s="132"/>
      <c r="AV445" s="117"/>
      <c r="AW445" s="133"/>
      <c r="AX445" s="117" t="s">
        <v>571</v>
      </c>
    </row>
    <row r="446" spans="1:50" ht="15" hidden="1">
      <c r="A446" s="72">
        <v>443</v>
      </c>
      <c r="B446" s="9" t="s">
        <v>2866</v>
      </c>
      <c r="C446" s="211" t="s">
        <v>2867</v>
      </c>
      <c r="D446" s="9" t="s">
        <v>2868</v>
      </c>
      <c r="E446" s="9" t="s">
        <v>2869</v>
      </c>
      <c r="F446" s="9" t="s">
        <v>2870</v>
      </c>
      <c r="G446" s="9" t="s">
        <v>2871</v>
      </c>
      <c r="H446" s="67" t="s">
        <v>2871</v>
      </c>
      <c r="I446" s="67"/>
      <c r="J446" s="67"/>
      <c r="K446" s="67"/>
      <c r="L446" s="67"/>
      <c r="M446" s="332" t="s">
        <v>63</v>
      </c>
      <c r="N446" s="331">
        <v>243.54499999999999</v>
      </c>
      <c r="O446" s="9">
        <v>243.54499999999999</v>
      </c>
      <c r="P446" s="9" t="s">
        <v>420</v>
      </c>
      <c r="Q446" s="71">
        <v>443</v>
      </c>
      <c r="S446" s="102" t="s">
        <v>2867</v>
      </c>
      <c r="T446" s="175" t="s">
        <v>2872</v>
      </c>
      <c r="U446" s="104">
        <v>-457.2</v>
      </c>
      <c r="V446" s="104">
        <v>-17830.8</v>
      </c>
      <c r="W446" s="105" t="s">
        <v>12</v>
      </c>
      <c r="X446" s="106" t="s">
        <v>66</v>
      </c>
      <c r="Y446" s="172" t="s">
        <v>13</v>
      </c>
      <c r="Z446" s="123"/>
      <c r="AA446" s="124">
        <v>1</v>
      </c>
      <c r="AB446" s="173" t="s">
        <v>67</v>
      </c>
      <c r="AC446" s="126"/>
      <c r="AD446" s="127"/>
      <c r="AE446" s="122"/>
      <c r="AF446" s="128"/>
      <c r="AG446" s="129"/>
      <c r="AH446" s="129"/>
      <c r="AI446" s="129"/>
      <c r="AJ446" s="194" t="s">
        <v>487</v>
      </c>
      <c r="AK446" s="194">
        <v>2.54</v>
      </c>
      <c r="AL446" s="117"/>
      <c r="AM446" s="130"/>
      <c r="AN446" s="130"/>
      <c r="AO446" s="125"/>
      <c r="AP446" s="125"/>
      <c r="AQ446" s="131"/>
      <c r="AR446" s="127"/>
      <c r="AS446" s="124"/>
      <c r="AT446" s="123" t="s">
        <v>444</v>
      </c>
      <c r="AU446" s="132"/>
      <c r="AV446" s="117"/>
      <c r="AW446" s="133"/>
      <c r="AX446" s="117" t="s">
        <v>820</v>
      </c>
    </row>
    <row r="447" spans="1:50" ht="15" hidden="1">
      <c r="A447" s="72">
        <v>444</v>
      </c>
      <c r="B447" s="9" t="s">
        <v>2873</v>
      </c>
      <c r="C447" s="211" t="s">
        <v>2874</v>
      </c>
      <c r="D447" s="9" t="s">
        <v>2875</v>
      </c>
      <c r="E447" s="9" t="s">
        <v>2876</v>
      </c>
      <c r="F447" s="9" t="s">
        <v>2877</v>
      </c>
      <c r="G447" s="9" t="s">
        <v>2878</v>
      </c>
      <c r="H447" s="67" t="s">
        <v>2878</v>
      </c>
      <c r="I447" s="67"/>
      <c r="J447" s="67"/>
      <c r="K447" s="67"/>
      <c r="L447" s="67"/>
      <c r="M447" s="332" t="s">
        <v>63</v>
      </c>
      <c r="N447" s="331">
        <v>249.75640000000001</v>
      </c>
      <c r="O447" s="9">
        <v>249.75640000000001</v>
      </c>
      <c r="P447" s="9" t="s">
        <v>64</v>
      </c>
      <c r="Q447" s="71">
        <v>444</v>
      </c>
      <c r="S447" s="102" t="s">
        <v>2874</v>
      </c>
      <c r="T447" s="175" t="s">
        <v>2879</v>
      </c>
      <c r="U447" s="104">
        <v>-15087.6</v>
      </c>
      <c r="V447" s="104">
        <v>-5943.6</v>
      </c>
      <c r="W447" s="105" t="s">
        <v>12</v>
      </c>
      <c r="X447" s="106" t="s">
        <v>66</v>
      </c>
      <c r="Y447" s="172" t="s">
        <v>13</v>
      </c>
      <c r="Z447" s="123" t="s">
        <v>498</v>
      </c>
      <c r="AA447" s="124">
        <v>1</v>
      </c>
      <c r="AB447" s="173" t="s">
        <v>67</v>
      </c>
      <c r="AC447" s="126"/>
      <c r="AD447" s="127"/>
      <c r="AE447" s="122"/>
      <c r="AF447" s="128"/>
      <c r="AG447" s="129"/>
      <c r="AH447" s="129"/>
      <c r="AI447" s="129"/>
      <c r="AJ447" s="197" t="s">
        <v>2782</v>
      </c>
      <c r="AK447" s="197">
        <v>0.254</v>
      </c>
      <c r="AL447" s="117"/>
      <c r="AM447" s="130"/>
      <c r="AN447" s="130"/>
      <c r="AO447" s="125"/>
      <c r="AP447" s="125"/>
      <c r="AQ447" s="131"/>
      <c r="AR447" s="127"/>
      <c r="AS447" s="124"/>
      <c r="AT447" s="123" t="s">
        <v>444</v>
      </c>
      <c r="AU447" s="132"/>
      <c r="AV447" s="117"/>
      <c r="AW447" s="133"/>
      <c r="AX447" s="117" t="s">
        <v>571</v>
      </c>
    </row>
    <row r="448" spans="1:50" ht="15" hidden="1">
      <c r="A448" s="72">
        <v>445</v>
      </c>
      <c r="B448" s="9" t="s">
        <v>2880</v>
      </c>
      <c r="C448" s="211" t="s">
        <v>2881</v>
      </c>
      <c r="D448" s="9" t="s">
        <v>2882</v>
      </c>
      <c r="E448" s="9" t="s">
        <v>2883</v>
      </c>
      <c r="F448" s="9" t="s">
        <v>2884</v>
      </c>
      <c r="G448" s="9" t="s">
        <v>2885</v>
      </c>
      <c r="H448" s="67" t="s">
        <v>2885</v>
      </c>
      <c r="I448" s="67"/>
      <c r="J448" s="67"/>
      <c r="K448" s="67"/>
      <c r="L448" s="67"/>
      <c r="M448" s="332" t="s">
        <v>63</v>
      </c>
      <c r="N448" s="331">
        <v>215.90860000000001</v>
      </c>
      <c r="O448" s="9">
        <v>215.90860000000001</v>
      </c>
      <c r="P448" s="9" t="s">
        <v>128</v>
      </c>
      <c r="Q448" s="71">
        <v>445</v>
      </c>
      <c r="S448" s="102" t="s">
        <v>2881</v>
      </c>
      <c r="T448" s="175" t="s">
        <v>2886</v>
      </c>
      <c r="U448" s="104">
        <v>-12344.4</v>
      </c>
      <c r="V448" s="104">
        <v>-6858</v>
      </c>
      <c r="W448" s="105" t="s">
        <v>12</v>
      </c>
      <c r="X448" s="106" t="s">
        <v>66</v>
      </c>
      <c r="Y448" s="172" t="s">
        <v>13</v>
      </c>
      <c r="Z448" s="123" t="s">
        <v>498</v>
      </c>
      <c r="AA448" s="124">
        <v>1</v>
      </c>
      <c r="AB448" s="173" t="s">
        <v>67</v>
      </c>
      <c r="AC448" s="126"/>
      <c r="AD448" s="127"/>
      <c r="AE448" s="122"/>
      <c r="AF448" s="128"/>
      <c r="AG448" s="129"/>
      <c r="AH448" s="129"/>
      <c r="AI448" s="129"/>
      <c r="AJ448" s="197" t="s">
        <v>2796</v>
      </c>
      <c r="AK448" s="197">
        <v>0.254</v>
      </c>
      <c r="AL448" s="117"/>
      <c r="AM448" s="130"/>
      <c r="AN448" s="130"/>
      <c r="AO448" s="125"/>
      <c r="AP448" s="125"/>
      <c r="AQ448" s="131"/>
      <c r="AR448" s="127"/>
      <c r="AS448" s="124"/>
      <c r="AT448" s="123" t="s">
        <v>444</v>
      </c>
      <c r="AU448" s="132"/>
      <c r="AV448" s="117"/>
      <c r="AW448" s="133"/>
      <c r="AX448" s="117" t="s">
        <v>571</v>
      </c>
    </row>
    <row r="449" spans="1:50" ht="15" hidden="1">
      <c r="A449" s="72">
        <v>446</v>
      </c>
      <c r="B449" s="9" t="s">
        <v>2887</v>
      </c>
      <c r="C449" s="211" t="s">
        <v>2888</v>
      </c>
      <c r="D449" s="9" t="s">
        <v>2889</v>
      </c>
      <c r="E449" s="9" t="s">
        <v>2890</v>
      </c>
      <c r="F449" s="9" t="s">
        <v>2891</v>
      </c>
      <c r="G449" s="9" t="s">
        <v>2892</v>
      </c>
      <c r="H449" s="67" t="s">
        <v>2892</v>
      </c>
      <c r="I449" s="67"/>
      <c r="J449" s="67"/>
      <c r="K449" s="67"/>
      <c r="L449" s="67"/>
      <c r="M449" s="332" t="s">
        <v>63</v>
      </c>
      <c r="N449" s="331">
        <v>215.87119999999999</v>
      </c>
      <c r="O449" s="9">
        <v>215.87119999999999</v>
      </c>
      <c r="P449" s="9" t="s">
        <v>128</v>
      </c>
      <c r="Q449" s="71">
        <v>446</v>
      </c>
      <c r="S449" s="102" t="s">
        <v>2888</v>
      </c>
      <c r="T449" s="175" t="s">
        <v>2893</v>
      </c>
      <c r="U449" s="104">
        <v>-14173.2</v>
      </c>
      <c r="V449" s="104">
        <v>-8686.7999999999993</v>
      </c>
      <c r="W449" s="105" t="s">
        <v>12</v>
      </c>
      <c r="X449" s="106" t="s">
        <v>66</v>
      </c>
      <c r="Y449" s="172" t="s">
        <v>13</v>
      </c>
      <c r="Z449" s="123" t="s">
        <v>498</v>
      </c>
      <c r="AA449" s="124">
        <v>1</v>
      </c>
      <c r="AB449" s="173" t="s">
        <v>67</v>
      </c>
      <c r="AC449" s="126"/>
      <c r="AD449" s="127"/>
      <c r="AE449" s="122"/>
      <c r="AF449" s="128"/>
      <c r="AG449" s="129"/>
      <c r="AH449" s="129"/>
      <c r="AI449" s="129"/>
      <c r="AJ449" s="197" t="s">
        <v>2796</v>
      </c>
      <c r="AK449" s="197">
        <v>0.254</v>
      </c>
      <c r="AL449" s="117"/>
      <c r="AM449" s="130"/>
      <c r="AN449" s="130"/>
      <c r="AO449" s="125"/>
      <c r="AP449" s="125"/>
      <c r="AQ449" s="131"/>
      <c r="AR449" s="127"/>
      <c r="AS449" s="124"/>
      <c r="AT449" s="123" t="s">
        <v>444</v>
      </c>
      <c r="AU449" s="132"/>
      <c r="AV449" s="117"/>
      <c r="AW449" s="133"/>
      <c r="AX449" s="117" t="s">
        <v>571</v>
      </c>
    </row>
    <row r="450" spans="1:50" ht="15" hidden="1">
      <c r="A450" s="72">
        <v>447</v>
      </c>
      <c r="B450" s="9" t="s">
        <v>2894</v>
      </c>
      <c r="C450" s="211" t="s">
        <v>2895</v>
      </c>
      <c r="D450" s="9" t="s">
        <v>2896</v>
      </c>
      <c r="E450" s="9" t="s">
        <v>2897</v>
      </c>
      <c r="F450" s="9" t="s">
        <v>2898</v>
      </c>
      <c r="G450" s="9" t="s">
        <v>2899</v>
      </c>
      <c r="H450" s="67" t="s">
        <v>2899</v>
      </c>
      <c r="I450" s="67"/>
      <c r="J450" s="67"/>
      <c r="K450" s="67"/>
      <c r="L450" s="67"/>
      <c r="M450" s="332" t="s">
        <v>63</v>
      </c>
      <c r="N450" s="331">
        <v>249.72470000000001</v>
      </c>
      <c r="O450" s="9">
        <v>249.72470000000001</v>
      </c>
      <c r="P450" s="9" t="s">
        <v>64</v>
      </c>
      <c r="Q450" s="71">
        <v>447</v>
      </c>
      <c r="S450" s="102" t="s">
        <v>2895</v>
      </c>
      <c r="T450" s="175" t="s">
        <v>2900</v>
      </c>
      <c r="U450" s="104">
        <v>-14173.2</v>
      </c>
      <c r="V450" s="104">
        <v>-10515.6</v>
      </c>
      <c r="W450" s="105" t="s">
        <v>12</v>
      </c>
      <c r="X450" s="106" t="s">
        <v>66</v>
      </c>
      <c r="Y450" s="172" t="s">
        <v>13</v>
      </c>
      <c r="Z450" s="123"/>
      <c r="AA450" s="124">
        <v>1</v>
      </c>
      <c r="AB450" s="173" t="s">
        <v>67</v>
      </c>
      <c r="AC450" s="126"/>
      <c r="AD450" s="127"/>
      <c r="AE450" s="122"/>
      <c r="AF450" s="128"/>
      <c r="AG450" s="177" t="s">
        <v>2901</v>
      </c>
      <c r="AH450" s="177">
        <v>5.0799999999999998E-2</v>
      </c>
      <c r="AI450" s="198">
        <v>100</v>
      </c>
      <c r="AJ450" s="199" t="s">
        <v>2782</v>
      </c>
      <c r="AK450" s="199">
        <v>0.254</v>
      </c>
      <c r="AL450" s="117"/>
      <c r="AM450" s="130"/>
      <c r="AN450" s="130"/>
      <c r="AO450" s="125"/>
      <c r="AP450" s="125"/>
      <c r="AQ450" s="131"/>
      <c r="AR450" s="127"/>
      <c r="AS450" s="124"/>
      <c r="AT450" s="123" t="s">
        <v>444</v>
      </c>
      <c r="AU450" s="132"/>
      <c r="AV450" s="117"/>
      <c r="AW450" s="133"/>
      <c r="AX450" s="117" t="s">
        <v>571</v>
      </c>
    </row>
    <row r="451" spans="1:50" ht="15" hidden="1">
      <c r="A451" s="72">
        <v>448</v>
      </c>
      <c r="B451" s="9" t="s">
        <v>2902</v>
      </c>
      <c r="C451" s="211" t="s">
        <v>2903</v>
      </c>
      <c r="D451" s="9" t="s">
        <v>2904</v>
      </c>
      <c r="E451" s="9" t="s">
        <v>2905</v>
      </c>
      <c r="F451" s="9" t="s">
        <v>2906</v>
      </c>
      <c r="G451" s="9" t="s">
        <v>2907</v>
      </c>
      <c r="H451" s="67" t="s">
        <v>2907</v>
      </c>
      <c r="I451" s="67"/>
      <c r="J451" s="67"/>
      <c r="K451" s="67"/>
      <c r="L451" s="67"/>
      <c r="M451" s="332" t="s">
        <v>63</v>
      </c>
      <c r="N451" s="331">
        <v>243.42930000000001</v>
      </c>
      <c r="O451" s="9">
        <v>243.42930000000001</v>
      </c>
      <c r="P451" s="9" t="s">
        <v>420</v>
      </c>
      <c r="Q451" s="71">
        <v>448</v>
      </c>
      <c r="S451" s="102" t="s">
        <v>2903</v>
      </c>
      <c r="T451" s="175" t="s">
        <v>2908</v>
      </c>
      <c r="U451" s="104">
        <v>457.2</v>
      </c>
      <c r="V451" s="104">
        <v>-17830.8</v>
      </c>
      <c r="W451" s="105" t="s">
        <v>12</v>
      </c>
      <c r="X451" s="106" t="s">
        <v>66</v>
      </c>
      <c r="Y451" s="172" t="s">
        <v>13</v>
      </c>
      <c r="Z451" s="123"/>
      <c r="AA451" s="124">
        <v>1</v>
      </c>
      <c r="AB451" s="173" t="s">
        <v>67</v>
      </c>
      <c r="AC451" s="126"/>
      <c r="AD451" s="127"/>
      <c r="AE451" s="122"/>
      <c r="AF451" s="128"/>
      <c r="AG451" s="129"/>
      <c r="AH451" s="129"/>
      <c r="AI451" s="129"/>
      <c r="AJ451" s="194" t="s">
        <v>487</v>
      </c>
      <c r="AK451" s="194">
        <v>2.54</v>
      </c>
      <c r="AL451" s="117"/>
      <c r="AM451" s="130"/>
      <c r="AN451" s="130"/>
      <c r="AO451" s="125"/>
      <c r="AP451" s="125"/>
      <c r="AQ451" s="131"/>
      <c r="AR451" s="127"/>
      <c r="AS451" s="124"/>
      <c r="AT451" s="123" t="s">
        <v>444</v>
      </c>
      <c r="AU451" s="132"/>
      <c r="AV451" s="117"/>
      <c r="AW451" s="133"/>
      <c r="AX451" s="117" t="s">
        <v>820</v>
      </c>
    </row>
    <row r="452" spans="1:50" ht="15" hidden="1">
      <c r="A452" s="72">
        <v>449</v>
      </c>
      <c r="B452" s="9" t="s">
        <v>2909</v>
      </c>
      <c r="C452" s="211" t="s">
        <v>2910</v>
      </c>
      <c r="D452" s="9" t="s">
        <v>2911</v>
      </c>
      <c r="E452" s="9" t="s">
        <v>2912</v>
      </c>
      <c r="F452" s="9" t="s">
        <v>2913</v>
      </c>
      <c r="G452" s="9" t="s">
        <v>2914</v>
      </c>
      <c r="H452" s="67" t="s">
        <v>2914</v>
      </c>
      <c r="I452" s="67"/>
      <c r="J452" s="67"/>
      <c r="K452" s="67"/>
      <c r="L452" s="67"/>
      <c r="M452" s="332" t="s">
        <v>63</v>
      </c>
      <c r="N452" s="331">
        <v>215.9034</v>
      </c>
      <c r="O452" s="9">
        <v>215.9034</v>
      </c>
      <c r="P452" s="9" t="s">
        <v>128</v>
      </c>
      <c r="Q452" s="71">
        <v>449</v>
      </c>
      <c r="S452" s="102" t="s">
        <v>2910</v>
      </c>
      <c r="T452" s="175" t="s">
        <v>2915</v>
      </c>
      <c r="U452" s="104">
        <v>-12344.4</v>
      </c>
      <c r="V452" s="104">
        <v>-5029.2</v>
      </c>
      <c r="W452" s="105" t="s">
        <v>12</v>
      </c>
      <c r="X452" s="106" t="s">
        <v>66</v>
      </c>
      <c r="Y452" s="172" t="s">
        <v>13</v>
      </c>
      <c r="Z452" s="123"/>
      <c r="AA452" s="124">
        <v>1</v>
      </c>
      <c r="AB452" s="173" t="s">
        <v>67</v>
      </c>
      <c r="AC452" s="126"/>
      <c r="AD452" s="127"/>
      <c r="AE452" s="122"/>
      <c r="AF452" s="128"/>
      <c r="AG452" s="177" t="s">
        <v>2916</v>
      </c>
      <c r="AH452" s="177">
        <v>5.0799999999999998E-2</v>
      </c>
      <c r="AI452" s="198">
        <v>100</v>
      </c>
      <c r="AJ452" s="199" t="s">
        <v>2796</v>
      </c>
      <c r="AK452" s="199">
        <v>0.254</v>
      </c>
      <c r="AL452" s="117"/>
      <c r="AM452" s="130"/>
      <c r="AN452" s="130"/>
      <c r="AO452" s="125"/>
      <c r="AP452" s="125"/>
      <c r="AQ452" s="131"/>
      <c r="AR452" s="127"/>
      <c r="AS452" s="124"/>
      <c r="AT452" s="123" t="s">
        <v>444</v>
      </c>
      <c r="AU452" s="132"/>
      <c r="AV452" s="117"/>
      <c r="AW452" s="133"/>
      <c r="AX452" s="117" t="s">
        <v>571</v>
      </c>
    </row>
    <row r="453" spans="1:50" ht="15" hidden="1">
      <c r="A453" s="72">
        <v>450</v>
      </c>
      <c r="B453" s="9" t="s">
        <v>2917</v>
      </c>
      <c r="C453" s="211" t="s">
        <v>2918</v>
      </c>
      <c r="D453" s="9" t="s">
        <v>2919</v>
      </c>
      <c r="E453" s="9" t="s">
        <v>2920</v>
      </c>
      <c r="F453" s="9" t="s">
        <v>2921</v>
      </c>
      <c r="G453" s="9" t="s">
        <v>2922</v>
      </c>
      <c r="H453" s="67" t="s">
        <v>2922</v>
      </c>
      <c r="I453" s="67"/>
      <c r="J453" s="67"/>
      <c r="K453" s="67"/>
      <c r="L453" s="67"/>
      <c r="M453" s="332" t="s">
        <v>63</v>
      </c>
      <c r="N453" s="331">
        <v>243.18629999999999</v>
      </c>
      <c r="O453" s="9">
        <v>243.18629999999999</v>
      </c>
      <c r="P453" s="9" t="s">
        <v>420</v>
      </c>
      <c r="Q453" s="71">
        <v>450</v>
      </c>
      <c r="S453" s="102" t="s">
        <v>2918</v>
      </c>
      <c r="T453" s="175" t="s">
        <v>2923</v>
      </c>
      <c r="U453" s="104">
        <v>1371.6</v>
      </c>
      <c r="V453" s="104">
        <v>-17830.8</v>
      </c>
      <c r="W453" s="105" t="s">
        <v>12</v>
      </c>
      <c r="X453" s="106" t="s">
        <v>66</v>
      </c>
      <c r="Y453" s="172" t="s">
        <v>13</v>
      </c>
      <c r="Z453" s="123"/>
      <c r="AA453" s="124">
        <v>1</v>
      </c>
      <c r="AB453" s="173" t="s">
        <v>67</v>
      </c>
      <c r="AC453" s="126"/>
      <c r="AD453" s="127"/>
      <c r="AE453" s="122"/>
      <c r="AF453" s="128"/>
      <c r="AG453" s="129"/>
      <c r="AH453" s="129"/>
      <c r="AI453" s="129"/>
      <c r="AJ453" s="194" t="s">
        <v>487</v>
      </c>
      <c r="AK453" s="194">
        <v>2.54</v>
      </c>
      <c r="AL453" s="117"/>
      <c r="AM453" s="130"/>
      <c r="AN453" s="130"/>
      <c r="AO453" s="125"/>
      <c r="AP453" s="125"/>
      <c r="AQ453" s="131"/>
      <c r="AR453" s="127"/>
      <c r="AS453" s="124"/>
      <c r="AT453" s="123" t="s">
        <v>444</v>
      </c>
      <c r="AU453" s="132"/>
      <c r="AV453" s="117"/>
      <c r="AW453" s="133"/>
      <c r="AX453" s="117" t="s">
        <v>820</v>
      </c>
    </row>
    <row r="454" spans="1:50" ht="15" hidden="1">
      <c r="A454" s="72">
        <v>451</v>
      </c>
      <c r="B454" s="9" t="s">
        <v>2924</v>
      </c>
      <c r="C454" s="211" t="s">
        <v>2925</v>
      </c>
      <c r="D454" s="9" t="s">
        <v>2926</v>
      </c>
      <c r="E454" s="9" t="s">
        <v>2927</v>
      </c>
      <c r="F454" s="9" t="s">
        <v>2928</v>
      </c>
      <c r="G454" s="9" t="s">
        <v>2929</v>
      </c>
      <c r="H454" s="67" t="s">
        <v>2929</v>
      </c>
      <c r="I454" s="67"/>
      <c r="J454" s="67"/>
      <c r="K454" s="67"/>
      <c r="L454" s="67"/>
      <c r="M454" s="332" t="s">
        <v>63</v>
      </c>
      <c r="N454" s="331">
        <v>249.71299999999999</v>
      </c>
      <c r="O454" s="9">
        <v>249.71299999999999</v>
      </c>
      <c r="P454" s="9" t="s">
        <v>64</v>
      </c>
      <c r="Q454" s="71">
        <v>451</v>
      </c>
      <c r="S454" s="102" t="s">
        <v>2925</v>
      </c>
      <c r="T454" s="175" t="s">
        <v>2930</v>
      </c>
      <c r="U454" s="104">
        <v>-15087.6</v>
      </c>
      <c r="V454" s="104">
        <v>-10515.6</v>
      </c>
      <c r="W454" s="105" t="s">
        <v>12</v>
      </c>
      <c r="X454" s="106" t="s">
        <v>66</v>
      </c>
      <c r="Y454" s="172" t="s">
        <v>13</v>
      </c>
      <c r="Z454" s="123"/>
      <c r="AA454" s="124">
        <v>1</v>
      </c>
      <c r="AB454" s="173" t="s">
        <v>67</v>
      </c>
      <c r="AC454" s="126"/>
      <c r="AD454" s="127"/>
      <c r="AE454" s="122"/>
      <c r="AF454" s="128"/>
      <c r="AG454" s="177" t="s">
        <v>2901</v>
      </c>
      <c r="AH454" s="177">
        <v>5.0799999999999998E-2</v>
      </c>
      <c r="AI454" s="198">
        <v>100</v>
      </c>
      <c r="AJ454" s="199" t="s">
        <v>2782</v>
      </c>
      <c r="AK454" s="199">
        <v>0.254</v>
      </c>
      <c r="AL454" s="117"/>
      <c r="AM454" s="130"/>
      <c r="AN454" s="130"/>
      <c r="AO454" s="125"/>
      <c r="AP454" s="125"/>
      <c r="AQ454" s="131"/>
      <c r="AR454" s="127"/>
      <c r="AS454" s="124"/>
      <c r="AT454" s="123" t="s">
        <v>444</v>
      </c>
      <c r="AU454" s="132"/>
      <c r="AV454" s="117"/>
      <c r="AW454" s="133"/>
      <c r="AX454" s="117" t="s">
        <v>571</v>
      </c>
    </row>
    <row r="455" spans="1:50" ht="15" hidden="1">
      <c r="A455" s="72">
        <v>452</v>
      </c>
      <c r="B455" s="9" t="s">
        <v>2931</v>
      </c>
      <c r="C455" s="211" t="s">
        <v>2932</v>
      </c>
      <c r="D455" s="9" t="s">
        <v>2933</v>
      </c>
      <c r="E455" s="9" t="s">
        <v>2934</v>
      </c>
      <c r="F455" s="9" t="s">
        <v>2935</v>
      </c>
      <c r="G455" s="9" t="s">
        <v>2936</v>
      </c>
      <c r="H455" s="67" t="s">
        <v>2936</v>
      </c>
      <c r="I455" s="67"/>
      <c r="J455" s="67"/>
      <c r="K455" s="67"/>
      <c r="L455" s="67"/>
      <c r="M455" s="332" t="s">
        <v>63</v>
      </c>
      <c r="N455" s="331">
        <v>215.91579999999999</v>
      </c>
      <c r="O455" s="9">
        <v>215.91579999999999</v>
      </c>
      <c r="P455" s="9" t="s">
        <v>128</v>
      </c>
      <c r="Q455" s="71">
        <v>452</v>
      </c>
      <c r="S455" s="102" t="s">
        <v>2932</v>
      </c>
      <c r="T455" s="175" t="s">
        <v>2937</v>
      </c>
      <c r="U455" s="104">
        <v>-13258.8</v>
      </c>
      <c r="V455" s="104">
        <v>-5029.2</v>
      </c>
      <c r="W455" s="105" t="s">
        <v>12</v>
      </c>
      <c r="X455" s="106" t="s">
        <v>66</v>
      </c>
      <c r="Y455" s="172" t="s">
        <v>13</v>
      </c>
      <c r="Z455" s="123"/>
      <c r="AA455" s="124">
        <v>1</v>
      </c>
      <c r="AB455" s="173" t="s">
        <v>67</v>
      </c>
      <c r="AC455" s="126"/>
      <c r="AD455" s="127"/>
      <c r="AE455" s="122"/>
      <c r="AF455" s="128"/>
      <c r="AG455" s="177" t="s">
        <v>2916</v>
      </c>
      <c r="AH455" s="177">
        <v>5.0799999999999998E-2</v>
      </c>
      <c r="AI455" s="198">
        <v>100</v>
      </c>
      <c r="AJ455" s="199" t="s">
        <v>2796</v>
      </c>
      <c r="AK455" s="199">
        <v>0.254</v>
      </c>
      <c r="AL455" s="117"/>
      <c r="AM455" s="130"/>
      <c r="AN455" s="130"/>
      <c r="AO455" s="125"/>
      <c r="AP455" s="125"/>
      <c r="AQ455" s="131"/>
      <c r="AR455" s="127"/>
      <c r="AS455" s="124"/>
      <c r="AT455" s="123" t="s">
        <v>444</v>
      </c>
      <c r="AU455" s="132"/>
      <c r="AV455" s="117"/>
      <c r="AW455" s="133"/>
      <c r="AX455" s="117" t="s">
        <v>571</v>
      </c>
    </row>
    <row r="456" spans="1:50" ht="15" hidden="1">
      <c r="A456" s="72">
        <v>453</v>
      </c>
      <c r="B456" s="9" t="s">
        <v>2938</v>
      </c>
      <c r="C456" s="211" t="s">
        <v>2939</v>
      </c>
      <c r="D456" s="9" t="s">
        <v>2940</v>
      </c>
      <c r="E456" s="9" t="s">
        <v>2941</v>
      </c>
      <c r="F456" s="9" t="s">
        <v>2942</v>
      </c>
      <c r="G456" s="9" t="s">
        <v>2943</v>
      </c>
      <c r="H456" s="67" t="s">
        <v>2943</v>
      </c>
      <c r="I456" s="67"/>
      <c r="J456" s="67"/>
      <c r="K456" s="67"/>
      <c r="L456" s="67"/>
      <c r="M456" s="332" t="s">
        <v>63</v>
      </c>
      <c r="N456" s="331">
        <v>147.70330000000001</v>
      </c>
      <c r="O456" s="9">
        <v>147.70330000000001</v>
      </c>
      <c r="P456" s="9" t="s">
        <v>238</v>
      </c>
      <c r="Q456" s="71">
        <v>453</v>
      </c>
      <c r="S456" s="102" t="s">
        <v>2939</v>
      </c>
      <c r="T456" s="175" t="s">
        <v>2944</v>
      </c>
      <c r="U456" s="104">
        <v>16002</v>
      </c>
      <c r="V456" s="104">
        <v>-4114.8</v>
      </c>
      <c r="W456" s="105" t="s">
        <v>12</v>
      </c>
      <c r="X456" s="106" t="s">
        <v>66</v>
      </c>
      <c r="Y456" s="172" t="s">
        <v>13</v>
      </c>
      <c r="Z456" s="123"/>
      <c r="AA456" s="124">
        <v>1</v>
      </c>
      <c r="AB456" s="173" t="s">
        <v>67</v>
      </c>
      <c r="AC456" s="126"/>
      <c r="AD456" s="127"/>
      <c r="AE456" s="122"/>
      <c r="AF456" s="128"/>
      <c r="AG456" s="177" t="s">
        <v>2945</v>
      </c>
      <c r="AH456" s="177">
        <v>5.0799999999999998E-2</v>
      </c>
      <c r="AI456" s="200">
        <v>100</v>
      </c>
      <c r="AJ456" s="117"/>
      <c r="AK456" s="117"/>
      <c r="AL456" s="117"/>
      <c r="AM456" s="130"/>
      <c r="AN456" s="130"/>
      <c r="AO456" s="125"/>
      <c r="AP456" s="125"/>
      <c r="AQ456" s="131"/>
      <c r="AR456" s="127"/>
      <c r="AS456" s="124"/>
      <c r="AT456" s="123" t="s">
        <v>444</v>
      </c>
      <c r="AU456" s="132"/>
      <c r="AV456" s="117"/>
      <c r="AW456" s="133"/>
      <c r="AX456" s="117" t="s">
        <v>445</v>
      </c>
    </row>
    <row r="457" spans="1:50" ht="15" hidden="1">
      <c r="A457" s="72">
        <v>454</v>
      </c>
      <c r="B457" s="9" t="s">
        <v>2946</v>
      </c>
      <c r="C457" s="211" t="s">
        <v>2947</v>
      </c>
      <c r="D457" s="9" t="s">
        <v>2948</v>
      </c>
      <c r="E457" s="9" t="s">
        <v>2949</v>
      </c>
      <c r="F457" s="9" t="s">
        <v>2950</v>
      </c>
      <c r="G457" s="9" t="s">
        <v>2951</v>
      </c>
      <c r="H457" s="67" t="s">
        <v>2951</v>
      </c>
      <c r="I457" s="67"/>
      <c r="J457" s="67"/>
      <c r="K457" s="67"/>
      <c r="L457" s="67"/>
      <c r="M457" s="332" t="s">
        <v>63</v>
      </c>
      <c r="N457" s="331">
        <v>147.702</v>
      </c>
      <c r="O457" s="9">
        <v>147.702</v>
      </c>
      <c r="P457" s="9" t="s">
        <v>238</v>
      </c>
      <c r="Q457" s="71">
        <v>454</v>
      </c>
      <c r="S457" s="102" t="s">
        <v>2947</v>
      </c>
      <c r="T457" s="175" t="s">
        <v>2952</v>
      </c>
      <c r="U457" s="104">
        <v>15087.6</v>
      </c>
      <c r="V457" s="104">
        <v>-4114.8</v>
      </c>
      <c r="W457" s="105" t="s">
        <v>12</v>
      </c>
      <c r="X457" s="106" t="s">
        <v>66</v>
      </c>
      <c r="Y457" s="172" t="s">
        <v>13</v>
      </c>
      <c r="Z457" s="123"/>
      <c r="AA457" s="124">
        <v>1</v>
      </c>
      <c r="AB457" s="173" t="s">
        <v>67</v>
      </c>
      <c r="AC457" s="126"/>
      <c r="AD457" s="127"/>
      <c r="AE457" s="122"/>
      <c r="AF457" s="128"/>
      <c r="AG457" s="177" t="s">
        <v>2945</v>
      </c>
      <c r="AH457" s="177">
        <v>5.0799999999999998E-2</v>
      </c>
      <c r="AI457" s="200">
        <v>100</v>
      </c>
      <c r="AJ457" s="117"/>
      <c r="AK457" s="117"/>
      <c r="AL457" s="117"/>
      <c r="AM457" s="130"/>
      <c r="AN457" s="130"/>
      <c r="AO457" s="125"/>
      <c r="AP457" s="125"/>
      <c r="AQ457" s="131"/>
      <c r="AR457" s="127"/>
      <c r="AS457" s="124"/>
      <c r="AT457" s="123" t="s">
        <v>444</v>
      </c>
      <c r="AU457" s="132"/>
      <c r="AV457" s="117"/>
      <c r="AW457" s="133"/>
      <c r="AX457" s="117" t="s">
        <v>445</v>
      </c>
    </row>
    <row r="458" spans="1:50" ht="15" hidden="1">
      <c r="A458" s="72">
        <v>455</v>
      </c>
      <c r="B458" s="9" t="s">
        <v>2953</v>
      </c>
      <c r="C458" s="211" t="s">
        <v>2954</v>
      </c>
      <c r="D458" s="9" t="s">
        <v>2955</v>
      </c>
      <c r="E458" s="9" t="s">
        <v>2956</v>
      </c>
      <c r="F458" s="9" t="s">
        <v>2957</v>
      </c>
      <c r="G458" s="9"/>
      <c r="H458" s="9"/>
      <c r="I458" s="9"/>
      <c r="J458" s="9"/>
      <c r="K458" s="9"/>
      <c r="L458" s="9"/>
      <c r="M458" s="332" t="s">
        <v>63</v>
      </c>
      <c r="N458" s="331">
        <v>157.86750000000001</v>
      </c>
      <c r="O458" s="9">
        <v>157.86750000000001</v>
      </c>
      <c r="P458" s="9" t="s">
        <v>177</v>
      </c>
      <c r="Q458" s="71">
        <v>455</v>
      </c>
      <c r="S458" s="102" t="s">
        <v>2954</v>
      </c>
      <c r="T458" s="175" t="s">
        <v>2958</v>
      </c>
      <c r="U458" s="104">
        <v>5029.2</v>
      </c>
      <c r="V458" s="104">
        <v>-17830.8</v>
      </c>
      <c r="W458" s="105" t="s">
        <v>12</v>
      </c>
      <c r="X458" s="106" t="s">
        <v>66</v>
      </c>
      <c r="Y458" s="172" t="s">
        <v>13</v>
      </c>
      <c r="Z458" s="123"/>
      <c r="AA458" s="124">
        <v>1</v>
      </c>
      <c r="AB458" s="173" t="s">
        <v>67</v>
      </c>
      <c r="AC458" s="126"/>
      <c r="AD458" s="127"/>
      <c r="AE458" s="122"/>
      <c r="AF458" s="128"/>
      <c r="AG458" s="129"/>
      <c r="AH458" s="129"/>
      <c r="AI458" s="129"/>
      <c r="AJ458" s="117"/>
      <c r="AK458" s="117"/>
      <c r="AL458" s="117"/>
      <c r="AM458" s="130"/>
      <c r="AN458" s="130"/>
      <c r="AO458" s="125"/>
      <c r="AP458" s="125"/>
      <c r="AQ458" s="131"/>
      <c r="AR458" s="127"/>
      <c r="AS458" s="124"/>
      <c r="AT458" s="123"/>
      <c r="AU458" s="132"/>
      <c r="AV458" s="117"/>
      <c r="AW458" s="133"/>
      <c r="AX458" s="117" t="s">
        <v>68</v>
      </c>
    </row>
    <row r="459" spans="1:50" ht="15" hidden="1">
      <c r="A459" s="72">
        <v>456</v>
      </c>
      <c r="B459" s="9" t="s">
        <v>2959</v>
      </c>
      <c r="C459" s="211" t="s">
        <v>2960</v>
      </c>
      <c r="D459" s="9" t="s">
        <v>2961</v>
      </c>
      <c r="E459" s="9" t="s">
        <v>2962</v>
      </c>
      <c r="F459" s="9" t="s">
        <v>2963</v>
      </c>
      <c r="G459" s="9" t="s">
        <v>2964</v>
      </c>
      <c r="H459" s="67" t="s">
        <v>2965</v>
      </c>
      <c r="I459" s="67" t="s">
        <v>2966</v>
      </c>
      <c r="J459" s="67"/>
      <c r="K459" s="67"/>
      <c r="L459" s="67"/>
      <c r="M459" s="332">
        <v>299.67720000000003</v>
      </c>
      <c r="N459" s="331">
        <v>150.87219999999999</v>
      </c>
      <c r="O459" s="9">
        <v>450.54939999999999</v>
      </c>
      <c r="P459" s="9" t="s">
        <v>2967</v>
      </c>
      <c r="Q459" s="71">
        <v>456</v>
      </c>
      <c r="S459" s="102" t="s">
        <v>2960</v>
      </c>
      <c r="T459" s="175" t="s">
        <v>2968</v>
      </c>
      <c r="U459" s="104">
        <v>7772.4</v>
      </c>
      <c r="V459" s="104">
        <v>-11430</v>
      </c>
      <c r="W459" s="105" t="s">
        <v>12</v>
      </c>
      <c r="X459" s="106" t="s">
        <v>66</v>
      </c>
      <c r="Y459" s="172" t="s">
        <v>13</v>
      </c>
      <c r="Z459" s="123"/>
      <c r="AA459" s="124">
        <v>0</v>
      </c>
      <c r="AB459" s="173" t="s">
        <v>67</v>
      </c>
      <c r="AC459" s="126"/>
      <c r="AD459" s="127"/>
      <c r="AE459" s="122"/>
      <c r="AF459" s="128"/>
      <c r="AG459" s="177" t="s">
        <v>2969</v>
      </c>
      <c r="AH459" s="177">
        <v>5.0799999999999998E-2</v>
      </c>
      <c r="AI459" s="201">
        <v>100</v>
      </c>
      <c r="AJ459" s="202" t="s">
        <v>432</v>
      </c>
      <c r="AK459" s="202">
        <v>0.254</v>
      </c>
      <c r="AL459" s="117"/>
      <c r="AM459" s="130"/>
      <c r="AN459" s="130"/>
      <c r="AO459" s="125"/>
      <c r="AP459" s="125"/>
      <c r="AQ459" s="131" t="s">
        <v>2970</v>
      </c>
      <c r="AR459" s="127" t="s">
        <v>2505</v>
      </c>
      <c r="AS459" s="124"/>
      <c r="AT459" s="123"/>
      <c r="AU459" s="132"/>
      <c r="AV459" s="117"/>
      <c r="AW459" s="133"/>
      <c r="AX459" s="117" t="s">
        <v>2506</v>
      </c>
    </row>
    <row r="460" spans="1:50" ht="15" hidden="1">
      <c r="A460" s="72">
        <v>457</v>
      </c>
      <c r="B460" s="9" t="s">
        <v>2971</v>
      </c>
      <c r="C460" s="211" t="s">
        <v>2972</v>
      </c>
      <c r="D460" s="9" t="s">
        <v>2973</v>
      </c>
      <c r="E460" s="9" t="s">
        <v>2974</v>
      </c>
      <c r="F460" s="9" t="s">
        <v>2975</v>
      </c>
      <c r="G460" s="9" t="s">
        <v>2976</v>
      </c>
      <c r="H460" s="67" t="s">
        <v>2977</v>
      </c>
      <c r="I460" s="67" t="s">
        <v>2978</v>
      </c>
      <c r="J460" s="67"/>
      <c r="K460" s="67"/>
      <c r="L460" s="67"/>
      <c r="M460" s="332">
        <v>299.57650000000001</v>
      </c>
      <c r="N460" s="331">
        <v>150.874</v>
      </c>
      <c r="O460" s="9">
        <v>450.45050000000003</v>
      </c>
      <c r="P460" s="9" t="s">
        <v>2979</v>
      </c>
      <c r="Q460" s="71">
        <v>457</v>
      </c>
      <c r="S460" s="102" t="s">
        <v>2972</v>
      </c>
      <c r="T460" s="175" t="s">
        <v>2980</v>
      </c>
      <c r="U460" s="104">
        <v>8686.7999999999993</v>
      </c>
      <c r="V460" s="104">
        <v>-12344.4</v>
      </c>
      <c r="W460" s="105" t="s">
        <v>12</v>
      </c>
      <c r="X460" s="106" t="s">
        <v>66</v>
      </c>
      <c r="Y460" s="172" t="s">
        <v>13</v>
      </c>
      <c r="Z460" s="123"/>
      <c r="AA460" s="124">
        <v>0</v>
      </c>
      <c r="AB460" s="173" t="s">
        <v>67</v>
      </c>
      <c r="AC460" s="126"/>
      <c r="AD460" s="127"/>
      <c r="AE460" s="122"/>
      <c r="AF460" s="128"/>
      <c r="AG460" s="177" t="s">
        <v>2981</v>
      </c>
      <c r="AH460" s="177">
        <v>5.0799999999999998E-2</v>
      </c>
      <c r="AI460" s="201">
        <v>100</v>
      </c>
      <c r="AJ460" s="202" t="s">
        <v>432</v>
      </c>
      <c r="AK460" s="202">
        <v>0.254</v>
      </c>
      <c r="AL460" s="117"/>
      <c r="AM460" s="130"/>
      <c r="AN460" s="130"/>
      <c r="AO460" s="125"/>
      <c r="AP460" s="125"/>
      <c r="AQ460" s="131" t="s">
        <v>2982</v>
      </c>
      <c r="AR460" s="127" t="s">
        <v>2505</v>
      </c>
      <c r="AS460" s="124"/>
      <c r="AT460" s="123"/>
      <c r="AU460" s="132"/>
      <c r="AV460" s="117"/>
      <c r="AW460" s="133"/>
      <c r="AX460" s="117" t="s">
        <v>2506</v>
      </c>
    </row>
    <row r="461" spans="1:50" ht="15" hidden="1">
      <c r="A461" s="72">
        <v>458</v>
      </c>
      <c r="B461" s="9" t="s">
        <v>2983</v>
      </c>
      <c r="C461" s="211" t="s">
        <v>2984</v>
      </c>
      <c r="D461" s="9" t="s">
        <v>2985</v>
      </c>
      <c r="E461" s="9" t="s">
        <v>2986</v>
      </c>
      <c r="F461" s="9" t="s">
        <v>2987</v>
      </c>
      <c r="G461" s="9" t="s">
        <v>2988</v>
      </c>
      <c r="H461" s="67" t="s">
        <v>2989</v>
      </c>
      <c r="I461" s="67" t="s">
        <v>2990</v>
      </c>
      <c r="J461" s="67"/>
      <c r="K461" s="67"/>
      <c r="L461" s="67"/>
      <c r="M461" s="332">
        <v>299.61590000000001</v>
      </c>
      <c r="N461" s="331">
        <v>150.91839999999999</v>
      </c>
      <c r="O461" s="9">
        <v>450.53430000000003</v>
      </c>
      <c r="P461" s="9" t="s">
        <v>2991</v>
      </c>
      <c r="Q461" s="71">
        <v>458</v>
      </c>
      <c r="S461" s="102" t="s">
        <v>2984</v>
      </c>
      <c r="T461" s="175" t="s">
        <v>2992</v>
      </c>
      <c r="U461" s="104">
        <v>13258.8</v>
      </c>
      <c r="V461" s="104">
        <v>-9601.2000000000007</v>
      </c>
      <c r="W461" s="105" t="s">
        <v>12</v>
      </c>
      <c r="X461" s="106" t="s">
        <v>66</v>
      </c>
      <c r="Y461" s="172" t="s">
        <v>13</v>
      </c>
      <c r="Z461" s="123"/>
      <c r="AA461" s="124">
        <v>0</v>
      </c>
      <c r="AB461" s="173" t="s">
        <v>67</v>
      </c>
      <c r="AC461" s="126"/>
      <c r="AD461" s="127"/>
      <c r="AE461" s="122"/>
      <c r="AF461" s="128"/>
      <c r="AG461" s="177" t="s">
        <v>2993</v>
      </c>
      <c r="AH461" s="177">
        <v>5.0799999999999998E-2</v>
      </c>
      <c r="AI461" s="201">
        <v>100</v>
      </c>
      <c r="AJ461" s="202" t="s">
        <v>432</v>
      </c>
      <c r="AK461" s="202">
        <v>0.254</v>
      </c>
      <c r="AL461" s="117"/>
      <c r="AM461" s="130"/>
      <c r="AN461" s="130"/>
      <c r="AO461" s="125"/>
      <c r="AP461" s="125"/>
      <c r="AQ461" s="131" t="s">
        <v>2994</v>
      </c>
      <c r="AR461" s="127" t="s">
        <v>2505</v>
      </c>
      <c r="AS461" s="124"/>
      <c r="AT461" s="123"/>
      <c r="AU461" s="132"/>
      <c r="AV461" s="117"/>
      <c r="AW461" s="133"/>
      <c r="AX461" s="117" t="s">
        <v>2506</v>
      </c>
    </row>
    <row r="462" spans="1:50" ht="15" hidden="1">
      <c r="A462" s="72">
        <v>459</v>
      </c>
      <c r="B462" s="9" t="s">
        <v>2995</v>
      </c>
      <c r="C462" s="211" t="s">
        <v>2996</v>
      </c>
      <c r="D462" s="9" t="s">
        <v>2997</v>
      </c>
      <c r="E462" s="9" t="s">
        <v>2998</v>
      </c>
      <c r="F462" s="9" t="s">
        <v>2999</v>
      </c>
      <c r="G462" s="9" t="s">
        <v>3000</v>
      </c>
      <c r="H462" s="67" t="s">
        <v>3001</v>
      </c>
      <c r="I462" s="67" t="s">
        <v>3002</v>
      </c>
      <c r="J462" s="67"/>
      <c r="K462" s="67"/>
      <c r="L462" s="67"/>
      <c r="M462" s="332">
        <v>299.565</v>
      </c>
      <c r="N462" s="331">
        <v>150.88800000000001</v>
      </c>
      <c r="O462" s="9">
        <v>450.45299999999997</v>
      </c>
      <c r="P462" s="9" t="s">
        <v>3003</v>
      </c>
      <c r="Q462" s="71">
        <v>459</v>
      </c>
      <c r="S462" s="102" t="s">
        <v>2996</v>
      </c>
      <c r="T462" s="175" t="s">
        <v>3004</v>
      </c>
      <c r="U462" s="104">
        <v>12344.4</v>
      </c>
      <c r="V462" s="104">
        <v>-8686.7999999999993</v>
      </c>
      <c r="W462" s="105" t="s">
        <v>12</v>
      </c>
      <c r="X462" s="106" t="s">
        <v>66</v>
      </c>
      <c r="Y462" s="172" t="s">
        <v>13</v>
      </c>
      <c r="Z462" s="123"/>
      <c r="AA462" s="124">
        <v>0</v>
      </c>
      <c r="AB462" s="173" t="s">
        <v>67</v>
      </c>
      <c r="AC462" s="126"/>
      <c r="AD462" s="127"/>
      <c r="AE462" s="122"/>
      <c r="AF462" s="128"/>
      <c r="AG462" s="177" t="s">
        <v>3005</v>
      </c>
      <c r="AH462" s="177">
        <v>5.0799999999999998E-2</v>
      </c>
      <c r="AI462" s="201">
        <v>100</v>
      </c>
      <c r="AJ462" s="202" t="s">
        <v>432</v>
      </c>
      <c r="AK462" s="202">
        <v>0.254</v>
      </c>
      <c r="AL462" s="117"/>
      <c r="AM462" s="130"/>
      <c r="AN462" s="130"/>
      <c r="AO462" s="125"/>
      <c r="AP462" s="125"/>
      <c r="AQ462" s="131" t="s">
        <v>3006</v>
      </c>
      <c r="AR462" s="127" t="s">
        <v>2505</v>
      </c>
      <c r="AS462" s="124"/>
      <c r="AT462" s="123"/>
      <c r="AU462" s="132"/>
      <c r="AV462" s="117"/>
      <c r="AW462" s="133"/>
      <c r="AX462" s="117" t="s">
        <v>2506</v>
      </c>
    </row>
    <row r="463" spans="1:50" ht="15" hidden="1">
      <c r="A463" s="72">
        <v>460</v>
      </c>
      <c r="B463" s="9" t="s">
        <v>3007</v>
      </c>
      <c r="C463" s="211" t="s">
        <v>3008</v>
      </c>
      <c r="D463" s="9" t="s">
        <v>3009</v>
      </c>
      <c r="E463" s="9" t="s">
        <v>3010</v>
      </c>
      <c r="F463" s="9" t="s">
        <v>3011</v>
      </c>
      <c r="G463" s="9" t="s">
        <v>3012</v>
      </c>
      <c r="H463" s="67" t="s">
        <v>3013</v>
      </c>
      <c r="I463" s="67" t="s">
        <v>3014</v>
      </c>
      <c r="J463" s="67"/>
      <c r="K463" s="67"/>
      <c r="L463" s="67"/>
      <c r="M463" s="332">
        <v>299.58769999999998</v>
      </c>
      <c r="N463" s="331">
        <v>150.86320000000001</v>
      </c>
      <c r="O463" s="9">
        <v>450.45089999999999</v>
      </c>
      <c r="P463" s="9" t="s">
        <v>3015</v>
      </c>
      <c r="Q463" s="71">
        <v>460</v>
      </c>
      <c r="S463" s="102" t="s">
        <v>3008</v>
      </c>
      <c r="T463" s="175" t="s">
        <v>3016</v>
      </c>
      <c r="U463" s="104">
        <v>13258.8</v>
      </c>
      <c r="V463" s="104">
        <v>-7772.4</v>
      </c>
      <c r="W463" s="105" t="s">
        <v>12</v>
      </c>
      <c r="X463" s="106" t="s">
        <v>66</v>
      </c>
      <c r="Y463" s="172" t="s">
        <v>13</v>
      </c>
      <c r="Z463" s="123"/>
      <c r="AA463" s="124">
        <v>0</v>
      </c>
      <c r="AB463" s="173" t="s">
        <v>67</v>
      </c>
      <c r="AC463" s="126"/>
      <c r="AD463" s="127"/>
      <c r="AE463" s="122"/>
      <c r="AF463" s="128"/>
      <c r="AG463" s="177" t="s">
        <v>3017</v>
      </c>
      <c r="AH463" s="177">
        <v>5.0799999999999998E-2</v>
      </c>
      <c r="AI463" s="201">
        <v>100</v>
      </c>
      <c r="AJ463" s="202" t="s">
        <v>432</v>
      </c>
      <c r="AK463" s="202">
        <v>0.254</v>
      </c>
      <c r="AL463" s="117"/>
      <c r="AM463" s="130"/>
      <c r="AN463" s="130"/>
      <c r="AO463" s="125"/>
      <c r="AP463" s="125"/>
      <c r="AQ463" s="131" t="s">
        <v>2703</v>
      </c>
      <c r="AR463" s="127" t="s">
        <v>2505</v>
      </c>
      <c r="AS463" s="124"/>
      <c r="AT463" s="123"/>
      <c r="AU463" s="132"/>
      <c r="AV463" s="117"/>
      <c r="AW463" s="133"/>
      <c r="AX463" s="117" t="s">
        <v>2506</v>
      </c>
    </row>
    <row r="464" spans="1:50" ht="15" hidden="1">
      <c r="A464" s="72">
        <v>461</v>
      </c>
      <c r="B464" s="9" t="s">
        <v>3018</v>
      </c>
      <c r="C464" s="211" t="s">
        <v>3019</v>
      </c>
      <c r="D464" s="9" t="s">
        <v>3020</v>
      </c>
      <c r="E464" s="9" t="s">
        <v>3021</v>
      </c>
      <c r="F464" s="9" t="s">
        <v>3022</v>
      </c>
      <c r="G464" s="9" t="s">
        <v>3023</v>
      </c>
      <c r="H464" s="67" t="s">
        <v>3024</v>
      </c>
      <c r="I464" s="67" t="s">
        <v>3025</v>
      </c>
      <c r="J464" s="67"/>
      <c r="K464" s="67"/>
      <c r="L464" s="67"/>
      <c r="M464" s="332">
        <v>299.6026</v>
      </c>
      <c r="N464" s="331">
        <v>150.87979999999999</v>
      </c>
      <c r="O464" s="9">
        <v>450.48239999999998</v>
      </c>
      <c r="P464" s="9" t="s">
        <v>2500</v>
      </c>
      <c r="Q464" s="71">
        <v>461</v>
      </c>
      <c r="S464" s="102" t="s">
        <v>3019</v>
      </c>
      <c r="T464" s="175" t="s">
        <v>3026</v>
      </c>
      <c r="U464" s="104">
        <v>12344.4</v>
      </c>
      <c r="V464" s="104">
        <v>-6858</v>
      </c>
      <c r="W464" s="105" t="s">
        <v>12</v>
      </c>
      <c r="X464" s="106" t="s">
        <v>66</v>
      </c>
      <c r="Y464" s="172" t="s">
        <v>13</v>
      </c>
      <c r="Z464" s="123"/>
      <c r="AA464" s="124">
        <v>0</v>
      </c>
      <c r="AB464" s="173" t="s">
        <v>67</v>
      </c>
      <c r="AC464" s="126"/>
      <c r="AD464" s="127"/>
      <c r="AE464" s="122"/>
      <c r="AF464" s="128"/>
      <c r="AG464" s="177" t="s">
        <v>3027</v>
      </c>
      <c r="AH464" s="177">
        <v>5.0799999999999998E-2</v>
      </c>
      <c r="AI464" s="201">
        <v>100</v>
      </c>
      <c r="AJ464" s="202" t="s">
        <v>432</v>
      </c>
      <c r="AK464" s="202">
        <v>0.254</v>
      </c>
      <c r="AL464" s="117"/>
      <c r="AM464" s="130"/>
      <c r="AN464" s="130"/>
      <c r="AO464" s="125"/>
      <c r="AP464" s="125"/>
      <c r="AQ464" s="131" t="s">
        <v>2695</v>
      </c>
      <c r="AR464" s="127" t="s">
        <v>2505</v>
      </c>
      <c r="AS464" s="124"/>
      <c r="AT464" s="123"/>
      <c r="AU464" s="132"/>
      <c r="AV464" s="117"/>
      <c r="AW464" s="133"/>
      <c r="AX464" s="117" t="s">
        <v>2506</v>
      </c>
    </row>
    <row r="465" spans="1:50" ht="15" hidden="1">
      <c r="A465" s="72">
        <v>462</v>
      </c>
      <c r="B465" s="9" t="s">
        <v>3028</v>
      </c>
      <c r="C465" s="211" t="s">
        <v>3029</v>
      </c>
      <c r="D465" s="9" t="s">
        <v>3030</v>
      </c>
      <c r="E465" s="9" t="s">
        <v>3031</v>
      </c>
      <c r="F465" s="9" t="s">
        <v>3032</v>
      </c>
      <c r="G465" s="9" t="s">
        <v>3033</v>
      </c>
      <c r="H465" s="67" t="s">
        <v>3034</v>
      </c>
      <c r="I465" s="67" t="s">
        <v>3035</v>
      </c>
      <c r="J465" s="67"/>
      <c r="K465" s="67"/>
      <c r="L465" s="67"/>
      <c r="M465" s="332">
        <v>299.53739999999999</v>
      </c>
      <c r="N465" s="331">
        <v>150.923</v>
      </c>
      <c r="O465" s="9">
        <v>450.46039999999999</v>
      </c>
      <c r="P465" s="9" t="s">
        <v>2515</v>
      </c>
      <c r="Q465" s="71">
        <v>462</v>
      </c>
      <c r="S465" s="102" t="s">
        <v>3029</v>
      </c>
      <c r="T465" s="175" t="s">
        <v>3036</v>
      </c>
      <c r="U465" s="104">
        <v>13258.8</v>
      </c>
      <c r="V465" s="104">
        <v>-5943.6</v>
      </c>
      <c r="W465" s="105" t="s">
        <v>12</v>
      </c>
      <c r="X465" s="106" t="s">
        <v>66</v>
      </c>
      <c r="Y465" s="172" t="s">
        <v>13</v>
      </c>
      <c r="Z465" s="123"/>
      <c r="AA465" s="124">
        <v>0</v>
      </c>
      <c r="AB465" s="173" t="s">
        <v>67</v>
      </c>
      <c r="AC465" s="126"/>
      <c r="AD465" s="127"/>
      <c r="AE465" s="122"/>
      <c r="AF465" s="128"/>
      <c r="AG465" s="177" t="s">
        <v>3037</v>
      </c>
      <c r="AH465" s="177">
        <v>5.0799999999999998E-2</v>
      </c>
      <c r="AI465" s="201">
        <v>100</v>
      </c>
      <c r="AJ465" s="202" t="s">
        <v>432</v>
      </c>
      <c r="AK465" s="202">
        <v>0.254</v>
      </c>
      <c r="AL465" s="117"/>
      <c r="AM465" s="130"/>
      <c r="AN465" s="130"/>
      <c r="AO465" s="125"/>
      <c r="AP465" s="125"/>
      <c r="AQ465" s="131" t="s">
        <v>2661</v>
      </c>
      <c r="AR465" s="127" t="s">
        <v>2505</v>
      </c>
      <c r="AS465" s="124"/>
      <c r="AT465" s="123"/>
      <c r="AU465" s="132"/>
      <c r="AV465" s="117"/>
      <c r="AW465" s="133"/>
      <c r="AX465" s="117" t="s">
        <v>2506</v>
      </c>
    </row>
    <row r="466" spans="1:50" ht="15" hidden="1">
      <c r="A466" s="72">
        <v>463</v>
      </c>
      <c r="B466" s="9" t="s">
        <v>3038</v>
      </c>
      <c r="C466" s="211" t="s">
        <v>3039</v>
      </c>
      <c r="D466" s="9" t="s">
        <v>3040</v>
      </c>
      <c r="E466" s="9" t="s">
        <v>3041</v>
      </c>
      <c r="F466" s="9" t="s">
        <v>3042</v>
      </c>
      <c r="G466" s="9" t="s">
        <v>3043</v>
      </c>
      <c r="H466" s="67" t="s">
        <v>3044</v>
      </c>
      <c r="I466" s="67" t="s">
        <v>3045</v>
      </c>
      <c r="J466" s="67"/>
      <c r="K466" s="67"/>
      <c r="L466" s="67"/>
      <c r="M466" s="332">
        <v>299.54910000000001</v>
      </c>
      <c r="N466" s="331">
        <v>150.87889999999999</v>
      </c>
      <c r="O466" s="9">
        <v>450.428</v>
      </c>
      <c r="P466" s="9" t="s">
        <v>3003</v>
      </c>
      <c r="Q466" s="71">
        <v>463</v>
      </c>
      <c r="S466" s="102" t="s">
        <v>3039</v>
      </c>
      <c r="T466" s="175" t="s">
        <v>3046</v>
      </c>
      <c r="U466" s="104">
        <v>12344.4</v>
      </c>
      <c r="V466" s="104">
        <v>-5029.2</v>
      </c>
      <c r="W466" s="105" t="s">
        <v>12</v>
      </c>
      <c r="X466" s="106" t="s">
        <v>66</v>
      </c>
      <c r="Y466" s="172" t="s">
        <v>13</v>
      </c>
      <c r="Z466" s="123"/>
      <c r="AA466" s="124">
        <v>0</v>
      </c>
      <c r="AB466" s="173" t="s">
        <v>67</v>
      </c>
      <c r="AC466" s="126"/>
      <c r="AD466" s="127"/>
      <c r="AE466" s="122"/>
      <c r="AF466" s="128"/>
      <c r="AG466" s="177" t="s">
        <v>3047</v>
      </c>
      <c r="AH466" s="177">
        <v>5.0799999999999998E-2</v>
      </c>
      <c r="AI466" s="201">
        <v>100</v>
      </c>
      <c r="AJ466" s="202" t="s">
        <v>432</v>
      </c>
      <c r="AK466" s="202">
        <v>0.254</v>
      </c>
      <c r="AL466" s="117"/>
      <c r="AM466" s="130"/>
      <c r="AN466" s="130"/>
      <c r="AO466" s="125"/>
      <c r="AP466" s="125"/>
      <c r="AQ466" s="131" t="s">
        <v>3048</v>
      </c>
      <c r="AR466" s="127" t="s">
        <v>2505</v>
      </c>
      <c r="AS466" s="124"/>
      <c r="AT466" s="123"/>
      <c r="AU466" s="132"/>
      <c r="AV466" s="117"/>
      <c r="AW466" s="133"/>
      <c r="AX466" s="117" t="s">
        <v>2506</v>
      </c>
    </row>
    <row r="467" spans="1:50" ht="15" hidden="1">
      <c r="A467" s="72">
        <v>464</v>
      </c>
      <c r="B467" s="9" t="s">
        <v>3049</v>
      </c>
      <c r="C467" s="211" t="s">
        <v>3050</v>
      </c>
      <c r="D467" s="9" t="s">
        <v>3051</v>
      </c>
      <c r="E467" s="9" t="s">
        <v>3052</v>
      </c>
      <c r="F467" s="9" t="s">
        <v>3053</v>
      </c>
      <c r="G467" s="9" t="s">
        <v>3054</v>
      </c>
      <c r="H467" s="67" t="s">
        <v>3055</v>
      </c>
      <c r="I467" s="67" t="s">
        <v>3056</v>
      </c>
      <c r="J467" s="67"/>
      <c r="K467" s="67"/>
      <c r="L467" s="67"/>
      <c r="M467" s="332">
        <v>299.59609999999998</v>
      </c>
      <c r="N467" s="331">
        <v>150.88220000000001</v>
      </c>
      <c r="O467" s="9">
        <v>450.47829999999999</v>
      </c>
      <c r="P467" s="9" t="s">
        <v>2967</v>
      </c>
      <c r="Q467" s="71">
        <v>464</v>
      </c>
      <c r="S467" s="102" t="s">
        <v>3050</v>
      </c>
      <c r="T467" s="175" t="s">
        <v>3057</v>
      </c>
      <c r="U467" s="104">
        <v>9601.2000000000007</v>
      </c>
      <c r="V467" s="104">
        <v>-11430</v>
      </c>
      <c r="W467" s="105" t="s">
        <v>12</v>
      </c>
      <c r="X467" s="106" t="s">
        <v>66</v>
      </c>
      <c r="Y467" s="172" t="s">
        <v>13</v>
      </c>
      <c r="Z467" s="123"/>
      <c r="AA467" s="124">
        <v>0</v>
      </c>
      <c r="AB467" s="173" t="s">
        <v>67</v>
      </c>
      <c r="AC467" s="126"/>
      <c r="AD467" s="127"/>
      <c r="AE467" s="122"/>
      <c r="AF467" s="128"/>
      <c r="AG467" s="177" t="s">
        <v>3058</v>
      </c>
      <c r="AH467" s="177">
        <v>5.0799999999999998E-2</v>
      </c>
      <c r="AI467" s="201">
        <v>100</v>
      </c>
      <c r="AJ467" s="202" t="s">
        <v>432</v>
      </c>
      <c r="AK467" s="202">
        <v>0.254</v>
      </c>
      <c r="AL467" s="117"/>
      <c r="AM467" s="130"/>
      <c r="AN467" s="130"/>
      <c r="AO467" s="125"/>
      <c r="AP467" s="125"/>
      <c r="AQ467" s="131" t="s">
        <v>3059</v>
      </c>
      <c r="AR467" s="127" t="s">
        <v>2505</v>
      </c>
      <c r="AS467" s="124"/>
      <c r="AT467" s="123"/>
      <c r="AU467" s="132"/>
      <c r="AV467" s="117"/>
      <c r="AW467" s="133"/>
      <c r="AX467" s="117" t="s">
        <v>2506</v>
      </c>
    </row>
    <row r="468" spans="1:50" ht="15" hidden="1">
      <c r="A468" s="72">
        <v>465</v>
      </c>
      <c r="B468" s="9" t="s">
        <v>3060</v>
      </c>
      <c r="C468" s="211" t="s">
        <v>3061</v>
      </c>
      <c r="D468" s="9" t="s">
        <v>3062</v>
      </c>
      <c r="E468" s="9" t="s">
        <v>3063</v>
      </c>
      <c r="F468" s="9" t="s">
        <v>3064</v>
      </c>
      <c r="G468" s="9" t="s">
        <v>3065</v>
      </c>
      <c r="H468" s="67" t="s">
        <v>3066</v>
      </c>
      <c r="I468" s="67" t="s">
        <v>3067</v>
      </c>
      <c r="J468" s="67"/>
      <c r="K468" s="67"/>
      <c r="L468" s="67"/>
      <c r="M468" s="332">
        <v>299.60930000000002</v>
      </c>
      <c r="N468" s="331">
        <v>150.92060000000001</v>
      </c>
      <c r="O468" s="9">
        <v>450.5299</v>
      </c>
      <c r="P468" s="9" t="s">
        <v>2979</v>
      </c>
      <c r="Q468" s="71">
        <v>465</v>
      </c>
      <c r="S468" s="102" t="s">
        <v>3061</v>
      </c>
      <c r="T468" s="175" t="s">
        <v>3068</v>
      </c>
      <c r="U468" s="104">
        <v>10515.6</v>
      </c>
      <c r="V468" s="104">
        <v>-12344.4</v>
      </c>
      <c r="W468" s="105" t="s">
        <v>12</v>
      </c>
      <c r="X468" s="106" t="s">
        <v>66</v>
      </c>
      <c r="Y468" s="172" t="s">
        <v>13</v>
      </c>
      <c r="Z468" s="123"/>
      <c r="AA468" s="124">
        <v>0</v>
      </c>
      <c r="AB468" s="173" t="s">
        <v>67</v>
      </c>
      <c r="AC468" s="126"/>
      <c r="AD468" s="127"/>
      <c r="AE468" s="122"/>
      <c r="AF468" s="128"/>
      <c r="AG468" s="177" t="s">
        <v>3069</v>
      </c>
      <c r="AH468" s="177">
        <v>5.0799999999999998E-2</v>
      </c>
      <c r="AI468" s="201">
        <v>100</v>
      </c>
      <c r="AJ468" s="202" t="s">
        <v>432</v>
      </c>
      <c r="AK468" s="202">
        <v>0.254</v>
      </c>
      <c r="AL468" s="117"/>
      <c r="AM468" s="130"/>
      <c r="AN468" s="130"/>
      <c r="AO468" s="125"/>
      <c r="AP468" s="125"/>
      <c r="AQ468" s="131" t="s">
        <v>3070</v>
      </c>
      <c r="AR468" s="127" t="s">
        <v>2505</v>
      </c>
      <c r="AS468" s="124"/>
      <c r="AT468" s="123"/>
      <c r="AU468" s="132"/>
      <c r="AV468" s="117"/>
      <c r="AW468" s="133"/>
      <c r="AX468" s="117" t="s">
        <v>2506</v>
      </c>
    </row>
    <row r="469" spans="1:50" ht="15" hidden="1">
      <c r="A469" s="72">
        <v>466</v>
      </c>
      <c r="B469" s="9" t="s">
        <v>3071</v>
      </c>
      <c r="C469" s="211" t="s">
        <v>3072</v>
      </c>
      <c r="D469" s="9" t="s">
        <v>3073</v>
      </c>
      <c r="E469" s="9" t="s">
        <v>3074</v>
      </c>
      <c r="F469" s="9" t="s">
        <v>3075</v>
      </c>
      <c r="G469" s="9" t="s">
        <v>3076</v>
      </c>
      <c r="H469" s="67" t="s">
        <v>3077</v>
      </c>
      <c r="I469" s="67" t="s">
        <v>3078</v>
      </c>
      <c r="J469" s="67"/>
      <c r="K469" s="67"/>
      <c r="L469" s="67"/>
      <c r="M469" s="332">
        <v>299.51990000000001</v>
      </c>
      <c r="N469" s="331">
        <v>150.9273</v>
      </c>
      <c r="O469" s="9">
        <v>450.44720000000001</v>
      </c>
      <c r="P469" s="9" t="s">
        <v>2967</v>
      </c>
      <c r="Q469" s="71">
        <v>466</v>
      </c>
      <c r="S469" s="102" t="s">
        <v>3072</v>
      </c>
      <c r="T469" s="175" t="s">
        <v>3079</v>
      </c>
      <c r="U469" s="104">
        <v>10515.6</v>
      </c>
      <c r="V469" s="104">
        <v>-9601.2000000000007</v>
      </c>
      <c r="W469" s="105" t="s">
        <v>12</v>
      </c>
      <c r="X469" s="106" t="s">
        <v>66</v>
      </c>
      <c r="Y469" s="172" t="s">
        <v>13</v>
      </c>
      <c r="Z469" s="123"/>
      <c r="AA469" s="124">
        <v>0</v>
      </c>
      <c r="AB469" s="173" t="s">
        <v>67</v>
      </c>
      <c r="AC469" s="126"/>
      <c r="AD469" s="127"/>
      <c r="AE469" s="122"/>
      <c r="AF469" s="128"/>
      <c r="AG469" s="177" t="s">
        <v>3080</v>
      </c>
      <c r="AH469" s="177">
        <v>5.0799999999999998E-2</v>
      </c>
      <c r="AI469" s="201">
        <v>100</v>
      </c>
      <c r="AJ469" s="202" t="s">
        <v>432</v>
      </c>
      <c r="AK469" s="202">
        <v>0.254</v>
      </c>
      <c r="AL469" s="117"/>
      <c r="AM469" s="130"/>
      <c r="AN469" s="130"/>
      <c r="AO469" s="125"/>
      <c r="AP469" s="125"/>
      <c r="AQ469" s="131" t="s">
        <v>3081</v>
      </c>
      <c r="AR469" s="127" t="s">
        <v>2505</v>
      </c>
      <c r="AS469" s="124"/>
      <c r="AT469" s="123"/>
      <c r="AU469" s="132"/>
      <c r="AV469" s="117"/>
      <c r="AW469" s="133"/>
      <c r="AX469" s="117" t="s">
        <v>2506</v>
      </c>
    </row>
    <row r="470" spans="1:50" ht="15">
      <c r="A470" s="72">
        <v>467</v>
      </c>
      <c r="B470" s="9" t="s">
        <v>3082</v>
      </c>
      <c r="C470" s="211" t="s">
        <v>3083</v>
      </c>
      <c r="D470" s="9" t="s">
        <v>3084</v>
      </c>
      <c r="E470" s="9" t="s">
        <v>3085</v>
      </c>
      <c r="F470" s="9" t="s">
        <v>3086</v>
      </c>
      <c r="G470" s="9" t="s">
        <v>3087</v>
      </c>
      <c r="H470" s="67" t="s">
        <v>3088</v>
      </c>
      <c r="I470" s="67" t="s">
        <v>3089</v>
      </c>
      <c r="J470" s="67"/>
      <c r="K470" s="67"/>
      <c r="L470" s="67"/>
      <c r="M470" s="332">
        <v>299.66199999999998</v>
      </c>
      <c r="N470" s="331">
        <v>150.92179999999999</v>
      </c>
      <c r="O470" s="9">
        <v>450.5838</v>
      </c>
      <c r="P470" s="9" t="s">
        <v>2979</v>
      </c>
      <c r="Q470" s="71">
        <v>467</v>
      </c>
      <c r="S470" s="102" t="s">
        <v>3083</v>
      </c>
      <c r="T470" s="175" t="s">
        <v>3090</v>
      </c>
      <c r="U470" s="104">
        <v>13258.8</v>
      </c>
      <c r="V470" s="104">
        <v>-14173.2</v>
      </c>
      <c r="W470" s="105" t="s">
        <v>12</v>
      </c>
      <c r="X470" s="106" t="s">
        <v>66</v>
      </c>
      <c r="Y470" s="172" t="s">
        <v>13</v>
      </c>
      <c r="Z470" s="123"/>
      <c r="AA470" s="124">
        <v>0</v>
      </c>
      <c r="AB470" s="173" t="s">
        <v>67</v>
      </c>
      <c r="AC470" s="126"/>
      <c r="AD470" s="127"/>
      <c r="AE470" s="122"/>
      <c r="AF470" s="128"/>
      <c r="AG470" s="177" t="s">
        <v>3091</v>
      </c>
      <c r="AH470" s="177">
        <v>5.0799999999999998E-2</v>
      </c>
      <c r="AI470" s="201">
        <v>100</v>
      </c>
      <c r="AJ470" s="202" t="s">
        <v>432</v>
      </c>
      <c r="AK470" s="202">
        <v>0.254</v>
      </c>
      <c r="AL470" s="117"/>
      <c r="AM470" s="130"/>
      <c r="AN470" s="130"/>
      <c r="AO470" s="125"/>
      <c r="AP470" s="125"/>
      <c r="AQ470" s="131" t="s">
        <v>3092</v>
      </c>
      <c r="AR470" s="127" t="s">
        <v>2505</v>
      </c>
      <c r="AS470" s="124"/>
      <c r="AT470" s="123"/>
      <c r="AU470" s="132"/>
      <c r="AV470" s="117"/>
      <c r="AW470" s="133"/>
      <c r="AX470" s="117" t="s">
        <v>2506</v>
      </c>
    </row>
    <row r="471" spans="1:50" ht="15" hidden="1">
      <c r="A471" s="72">
        <v>468</v>
      </c>
      <c r="B471" s="9" t="s">
        <v>3093</v>
      </c>
      <c r="C471" s="211" t="s">
        <v>3094</v>
      </c>
      <c r="D471" s="9" t="s">
        <v>3095</v>
      </c>
      <c r="E471" s="9" t="s">
        <v>3096</v>
      </c>
      <c r="F471" s="9" t="s">
        <v>3097</v>
      </c>
      <c r="G471" s="9" t="s">
        <v>3098</v>
      </c>
      <c r="H471" s="67" t="s">
        <v>3099</v>
      </c>
      <c r="I471" s="67" t="s">
        <v>3100</v>
      </c>
      <c r="J471" s="67"/>
      <c r="K471" s="67"/>
      <c r="L471" s="67"/>
      <c r="M471" s="332">
        <v>299.6508</v>
      </c>
      <c r="N471" s="331">
        <v>150.9297</v>
      </c>
      <c r="O471" s="9">
        <v>450.58050000000003</v>
      </c>
      <c r="P471" s="9" t="s">
        <v>3101</v>
      </c>
      <c r="Q471" s="71">
        <v>468</v>
      </c>
      <c r="S471" s="102" t="s">
        <v>3094</v>
      </c>
      <c r="T471" s="175" t="s">
        <v>3102</v>
      </c>
      <c r="U471" s="104">
        <v>14173.2</v>
      </c>
      <c r="V471" s="104">
        <v>-13258.8</v>
      </c>
      <c r="W471" s="105" t="s">
        <v>12</v>
      </c>
      <c r="X471" s="106" t="s">
        <v>66</v>
      </c>
      <c r="Y471" s="172" t="s">
        <v>13</v>
      </c>
      <c r="Z471" s="123"/>
      <c r="AA471" s="124">
        <v>0</v>
      </c>
      <c r="AB471" s="173" t="s">
        <v>67</v>
      </c>
      <c r="AC471" s="126"/>
      <c r="AD471" s="127"/>
      <c r="AE471" s="122"/>
      <c r="AF471" s="128"/>
      <c r="AG471" s="177" t="s">
        <v>3103</v>
      </c>
      <c r="AH471" s="177">
        <v>5.0799999999999998E-2</v>
      </c>
      <c r="AI471" s="201">
        <v>100</v>
      </c>
      <c r="AJ471" s="202" t="s">
        <v>432</v>
      </c>
      <c r="AK471" s="202">
        <v>0.254</v>
      </c>
      <c r="AL471" s="117"/>
      <c r="AM471" s="130"/>
      <c r="AN471" s="130"/>
      <c r="AO471" s="125"/>
      <c r="AP471" s="125"/>
      <c r="AQ471" s="131" t="s">
        <v>3104</v>
      </c>
      <c r="AR471" s="127" t="s">
        <v>2505</v>
      </c>
      <c r="AS471" s="124"/>
      <c r="AT471" s="123"/>
      <c r="AU471" s="132"/>
      <c r="AV471" s="117"/>
      <c r="AW471" s="133"/>
      <c r="AX471" s="117" t="s">
        <v>2506</v>
      </c>
    </row>
    <row r="472" spans="1:50" ht="15" hidden="1">
      <c r="A472" s="72">
        <v>469</v>
      </c>
      <c r="B472" s="9" t="s">
        <v>3105</v>
      </c>
      <c r="C472" s="211" t="s">
        <v>3106</v>
      </c>
      <c r="D472" s="9" t="s">
        <v>3107</v>
      </c>
      <c r="E472" s="9" t="s">
        <v>3108</v>
      </c>
      <c r="F472" s="9" t="s">
        <v>3109</v>
      </c>
      <c r="G472" s="9" t="s">
        <v>3110</v>
      </c>
      <c r="H472" s="67" t="s">
        <v>3111</v>
      </c>
      <c r="I472" s="67" t="s">
        <v>3112</v>
      </c>
      <c r="J472" s="67"/>
      <c r="K472" s="67"/>
      <c r="L472" s="67"/>
      <c r="M472" s="332">
        <v>299.64299999999997</v>
      </c>
      <c r="N472" s="331">
        <v>150.9265</v>
      </c>
      <c r="O472" s="9">
        <v>450.56949999999995</v>
      </c>
      <c r="P472" s="9" t="s">
        <v>3113</v>
      </c>
      <c r="Q472" s="71">
        <v>469</v>
      </c>
      <c r="S472" s="102" t="s">
        <v>3106</v>
      </c>
      <c r="T472" s="175" t="s">
        <v>3114</v>
      </c>
      <c r="U472" s="104">
        <v>13258.8</v>
      </c>
      <c r="V472" s="104">
        <v>-12344.4</v>
      </c>
      <c r="W472" s="105" t="s">
        <v>12</v>
      </c>
      <c r="X472" s="106" t="s">
        <v>66</v>
      </c>
      <c r="Y472" s="172" t="s">
        <v>13</v>
      </c>
      <c r="Z472" s="123"/>
      <c r="AA472" s="124">
        <v>0</v>
      </c>
      <c r="AB472" s="173" t="s">
        <v>67</v>
      </c>
      <c r="AC472" s="126"/>
      <c r="AD472" s="127"/>
      <c r="AE472" s="122"/>
      <c r="AF472" s="128"/>
      <c r="AG472" s="177" t="s">
        <v>3115</v>
      </c>
      <c r="AH472" s="177">
        <v>5.0799999999999998E-2</v>
      </c>
      <c r="AI472" s="201">
        <v>100</v>
      </c>
      <c r="AJ472" s="202" t="s">
        <v>432</v>
      </c>
      <c r="AK472" s="202">
        <v>0.254</v>
      </c>
      <c r="AL472" s="117"/>
      <c r="AM472" s="130"/>
      <c r="AN472" s="130"/>
      <c r="AO472" s="125"/>
      <c r="AP472" s="125"/>
      <c r="AQ472" s="131" t="s">
        <v>3116</v>
      </c>
      <c r="AR472" s="127" t="s">
        <v>2505</v>
      </c>
      <c r="AS472" s="124"/>
      <c r="AT472" s="123"/>
      <c r="AU472" s="132"/>
      <c r="AV472" s="117"/>
      <c r="AW472" s="133"/>
      <c r="AX472" s="117" t="s">
        <v>2506</v>
      </c>
    </row>
    <row r="473" spans="1:50" ht="15" hidden="1">
      <c r="A473" s="72">
        <v>470</v>
      </c>
      <c r="B473" s="9" t="s">
        <v>3117</v>
      </c>
      <c r="C473" s="211" t="s">
        <v>3118</v>
      </c>
      <c r="D473" s="9" t="s">
        <v>3119</v>
      </c>
      <c r="E473" s="9" t="s">
        <v>3120</v>
      </c>
      <c r="F473" s="9" t="s">
        <v>3121</v>
      </c>
      <c r="G473" s="9" t="s">
        <v>3122</v>
      </c>
      <c r="H473" s="67" t="s">
        <v>3123</v>
      </c>
      <c r="I473" s="67" t="s">
        <v>3124</v>
      </c>
      <c r="J473" s="67"/>
      <c r="K473" s="67"/>
      <c r="L473" s="67"/>
      <c r="M473" s="332">
        <v>299.52620000000002</v>
      </c>
      <c r="N473" s="331">
        <v>150.9006</v>
      </c>
      <c r="O473" s="9">
        <v>450.42680000000001</v>
      </c>
      <c r="P473" s="9" t="s">
        <v>3015</v>
      </c>
      <c r="Q473" s="71">
        <v>470</v>
      </c>
      <c r="S473" s="102" t="s">
        <v>3118</v>
      </c>
      <c r="T473" s="175" t="s">
        <v>3125</v>
      </c>
      <c r="U473" s="104">
        <v>13258.8</v>
      </c>
      <c r="V473" s="104">
        <v>-11430</v>
      </c>
      <c r="W473" s="105" t="s">
        <v>12</v>
      </c>
      <c r="X473" s="106" t="s">
        <v>66</v>
      </c>
      <c r="Y473" s="172" t="s">
        <v>13</v>
      </c>
      <c r="Z473" s="123"/>
      <c r="AA473" s="124">
        <v>0</v>
      </c>
      <c r="AB473" s="173" t="s">
        <v>67</v>
      </c>
      <c r="AC473" s="126"/>
      <c r="AD473" s="127"/>
      <c r="AE473" s="122"/>
      <c r="AF473" s="128"/>
      <c r="AG473" s="177" t="s">
        <v>3126</v>
      </c>
      <c r="AH473" s="177">
        <v>5.0799999999999998E-2</v>
      </c>
      <c r="AI473" s="201">
        <v>100</v>
      </c>
      <c r="AJ473" s="202" t="s">
        <v>432</v>
      </c>
      <c r="AK473" s="202">
        <v>0.254</v>
      </c>
      <c r="AL473" s="117"/>
      <c r="AM473" s="130"/>
      <c r="AN473" s="130"/>
      <c r="AO473" s="125"/>
      <c r="AP473" s="125"/>
      <c r="AQ473" s="131" t="s">
        <v>3127</v>
      </c>
      <c r="AR473" s="127" t="s">
        <v>2505</v>
      </c>
      <c r="AS473" s="124"/>
      <c r="AT473" s="123"/>
      <c r="AU473" s="132"/>
      <c r="AV473" s="117"/>
      <c r="AW473" s="133"/>
      <c r="AX473" s="117" t="s">
        <v>2506</v>
      </c>
    </row>
    <row r="474" spans="1:50" ht="15" hidden="1">
      <c r="A474" s="72">
        <v>471</v>
      </c>
      <c r="B474" s="9" t="s">
        <v>3128</v>
      </c>
      <c r="C474" s="211" t="s">
        <v>3129</v>
      </c>
      <c r="D474" s="9" t="s">
        <v>3130</v>
      </c>
      <c r="E474" s="9" t="s">
        <v>3131</v>
      </c>
      <c r="F474" s="9" t="s">
        <v>3132</v>
      </c>
      <c r="G474" s="9" t="s">
        <v>3133</v>
      </c>
      <c r="H474" s="67" t="s">
        <v>3134</v>
      </c>
      <c r="I474" s="67" t="s">
        <v>3135</v>
      </c>
      <c r="J474" s="67"/>
      <c r="K474" s="67"/>
      <c r="L474" s="67"/>
      <c r="M474" s="332">
        <v>299.61500000000001</v>
      </c>
      <c r="N474" s="331">
        <v>150.881</v>
      </c>
      <c r="O474" s="9">
        <v>450.49599999999998</v>
      </c>
      <c r="P474" s="9" t="s">
        <v>3003</v>
      </c>
      <c r="Q474" s="71">
        <v>471</v>
      </c>
      <c r="S474" s="102" t="s">
        <v>3129</v>
      </c>
      <c r="T474" s="175" t="s">
        <v>3136</v>
      </c>
      <c r="U474" s="104">
        <v>12344.4</v>
      </c>
      <c r="V474" s="104">
        <v>-10515.6</v>
      </c>
      <c r="W474" s="105" t="s">
        <v>12</v>
      </c>
      <c r="X474" s="106" t="s">
        <v>66</v>
      </c>
      <c r="Y474" s="172" t="s">
        <v>13</v>
      </c>
      <c r="Z474" s="123"/>
      <c r="AA474" s="124">
        <v>0</v>
      </c>
      <c r="AB474" s="173" t="s">
        <v>67</v>
      </c>
      <c r="AC474" s="126"/>
      <c r="AD474" s="127"/>
      <c r="AE474" s="122"/>
      <c r="AF474" s="128"/>
      <c r="AG474" s="177" t="s">
        <v>3137</v>
      </c>
      <c r="AH474" s="177">
        <v>5.0799999999999998E-2</v>
      </c>
      <c r="AI474" s="201">
        <v>100</v>
      </c>
      <c r="AJ474" s="202" t="s">
        <v>432</v>
      </c>
      <c r="AK474" s="202">
        <v>0.254</v>
      </c>
      <c r="AL474" s="117"/>
      <c r="AM474" s="130"/>
      <c r="AN474" s="130"/>
      <c r="AO474" s="125"/>
      <c r="AP474" s="125"/>
      <c r="AQ474" s="131" t="s">
        <v>3138</v>
      </c>
      <c r="AR474" s="127" t="s">
        <v>2505</v>
      </c>
      <c r="AS474" s="124"/>
      <c r="AT474" s="123"/>
      <c r="AU474" s="132"/>
      <c r="AV474" s="117"/>
      <c r="AW474" s="133"/>
      <c r="AX474" s="117" t="s">
        <v>2506</v>
      </c>
    </row>
    <row r="475" spans="1:50" ht="15" hidden="1">
      <c r="A475" s="72">
        <v>472</v>
      </c>
      <c r="B475" s="9" t="s">
        <v>3139</v>
      </c>
      <c r="C475" s="211" t="s">
        <v>3140</v>
      </c>
      <c r="D475" s="9" t="s">
        <v>3141</v>
      </c>
      <c r="E475" s="9" t="s">
        <v>3142</v>
      </c>
      <c r="F475" s="9" t="s">
        <v>3143</v>
      </c>
      <c r="G475" s="9" t="s">
        <v>3144</v>
      </c>
      <c r="H475" s="67" t="s">
        <v>3145</v>
      </c>
      <c r="I475" s="67" t="s">
        <v>3146</v>
      </c>
      <c r="J475" s="67"/>
      <c r="K475" s="67"/>
      <c r="L475" s="67"/>
      <c r="M475" s="332">
        <v>299.68</v>
      </c>
      <c r="N475" s="331">
        <v>150.87200000000001</v>
      </c>
      <c r="O475" s="9">
        <v>450.55200000000002</v>
      </c>
      <c r="P475" s="9" t="s">
        <v>2967</v>
      </c>
      <c r="Q475" s="71">
        <v>472</v>
      </c>
      <c r="S475" s="102" t="s">
        <v>3140</v>
      </c>
      <c r="T475" s="175" t="s">
        <v>3147</v>
      </c>
      <c r="U475" s="104">
        <v>7772.4</v>
      </c>
      <c r="V475" s="104">
        <v>-12344.4</v>
      </c>
      <c r="W475" s="105" t="s">
        <v>12</v>
      </c>
      <c r="X475" s="106" t="s">
        <v>66</v>
      </c>
      <c r="Y475" s="172" t="s">
        <v>13</v>
      </c>
      <c r="Z475" s="123"/>
      <c r="AA475" s="124">
        <v>0</v>
      </c>
      <c r="AB475" s="173" t="s">
        <v>67</v>
      </c>
      <c r="AC475" s="126"/>
      <c r="AD475" s="127"/>
      <c r="AE475" s="122"/>
      <c r="AF475" s="128"/>
      <c r="AG475" s="177" t="s">
        <v>2969</v>
      </c>
      <c r="AH475" s="177">
        <v>5.0799999999999998E-2</v>
      </c>
      <c r="AI475" s="201">
        <v>100</v>
      </c>
      <c r="AJ475" s="202" t="s">
        <v>432</v>
      </c>
      <c r="AK475" s="202">
        <v>0.254</v>
      </c>
      <c r="AL475" s="117"/>
      <c r="AM475" s="130"/>
      <c r="AN475" s="130"/>
      <c r="AO475" s="125"/>
      <c r="AP475" s="125"/>
      <c r="AQ475" s="131" t="s">
        <v>3148</v>
      </c>
      <c r="AR475" s="127" t="s">
        <v>2505</v>
      </c>
      <c r="AS475" s="124"/>
      <c r="AT475" s="123"/>
      <c r="AU475" s="132"/>
      <c r="AV475" s="117"/>
      <c r="AW475" s="133"/>
      <c r="AX475" s="117" t="s">
        <v>2506</v>
      </c>
    </row>
    <row r="476" spans="1:50" ht="15" hidden="1">
      <c r="A476" s="72">
        <v>473</v>
      </c>
      <c r="B476" s="9" t="s">
        <v>3149</v>
      </c>
      <c r="C476" s="211" t="s">
        <v>3150</v>
      </c>
      <c r="D476" s="9" t="s">
        <v>3151</v>
      </c>
      <c r="E476" s="9" t="s">
        <v>3152</v>
      </c>
      <c r="F476" s="9" t="s">
        <v>3153</v>
      </c>
      <c r="G476" s="9" t="s">
        <v>3154</v>
      </c>
      <c r="H476" s="67" t="s">
        <v>3155</v>
      </c>
      <c r="I476" s="67" t="s">
        <v>3156</v>
      </c>
      <c r="J476" s="67"/>
      <c r="K476" s="67"/>
      <c r="L476" s="67"/>
      <c r="M476" s="332">
        <v>299.58120000000002</v>
      </c>
      <c r="N476" s="331">
        <v>150.87569999999999</v>
      </c>
      <c r="O476" s="9">
        <v>450.45690000000002</v>
      </c>
      <c r="P476" s="9" t="s">
        <v>2979</v>
      </c>
      <c r="Q476" s="71">
        <v>473</v>
      </c>
      <c r="S476" s="102" t="s">
        <v>3150</v>
      </c>
      <c r="T476" s="175" t="s">
        <v>3157</v>
      </c>
      <c r="U476" s="104">
        <v>8686.7999999999993</v>
      </c>
      <c r="V476" s="104">
        <v>-13258.8</v>
      </c>
      <c r="W476" s="105" t="s">
        <v>12</v>
      </c>
      <c r="X476" s="106" t="s">
        <v>66</v>
      </c>
      <c r="Y476" s="172" t="s">
        <v>13</v>
      </c>
      <c r="Z476" s="123"/>
      <c r="AA476" s="124">
        <v>0</v>
      </c>
      <c r="AB476" s="173" t="s">
        <v>67</v>
      </c>
      <c r="AC476" s="126"/>
      <c r="AD476" s="127"/>
      <c r="AE476" s="122"/>
      <c r="AF476" s="128"/>
      <c r="AG476" s="177" t="s">
        <v>2981</v>
      </c>
      <c r="AH476" s="177">
        <v>5.0799999999999998E-2</v>
      </c>
      <c r="AI476" s="201">
        <v>100</v>
      </c>
      <c r="AJ476" s="202" t="s">
        <v>432</v>
      </c>
      <c r="AK476" s="202">
        <v>0.254</v>
      </c>
      <c r="AL476" s="117"/>
      <c r="AM476" s="130"/>
      <c r="AN476" s="130"/>
      <c r="AO476" s="125"/>
      <c r="AP476" s="125"/>
      <c r="AQ476" s="131" t="s">
        <v>3158</v>
      </c>
      <c r="AR476" s="127" t="s">
        <v>2505</v>
      </c>
      <c r="AS476" s="124"/>
      <c r="AT476" s="123"/>
      <c r="AU476" s="132"/>
      <c r="AV476" s="117"/>
      <c r="AW476" s="133"/>
      <c r="AX476" s="117" t="s">
        <v>2506</v>
      </c>
    </row>
    <row r="477" spans="1:50" ht="15" hidden="1">
      <c r="A477" s="72">
        <v>474</v>
      </c>
      <c r="B477" s="9" t="s">
        <v>3159</v>
      </c>
      <c r="C477" s="211" t="s">
        <v>3160</v>
      </c>
      <c r="D477" s="9" t="s">
        <v>3161</v>
      </c>
      <c r="E477" s="9" t="s">
        <v>3162</v>
      </c>
      <c r="F477" s="9" t="s">
        <v>3163</v>
      </c>
      <c r="G477" s="9" t="s">
        <v>3164</v>
      </c>
      <c r="H477" s="67" t="s">
        <v>3165</v>
      </c>
      <c r="I477" s="67" t="s">
        <v>3166</v>
      </c>
      <c r="J477" s="67"/>
      <c r="K477" s="67"/>
      <c r="L477" s="67"/>
      <c r="M477" s="332">
        <v>299.613</v>
      </c>
      <c r="N477" s="331">
        <v>150.91640000000001</v>
      </c>
      <c r="O477" s="9">
        <v>450.52940000000001</v>
      </c>
      <c r="P477" s="9" t="s">
        <v>2991</v>
      </c>
      <c r="Q477" s="71">
        <v>474</v>
      </c>
      <c r="S477" s="102" t="s">
        <v>3160</v>
      </c>
      <c r="T477" s="175" t="s">
        <v>3167</v>
      </c>
      <c r="U477" s="104">
        <v>14173.2</v>
      </c>
      <c r="V477" s="104">
        <v>-9601.2000000000007</v>
      </c>
      <c r="W477" s="105" t="s">
        <v>12</v>
      </c>
      <c r="X477" s="106" t="s">
        <v>66</v>
      </c>
      <c r="Y477" s="172" t="s">
        <v>13</v>
      </c>
      <c r="Z477" s="123"/>
      <c r="AA477" s="124">
        <v>0</v>
      </c>
      <c r="AB477" s="173" t="s">
        <v>67</v>
      </c>
      <c r="AC477" s="126"/>
      <c r="AD477" s="127"/>
      <c r="AE477" s="122"/>
      <c r="AF477" s="128"/>
      <c r="AG477" s="177" t="s">
        <v>2993</v>
      </c>
      <c r="AH477" s="177">
        <v>5.0799999999999998E-2</v>
      </c>
      <c r="AI477" s="201">
        <v>100</v>
      </c>
      <c r="AJ477" s="202" t="s">
        <v>432</v>
      </c>
      <c r="AK477" s="202">
        <v>0.254</v>
      </c>
      <c r="AL477" s="117"/>
      <c r="AM477" s="130"/>
      <c r="AN477" s="130"/>
      <c r="AO477" s="125"/>
      <c r="AP477" s="125"/>
      <c r="AQ477" s="131" t="s">
        <v>3168</v>
      </c>
      <c r="AR477" s="127" t="s">
        <v>2505</v>
      </c>
      <c r="AS477" s="124"/>
      <c r="AT477" s="123"/>
      <c r="AU477" s="132"/>
      <c r="AV477" s="117"/>
      <c r="AW477" s="133"/>
      <c r="AX477" s="117" t="s">
        <v>2506</v>
      </c>
    </row>
    <row r="478" spans="1:50" ht="15" hidden="1">
      <c r="A478" s="72">
        <v>475</v>
      </c>
      <c r="B478" s="9" t="s">
        <v>3169</v>
      </c>
      <c r="C478" s="211" t="s">
        <v>3170</v>
      </c>
      <c r="D478" s="9" t="s">
        <v>3171</v>
      </c>
      <c r="E478" s="9" t="s">
        <v>3172</v>
      </c>
      <c r="F478" s="9" t="s">
        <v>3173</v>
      </c>
      <c r="G478" s="9" t="s">
        <v>3174</v>
      </c>
      <c r="H478" s="67" t="s">
        <v>3175</v>
      </c>
      <c r="I478" s="67" t="s">
        <v>3176</v>
      </c>
      <c r="J478" s="67"/>
      <c r="K478" s="67"/>
      <c r="L478" s="67"/>
      <c r="M478" s="332">
        <v>299.56650000000002</v>
      </c>
      <c r="N478" s="331">
        <v>150.88550000000001</v>
      </c>
      <c r="O478" s="9">
        <v>450.452</v>
      </c>
      <c r="P478" s="9" t="s">
        <v>3003</v>
      </c>
      <c r="Q478" s="71">
        <v>475</v>
      </c>
      <c r="S478" s="102" t="s">
        <v>3170</v>
      </c>
      <c r="T478" s="175" t="s">
        <v>3177</v>
      </c>
      <c r="U478" s="104">
        <v>13258.8</v>
      </c>
      <c r="V478" s="104">
        <v>-8686.7999999999993</v>
      </c>
      <c r="W478" s="105" t="s">
        <v>12</v>
      </c>
      <c r="X478" s="106" t="s">
        <v>66</v>
      </c>
      <c r="Y478" s="172" t="s">
        <v>13</v>
      </c>
      <c r="Z478" s="123"/>
      <c r="AA478" s="124">
        <v>0</v>
      </c>
      <c r="AB478" s="173" t="s">
        <v>67</v>
      </c>
      <c r="AC478" s="126"/>
      <c r="AD478" s="127"/>
      <c r="AE478" s="122"/>
      <c r="AF478" s="128"/>
      <c r="AG478" s="177" t="s">
        <v>3005</v>
      </c>
      <c r="AH478" s="177">
        <v>5.0799999999999998E-2</v>
      </c>
      <c r="AI478" s="201">
        <v>100</v>
      </c>
      <c r="AJ478" s="202" t="s">
        <v>432</v>
      </c>
      <c r="AK478" s="202">
        <v>0.254</v>
      </c>
      <c r="AL478" s="117"/>
      <c r="AM478" s="130"/>
      <c r="AN478" s="130"/>
      <c r="AO478" s="125"/>
      <c r="AP478" s="125"/>
      <c r="AQ478" s="131" t="s">
        <v>3178</v>
      </c>
      <c r="AR478" s="127" t="s">
        <v>2505</v>
      </c>
      <c r="AS478" s="124"/>
      <c r="AT478" s="123"/>
      <c r="AU478" s="132"/>
      <c r="AV478" s="117"/>
      <c r="AW478" s="133"/>
      <c r="AX478" s="117" t="s">
        <v>2506</v>
      </c>
    </row>
    <row r="479" spans="1:50" ht="15" hidden="1">
      <c r="A479" s="72">
        <v>476</v>
      </c>
      <c r="B479" s="9" t="s">
        <v>3179</v>
      </c>
      <c r="C479" s="211" t="s">
        <v>3180</v>
      </c>
      <c r="D479" s="9" t="s">
        <v>3181</v>
      </c>
      <c r="E479" s="9" t="s">
        <v>3182</v>
      </c>
      <c r="F479" s="9" t="s">
        <v>3183</v>
      </c>
      <c r="G479" s="9" t="s">
        <v>3184</v>
      </c>
      <c r="H479" s="67" t="s">
        <v>3185</v>
      </c>
      <c r="I479" s="67" t="s">
        <v>3186</v>
      </c>
      <c r="J479" s="67"/>
      <c r="K479" s="67"/>
      <c r="L479" s="67"/>
      <c r="M479" s="332">
        <v>299.59199999999998</v>
      </c>
      <c r="N479" s="331">
        <v>150.8612</v>
      </c>
      <c r="O479" s="9">
        <v>450.45319999999998</v>
      </c>
      <c r="P479" s="9" t="s">
        <v>3015</v>
      </c>
      <c r="Q479" s="71">
        <v>476</v>
      </c>
      <c r="S479" s="102" t="s">
        <v>3180</v>
      </c>
      <c r="T479" s="175" t="s">
        <v>3187</v>
      </c>
      <c r="U479" s="104">
        <v>14173.2</v>
      </c>
      <c r="V479" s="104">
        <v>-7772.4</v>
      </c>
      <c r="W479" s="105" t="s">
        <v>12</v>
      </c>
      <c r="X479" s="106" t="s">
        <v>66</v>
      </c>
      <c r="Y479" s="172" t="s">
        <v>13</v>
      </c>
      <c r="Z479" s="123"/>
      <c r="AA479" s="124">
        <v>0</v>
      </c>
      <c r="AB479" s="173" t="s">
        <v>67</v>
      </c>
      <c r="AC479" s="126"/>
      <c r="AD479" s="127"/>
      <c r="AE479" s="122"/>
      <c r="AF479" s="128"/>
      <c r="AG479" s="177" t="s">
        <v>3017</v>
      </c>
      <c r="AH479" s="177">
        <v>5.0799999999999998E-2</v>
      </c>
      <c r="AI479" s="201">
        <v>100</v>
      </c>
      <c r="AJ479" s="202" t="s">
        <v>432</v>
      </c>
      <c r="AK479" s="202">
        <v>0.254</v>
      </c>
      <c r="AL479" s="117"/>
      <c r="AM479" s="130"/>
      <c r="AN479" s="130"/>
      <c r="AO479" s="125"/>
      <c r="AP479" s="125"/>
      <c r="AQ479" s="131" t="s">
        <v>3188</v>
      </c>
      <c r="AR479" s="127" t="s">
        <v>2505</v>
      </c>
      <c r="AS479" s="124"/>
      <c r="AT479" s="123"/>
      <c r="AU479" s="132"/>
      <c r="AV479" s="117"/>
      <c r="AW479" s="133"/>
      <c r="AX479" s="117" t="s">
        <v>2506</v>
      </c>
    </row>
    <row r="480" spans="1:50" ht="15" hidden="1">
      <c r="A480" s="72">
        <v>477</v>
      </c>
      <c r="B480" s="9" t="s">
        <v>3189</v>
      </c>
      <c r="C480" s="211" t="s">
        <v>3190</v>
      </c>
      <c r="D480" s="9" t="s">
        <v>3191</v>
      </c>
      <c r="E480" s="9" t="s">
        <v>3192</v>
      </c>
      <c r="F480" s="9" t="s">
        <v>3193</v>
      </c>
      <c r="G480" s="9" t="s">
        <v>3194</v>
      </c>
      <c r="H480" s="67" t="s">
        <v>3195</v>
      </c>
      <c r="I480" s="67" t="s">
        <v>3196</v>
      </c>
      <c r="J480" s="67"/>
      <c r="K480" s="67"/>
      <c r="L480" s="67"/>
      <c r="M480" s="332">
        <v>299.60520000000002</v>
      </c>
      <c r="N480" s="331">
        <v>150.87889999999999</v>
      </c>
      <c r="O480" s="9">
        <v>450.48410000000001</v>
      </c>
      <c r="P480" s="9" t="s">
        <v>2500</v>
      </c>
      <c r="Q480" s="71">
        <v>477</v>
      </c>
      <c r="S480" s="102" t="s">
        <v>3190</v>
      </c>
      <c r="T480" s="175" t="s">
        <v>3197</v>
      </c>
      <c r="U480" s="104">
        <v>13258.8</v>
      </c>
      <c r="V480" s="104">
        <v>-6858</v>
      </c>
      <c r="W480" s="105" t="s">
        <v>12</v>
      </c>
      <c r="X480" s="106" t="s">
        <v>66</v>
      </c>
      <c r="Y480" s="172" t="s">
        <v>13</v>
      </c>
      <c r="Z480" s="123"/>
      <c r="AA480" s="124">
        <v>0</v>
      </c>
      <c r="AB480" s="173" t="s">
        <v>67</v>
      </c>
      <c r="AC480" s="126"/>
      <c r="AD480" s="127"/>
      <c r="AE480" s="122"/>
      <c r="AF480" s="128"/>
      <c r="AG480" s="177" t="s">
        <v>3027</v>
      </c>
      <c r="AH480" s="177">
        <v>5.0799999999999998E-2</v>
      </c>
      <c r="AI480" s="201">
        <v>100</v>
      </c>
      <c r="AJ480" s="202" t="s">
        <v>432</v>
      </c>
      <c r="AK480" s="202">
        <v>0.254</v>
      </c>
      <c r="AL480" s="117"/>
      <c r="AM480" s="130"/>
      <c r="AN480" s="130"/>
      <c r="AO480" s="125"/>
      <c r="AP480" s="125"/>
      <c r="AQ480" s="131" t="s">
        <v>3198</v>
      </c>
      <c r="AR480" s="127" t="s">
        <v>2505</v>
      </c>
      <c r="AS480" s="124"/>
      <c r="AT480" s="123"/>
      <c r="AU480" s="132"/>
      <c r="AV480" s="117"/>
      <c r="AW480" s="133"/>
      <c r="AX480" s="117" t="s">
        <v>2506</v>
      </c>
    </row>
    <row r="481" spans="1:50" ht="15" hidden="1">
      <c r="A481" s="72">
        <v>478</v>
      </c>
      <c r="B481" s="9" t="s">
        <v>3199</v>
      </c>
      <c r="C481" s="211" t="s">
        <v>3200</v>
      </c>
      <c r="D481" s="9" t="s">
        <v>3201</v>
      </c>
      <c r="E481" s="9" t="s">
        <v>3202</v>
      </c>
      <c r="F481" s="9" t="s">
        <v>3203</v>
      </c>
      <c r="G481" s="9" t="s">
        <v>3204</v>
      </c>
      <c r="H481" s="67" t="s">
        <v>3205</v>
      </c>
      <c r="I481" s="67" t="s">
        <v>3206</v>
      </c>
      <c r="J481" s="67"/>
      <c r="K481" s="67"/>
      <c r="L481" s="67"/>
      <c r="M481" s="332">
        <v>299.5367</v>
      </c>
      <c r="N481" s="331">
        <v>150.92250000000001</v>
      </c>
      <c r="O481" s="9">
        <v>450.45920000000001</v>
      </c>
      <c r="P481" s="9" t="s">
        <v>2515</v>
      </c>
      <c r="Q481" s="71">
        <v>478</v>
      </c>
      <c r="S481" s="102" t="s">
        <v>3200</v>
      </c>
      <c r="T481" s="175" t="s">
        <v>3207</v>
      </c>
      <c r="U481" s="104">
        <v>14173.2</v>
      </c>
      <c r="V481" s="104">
        <v>-5943.6</v>
      </c>
      <c r="W481" s="105" t="s">
        <v>12</v>
      </c>
      <c r="X481" s="106" t="s">
        <v>66</v>
      </c>
      <c r="Y481" s="172" t="s">
        <v>13</v>
      </c>
      <c r="Z481" s="123"/>
      <c r="AA481" s="124">
        <v>0</v>
      </c>
      <c r="AB481" s="173" t="s">
        <v>67</v>
      </c>
      <c r="AC481" s="126"/>
      <c r="AD481" s="127"/>
      <c r="AE481" s="122"/>
      <c r="AF481" s="128"/>
      <c r="AG481" s="177" t="s">
        <v>3037</v>
      </c>
      <c r="AH481" s="177">
        <v>5.0799999999999998E-2</v>
      </c>
      <c r="AI481" s="201">
        <v>100</v>
      </c>
      <c r="AJ481" s="202" t="s">
        <v>432</v>
      </c>
      <c r="AK481" s="202">
        <v>0.254</v>
      </c>
      <c r="AL481" s="117"/>
      <c r="AM481" s="130"/>
      <c r="AN481" s="130"/>
      <c r="AO481" s="125"/>
      <c r="AP481" s="125"/>
      <c r="AQ481" s="131" t="s">
        <v>3208</v>
      </c>
      <c r="AR481" s="127" t="s">
        <v>2505</v>
      </c>
      <c r="AS481" s="124"/>
      <c r="AT481" s="123"/>
      <c r="AU481" s="132"/>
      <c r="AV481" s="117"/>
      <c r="AW481" s="133"/>
      <c r="AX481" s="117" t="s">
        <v>2506</v>
      </c>
    </row>
    <row r="482" spans="1:50" ht="15" hidden="1">
      <c r="A482" s="72">
        <v>479</v>
      </c>
      <c r="B482" s="9" t="s">
        <v>3209</v>
      </c>
      <c r="C482" s="211" t="s">
        <v>3210</v>
      </c>
      <c r="D482" s="9" t="s">
        <v>3211</v>
      </c>
      <c r="E482" s="9" t="s">
        <v>3212</v>
      </c>
      <c r="F482" s="9" t="s">
        <v>3213</v>
      </c>
      <c r="G482" s="9" t="s">
        <v>3214</v>
      </c>
      <c r="H482" s="67" t="s">
        <v>3215</v>
      </c>
      <c r="I482" s="67" t="s">
        <v>3216</v>
      </c>
      <c r="J482" s="67"/>
      <c r="K482" s="67"/>
      <c r="L482" s="67"/>
      <c r="M482" s="332">
        <v>299.54669999999999</v>
      </c>
      <c r="N482" s="331">
        <v>150.88</v>
      </c>
      <c r="O482" s="9">
        <v>450.42669999999998</v>
      </c>
      <c r="P482" s="9" t="s">
        <v>3003</v>
      </c>
      <c r="Q482" s="71">
        <v>479</v>
      </c>
      <c r="S482" s="102" t="s">
        <v>3210</v>
      </c>
      <c r="T482" s="175" t="s">
        <v>3217</v>
      </c>
      <c r="U482" s="104">
        <v>13258.8</v>
      </c>
      <c r="V482" s="104">
        <v>-5029.2</v>
      </c>
      <c r="W482" s="105" t="s">
        <v>12</v>
      </c>
      <c r="X482" s="106" t="s">
        <v>66</v>
      </c>
      <c r="Y482" s="172" t="s">
        <v>13</v>
      </c>
      <c r="Z482" s="123"/>
      <c r="AA482" s="124">
        <v>0</v>
      </c>
      <c r="AB482" s="173" t="s">
        <v>67</v>
      </c>
      <c r="AC482" s="126"/>
      <c r="AD482" s="127"/>
      <c r="AE482" s="122"/>
      <c r="AF482" s="128"/>
      <c r="AG482" s="177" t="s">
        <v>3047</v>
      </c>
      <c r="AH482" s="177">
        <v>5.0799999999999998E-2</v>
      </c>
      <c r="AI482" s="201">
        <v>100</v>
      </c>
      <c r="AJ482" s="202" t="s">
        <v>432</v>
      </c>
      <c r="AK482" s="202">
        <v>0.254</v>
      </c>
      <c r="AL482" s="117"/>
      <c r="AM482" s="130"/>
      <c r="AN482" s="130"/>
      <c r="AO482" s="125"/>
      <c r="AP482" s="125"/>
      <c r="AQ482" s="131" t="s">
        <v>3218</v>
      </c>
      <c r="AR482" s="127" t="s">
        <v>2505</v>
      </c>
      <c r="AS482" s="124"/>
      <c r="AT482" s="123"/>
      <c r="AU482" s="132"/>
      <c r="AV482" s="117"/>
      <c r="AW482" s="133"/>
      <c r="AX482" s="117" t="s">
        <v>2506</v>
      </c>
    </row>
    <row r="483" spans="1:50" ht="15" hidden="1">
      <c r="A483" s="72">
        <v>480</v>
      </c>
      <c r="B483" s="9" t="s">
        <v>3219</v>
      </c>
      <c r="C483" s="211" t="s">
        <v>3220</v>
      </c>
      <c r="D483" s="9" t="s">
        <v>3221</v>
      </c>
      <c r="E483" s="9" t="s">
        <v>3222</v>
      </c>
      <c r="F483" s="9" t="s">
        <v>3223</v>
      </c>
      <c r="G483" s="9" t="s">
        <v>3224</v>
      </c>
      <c r="H483" s="67" t="s">
        <v>3225</v>
      </c>
      <c r="I483" s="67" t="s">
        <v>3226</v>
      </c>
      <c r="J483" s="67"/>
      <c r="K483" s="67"/>
      <c r="L483" s="67"/>
      <c r="M483" s="332">
        <v>299.59620000000001</v>
      </c>
      <c r="N483" s="331">
        <v>150.8828</v>
      </c>
      <c r="O483" s="9">
        <v>450.47900000000004</v>
      </c>
      <c r="P483" s="9" t="s">
        <v>2967</v>
      </c>
      <c r="Q483" s="71">
        <v>480</v>
      </c>
      <c r="S483" s="102" t="s">
        <v>3220</v>
      </c>
      <c r="T483" s="175" t="s">
        <v>3227</v>
      </c>
      <c r="U483" s="104">
        <v>9601.2000000000007</v>
      </c>
      <c r="V483" s="104">
        <v>-12344.4</v>
      </c>
      <c r="W483" s="105" t="s">
        <v>12</v>
      </c>
      <c r="X483" s="106" t="s">
        <v>66</v>
      </c>
      <c r="Y483" s="172" t="s">
        <v>13</v>
      </c>
      <c r="Z483" s="123"/>
      <c r="AA483" s="124">
        <v>0</v>
      </c>
      <c r="AB483" s="173" t="s">
        <v>67</v>
      </c>
      <c r="AC483" s="126"/>
      <c r="AD483" s="127"/>
      <c r="AE483" s="122"/>
      <c r="AF483" s="128"/>
      <c r="AG483" s="177" t="s">
        <v>3058</v>
      </c>
      <c r="AH483" s="177">
        <v>5.0799999999999998E-2</v>
      </c>
      <c r="AI483" s="201">
        <v>100</v>
      </c>
      <c r="AJ483" s="202" t="s">
        <v>432</v>
      </c>
      <c r="AK483" s="202">
        <v>0.254</v>
      </c>
      <c r="AL483" s="117"/>
      <c r="AM483" s="130"/>
      <c r="AN483" s="130"/>
      <c r="AO483" s="125"/>
      <c r="AP483" s="125"/>
      <c r="AQ483" s="131" t="s">
        <v>371</v>
      </c>
      <c r="AR483" s="127" t="s">
        <v>2505</v>
      </c>
      <c r="AS483" s="124"/>
      <c r="AT483" s="123"/>
      <c r="AU483" s="132"/>
      <c r="AV483" s="117"/>
      <c r="AW483" s="133"/>
      <c r="AX483" s="117" t="s">
        <v>2506</v>
      </c>
    </row>
    <row r="484" spans="1:50" ht="15" hidden="1">
      <c r="A484" s="72">
        <v>481</v>
      </c>
      <c r="B484" s="9" t="s">
        <v>3228</v>
      </c>
      <c r="C484" s="211" t="s">
        <v>3229</v>
      </c>
      <c r="D484" s="9" t="s">
        <v>3230</v>
      </c>
      <c r="E484" s="9" t="s">
        <v>3231</v>
      </c>
      <c r="F484" s="9" t="s">
        <v>3232</v>
      </c>
      <c r="G484" s="9" t="s">
        <v>3233</v>
      </c>
      <c r="H484" s="67" t="s">
        <v>3234</v>
      </c>
      <c r="I484" s="67" t="s">
        <v>3235</v>
      </c>
      <c r="J484" s="67"/>
      <c r="K484" s="67"/>
      <c r="L484" s="67"/>
      <c r="M484" s="332">
        <v>299.60989999999998</v>
      </c>
      <c r="N484" s="331">
        <v>150.9171</v>
      </c>
      <c r="O484" s="9">
        <v>450.52699999999999</v>
      </c>
      <c r="P484" s="9" t="s">
        <v>2979</v>
      </c>
      <c r="Q484" s="71">
        <v>481</v>
      </c>
      <c r="S484" s="102" t="s">
        <v>3229</v>
      </c>
      <c r="T484" s="175" t="s">
        <v>3236</v>
      </c>
      <c r="U484" s="104">
        <v>10515.6</v>
      </c>
      <c r="V484" s="104">
        <v>-13258.8</v>
      </c>
      <c r="W484" s="105" t="s">
        <v>12</v>
      </c>
      <c r="X484" s="106" t="s">
        <v>66</v>
      </c>
      <c r="Y484" s="172" t="s">
        <v>13</v>
      </c>
      <c r="Z484" s="123"/>
      <c r="AA484" s="124">
        <v>0</v>
      </c>
      <c r="AB484" s="173" t="s">
        <v>67</v>
      </c>
      <c r="AC484" s="126"/>
      <c r="AD484" s="127"/>
      <c r="AE484" s="122"/>
      <c r="AF484" s="128"/>
      <c r="AG484" s="177" t="s">
        <v>3069</v>
      </c>
      <c r="AH484" s="177">
        <v>5.0799999999999998E-2</v>
      </c>
      <c r="AI484" s="201">
        <v>100</v>
      </c>
      <c r="AJ484" s="202" t="s">
        <v>432</v>
      </c>
      <c r="AK484" s="202">
        <v>0.254</v>
      </c>
      <c r="AL484" s="117"/>
      <c r="AM484" s="130"/>
      <c r="AN484" s="130"/>
      <c r="AO484" s="125"/>
      <c r="AP484" s="125"/>
      <c r="AQ484" s="131" t="s">
        <v>3237</v>
      </c>
      <c r="AR484" s="127" t="s">
        <v>2505</v>
      </c>
      <c r="AS484" s="124"/>
      <c r="AT484" s="123"/>
      <c r="AU484" s="132"/>
      <c r="AV484" s="117"/>
      <c r="AW484" s="133"/>
      <c r="AX484" s="117" t="s">
        <v>2506</v>
      </c>
    </row>
    <row r="485" spans="1:50" ht="15" hidden="1">
      <c r="A485" s="72">
        <v>482</v>
      </c>
      <c r="B485" s="9" t="s">
        <v>3238</v>
      </c>
      <c r="C485" s="211" t="s">
        <v>3239</v>
      </c>
      <c r="D485" s="9" t="s">
        <v>3240</v>
      </c>
      <c r="E485" s="9" t="s">
        <v>3241</v>
      </c>
      <c r="F485" s="9" t="s">
        <v>3242</v>
      </c>
      <c r="G485" s="9" t="s">
        <v>3243</v>
      </c>
      <c r="H485" s="67" t="s">
        <v>3244</v>
      </c>
      <c r="I485" s="67" t="s">
        <v>3245</v>
      </c>
      <c r="J485" s="67"/>
      <c r="K485" s="67"/>
      <c r="L485" s="67"/>
      <c r="M485" s="332">
        <v>299.51990000000001</v>
      </c>
      <c r="N485" s="331">
        <v>150.92939999999999</v>
      </c>
      <c r="O485" s="9">
        <v>450.44929999999999</v>
      </c>
      <c r="P485" s="9" t="s">
        <v>2967</v>
      </c>
      <c r="Q485" s="71">
        <v>482</v>
      </c>
      <c r="S485" s="102" t="s">
        <v>3239</v>
      </c>
      <c r="T485" s="175" t="s">
        <v>3246</v>
      </c>
      <c r="U485" s="104">
        <v>10515.6</v>
      </c>
      <c r="V485" s="104">
        <v>-10515.6</v>
      </c>
      <c r="W485" s="105" t="s">
        <v>12</v>
      </c>
      <c r="X485" s="106" t="s">
        <v>66</v>
      </c>
      <c r="Y485" s="172" t="s">
        <v>13</v>
      </c>
      <c r="Z485" s="123"/>
      <c r="AA485" s="124">
        <v>0</v>
      </c>
      <c r="AB485" s="173" t="s">
        <v>67</v>
      </c>
      <c r="AC485" s="126"/>
      <c r="AD485" s="127"/>
      <c r="AE485" s="122"/>
      <c r="AF485" s="128"/>
      <c r="AG485" s="177" t="s">
        <v>3080</v>
      </c>
      <c r="AH485" s="177">
        <v>5.0799999999999998E-2</v>
      </c>
      <c r="AI485" s="201">
        <v>100</v>
      </c>
      <c r="AJ485" s="202" t="s">
        <v>432</v>
      </c>
      <c r="AK485" s="202">
        <v>0.254</v>
      </c>
      <c r="AL485" s="117"/>
      <c r="AM485" s="130"/>
      <c r="AN485" s="130"/>
      <c r="AO485" s="125"/>
      <c r="AP485" s="125"/>
      <c r="AQ485" s="131" t="s">
        <v>2776</v>
      </c>
      <c r="AR485" s="127" t="s">
        <v>2505</v>
      </c>
      <c r="AS485" s="124"/>
      <c r="AT485" s="123"/>
      <c r="AU485" s="132"/>
      <c r="AV485" s="117"/>
      <c r="AW485" s="133"/>
      <c r="AX485" s="117" t="s">
        <v>2506</v>
      </c>
    </row>
    <row r="486" spans="1:50" ht="15">
      <c r="A486" s="72">
        <v>483</v>
      </c>
      <c r="B486" s="9" t="s">
        <v>3247</v>
      </c>
      <c r="C486" s="211" t="s">
        <v>3248</v>
      </c>
      <c r="D486" s="9" t="s">
        <v>3249</v>
      </c>
      <c r="E486" s="9" t="s">
        <v>3250</v>
      </c>
      <c r="F486" s="9" t="s">
        <v>3251</v>
      </c>
      <c r="G486" s="9" t="s">
        <v>3252</v>
      </c>
      <c r="H486" s="67" t="s">
        <v>3253</v>
      </c>
      <c r="I486" s="67" t="s">
        <v>3254</v>
      </c>
      <c r="J486" s="67"/>
      <c r="K486" s="67"/>
      <c r="L486" s="67"/>
      <c r="M486" s="332">
        <v>299.66250000000002</v>
      </c>
      <c r="N486" s="331">
        <v>150.922</v>
      </c>
      <c r="O486" s="9">
        <v>450.58450000000005</v>
      </c>
      <c r="P486" s="9" t="s">
        <v>2979</v>
      </c>
      <c r="Q486" s="71">
        <v>483</v>
      </c>
      <c r="S486" s="102" t="s">
        <v>3248</v>
      </c>
      <c r="T486" s="175" t="s">
        <v>3255</v>
      </c>
      <c r="U486" s="104">
        <v>12344.4</v>
      </c>
      <c r="V486" s="104">
        <v>-14173.2</v>
      </c>
      <c r="W486" s="105" t="s">
        <v>12</v>
      </c>
      <c r="X486" s="106" t="s">
        <v>66</v>
      </c>
      <c r="Y486" s="172" t="s">
        <v>13</v>
      </c>
      <c r="Z486" s="123"/>
      <c r="AA486" s="124">
        <v>0</v>
      </c>
      <c r="AB486" s="173" t="s">
        <v>67</v>
      </c>
      <c r="AC486" s="126"/>
      <c r="AD486" s="127"/>
      <c r="AE486" s="122"/>
      <c r="AF486" s="128"/>
      <c r="AG486" s="177" t="s">
        <v>3091</v>
      </c>
      <c r="AH486" s="177">
        <v>5.0799999999999998E-2</v>
      </c>
      <c r="AI486" s="201">
        <v>100</v>
      </c>
      <c r="AJ486" s="202" t="s">
        <v>432</v>
      </c>
      <c r="AK486" s="202">
        <v>0.254</v>
      </c>
      <c r="AL486" s="117"/>
      <c r="AM486" s="130"/>
      <c r="AN486" s="130"/>
      <c r="AO486" s="125"/>
      <c r="AP486" s="125"/>
      <c r="AQ486" s="131" t="s">
        <v>2888</v>
      </c>
      <c r="AR486" s="127" t="s">
        <v>2505</v>
      </c>
      <c r="AS486" s="124"/>
      <c r="AT486" s="123"/>
      <c r="AU486" s="132"/>
      <c r="AV486" s="117"/>
      <c r="AW486" s="133"/>
      <c r="AX486" s="117" t="s">
        <v>2506</v>
      </c>
    </row>
    <row r="487" spans="1:50" ht="15" hidden="1">
      <c r="A487" s="72">
        <v>484</v>
      </c>
      <c r="B487" s="9" t="s">
        <v>3256</v>
      </c>
      <c r="C487" s="211" t="s">
        <v>3257</v>
      </c>
      <c r="D487" s="9" t="s">
        <v>3258</v>
      </c>
      <c r="E487" s="9" t="s">
        <v>3259</v>
      </c>
      <c r="F487" s="9" t="s">
        <v>3260</v>
      </c>
      <c r="G487" s="9" t="s">
        <v>3261</v>
      </c>
      <c r="H487" s="67" t="s">
        <v>3262</v>
      </c>
      <c r="I487" s="67" t="s">
        <v>3263</v>
      </c>
      <c r="J487" s="67"/>
      <c r="K487" s="67"/>
      <c r="L487" s="67"/>
      <c r="M487" s="332">
        <v>299.64729999999997</v>
      </c>
      <c r="N487" s="331">
        <v>150.9314</v>
      </c>
      <c r="O487" s="9">
        <v>450.57869999999997</v>
      </c>
      <c r="P487" s="9" t="s">
        <v>3101</v>
      </c>
      <c r="Q487" s="71">
        <v>484</v>
      </c>
      <c r="S487" s="102" t="s">
        <v>3257</v>
      </c>
      <c r="T487" s="175" t="s">
        <v>3264</v>
      </c>
      <c r="U487" s="104">
        <v>13258.8</v>
      </c>
      <c r="V487" s="104">
        <v>-13258.8</v>
      </c>
      <c r="W487" s="105" t="s">
        <v>12</v>
      </c>
      <c r="X487" s="106" t="s">
        <v>66</v>
      </c>
      <c r="Y487" s="172" t="s">
        <v>13</v>
      </c>
      <c r="Z487" s="123"/>
      <c r="AA487" s="124">
        <v>0</v>
      </c>
      <c r="AB487" s="173" t="s">
        <v>67</v>
      </c>
      <c r="AC487" s="126"/>
      <c r="AD487" s="127"/>
      <c r="AE487" s="122"/>
      <c r="AF487" s="128"/>
      <c r="AG487" s="177" t="s">
        <v>3103</v>
      </c>
      <c r="AH487" s="177">
        <v>5.0799999999999998E-2</v>
      </c>
      <c r="AI487" s="201">
        <v>100</v>
      </c>
      <c r="AJ487" s="202" t="s">
        <v>432</v>
      </c>
      <c r="AK487" s="202">
        <v>0.254</v>
      </c>
      <c r="AL487" s="117"/>
      <c r="AM487" s="130"/>
      <c r="AN487" s="130"/>
      <c r="AO487" s="125"/>
      <c r="AP487" s="125"/>
      <c r="AQ487" s="131" t="s">
        <v>2635</v>
      </c>
      <c r="AR487" s="127" t="s">
        <v>2505</v>
      </c>
      <c r="AS487" s="124"/>
      <c r="AT487" s="123"/>
      <c r="AU487" s="132"/>
      <c r="AV487" s="117"/>
      <c r="AW487" s="133"/>
      <c r="AX487" s="117" t="s">
        <v>2506</v>
      </c>
    </row>
    <row r="488" spans="1:50" ht="15" hidden="1">
      <c r="A488" s="72">
        <v>485</v>
      </c>
      <c r="B488" s="9" t="s">
        <v>3265</v>
      </c>
      <c r="C488" s="211" t="s">
        <v>3266</v>
      </c>
      <c r="D488" s="9" t="s">
        <v>3267</v>
      </c>
      <c r="E488" s="9" t="s">
        <v>3268</v>
      </c>
      <c r="F488" s="9" t="s">
        <v>3269</v>
      </c>
      <c r="G488" s="9" t="s">
        <v>3270</v>
      </c>
      <c r="H488" s="67" t="s">
        <v>3271</v>
      </c>
      <c r="I488" s="67" t="s">
        <v>3272</v>
      </c>
      <c r="J488" s="67"/>
      <c r="K488" s="67"/>
      <c r="L488" s="67"/>
      <c r="M488" s="332">
        <v>299.6431</v>
      </c>
      <c r="N488" s="331">
        <v>150.92670000000001</v>
      </c>
      <c r="O488" s="9">
        <v>450.56979999999999</v>
      </c>
      <c r="P488" s="9" t="s">
        <v>3113</v>
      </c>
      <c r="Q488" s="71">
        <v>485</v>
      </c>
      <c r="S488" s="102" t="s">
        <v>3266</v>
      </c>
      <c r="T488" s="175" t="s">
        <v>3273</v>
      </c>
      <c r="U488" s="104">
        <v>12344.4</v>
      </c>
      <c r="V488" s="104">
        <v>-12344.4</v>
      </c>
      <c r="W488" s="105" t="s">
        <v>12</v>
      </c>
      <c r="X488" s="106" t="s">
        <v>66</v>
      </c>
      <c r="Y488" s="172" t="s">
        <v>13</v>
      </c>
      <c r="Z488" s="123"/>
      <c r="AA488" s="124">
        <v>0</v>
      </c>
      <c r="AB488" s="173" t="s">
        <v>67</v>
      </c>
      <c r="AC488" s="126"/>
      <c r="AD488" s="127"/>
      <c r="AE488" s="122"/>
      <c r="AF488" s="128"/>
      <c r="AG488" s="177" t="s">
        <v>3115</v>
      </c>
      <c r="AH488" s="177">
        <v>5.0799999999999998E-2</v>
      </c>
      <c r="AI488" s="201">
        <v>100</v>
      </c>
      <c r="AJ488" s="202" t="s">
        <v>432</v>
      </c>
      <c r="AK488" s="202">
        <v>0.254</v>
      </c>
      <c r="AL488" s="117"/>
      <c r="AM488" s="130"/>
      <c r="AN488" s="130"/>
      <c r="AO488" s="125"/>
      <c r="AP488" s="125"/>
      <c r="AQ488" s="131" t="s">
        <v>2746</v>
      </c>
      <c r="AR488" s="127" t="s">
        <v>2505</v>
      </c>
      <c r="AS488" s="124"/>
      <c r="AT488" s="123"/>
      <c r="AU488" s="132"/>
      <c r="AV488" s="117"/>
      <c r="AW488" s="133"/>
      <c r="AX488" s="117" t="s">
        <v>2506</v>
      </c>
    </row>
    <row r="489" spans="1:50" ht="15" hidden="1">
      <c r="A489" s="72">
        <v>486</v>
      </c>
      <c r="B489" s="9" t="s">
        <v>3274</v>
      </c>
      <c r="C489" s="211" t="s">
        <v>3275</v>
      </c>
      <c r="D489" s="9" t="s">
        <v>3276</v>
      </c>
      <c r="E489" s="9" t="s">
        <v>3277</v>
      </c>
      <c r="F489" s="9" t="s">
        <v>3278</v>
      </c>
      <c r="G489" s="9" t="s">
        <v>3279</v>
      </c>
      <c r="H489" s="67" t="s">
        <v>3280</v>
      </c>
      <c r="I489" s="67" t="s">
        <v>3281</v>
      </c>
      <c r="J489" s="67"/>
      <c r="K489" s="67"/>
      <c r="L489" s="67"/>
      <c r="M489" s="332">
        <v>299.53089999999997</v>
      </c>
      <c r="N489" s="331">
        <v>150.8998</v>
      </c>
      <c r="O489" s="9">
        <v>450.4307</v>
      </c>
      <c r="P489" s="9" t="s">
        <v>3015</v>
      </c>
      <c r="Q489" s="71">
        <v>486</v>
      </c>
      <c r="S489" s="102" t="s">
        <v>3275</v>
      </c>
      <c r="T489" s="175" t="s">
        <v>3282</v>
      </c>
      <c r="U489" s="104">
        <v>14173.2</v>
      </c>
      <c r="V489" s="104">
        <v>-11430</v>
      </c>
      <c r="W489" s="105" t="s">
        <v>12</v>
      </c>
      <c r="X489" s="106" t="s">
        <v>66</v>
      </c>
      <c r="Y489" s="172" t="s">
        <v>13</v>
      </c>
      <c r="Z489" s="123"/>
      <c r="AA489" s="124">
        <v>0</v>
      </c>
      <c r="AB489" s="173" t="s">
        <v>67</v>
      </c>
      <c r="AC489" s="126"/>
      <c r="AD489" s="127"/>
      <c r="AE489" s="122"/>
      <c r="AF489" s="128"/>
      <c r="AG489" s="177" t="s">
        <v>3126</v>
      </c>
      <c r="AH489" s="177">
        <v>5.0799999999999998E-2</v>
      </c>
      <c r="AI489" s="201">
        <v>100</v>
      </c>
      <c r="AJ489" s="202" t="s">
        <v>432</v>
      </c>
      <c r="AK489" s="202">
        <v>0.254</v>
      </c>
      <c r="AL489" s="117"/>
      <c r="AM489" s="130"/>
      <c r="AN489" s="130"/>
      <c r="AO489" s="125"/>
      <c r="AP489" s="125"/>
      <c r="AQ489" s="131" t="s">
        <v>524</v>
      </c>
      <c r="AR489" s="127" t="s">
        <v>2505</v>
      </c>
      <c r="AS489" s="124"/>
      <c r="AT489" s="123"/>
      <c r="AU489" s="132"/>
      <c r="AV489" s="117"/>
      <c r="AW489" s="133"/>
      <c r="AX489" s="117" t="s">
        <v>2506</v>
      </c>
    </row>
    <row r="490" spans="1:50" ht="15" hidden="1">
      <c r="A490" s="72">
        <v>487</v>
      </c>
      <c r="B490" s="9" t="s">
        <v>3283</v>
      </c>
      <c r="C490" s="211" t="s">
        <v>3284</v>
      </c>
      <c r="D490" s="9" t="s">
        <v>3285</v>
      </c>
      <c r="E490" s="9" t="s">
        <v>3286</v>
      </c>
      <c r="F490" s="9" t="s">
        <v>3287</v>
      </c>
      <c r="G490" s="9" t="s">
        <v>3288</v>
      </c>
      <c r="H490" s="67" t="s">
        <v>3289</v>
      </c>
      <c r="I490" s="67" t="s">
        <v>3290</v>
      </c>
      <c r="J490" s="67"/>
      <c r="K490" s="67"/>
      <c r="L490" s="67"/>
      <c r="M490" s="332">
        <v>299.6121</v>
      </c>
      <c r="N490" s="331">
        <v>150.87860000000001</v>
      </c>
      <c r="O490" s="9">
        <v>450.4907</v>
      </c>
      <c r="P490" s="9" t="s">
        <v>3003</v>
      </c>
      <c r="Q490" s="71">
        <v>487</v>
      </c>
      <c r="S490" s="102" t="s">
        <v>3284</v>
      </c>
      <c r="T490" s="175" t="s">
        <v>3291</v>
      </c>
      <c r="U490" s="104">
        <v>13258.8</v>
      </c>
      <c r="V490" s="104">
        <v>-10515.6</v>
      </c>
      <c r="W490" s="105" t="s">
        <v>12</v>
      </c>
      <c r="X490" s="106" t="s">
        <v>66</v>
      </c>
      <c r="Y490" s="172" t="s">
        <v>13</v>
      </c>
      <c r="Z490" s="123"/>
      <c r="AA490" s="124">
        <v>0</v>
      </c>
      <c r="AB490" s="173" t="s">
        <v>67</v>
      </c>
      <c r="AC490" s="126"/>
      <c r="AD490" s="127"/>
      <c r="AE490" s="122"/>
      <c r="AF490" s="128"/>
      <c r="AG490" s="177" t="s">
        <v>3137</v>
      </c>
      <c r="AH490" s="177">
        <v>5.0799999999999998E-2</v>
      </c>
      <c r="AI490" s="201">
        <v>100</v>
      </c>
      <c r="AJ490" s="202" t="s">
        <v>432</v>
      </c>
      <c r="AK490" s="202">
        <v>0.254</v>
      </c>
      <c r="AL490" s="117"/>
      <c r="AM490" s="130"/>
      <c r="AN490" s="130"/>
      <c r="AO490" s="125"/>
      <c r="AP490" s="125"/>
      <c r="AQ490" s="131" t="s">
        <v>2755</v>
      </c>
      <c r="AR490" s="127" t="s">
        <v>2505</v>
      </c>
      <c r="AS490" s="124"/>
      <c r="AT490" s="123"/>
      <c r="AU490" s="132"/>
      <c r="AV490" s="117"/>
      <c r="AW490" s="133"/>
      <c r="AX490" s="117" t="s">
        <v>2506</v>
      </c>
    </row>
    <row r="491" spans="1:50" ht="15" hidden="1">
      <c r="A491" s="72">
        <v>488</v>
      </c>
      <c r="B491" s="9" t="s">
        <v>2959</v>
      </c>
      <c r="C491" s="211" t="s">
        <v>3292</v>
      </c>
      <c r="D491" s="9" t="s">
        <v>2961</v>
      </c>
      <c r="E491" s="9" t="s">
        <v>2962</v>
      </c>
      <c r="F491" s="9" t="s">
        <v>2963</v>
      </c>
      <c r="G491" s="9" t="s">
        <v>3293</v>
      </c>
      <c r="H491" s="9" t="s">
        <v>3294</v>
      </c>
      <c r="I491" s="67" t="s">
        <v>2965</v>
      </c>
      <c r="J491" s="67" t="s">
        <v>2966</v>
      </c>
      <c r="K491" s="67"/>
      <c r="L491" s="67"/>
      <c r="M491" s="332">
        <v>299.67720000000003</v>
      </c>
      <c r="N491" s="331">
        <v>119.6755</v>
      </c>
      <c r="O491" s="9">
        <v>419.35270000000003</v>
      </c>
      <c r="P491" s="9" t="s">
        <v>860</v>
      </c>
      <c r="Q491" s="71">
        <v>488</v>
      </c>
      <c r="S491" s="102" t="s">
        <v>3292</v>
      </c>
      <c r="T491" s="175" t="s">
        <v>3295</v>
      </c>
      <c r="U491" s="104">
        <v>11430</v>
      </c>
      <c r="V491" s="104">
        <v>-16916.400000000001</v>
      </c>
      <c r="W491" s="105" t="s">
        <v>12</v>
      </c>
      <c r="X491" s="106" t="s">
        <v>66</v>
      </c>
      <c r="Y491" s="172" t="s">
        <v>13</v>
      </c>
      <c r="Z491" s="123"/>
      <c r="AA491" s="124">
        <v>1</v>
      </c>
      <c r="AB491" s="173" t="s">
        <v>67</v>
      </c>
      <c r="AC491" s="126"/>
      <c r="AD491" s="127"/>
      <c r="AE491" s="122"/>
      <c r="AF491" s="128"/>
      <c r="AG491" s="177" t="s">
        <v>3296</v>
      </c>
      <c r="AH491" s="177">
        <v>5.0799999999999998E-2</v>
      </c>
      <c r="AI491" s="201">
        <v>100</v>
      </c>
      <c r="AJ491" s="202" t="s">
        <v>3297</v>
      </c>
      <c r="AK491" s="202">
        <v>0.254</v>
      </c>
      <c r="AL491" s="117"/>
      <c r="AM491" s="130"/>
      <c r="AN491" s="130"/>
      <c r="AO491" s="125"/>
      <c r="AP491" s="125"/>
      <c r="AQ491" s="131" t="s">
        <v>2970</v>
      </c>
      <c r="AR491" s="127" t="s">
        <v>2505</v>
      </c>
      <c r="AS491" s="124"/>
      <c r="AT491" s="123"/>
      <c r="AU491" s="132"/>
      <c r="AV491" s="117"/>
      <c r="AW491" s="133"/>
      <c r="AX491" s="117" t="s">
        <v>2506</v>
      </c>
    </row>
    <row r="492" spans="1:50" ht="15" hidden="1">
      <c r="A492" s="72">
        <v>489</v>
      </c>
      <c r="B492" s="9" t="s">
        <v>2971</v>
      </c>
      <c r="C492" s="211" t="s">
        <v>3298</v>
      </c>
      <c r="D492" s="9" t="s">
        <v>2973</v>
      </c>
      <c r="E492" s="9" t="s">
        <v>2974</v>
      </c>
      <c r="F492" s="9" t="s">
        <v>2975</v>
      </c>
      <c r="G492" s="9" t="s">
        <v>3299</v>
      </c>
      <c r="H492" s="9" t="s">
        <v>3300</v>
      </c>
      <c r="I492" s="67" t="s">
        <v>2977</v>
      </c>
      <c r="J492" s="67" t="s">
        <v>2978</v>
      </c>
      <c r="K492" s="67"/>
      <c r="L492" s="67"/>
      <c r="M492" s="332">
        <v>299.57650000000001</v>
      </c>
      <c r="N492" s="331">
        <v>119.6618</v>
      </c>
      <c r="O492" s="9">
        <v>419.23829999999998</v>
      </c>
      <c r="P492" s="9" t="s">
        <v>3301</v>
      </c>
      <c r="Q492" s="71">
        <v>489</v>
      </c>
      <c r="S492" s="102" t="s">
        <v>3298</v>
      </c>
      <c r="T492" s="175" t="s">
        <v>3302</v>
      </c>
      <c r="U492" s="104">
        <v>12344.4</v>
      </c>
      <c r="V492" s="104">
        <v>-16002</v>
      </c>
      <c r="W492" s="105" t="s">
        <v>12</v>
      </c>
      <c r="X492" s="106" t="s">
        <v>66</v>
      </c>
      <c r="Y492" s="172" t="s">
        <v>13</v>
      </c>
      <c r="Z492" s="123"/>
      <c r="AA492" s="124">
        <v>1</v>
      </c>
      <c r="AB492" s="173" t="s">
        <v>67</v>
      </c>
      <c r="AC492" s="126"/>
      <c r="AD492" s="127"/>
      <c r="AE492" s="122"/>
      <c r="AF492" s="128"/>
      <c r="AG492" s="177" t="s">
        <v>3303</v>
      </c>
      <c r="AH492" s="177">
        <v>5.0799999999999998E-2</v>
      </c>
      <c r="AI492" s="201">
        <v>100</v>
      </c>
      <c r="AJ492" s="202" t="s">
        <v>3297</v>
      </c>
      <c r="AK492" s="202">
        <v>0.254</v>
      </c>
      <c r="AL492" s="117"/>
      <c r="AM492" s="130"/>
      <c r="AN492" s="130"/>
      <c r="AO492" s="125"/>
      <c r="AP492" s="125"/>
      <c r="AQ492" s="131" t="s">
        <v>2982</v>
      </c>
      <c r="AR492" s="127" t="s">
        <v>2505</v>
      </c>
      <c r="AS492" s="124"/>
      <c r="AT492" s="123"/>
      <c r="AU492" s="132"/>
      <c r="AV492" s="117"/>
      <c r="AW492" s="133"/>
      <c r="AX492" s="117" t="s">
        <v>2506</v>
      </c>
    </row>
    <row r="493" spans="1:50" ht="15" hidden="1">
      <c r="A493" s="72">
        <v>490</v>
      </c>
      <c r="B493" s="9" t="s">
        <v>2983</v>
      </c>
      <c r="C493" s="211" t="s">
        <v>3304</v>
      </c>
      <c r="D493" s="9" t="s">
        <v>2985</v>
      </c>
      <c r="E493" s="9" t="s">
        <v>2986</v>
      </c>
      <c r="F493" s="9" t="s">
        <v>2987</v>
      </c>
      <c r="G493" s="9" t="s">
        <v>3305</v>
      </c>
      <c r="H493" s="9" t="s">
        <v>3306</v>
      </c>
      <c r="I493" s="67" t="s">
        <v>2989</v>
      </c>
      <c r="J493" s="67" t="s">
        <v>2990</v>
      </c>
      <c r="K493" s="67"/>
      <c r="L493" s="67"/>
      <c r="M493" s="332">
        <v>299.61590000000001</v>
      </c>
      <c r="N493" s="331">
        <v>119.7163</v>
      </c>
      <c r="O493" s="9">
        <v>419.3322</v>
      </c>
      <c r="P493" s="9" t="s">
        <v>3307</v>
      </c>
      <c r="Q493" s="71">
        <v>490</v>
      </c>
      <c r="S493" s="102" t="s">
        <v>3304</v>
      </c>
      <c r="T493" s="175" t="s">
        <v>3308</v>
      </c>
      <c r="U493" s="104">
        <v>17830.8</v>
      </c>
      <c r="V493" s="104">
        <v>-10515.6</v>
      </c>
      <c r="W493" s="105" t="s">
        <v>12</v>
      </c>
      <c r="X493" s="106" t="s">
        <v>66</v>
      </c>
      <c r="Y493" s="172" t="s">
        <v>13</v>
      </c>
      <c r="Z493" s="123"/>
      <c r="AA493" s="124">
        <v>1</v>
      </c>
      <c r="AB493" s="173" t="s">
        <v>67</v>
      </c>
      <c r="AC493" s="126"/>
      <c r="AD493" s="127"/>
      <c r="AE493" s="122"/>
      <c r="AF493" s="128"/>
      <c r="AG493" s="177" t="s">
        <v>3309</v>
      </c>
      <c r="AH493" s="177">
        <v>5.0799999999999998E-2</v>
      </c>
      <c r="AI493" s="201">
        <v>100</v>
      </c>
      <c r="AJ493" s="202" t="s">
        <v>3297</v>
      </c>
      <c r="AK493" s="202">
        <v>0.254</v>
      </c>
      <c r="AL493" s="117"/>
      <c r="AM493" s="130"/>
      <c r="AN493" s="130"/>
      <c r="AO493" s="125"/>
      <c r="AP493" s="125"/>
      <c r="AQ493" s="131" t="s">
        <v>2994</v>
      </c>
      <c r="AR493" s="127" t="s">
        <v>2505</v>
      </c>
      <c r="AS493" s="124"/>
      <c r="AT493" s="123"/>
      <c r="AU493" s="132"/>
      <c r="AV493" s="117"/>
      <c r="AW493" s="133"/>
      <c r="AX493" s="117" t="s">
        <v>2506</v>
      </c>
    </row>
    <row r="494" spans="1:50" ht="15" hidden="1">
      <c r="A494" s="72">
        <v>491</v>
      </c>
      <c r="B494" s="9" t="s">
        <v>2995</v>
      </c>
      <c r="C494" s="211" t="s">
        <v>3310</v>
      </c>
      <c r="D494" s="9" t="s">
        <v>2997</v>
      </c>
      <c r="E494" s="9" t="s">
        <v>2998</v>
      </c>
      <c r="F494" s="9" t="s">
        <v>2999</v>
      </c>
      <c r="G494" s="9" t="s">
        <v>3311</v>
      </c>
      <c r="H494" s="9" t="s">
        <v>3312</v>
      </c>
      <c r="I494" s="67" t="s">
        <v>3001</v>
      </c>
      <c r="J494" s="67" t="s">
        <v>3002</v>
      </c>
      <c r="K494" s="67"/>
      <c r="L494" s="67"/>
      <c r="M494" s="332">
        <v>299.565</v>
      </c>
      <c r="N494" s="331">
        <v>119.712</v>
      </c>
      <c r="O494" s="9">
        <v>419.27699999999999</v>
      </c>
      <c r="P494" s="9" t="s">
        <v>3313</v>
      </c>
      <c r="Q494" s="71">
        <v>491</v>
      </c>
      <c r="S494" s="102" t="s">
        <v>3310</v>
      </c>
      <c r="T494" s="175" t="s">
        <v>3314</v>
      </c>
      <c r="U494" s="104">
        <v>16916.400000000001</v>
      </c>
      <c r="V494" s="104">
        <v>-9601.2000000000007</v>
      </c>
      <c r="W494" s="105" t="s">
        <v>12</v>
      </c>
      <c r="X494" s="106" t="s">
        <v>66</v>
      </c>
      <c r="Y494" s="172" t="s">
        <v>13</v>
      </c>
      <c r="Z494" s="123"/>
      <c r="AA494" s="124">
        <v>1</v>
      </c>
      <c r="AB494" s="173" t="s">
        <v>67</v>
      </c>
      <c r="AC494" s="126"/>
      <c r="AD494" s="127"/>
      <c r="AE494" s="122"/>
      <c r="AF494" s="128"/>
      <c r="AG494" s="177" t="s">
        <v>3315</v>
      </c>
      <c r="AH494" s="177">
        <v>5.0799999999999998E-2</v>
      </c>
      <c r="AI494" s="201">
        <v>100</v>
      </c>
      <c r="AJ494" s="202" t="s">
        <v>3297</v>
      </c>
      <c r="AK494" s="202">
        <v>0.254</v>
      </c>
      <c r="AL494" s="117"/>
      <c r="AM494" s="130"/>
      <c r="AN494" s="130"/>
      <c r="AO494" s="125"/>
      <c r="AP494" s="125"/>
      <c r="AQ494" s="131" t="s">
        <v>3006</v>
      </c>
      <c r="AR494" s="127" t="s">
        <v>2505</v>
      </c>
      <c r="AS494" s="124"/>
      <c r="AT494" s="123"/>
      <c r="AU494" s="132"/>
      <c r="AV494" s="117"/>
      <c r="AW494" s="133"/>
      <c r="AX494" s="117" t="s">
        <v>2506</v>
      </c>
    </row>
    <row r="495" spans="1:50" ht="15" hidden="1">
      <c r="A495" s="72">
        <v>492</v>
      </c>
      <c r="B495" s="9" t="s">
        <v>3007</v>
      </c>
      <c r="C495" s="211" t="s">
        <v>3316</v>
      </c>
      <c r="D495" s="9" t="s">
        <v>3009</v>
      </c>
      <c r="E495" s="9" t="s">
        <v>3010</v>
      </c>
      <c r="F495" s="9" t="s">
        <v>3011</v>
      </c>
      <c r="G495" s="9" t="s">
        <v>3317</v>
      </c>
      <c r="H495" s="9" t="s">
        <v>3318</v>
      </c>
      <c r="I495" s="67" t="s">
        <v>3013</v>
      </c>
      <c r="J495" s="67" t="s">
        <v>3014</v>
      </c>
      <c r="K495" s="67"/>
      <c r="L495" s="67"/>
      <c r="M495" s="332">
        <v>299.58769999999998</v>
      </c>
      <c r="N495" s="331">
        <v>119.6708</v>
      </c>
      <c r="O495" s="9">
        <v>419.25849999999997</v>
      </c>
      <c r="P495" s="9" t="s">
        <v>3319</v>
      </c>
      <c r="Q495" s="71">
        <v>492</v>
      </c>
      <c r="S495" s="102" t="s">
        <v>3316</v>
      </c>
      <c r="T495" s="175" t="s">
        <v>3320</v>
      </c>
      <c r="U495" s="104">
        <v>17830.8</v>
      </c>
      <c r="V495" s="104">
        <v>-8686.7999999999993</v>
      </c>
      <c r="W495" s="105" t="s">
        <v>12</v>
      </c>
      <c r="X495" s="106" t="s">
        <v>66</v>
      </c>
      <c r="Y495" s="172" t="s">
        <v>13</v>
      </c>
      <c r="Z495" s="123"/>
      <c r="AA495" s="124">
        <v>1</v>
      </c>
      <c r="AB495" s="173" t="s">
        <v>67</v>
      </c>
      <c r="AC495" s="126"/>
      <c r="AD495" s="127"/>
      <c r="AE495" s="122"/>
      <c r="AF495" s="128"/>
      <c r="AG495" s="177" t="s">
        <v>3321</v>
      </c>
      <c r="AH495" s="177">
        <v>5.0799999999999998E-2</v>
      </c>
      <c r="AI495" s="201">
        <v>100</v>
      </c>
      <c r="AJ495" s="202" t="s">
        <v>3297</v>
      </c>
      <c r="AK495" s="202">
        <v>0.254</v>
      </c>
      <c r="AL495" s="117"/>
      <c r="AM495" s="130"/>
      <c r="AN495" s="130"/>
      <c r="AO495" s="125"/>
      <c r="AP495" s="125"/>
      <c r="AQ495" s="131" t="s">
        <v>2703</v>
      </c>
      <c r="AR495" s="127" t="s">
        <v>2505</v>
      </c>
      <c r="AS495" s="124"/>
      <c r="AT495" s="123"/>
      <c r="AU495" s="132"/>
      <c r="AV495" s="117"/>
      <c r="AW495" s="133"/>
      <c r="AX495" s="117" t="s">
        <v>2506</v>
      </c>
    </row>
    <row r="496" spans="1:50" ht="15" hidden="1">
      <c r="A496" s="72">
        <v>493</v>
      </c>
      <c r="B496" s="9" t="s">
        <v>3018</v>
      </c>
      <c r="C496" s="211" t="s">
        <v>3322</v>
      </c>
      <c r="D496" s="9" t="s">
        <v>3020</v>
      </c>
      <c r="E496" s="9" t="s">
        <v>3021</v>
      </c>
      <c r="F496" s="9" t="s">
        <v>3022</v>
      </c>
      <c r="G496" s="9" t="s">
        <v>3323</v>
      </c>
      <c r="H496" s="9" t="s">
        <v>3324</v>
      </c>
      <c r="I496" s="67" t="s">
        <v>3024</v>
      </c>
      <c r="J496" s="67" t="s">
        <v>3025</v>
      </c>
      <c r="K496" s="67"/>
      <c r="L496" s="67"/>
      <c r="M496" s="332">
        <v>299.6026</v>
      </c>
      <c r="N496" s="331">
        <v>119.7299</v>
      </c>
      <c r="O496" s="9">
        <v>419.33249999999998</v>
      </c>
      <c r="P496" s="9" t="s">
        <v>2584</v>
      </c>
      <c r="Q496" s="71">
        <v>493</v>
      </c>
      <c r="S496" s="102" t="s">
        <v>3322</v>
      </c>
      <c r="T496" s="175" t="s">
        <v>3325</v>
      </c>
      <c r="U496" s="104">
        <v>16916.400000000001</v>
      </c>
      <c r="V496" s="104">
        <v>-7772.4</v>
      </c>
      <c r="W496" s="105" t="s">
        <v>12</v>
      </c>
      <c r="X496" s="106" t="s">
        <v>66</v>
      </c>
      <c r="Y496" s="172" t="s">
        <v>13</v>
      </c>
      <c r="Z496" s="123"/>
      <c r="AA496" s="124">
        <v>1</v>
      </c>
      <c r="AB496" s="173" t="s">
        <v>67</v>
      </c>
      <c r="AC496" s="126"/>
      <c r="AD496" s="127"/>
      <c r="AE496" s="122"/>
      <c r="AF496" s="128"/>
      <c r="AG496" s="177" t="s">
        <v>3326</v>
      </c>
      <c r="AH496" s="177">
        <v>5.0799999999999998E-2</v>
      </c>
      <c r="AI496" s="201">
        <v>100</v>
      </c>
      <c r="AJ496" s="202" t="s">
        <v>3297</v>
      </c>
      <c r="AK496" s="202">
        <v>0.254</v>
      </c>
      <c r="AL496" s="117"/>
      <c r="AM496" s="130"/>
      <c r="AN496" s="130"/>
      <c r="AO496" s="125"/>
      <c r="AP496" s="125"/>
      <c r="AQ496" s="131" t="s">
        <v>2695</v>
      </c>
      <c r="AR496" s="127" t="s">
        <v>2505</v>
      </c>
      <c r="AS496" s="124"/>
      <c r="AT496" s="123"/>
      <c r="AU496" s="132"/>
      <c r="AV496" s="117"/>
      <c r="AW496" s="133"/>
      <c r="AX496" s="117" t="s">
        <v>2506</v>
      </c>
    </row>
    <row r="497" spans="1:50" ht="15" hidden="1">
      <c r="A497" s="72">
        <v>494</v>
      </c>
      <c r="B497" s="9" t="s">
        <v>3028</v>
      </c>
      <c r="C497" s="211" t="s">
        <v>3327</v>
      </c>
      <c r="D497" s="9" t="s">
        <v>3030</v>
      </c>
      <c r="E497" s="9" t="s">
        <v>3031</v>
      </c>
      <c r="F497" s="9" t="s">
        <v>3032</v>
      </c>
      <c r="G497" s="9" t="s">
        <v>3328</v>
      </c>
      <c r="H497" s="9" t="s">
        <v>3329</v>
      </c>
      <c r="I497" s="67" t="s">
        <v>3034</v>
      </c>
      <c r="J497" s="67" t="s">
        <v>3035</v>
      </c>
      <c r="K497" s="67"/>
      <c r="L497" s="67"/>
      <c r="M497" s="332">
        <v>299.53739999999999</v>
      </c>
      <c r="N497" s="331">
        <v>119.67919999999999</v>
      </c>
      <c r="O497" s="9">
        <v>419.21659999999997</v>
      </c>
      <c r="P497" s="9" t="s">
        <v>2590</v>
      </c>
      <c r="Q497" s="71">
        <v>494</v>
      </c>
      <c r="S497" s="102" t="s">
        <v>3327</v>
      </c>
      <c r="T497" s="175" t="s">
        <v>3330</v>
      </c>
      <c r="U497" s="104">
        <v>17830.8</v>
      </c>
      <c r="V497" s="104">
        <v>-6858</v>
      </c>
      <c r="W497" s="105" t="s">
        <v>12</v>
      </c>
      <c r="X497" s="106" t="s">
        <v>66</v>
      </c>
      <c r="Y497" s="172" t="s">
        <v>13</v>
      </c>
      <c r="Z497" s="123"/>
      <c r="AA497" s="124">
        <v>1</v>
      </c>
      <c r="AB497" s="173" t="s">
        <v>67</v>
      </c>
      <c r="AC497" s="126"/>
      <c r="AD497" s="127"/>
      <c r="AE497" s="122"/>
      <c r="AF497" s="128"/>
      <c r="AG497" s="177" t="s">
        <v>3331</v>
      </c>
      <c r="AH497" s="177">
        <v>5.0799999999999998E-2</v>
      </c>
      <c r="AI497" s="201">
        <v>100</v>
      </c>
      <c r="AJ497" s="202" t="s">
        <v>3297</v>
      </c>
      <c r="AK497" s="202">
        <v>0.254</v>
      </c>
      <c r="AL497" s="117"/>
      <c r="AM497" s="130"/>
      <c r="AN497" s="130"/>
      <c r="AO497" s="125"/>
      <c r="AP497" s="125"/>
      <c r="AQ497" s="131" t="s">
        <v>2661</v>
      </c>
      <c r="AR497" s="127" t="s">
        <v>2505</v>
      </c>
      <c r="AS497" s="124"/>
      <c r="AT497" s="123"/>
      <c r="AU497" s="132"/>
      <c r="AV497" s="117"/>
      <c r="AW497" s="133"/>
      <c r="AX497" s="117" t="s">
        <v>2506</v>
      </c>
    </row>
    <row r="498" spans="1:50" ht="15" hidden="1">
      <c r="A498" s="72">
        <v>495</v>
      </c>
      <c r="B498" s="9" t="s">
        <v>3038</v>
      </c>
      <c r="C498" s="211" t="s">
        <v>3332</v>
      </c>
      <c r="D498" s="9" t="s">
        <v>3040</v>
      </c>
      <c r="E498" s="9" t="s">
        <v>3041</v>
      </c>
      <c r="F498" s="9" t="s">
        <v>3042</v>
      </c>
      <c r="G498" s="9" t="s">
        <v>3333</v>
      </c>
      <c r="H498" s="9" t="s">
        <v>3334</v>
      </c>
      <c r="I498" s="67" t="s">
        <v>3044</v>
      </c>
      <c r="J498" s="67" t="s">
        <v>3045</v>
      </c>
      <c r="K498" s="67"/>
      <c r="L498" s="67"/>
      <c r="M498" s="332">
        <v>299.54910000000001</v>
      </c>
      <c r="N498" s="331">
        <v>119.67359999999999</v>
      </c>
      <c r="O498" s="9">
        <v>419.22270000000003</v>
      </c>
      <c r="P498" s="9" t="s">
        <v>3313</v>
      </c>
      <c r="Q498" s="71">
        <v>495</v>
      </c>
      <c r="S498" s="102" t="s">
        <v>3332</v>
      </c>
      <c r="T498" s="175" t="s">
        <v>3335</v>
      </c>
      <c r="U498" s="104">
        <v>16916.400000000001</v>
      </c>
      <c r="V498" s="104">
        <v>-5943.6</v>
      </c>
      <c r="W498" s="105" t="s">
        <v>12</v>
      </c>
      <c r="X498" s="106" t="s">
        <v>66</v>
      </c>
      <c r="Y498" s="172" t="s">
        <v>13</v>
      </c>
      <c r="Z498" s="123"/>
      <c r="AA498" s="124">
        <v>1</v>
      </c>
      <c r="AB498" s="173" t="s">
        <v>67</v>
      </c>
      <c r="AC498" s="126"/>
      <c r="AD498" s="127"/>
      <c r="AE498" s="122"/>
      <c r="AF498" s="128"/>
      <c r="AG498" s="177" t="s">
        <v>3336</v>
      </c>
      <c r="AH498" s="177">
        <v>5.0799999999999998E-2</v>
      </c>
      <c r="AI498" s="201">
        <v>100</v>
      </c>
      <c r="AJ498" s="202" t="s">
        <v>3297</v>
      </c>
      <c r="AK498" s="202">
        <v>0.254</v>
      </c>
      <c r="AL498" s="117"/>
      <c r="AM498" s="130"/>
      <c r="AN498" s="130"/>
      <c r="AO498" s="125"/>
      <c r="AP498" s="125"/>
      <c r="AQ498" s="131" t="s">
        <v>3048</v>
      </c>
      <c r="AR498" s="127" t="s">
        <v>2505</v>
      </c>
      <c r="AS498" s="124"/>
      <c r="AT498" s="123"/>
      <c r="AU498" s="132"/>
      <c r="AV498" s="117"/>
      <c r="AW498" s="133"/>
      <c r="AX498" s="117" t="s">
        <v>2506</v>
      </c>
    </row>
    <row r="499" spans="1:50" ht="15" hidden="1">
      <c r="A499" s="72">
        <v>496</v>
      </c>
      <c r="B499" s="9" t="s">
        <v>3049</v>
      </c>
      <c r="C499" s="211" t="s">
        <v>3337</v>
      </c>
      <c r="D499" s="9" t="s">
        <v>3051</v>
      </c>
      <c r="E499" s="9" t="s">
        <v>3052</v>
      </c>
      <c r="F499" s="9" t="s">
        <v>3053</v>
      </c>
      <c r="G499" s="9" t="s">
        <v>3338</v>
      </c>
      <c r="H499" s="9" t="s">
        <v>3339</v>
      </c>
      <c r="I499" s="67" t="s">
        <v>3055</v>
      </c>
      <c r="J499" s="67" t="s">
        <v>3056</v>
      </c>
      <c r="K499" s="67"/>
      <c r="L499" s="67"/>
      <c r="M499" s="332">
        <v>299.59609999999998</v>
      </c>
      <c r="N499" s="331">
        <v>119.6939</v>
      </c>
      <c r="O499" s="9">
        <v>419.28999999999996</v>
      </c>
      <c r="P499" s="9" t="s">
        <v>860</v>
      </c>
      <c r="Q499" s="71">
        <v>496</v>
      </c>
      <c r="S499" s="102" t="s">
        <v>3337</v>
      </c>
      <c r="T499" s="175" t="s">
        <v>3340</v>
      </c>
      <c r="U499" s="104">
        <v>14173.2</v>
      </c>
      <c r="V499" s="104">
        <v>-17830.8</v>
      </c>
      <c r="W499" s="105" t="s">
        <v>12</v>
      </c>
      <c r="X499" s="106" t="s">
        <v>66</v>
      </c>
      <c r="Y499" s="172" t="s">
        <v>13</v>
      </c>
      <c r="Z499" s="123"/>
      <c r="AA499" s="124">
        <v>1</v>
      </c>
      <c r="AB499" s="173" t="s">
        <v>67</v>
      </c>
      <c r="AC499" s="126"/>
      <c r="AD499" s="127"/>
      <c r="AE499" s="122"/>
      <c r="AF499" s="128"/>
      <c r="AG499" s="177" t="s">
        <v>3341</v>
      </c>
      <c r="AH499" s="177">
        <v>5.0799999999999998E-2</v>
      </c>
      <c r="AI499" s="201">
        <v>100</v>
      </c>
      <c r="AJ499" s="202" t="s">
        <v>3297</v>
      </c>
      <c r="AK499" s="202">
        <v>0.254</v>
      </c>
      <c r="AL499" s="117"/>
      <c r="AM499" s="130"/>
      <c r="AN499" s="130"/>
      <c r="AO499" s="125"/>
      <c r="AP499" s="125"/>
      <c r="AQ499" s="131" t="s">
        <v>3059</v>
      </c>
      <c r="AR499" s="127" t="s">
        <v>2505</v>
      </c>
      <c r="AS499" s="124"/>
      <c r="AT499" s="123"/>
      <c r="AU499" s="132"/>
      <c r="AV499" s="117"/>
      <c r="AW499" s="133"/>
      <c r="AX499" s="117" t="s">
        <v>2506</v>
      </c>
    </row>
    <row r="500" spans="1:50" ht="15" hidden="1">
      <c r="A500" s="72">
        <v>497</v>
      </c>
      <c r="B500" s="9" t="s">
        <v>3060</v>
      </c>
      <c r="C500" s="211" t="s">
        <v>3342</v>
      </c>
      <c r="D500" s="9" t="s">
        <v>3062</v>
      </c>
      <c r="E500" s="9" t="s">
        <v>3063</v>
      </c>
      <c r="F500" s="9" t="s">
        <v>3064</v>
      </c>
      <c r="G500" s="9" t="s">
        <v>3343</v>
      </c>
      <c r="H500" s="9" t="s">
        <v>3344</v>
      </c>
      <c r="I500" s="67" t="s">
        <v>3066</v>
      </c>
      <c r="J500" s="67" t="s">
        <v>3067</v>
      </c>
      <c r="K500" s="67"/>
      <c r="L500" s="67"/>
      <c r="M500" s="332">
        <v>299.60930000000002</v>
      </c>
      <c r="N500" s="331">
        <v>119.7246</v>
      </c>
      <c r="O500" s="9">
        <v>419.33390000000003</v>
      </c>
      <c r="P500" s="9" t="s">
        <v>3301</v>
      </c>
      <c r="Q500" s="71">
        <v>497</v>
      </c>
      <c r="S500" s="102" t="s">
        <v>3342</v>
      </c>
      <c r="T500" s="175" t="s">
        <v>3345</v>
      </c>
      <c r="U500" s="104">
        <v>15087.6</v>
      </c>
      <c r="V500" s="104">
        <v>-16916.400000000001</v>
      </c>
      <c r="W500" s="105" t="s">
        <v>12</v>
      </c>
      <c r="X500" s="106" t="s">
        <v>66</v>
      </c>
      <c r="Y500" s="172" t="s">
        <v>13</v>
      </c>
      <c r="Z500" s="123"/>
      <c r="AA500" s="124">
        <v>1</v>
      </c>
      <c r="AB500" s="173" t="s">
        <v>67</v>
      </c>
      <c r="AC500" s="126"/>
      <c r="AD500" s="127"/>
      <c r="AE500" s="122"/>
      <c r="AF500" s="128"/>
      <c r="AG500" s="177" t="s">
        <v>3346</v>
      </c>
      <c r="AH500" s="177">
        <v>5.0799999999999998E-2</v>
      </c>
      <c r="AI500" s="201">
        <v>100</v>
      </c>
      <c r="AJ500" s="202" t="s">
        <v>3297</v>
      </c>
      <c r="AK500" s="202">
        <v>0.254</v>
      </c>
      <c r="AL500" s="117"/>
      <c r="AM500" s="130"/>
      <c r="AN500" s="130"/>
      <c r="AO500" s="125"/>
      <c r="AP500" s="125"/>
      <c r="AQ500" s="131" t="s">
        <v>3070</v>
      </c>
      <c r="AR500" s="127" t="s">
        <v>2505</v>
      </c>
      <c r="AS500" s="124"/>
      <c r="AT500" s="123"/>
      <c r="AU500" s="132"/>
      <c r="AV500" s="117"/>
      <c r="AW500" s="133"/>
      <c r="AX500" s="117" t="s">
        <v>2506</v>
      </c>
    </row>
    <row r="501" spans="1:50" ht="15" hidden="1">
      <c r="A501" s="72">
        <v>498</v>
      </c>
      <c r="B501" s="9" t="s">
        <v>3071</v>
      </c>
      <c r="C501" s="211" t="s">
        <v>3347</v>
      </c>
      <c r="D501" s="9" t="s">
        <v>3073</v>
      </c>
      <c r="E501" s="9" t="s">
        <v>3074</v>
      </c>
      <c r="F501" s="9" t="s">
        <v>3075</v>
      </c>
      <c r="G501" s="9" t="s">
        <v>3348</v>
      </c>
      <c r="H501" s="9" t="s">
        <v>3349</v>
      </c>
      <c r="I501" s="67" t="s">
        <v>3077</v>
      </c>
      <c r="J501" s="67" t="s">
        <v>3078</v>
      </c>
      <c r="K501" s="67"/>
      <c r="L501" s="67"/>
      <c r="M501" s="332">
        <v>299.51990000000001</v>
      </c>
      <c r="N501" s="331">
        <v>119.68</v>
      </c>
      <c r="O501" s="9">
        <v>419.19990000000001</v>
      </c>
      <c r="P501" s="9" t="s">
        <v>860</v>
      </c>
      <c r="Q501" s="71">
        <v>498</v>
      </c>
      <c r="S501" s="102" t="s">
        <v>3347</v>
      </c>
      <c r="T501" s="175" t="s">
        <v>3350</v>
      </c>
      <c r="U501" s="104">
        <v>16002</v>
      </c>
      <c r="V501" s="104">
        <v>-16002</v>
      </c>
      <c r="W501" s="105" t="s">
        <v>12</v>
      </c>
      <c r="X501" s="106" t="s">
        <v>66</v>
      </c>
      <c r="Y501" s="172" t="s">
        <v>13</v>
      </c>
      <c r="Z501" s="123"/>
      <c r="AA501" s="124">
        <v>1</v>
      </c>
      <c r="AB501" s="173" t="s">
        <v>67</v>
      </c>
      <c r="AC501" s="126"/>
      <c r="AD501" s="127"/>
      <c r="AE501" s="122"/>
      <c r="AF501" s="128"/>
      <c r="AG501" s="177" t="s">
        <v>3351</v>
      </c>
      <c r="AH501" s="177">
        <v>5.0799999999999998E-2</v>
      </c>
      <c r="AI501" s="201">
        <v>100</v>
      </c>
      <c r="AJ501" s="202" t="s">
        <v>3297</v>
      </c>
      <c r="AK501" s="202">
        <v>0.254</v>
      </c>
      <c r="AL501" s="117"/>
      <c r="AM501" s="130"/>
      <c r="AN501" s="130"/>
      <c r="AO501" s="125"/>
      <c r="AP501" s="125"/>
      <c r="AQ501" s="131" t="s">
        <v>3081</v>
      </c>
      <c r="AR501" s="127" t="s">
        <v>2505</v>
      </c>
      <c r="AS501" s="124"/>
      <c r="AT501" s="123"/>
      <c r="AU501" s="132"/>
      <c r="AV501" s="117"/>
      <c r="AW501" s="133"/>
      <c r="AX501" s="117" t="s">
        <v>2506</v>
      </c>
    </row>
    <row r="502" spans="1:50" ht="15" hidden="1">
      <c r="A502" s="72">
        <v>499</v>
      </c>
      <c r="B502" s="9" t="s">
        <v>3082</v>
      </c>
      <c r="C502" s="211" t="s">
        <v>3352</v>
      </c>
      <c r="D502" s="9" t="s">
        <v>3084</v>
      </c>
      <c r="E502" s="9" t="s">
        <v>3085</v>
      </c>
      <c r="F502" s="9" t="s">
        <v>3086</v>
      </c>
      <c r="G502" s="9" t="s">
        <v>3353</v>
      </c>
      <c r="H502" s="9" t="s">
        <v>3354</v>
      </c>
      <c r="I502" s="67" t="s">
        <v>3088</v>
      </c>
      <c r="J502" s="67" t="s">
        <v>3089</v>
      </c>
      <c r="K502" s="67"/>
      <c r="L502" s="67"/>
      <c r="M502" s="332">
        <v>299.66199999999998</v>
      </c>
      <c r="N502" s="331">
        <v>119.71259999999999</v>
      </c>
      <c r="O502" s="9">
        <v>419.37459999999999</v>
      </c>
      <c r="P502" s="9" t="s">
        <v>3301</v>
      </c>
      <c r="Q502" s="71">
        <v>499</v>
      </c>
      <c r="S502" s="102" t="s">
        <v>3352</v>
      </c>
      <c r="T502" s="175" t="s">
        <v>3355</v>
      </c>
      <c r="U502" s="104">
        <v>16916.400000000001</v>
      </c>
      <c r="V502" s="104">
        <v>-15087.6</v>
      </c>
      <c r="W502" s="105" t="s">
        <v>12</v>
      </c>
      <c r="X502" s="106" t="s">
        <v>66</v>
      </c>
      <c r="Y502" s="172" t="s">
        <v>13</v>
      </c>
      <c r="Z502" s="123"/>
      <c r="AA502" s="124">
        <v>1</v>
      </c>
      <c r="AB502" s="173" t="s">
        <v>67</v>
      </c>
      <c r="AC502" s="126"/>
      <c r="AD502" s="127"/>
      <c r="AE502" s="122"/>
      <c r="AF502" s="128"/>
      <c r="AG502" s="177" t="s">
        <v>3356</v>
      </c>
      <c r="AH502" s="177">
        <v>5.0799999999999998E-2</v>
      </c>
      <c r="AI502" s="201">
        <v>100</v>
      </c>
      <c r="AJ502" s="202" t="s">
        <v>3297</v>
      </c>
      <c r="AK502" s="202">
        <v>0.254</v>
      </c>
      <c r="AL502" s="117"/>
      <c r="AM502" s="130"/>
      <c r="AN502" s="130"/>
      <c r="AO502" s="125"/>
      <c r="AP502" s="125"/>
      <c r="AQ502" s="131" t="s">
        <v>3092</v>
      </c>
      <c r="AR502" s="127" t="s">
        <v>2505</v>
      </c>
      <c r="AS502" s="124"/>
      <c r="AT502" s="123"/>
      <c r="AU502" s="132"/>
      <c r="AV502" s="117"/>
      <c r="AW502" s="133"/>
      <c r="AX502" s="117" t="s">
        <v>2506</v>
      </c>
    </row>
    <row r="503" spans="1:50" ht="15">
      <c r="A503" s="72">
        <v>500</v>
      </c>
      <c r="B503" s="9" t="s">
        <v>3093</v>
      </c>
      <c r="C503" s="211" t="s">
        <v>3357</v>
      </c>
      <c r="D503" s="9" t="s">
        <v>3095</v>
      </c>
      <c r="E503" s="9" t="s">
        <v>3096</v>
      </c>
      <c r="F503" s="9" t="s">
        <v>3097</v>
      </c>
      <c r="G503" s="9" t="s">
        <v>3358</v>
      </c>
      <c r="H503" s="9" t="s">
        <v>3359</v>
      </c>
      <c r="I503" s="67" t="s">
        <v>3099</v>
      </c>
      <c r="J503" s="67" t="s">
        <v>3100</v>
      </c>
      <c r="K503" s="67"/>
      <c r="L503" s="67"/>
      <c r="M503" s="332">
        <v>299.6508</v>
      </c>
      <c r="N503" s="331">
        <v>119.6815</v>
      </c>
      <c r="O503" s="9">
        <v>419.33230000000003</v>
      </c>
      <c r="P503" s="9" t="s">
        <v>3360</v>
      </c>
      <c r="Q503" s="71">
        <v>500</v>
      </c>
      <c r="S503" s="102" t="s">
        <v>3357</v>
      </c>
      <c r="T503" s="175" t="s">
        <v>3361</v>
      </c>
      <c r="U503" s="104">
        <v>17830.8</v>
      </c>
      <c r="V503" s="104">
        <v>-14173.2</v>
      </c>
      <c r="W503" s="105" t="s">
        <v>12</v>
      </c>
      <c r="X503" s="106" t="s">
        <v>66</v>
      </c>
      <c r="Y503" s="172" t="s">
        <v>13</v>
      </c>
      <c r="Z503" s="123"/>
      <c r="AA503" s="124">
        <v>1</v>
      </c>
      <c r="AB503" s="173" t="s">
        <v>67</v>
      </c>
      <c r="AC503" s="126"/>
      <c r="AD503" s="127"/>
      <c r="AE503" s="122"/>
      <c r="AF503" s="128"/>
      <c r="AG503" s="177" t="s">
        <v>3362</v>
      </c>
      <c r="AH503" s="177">
        <v>5.0799999999999998E-2</v>
      </c>
      <c r="AI503" s="201">
        <v>100</v>
      </c>
      <c r="AJ503" s="202" t="s">
        <v>3297</v>
      </c>
      <c r="AK503" s="202">
        <v>0.254</v>
      </c>
      <c r="AL503" s="117"/>
      <c r="AM503" s="130"/>
      <c r="AN503" s="130"/>
      <c r="AO503" s="125"/>
      <c r="AP503" s="125"/>
      <c r="AQ503" s="131" t="s">
        <v>3104</v>
      </c>
      <c r="AR503" s="127" t="s">
        <v>2505</v>
      </c>
      <c r="AS503" s="124"/>
      <c r="AT503" s="123"/>
      <c r="AU503" s="132"/>
      <c r="AV503" s="117"/>
      <c r="AW503" s="133"/>
      <c r="AX503" s="117" t="s">
        <v>2506</v>
      </c>
    </row>
    <row r="504" spans="1:50" ht="15" hidden="1">
      <c r="A504" s="72">
        <v>501</v>
      </c>
      <c r="B504" s="9" t="s">
        <v>3105</v>
      </c>
      <c r="C504" s="211" t="s">
        <v>3363</v>
      </c>
      <c r="D504" s="9" t="s">
        <v>3107</v>
      </c>
      <c r="E504" s="9" t="s">
        <v>3108</v>
      </c>
      <c r="F504" s="9" t="s">
        <v>3109</v>
      </c>
      <c r="G504" s="9" t="s">
        <v>3364</v>
      </c>
      <c r="H504" s="9" t="s">
        <v>3365</v>
      </c>
      <c r="I504" s="67" t="s">
        <v>3111</v>
      </c>
      <c r="J504" s="67" t="s">
        <v>3112</v>
      </c>
      <c r="K504" s="67"/>
      <c r="L504" s="67"/>
      <c r="M504" s="332">
        <v>299.64299999999997</v>
      </c>
      <c r="N504" s="331">
        <v>119.7017</v>
      </c>
      <c r="O504" s="9">
        <v>419.34469999999999</v>
      </c>
      <c r="P504" s="9" t="s">
        <v>840</v>
      </c>
      <c r="Q504" s="71">
        <v>501</v>
      </c>
      <c r="S504" s="102" t="s">
        <v>3363</v>
      </c>
      <c r="T504" s="175" t="s">
        <v>3366</v>
      </c>
      <c r="U504" s="104">
        <v>16916.400000000001</v>
      </c>
      <c r="V504" s="104">
        <v>-13258.8</v>
      </c>
      <c r="W504" s="105" t="s">
        <v>12</v>
      </c>
      <c r="X504" s="106" t="s">
        <v>66</v>
      </c>
      <c r="Y504" s="172" t="s">
        <v>13</v>
      </c>
      <c r="Z504" s="123"/>
      <c r="AA504" s="124">
        <v>1</v>
      </c>
      <c r="AB504" s="173" t="s">
        <v>67</v>
      </c>
      <c r="AC504" s="126"/>
      <c r="AD504" s="127"/>
      <c r="AE504" s="122"/>
      <c r="AF504" s="128"/>
      <c r="AG504" s="177" t="s">
        <v>3367</v>
      </c>
      <c r="AH504" s="177">
        <v>5.0799999999999998E-2</v>
      </c>
      <c r="AI504" s="201">
        <v>100</v>
      </c>
      <c r="AJ504" s="202" t="s">
        <v>3297</v>
      </c>
      <c r="AK504" s="202">
        <v>0.254</v>
      </c>
      <c r="AL504" s="117"/>
      <c r="AM504" s="130"/>
      <c r="AN504" s="130"/>
      <c r="AO504" s="125"/>
      <c r="AP504" s="125"/>
      <c r="AQ504" s="131" t="s">
        <v>3116</v>
      </c>
      <c r="AR504" s="127" t="s">
        <v>2505</v>
      </c>
      <c r="AS504" s="124"/>
      <c r="AT504" s="123"/>
      <c r="AU504" s="132"/>
      <c r="AV504" s="117"/>
      <c r="AW504" s="133"/>
      <c r="AX504" s="117" t="s">
        <v>2506</v>
      </c>
    </row>
    <row r="505" spans="1:50" ht="15" hidden="1">
      <c r="A505" s="72">
        <v>502</v>
      </c>
      <c r="B505" s="9" t="s">
        <v>3117</v>
      </c>
      <c r="C505" s="211" t="s">
        <v>3368</v>
      </c>
      <c r="D505" s="9" t="s">
        <v>3119</v>
      </c>
      <c r="E505" s="9" t="s">
        <v>3120</v>
      </c>
      <c r="F505" s="9" t="s">
        <v>3121</v>
      </c>
      <c r="G505" s="9" t="s">
        <v>3369</v>
      </c>
      <c r="H505" s="9" t="s">
        <v>3370</v>
      </c>
      <c r="I505" s="67" t="s">
        <v>3123</v>
      </c>
      <c r="J505" s="67" t="s">
        <v>3124</v>
      </c>
      <c r="K505" s="67"/>
      <c r="L505" s="67"/>
      <c r="M505" s="332">
        <v>299.52620000000002</v>
      </c>
      <c r="N505" s="331">
        <v>119.7239</v>
      </c>
      <c r="O505" s="9">
        <v>419.25010000000003</v>
      </c>
      <c r="P505" s="9" t="s">
        <v>3319</v>
      </c>
      <c r="Q505" s="71">
        <v>502</v>
      </c>
      <c r="S505" s="102" t="s">
        <v>3368</v>
      </c>
      <c r="T505" s="175" t="s">
        <v>3371</v>
      </c>
      <c r="U505" s="104">
        <v>17830.8</v>
      </c>
      <c r="V505" s="104">
        <v>-12344.4</v>
      </c>
      <c r="W505" s="105" t="s">
        <v>12</v>
      </c>
      <c r="X505" s="106" t="s">
        <v>66</v>
      </c>
      <c r="Y505" s="172" t="s">
        <v>13</v>
      </c>
      <c r="Z505" s="123"/>
      <c r="AA505" s="124">
        <v>1</v>
      </c>
      <c r="AB505" s="173" t="s">
        <v>67</v>
      </c>
      <c r="AC505" s="126"/>
      <c r="AD505" s="127"/>
      <c r="AE505" s="122"/>
      <c r="AF505" s="128"/>
      <c r="AG505" s="177" t="s">
        <v>3372</v>
      </c>
      <c r="AH505" s="177">
        <v>5.0799999999999998E-2</v>
      </c>
      <c r="AI505" s="201">
        <v>100</v>
      </c>
      <c r="AJ505" s="202" t="s">
        <v>3297</v>
      </c>
      <c r="AK505" s="202">
        <v>0.254</v>
      </c>
      <c r="AL505" s="117"/>
      <c r="AM505" s="130"/>
      <c r="AN505" s="130"/>
      <c r="AO505" s="125"/>
      <c r="AP505" s="125"/>
      <c r="AQ505" s="131" t="s">
        <v>3127</v>
      </c>
      <c r="AR505" s="127" t="s">
        <v>2505</v>
      </c>
      <c r="AS505" s="124"/>
      <c r="AT505" s="123"/>
      <c r="AU505" s="132"/>
      <c r="AV505" s="117"/>
      <c r="AW505" s="133"/>
      <c r="AX505" s="117" t="s">
        <v>2506</v>
      </c>
    </row>
    <row r="506" spans="1:50" ht="15" hidden="1">
      <c r="A506" s="72">
        <v>503</v>
      </c>
      <c r="B506" s="9" t="s">
        <v>3128</v>
      </c>
      <c r="C506" s="211" t="s">
        <v>3373</v>
      </c>
      <c r="D506" s="9" t="s">
        <v>3130</v>
      </c>
      <c r="E506" s="9" t="s">
        <v>3131</v>
      </c>
      <c r="F506" s="9" t="s">
        <v>3132</v>
      </c>
      <c r="G506" s="9" t="s">
        <v>3374</v>
      </c>
      <c r="H506" s="9" t="s">
        <v>3375</v>
      </c>
      <c r="I506" s="67" t="s">
        <v>3134</v>
      </c>
      <c r="J506" s="67" t="s">
        <v>3135</v>
      </c>
      <c r="K506" s="67"/>
      <c r="L506" s="67"/>
      <c r="M506" s="332">
        <v>299.61500000000001</v>
      </c>
      <c r="N506" s="331">
        <v>119.694</v>
      </c>
      <c r="O506" s="9">
        <v>419.30900000000003</v>
      </c>
      <c r="P506" s="9" t="s">
        <v>3313</v>
      </c>
      <c r="Q506" s="71">
        <v>503</v>
      </c>
      <c r="S506" s="102" t="s">
        <v>3373</v>
      </c>
      <c r="T506" s="175" t="s">
        <v>3376</v>
      </c>
      <c r="U506" s="104">
        <v>16916.400000000001</v>
      </c>
      <c r="V506" s="104">
        <v>-11430</v>
      </c>
      <c r="W506" s="105" t="s">
        <v>12</v>
      </c>
      <c r="X506" s="106" t="s">
        <v>66</v>
      </c>
      <c r="Y506" s="172" t="s">
        <v>13</v>
      </c>
      <c r="Z506" s="123"/>
      <c r="AA506" s="124">
        <v>1</v>
      </c>
      <c r="AB506" s="173" t="s">
        <v>67</v>
      </c>
      <c r="AC506" s="126"/>
      <c r="AD506" s="127"/>
      <c r="AE506" s="122"/>
      <c r="AF506" s="128"/>
      <c r="AG506" s="177" t="s">
        <v>3377</v>
      </c>
      <c r="AH506" s="177">
        <v>5.0799999999999998E-2</v>
      </c>
      <c r="AI506" s="201">
        <v>100</v>
      </c>
      <c r="AJ506" s="202" t="s">
        <v>3297</v>
      </c>
      <c r="AK506" s="202">
        <v>0.254</v>
      </c>
      <c r="AL506" s="117"/>
      <c r="AM506" s="130"/>
      <c r="AN506" s="130"/>
      <c r="AO506" s="125"/>
      <c r="AP506" s="125"/>
      <c r="AQ506" s="131" t="s">
        <v>3138</v>
      </c>
      <c r="AR506" s="127" t="s">
        <v>2505</v>
      </c>
      <c r="AS506" s="124"/>
      <c r="AT506" s="123"/>
      <c r="AU506" s="132"/>
      <c r="AV506" s="117"/>
      <c r="AW506" s="133"/>
      <c r="AX506" s="117" t="s">
        <v>2506</v>
      </c>
    </row>
    <row r="507" spans="1:50" ht="15" hidden="1">
      <c r="A507" s="72">
        <v>504</v>
      </c>
      <c r="B507" s="9" t="s">
        <v>3139</v>
      </c>
      <c r="C507" s="211" t="s">
        <v>3378</v>
      </c>
      <c r="D507" s="9" t="s">
        <v>3141</v>
      </c>
      <c r="E507" s="9" t="s">
        <v>3142</v>
      </c>
      <c r="F507" s="9" t="s">
        <v>3143</v>
      </c>
      <c r="G507" s="9" t="s">
        <v>3379</v>
      </c>
      <c r="H507" s="9" t="s">
        <v>3380</v>
      </c>
      <c r="I507" s="67" t="s">
        <v>3145</v>
      </c>
      <c r="J507" s="67" t="s">
        <v>3146</v>
      </c>
      <c r="K507" s="67"/>
      <c r="L507" s="67"/>
      <c r="M507" s="332">
        <v>299.68</v>
      </c>
      <c r="N507" s="331">
        <v>119.6815</v>
      </c>
      <c r="O507" s="9">
        <v>419.36149999999998</v>
      </c>
      <c r="P507" s="9" t="s">
        <v>860</v>
      </c>
      <c r="Q507" s="71">
        <v>504</v>
      </c>
      <c r="S507" s="102" t="s">
        <v>3378</v>
      </c>
      <c r="T507" s="175" t="s">
        <v>3381</v>
      </c>
      <c r="U507" s="104">
        <v>11430</v>
      </c>
      <c r="V507" s="104">
        <v>-17830.8</v>
      </c>
      <c r="W507" s="105" t="s">
        <v>12</v>
      </c>
      <c r="X507" s="106" t="s">
        <v>66</v>
      </c>
      <c r="Y507" s="172" t="s">
        <v>13</v>
      </c>
      <c r="Z507" s="123"/>
      <c r="AA507" s="124">
        <v>1</v>
      </c>
      <c r="AB507" s="173" t="s">
        <v>67</v>
      </c>
      <c r="AC507" s="126"/>
      <c r="AD507" s="127"/>
      <c r="AE507" s="122"/>
      <c r="AF507" s="128"/>
      <c r="AG507" s="177" t="s">
        <v>3296</v>
      </c>
      <c r="AH507" s="177">
        <v>5.0799999999999998E-2</v>
      </c>
      <c r="AI507" s="201">
        <v>100</v>
      </c>
      <c r="AJ507" s="202" t="s">
        <v>3297</v>
      </c>
      <c r="AK507" s="202">
        <v>0.254</v>
      </c>
      <c r="AL507" s="117"/>
      <c r="AM507" s="130"/>
      <c r="AN507" s="130"/>
      <c r="AO507" s="125"/>
      <c r="AP507" s="125"/>
      <c r="AQ507" s="131" t="s">
        <v>3148</v>
      </c>
      <c r="AR507" s="127" t="s">
        <v>2505</v>
      </c>
      <c r="AS507" s="124"/>
      <c r="AT507" s="123"/>
      <c r="AU507" s="132"/>
      <c r="AV507" s="117"/>
      <c r="AW507" s="133"/>
      <c r="AX507" s="117" t="s">
        <v>2506</v>
      </c>
    </row>
    <row r="508" spans="1:50" ht="15" hidden="1">
      <c r="A508" s="72">
        <v>505</v>
      </c>
      <c r="B508" s="9" t="s">
        <v>3149</v>
      </c>
      <c r="C508" s="211" t="s">
        <v>3382</v>
      </c>
      <c r="D508" s="9" t="s">
        <v>3151</v>
      </c>
      <c r="E508" s="9" t="s">
        <v>3152</v>
      </c>
      <c r="F508" s="9" t="s">
        <v>3153</v>
      </c>
      <c r="G508" s="9" t="s">
        <v>3383</v>
      </c>
      <c r="H508" s="9" t="s">
        <v>3384</v>
      </c>
      <c r="I508" s="67" t="s">
        <v>3155</v>
      </c>
      <c r="J508" s="67" t="s">
        <v>3156</v>
      </c>
      <c r="K508" s="67"/>
      <c r="L508" s="67"/>
      <c r="M508" s="332">
        <v>299.58120000000002</v>
      </c>
      <c r="N508" s="331">
        <v>119.6648</v>
      </c>
      <c r="O508" s="9">
        <v>419.24600000000004</v>
      </c>
      <c r="P508" s="9" t="s">
        <v>3301</v>
      </c>
      <c r="Q508" s="71">
        <v>505</v>
      </c>
      <c r="S508" s="102" t="s">
        <v>3382</v>
      </c>
      <c r="T508" s="175" t="s">
        <v>3385</v>
      </c>
      <c r="U508" s="104">
        <v>12344.4</v>
      </c>
      <c r="V508" s="104">
        <v>-16916.400000000001</v>
      </c>
      <c r="W508" s="105" t="s">
        <v>12</v>
      </c>
      <c r="X508" s="106" t="s">
        <v>66</v>
      </c>
      <c r="Y508" s="172" t="s">
        <v>13</v>
      </c>
      <c r="Z508" s="123"/>
      <c r="AA508" s="124">
        <v>1</v>
      </c>
      <c r="AB508" s="173" t="s">
        <v>67</v>
      </c>
      <c r="AC508" s="126"/>
      <c r="AD508" s="127"/>
      <c r="AE508" s="122"/>
      <c r="AF508" s="128"/>
      <c r="AG508" s="177" t="s">
        <v>3303</v>
      </c>
      <c r="AH508" s="177">
        <v>5.0799999999999998E-2</v>
      </c>
      <c r="AI508" s="201">
        <v>100</v>
      </c>
      <c r="AJ508" s="202" t="s">
        <v>3297</v>
      </c>
      <c r="AK508" s="202">
        <v>0.254</v>
      </c>
      <c r="AL508" s="117"/>
      <c r="AM508" s="130"/>
      <c r="AN508" s="130"/>
      <c r="AO508" s="125"/>
      <c r="AP508" s="125"/>
      <c r="AQ508" s="131" t="s">
        <v>3158</v>
      </c>
      <c r="AR508" s="127" t="s">
        <v>2505</v>
      </c>
      <c r="AS508" s="124"/>
      <c r="AT508" s="123"/>
      <c r="AU508" s="132"/>
      <c r="AV508" s="117"/>
      <c r="AW508" s="133"/>
      <c r="AX508" s="117" t="s">
        <v>2506</v>
      </c>
    </row>
    <row r="509" spans="1:50" ht="15" hidden="1">
      <c r="A509" s="72">
        <v>506</v>
      </c>
      <c r="B509" s="9" t="s">
        <v>3159</v>
      </c>
      <c r="C509" s="211" t="s">
        <v>3386</v>
      </c>
      <c r="D509" s="9" t="s">
        <v>3161</v>
      </c>
      <c r="E509" s="9" t="s">
        <v>3162</v>
      </c>
      <c r="F509" s="9" t="s">
        <v>3163</v>
      </c>
      <c r="G509" s="9" t="s">
        <v>3387</v>
      </c>
      <c r="H509" s="9" t="s">
        <v>3388</v>
      </c>
      <c r="I509" s="67" t="s">
        <v>3165</v>
      </c>
      <c r="J509" s="67" t="s">
        <v>3166</v>
      </c>
      <c r="K509" s="67"/>
      <c r="L509" s="67"/>
      <c r="M509" s="332">
        <v>299.613</v>
      </c>
      <c r="N509" s="331">
        <v>119.7166</v>
      </c>
      <c r="O509" s="9">
        <v>419.32960000000003</v>
      </c>
      <c r="P509" s="9" t="s">
        <v>3307</v>
      </c>
      <c r="Q509" s="71">
        <v>506</v>
      </c>
      <c r="S509" s="102" t="s">
        <v>3386</v>
      </c>
      <c r="T509" s="175" t="s">
        <v>3389</v>
      </c>
      <c r="U509" s="104">
        <v>16916.400000000001</v>
      </c>
      <c r="V509" s="104">
        <v>-10515.6</v>
      </c>
      <c r="W509" s="105" t="s">
        <v>12</v>
      </c>
      <c r="X509" s="106" t="s">
        <v>66</v>
      </c>
      <c r="Y509" s="172" t="s">
        <v>13</v>
      </c>
      <c r="Z509" s="123"/>
      <c r="AA509" s="124">
        <v>1</v>
      </c>
      <c r="AB509" s="173" t="s">
        <v>67</v>
      </c>
      <c r="AC509" s="126"/>
      <c r="AD509" s="127"/>
      <c r="AE509" s="122"/>
      <c r="AF509" s="128"/>
      <c r="AG509" s="177" t="s">
        <v>3309</v>
      </c>
      <c r="AH509" s="177">
        <v>5.0799999999999998E-2</v>
      </c>
      <c r="AI509" s="201">
        <v>100</v>
      </c>
      <c r="AJ509" s="202" t="s">
        <v>3297</v>
      </c>
      <c r="AK509" s="202">
        <v>0.254</v>
      </c>
      <c r="AL509" s="117"/>
      <c r="AM509" s="130"/>
      <c r="AN509" s="130"/>
      <c r="AO509" s="125"/>
      <c r="AP509" s="125"/>
      <c r="AQ509" s="131" t="s">
        <v>3168</v>
      </c>
      <c r="AR509" s="127" t="s">
        <v>2505</v>
      </c>
      <c r="AS509" s="124"/>
      <c r="AT509" s="123"/>
      <c r="AU509" s="132"/>
      <c r="AV509" s="117"/>
      <c r="AW509" s="133"/>
      <c r="AX509" s="117" t="s">
        <v>2506</v>
      </c>
    </row>
    <row r="510" spans="1:50" ht="15" hidden="1">
      <c r="A510" s="72">
        <v>507</v>
      </c>
      <c r="B510" s="9" t="s">
        <v>3169</v>
      </c>
      <c r="C510" s="211" t="s">
        <v>3390</v>
      </c>
      <c r="D510" s="9" t="s">
        <v>3171</v>
      </c>
      <c r="E510" s="9" t="s">
        <v>3172</v>
      </c>
      <c r="F510" s="9" t="s">
        <v>3173</v>
      </c>
      <c r="G510" s="9" t="s">
        <v>3391</v>
      </c>
      <c r="H510" s="9" t="s">
        <v>3392</v>
      </c>
      <c r="I510" s="67" t="s">
        <v>3175</v>
      </c>
      <c r="J510" s="67" t="s">
        <v>3176</v>
      </c>
      <c r="K510" s="67"/>
      <c r="L510" s="67"/>
      <c r="M510" s="332">
        <v>299.56650000000002</v>
      </c>
      <c r="N510" s="331">
        <v>119.7132</v>
      </c>
      <c r="O510" s="9">
        <v>419.27970000000005</v>
      </c>
      <c r="P510" s="9" t="s">
        <v>3313</v>
      </c>
      <c r="Q510" s="71">
        <v>507</v>
      </c>
      <c r="S510" s="102" t="s">
        <v>3390</v>
      </c>
      <c r="T510" s="175" t="s">
        <v>3393</v>
      </c>
      <c r="U510" s="104">
        <v>16002</v>
      </c>
      <c r="V510" s="104">
        <v>-9601.2000000000007</v>
      </c>
      <c r="W510" s="105" t="s">
        <v>12</v>
      </c>
      <c r="X510" s="106" t="s">
        <v>66</v>
      </c>
      <c r="Y510" s="172" t="s">
        <v>13</v>
      </c>
      <c r="Z510" s="123"/>
      <c r="AA510" s="124">
        <v>1</v>
      </c>
      <c r="AB510" s="173" t="s">
        <v>67</v>
      </c>
      <c r="AC510" s="126"/>
      <c r="AD510" s="127"/>
      <c r="AE510" s="122"/>
      <c r="AF510" s="128"/>
      <c r="AG510" s="177" t="s">
        <v>3315</v>
      </c>
      <c r="AH510" s="177">
        <v>5.0799999999999998E-2</v>
      </c>
      <c r="AI510" s="201">
        <v>100</v>
      </c>
      <c r="AJ510" s="202" t="s">
        <v>3297</v>
      </c>
      <c r="AK510" s="202">
        <v>0.254</v>
      </c>
      <c r="AL510" s="117"/>
      <c r="AM510" s="130"/>
      <c r="AN510" s="130"/>
      <c r="AO510" s="125"/>
      <c r="AP510" s="125"/>
      <c r="AQ510" s="131" t="s">
        <v>3178</v>
      </c>
      <c r="AR510" s="127" t="s">
        <v>2505</v>
      </c>
      <c r="AS510" s="124"/>
      <c r="AT510" s="123"/>
      <c r="AU510" s="132"/>
      <c r="AV510" s="117"/>
      <c r="AW510" s="133"/>
      <c r="AX510" s="117" t="s">
        <v>2506</v>
      </c>
    </row>
    <row r="511" spans="1:50" ht="15" hidden="1">
      <c r="A511" s="72">
        <v>508</v>
      </c>
      <c r="B511" s="9" t="s">
        <v>3179</v>
      </c>
      <c r="C511" s="211" t="s">
        <v>3394</v>
      </c>
      <c r="D511" s="9" t="s">
        <v>3181</v>
      </c>
      <c r="E511" s="9" t="s">
        <v>3182</v>
      </c>
      <c r="F511" s="9" t="s">
        <v>3183</v>
      </c>
      <c r="G511" s="9" t="s">
        <v>3395</v>
      </c>
      <c r="H511" s="9" t="s">
        <v>3396</v>
      </c>
      <c r="I511" s="67" t="s">
        <v>3185</v>
      </c>
      <c r="J511" s="67" t="s">
        <v>3186</v>
      </c>
      <c r="K511" s="67"/>
      <c r="L511" s="67"/>
      <c r="M511" s="332">
        <v>299.59199999999998</v>
      </c>
      <c r="N511" s="331">
        <v>119.678</v>
      </c>
      <c r="O511" s="9">
        <v>419.27</v>
      </c>
      <c r="P511" s="9" t="s">
        <v>3319</v>
      </c>
      <c r="Q511" s="71">
        <v>508</v>
      </c>
      <c r="S511" s="102" t="s">
        <v>3394</v>
      </c>
      <c r="T511" s="175" t="s">
        <v>3397</v>
      </c>
      <c r="U511" s="104">
        <v>16916.400000000001</v>
      </c>
      <c r="V511" s="104">
        <v>-8686.7999999999993</v>
      </c>
      <c r="W511" s="105" t="s">
        <v>12</v>
      </c>
      <c r="X511" s="106" t="s">
        <v>66</v>
      </c>
      <c r="Y511" s="172" t="s">
        <v>13</v>
      </c>
      <c r="Z511" s="123"/>
      <c r="AA511" s="124">
        <v>1</v>
      </c>
      <c r="AB511" s="173" t="s">
        <v>67</v>
      </c>
      <c r="AC511" s="126"/>
      <c r="AD511" s="127"/>
      <c r="AE511" s="122"/>
      <c r="AF511" s="128"/>
      <c r="AG511" s="177" t="s">
        <v>3321</v>
      </c>
      <c r="AH511" s="177">
        <v>5.0799999999999998E-2</v>
      </c>
      <c r="AI511" s="201">
        <v>100</v>
      </c>
      <c r="AJ511" s="202" t="s">
        <v>3297</v>
      </c>
      <c r="AK511" s="202">
        <v>0.254</v>
      </c>
      <c r="AL511" s="117"/>
      <c r="AM511" s="130"/>
      <c r="AN511" s="130"/>
      <c r="AO511" s="125"/>
      <c r="AP511" s="125"/>
      <c r="AQ511" s="131" t="s">
        <v>3188</v>
      </c>
      <c r="AR511" s="127" t="s">
        <v>2505</v>
      </c>
      <c r="AS511" s="124"/>
      <c r="AT511" s="123"/>
      <c r="AU511" s="132"/>
      <c r="AV511" s="117"/>
      <c r="AW511" s="133"/>
      <c r="AX511" s="117" t="s">
        <v>2506</v>
      </c>
    </row>
    <row r="512" spans="1:50" ht="15" hidden="1">
      <c r="A512" s="72">
        <v>509</v>
      </c>
      <c r="B512" s="9" t="s">
        <v>3189</v>
      </c>
      <c r="C512" s="211" t="s">
        <v>3398</v>
      </c>
      <c r="D512" s="9" t="s">
        <v>3191</v>
      </c>
      <c r="E512" s="9" t="s">
        <v>3192</v>
      </c>
      <c r="F512" s="9" t="s">
        <v>3193</v>
      </c>
      <c r="G512" s="9" t="s">
        <v>3399</v>
      </c>
      <c r="H512" s="9" t="s">
        <v>3400</v>
      </c>
      <c r="I512" s="67" t="s">
        <v>3195</v>
      </c>
      <c r="J512" s="67" t="s">
        <v>3196</v>
      </c>
      <c r="K512" s="67"/>
      <c r="L512" s="67"/>
      <c r="M512" s="332">
        <v>299.60520000000002</v>
      </c>
      <c r="N512" s="331">
        <v>119.73220000000001</v>
      </c>
      <c r="O512" s="9">
        <v>419.3374</v>
      </c>
      <c r="P512" s="9" t="s">
        <v>2584</v>
      </c>
      <c r="Q512" s="71">
        <v>509</v>
      </c>
      <c r="S512" s="102" t="s">
        <v>3398</v>
      </c>
      <c r="T512" s="175" t="s">
        <v>3401</v>
      </c>
      <c r="U512" s="104">
        <v>16002</v>
      </c>
      <c r="V512" s="104">
        <v>-7772.4</v>
      </c>
      <c r="W512" s="105" t="s">
        <v>12</v>
      </c>
      <c r="X512" s="106" t="s">
        <v>66</v>
      </c>
      <c r="Y512" s="172" t="s">
        <v>13</v>
      </c>
      <c r="Z512" s="123"/>
      <c r="AA512" s="124">
        <v>1</v>
      </c>
      <c r="AB512" s="173" t="s">
        <v>67</v>
      </c>
      <c r="AC512" s="126"/>
      <c r="AD512" s="127"/>
      <c r="AE512" s="122"/>
      <c r="AF512" s="128"/>
      <c r="AG512" s="177" t="s">
        <v>3326</v>
      </c>
      <c r="AH512" s="177">
        <v>5.0799999999999998E-2</v>
      </c>
      <c r="AI512" s="201">
        <v>100</v>
      </c>
      <c r="AJ512" s="202" t="s">
        <v>3297</v>
      </c>
      <c r="AK512" s="202">
        <v>0.254</v>
      </c>
      <c r="AL512" s="117"/>
      <c r="AM512" s="130"/>
      <c r="AN512" s="130"/>
      <c r="AO512" s="125"/>
      <c r="AP512" s="125"/>
      <c r="AQ512" s="131" t="s">
        <v>3198</v>
      </c>
      <c r="AR512" s="127" t="s">
        <v>2505</v>
      </c>
      <c r="AS512" s="124"/>
      <c r="AT512" s="123"/>
      <c r="AU512" s="132"/>
      <c r="AV512" s="117"/>
      <c r="AW512" s="133"/>
      <c r="AX512" s="117" t="s">
        <v>2506</v>
      </c>
    </row>
    <row r="513" spans="1:50" ht="15" hidden="1">
      <c r="A513" s="72">
        <v>510</v>
      </c>
      <c r="B513" s="9" t="s">
        <v>3199</v>
      </c>
      <c r="C513" s="211" t="s">
        <v>3402</v>
      </c>
      <c r="D513" s="9" t="s">
        <v>3201</v>
      </c>
      <c r="E513" s="9" t="s">
        <v>3202</v>
      </c>
      <c r="F513" s="9" t="s">
        <v>3203</v>
      </c>
      <c r="G513" s="9" t="s">
        <v>3403</v>
      </c>
      <c r="H513" s="9" t="s">
        <v>3404</v>
      </c>
      <c r="I513" s="67" t="s">
        <v>3205</v>
      </c>
      <c r="J513" s="67" t="s">
        <v>3206</v>
      </c>
      <c r="K513" s="67"/>
      <c r="L513" s="67"/>
      <c r="M513" s="332">
        <v>299.5367</v>
      </c>
      <c r="N513" s="331">
        <v>119.6782</v>
      </c>
      <c r="O513" s="9">
        <v>419.2149</v>
      </c>
      <c r="P513" s="9" t="s">
        <v>2590</v>
      </c>
      <c r="Q513" s="71">
        <v>510</v>
      </c>
      <c r="S513" s="102" t="s">
        <v>3402</v>
      </c>
      <c r="T513" s="175" t="s">
        <v>3405</v>
      </c>
      <c r="U513" s="104">
        <v>16916.400000000001</v>
      </c>
      <c r="V513" s="104">
        <v>-6858</v>
      </c>
      <c r="W513" s="105" t="s">
        <v>12</v>
      </c>
      <c r="X513" s="106" t="s">
        <v>66</v>
      </c>
      <c r="Y513" s="172" t="s">
        <v>13</v>
      </c>
      <c r="Z513" s="123"/>
      <c r="AA513" s="124">
        <v>1</v>
      </c>
      <c r="AB513" s="173" t="s">
        <v>67</v>
      </c>
      <c r="AC513" s="126"/>
      <c r="AD513" s="127"/>
      <c r="AE513" s="122"/>
      <c r="AF513" s="128"/>
      <c r="AG513" s="177" t="s">
        <v>3331</v>
      </c>
      <c r="AH513" s="177">
        <v>5.0799999999999998E-2</v>
      </c>
      <c r="AI513" s="201">
        <v>100</v>
      </c>
      <c r="AJ513" s="202" t="s">
        <v>3297</v>
      </c>
      <c r="AK513" s="202">
        <v>0.254</v>
      </c>
      <c r="AL513" s="117"/>
      <c r="AM513" s="130"/>
      <c r="AN513" s="130"/>
      <c r="AO513" s="125"/>
      <c r="AP513" s="125"/>
      <c r="AQ513" s="131" t="s">
        <v>3208</v>
      </c>
      <c r="AR513" s="127" t="s">
        <v>2505</v>
      </c>
      <c r="AS513" s="124"/>
      <c r="AT513" s="123"/>
      <c r="AU513" s="132"/>
      <c r="AV513" s="117"/>
      <c r="AW513" s="133"/>
      <c r="AX513" s="117" t="s">
        <v>2506</v>
      </c>
    </row>
    <row r="514" spans="1:50" ht="15" hidden="1">
      <c r="A514" s="72">
        <v>511</v>
      </c>
      <c r="B514" s="9" t="s">
        <v>3209</v>
      </c>
      <c r="C514" s="211" t="s">
        <v>3406</v>
      </c>
      <c r="D514" s="9" t="s">
        <v>3211</v>
      </c>
      <c r="E514" s="9" t="s">
        <v>3212</v>
      </c>
      <c r="F514" s="9" t="s">
        <v>3213</v>
      </c>
      <c r="G514" s="9" t="s">
        <v>3407</v>
      </c>
      <c r="H514" s="9" t="s">
        <v>3408</v>
      </c>
      <c r="I514" s="67" t="s">
        <v>3215</v>
      </c>
      <c r="J514" s="67" t="s">
        <v>3216</v>
      </c>
      <c r="K514" s="67"/>
      <c r="L514" s="67"/>
      <c r="M514" s="332">
        <v>299.54669999999999</v>
      </c>
      <c r="N514" s="331">
        <v>119.67270000000001</v>
      </c>
      <c r="O514" s="9">
        <v>419.21940000000001</v>
      </c>
      <c r="P514" s="9" t="s">
        <v>3313</v>
      </c>
      <c r="Q514" s="71">
        <v>511</v>
      </c>
      <c r="S514" s="102" t="s">
        <v>3406</v>
      </c>
      <c r="T514" s="175" t="s">
        <v>3409</v>
      </c>
      <c r="U514" s="104">
        <v>16002</v>
      </c>
      <c r="V514" s="104">
        <v>-5943.6</v>
      </c>
      <c r="W514" s="105" t="s">
        <v>12</v>
      </c>
      <c r="X514" s="106" t="s">
        <v>66</v>
      </c>
      <c r="Y514" s="172" t="s">
        <v>13</v>
      </c>
      <c r="Z514" s="123"/>
      <c r="AA514" s="124">
        <v>1</v>
      </c>
      <c r="AB514" s="173" t="s">
        <v>67</v>
      </c>
      <c r="AC514" s="126"/>
      <c r="AD514" s="127"/>
      <c r="AE514" s="122"/>
      <c r="AF514" s="128"/>
      <c r="AG514" s="177" t="s">
        <v>3336</v>
      </c>
      <c r="AH514" s="177">
        <v>5.0799999999999998E-2</v>
      </c>
      <c r="AI514" s="201">
        <v>100</v>
      </c>
      <c r="AJ514" s="202" t="s">
        <v>3297</v>
      </c>
      <c r="AK514" s="202">
        <v>0.254</v>
      </c>
      <c r="AL514" s="117"/>
      <c r="AM514" s="130"/>
      <c r="AN514" s="130"/>
      <c r="AO514" s="125"/>
      <c r="AP514" s="125"/>
      <c r="AQ514" s="131" t="s">
        <v>3218</v>
      </c>
      <c r="AR514" s="127" t="s">
        <v>2505</v>
      </c>
      <c r="AS514" s="124"/>
      <c r="AT514" s="123"/>
      <c r="AU514" s="132"/>
      <c r="AV514" s="117"/>
      <c r="AW514" s="133"/>
      <c r="AX514" s="117" t="s">
        <v>2506</v>
      </c>
    </row>
    <row r="515" spans="1:50" ht="15" hidden="1">
      <c r="A515" s="72">
        <v>512</v>
      </c>
      <c r="B515" s="9" t="s">
        <v>3219</v>
      </c>
      <c r="C515" s="211" t="s">
        <v>3410</v>
      </c>
      <c r="D515" s="9" t="s">
        <v>3221</v>
      </c>
      <c r="E515" s="9" t="s">
        <v>3222</v>
      </c>
      <c r="F515" s="9" t="s">
        <v>3223</v>
      </c>
      <c r="G515" s="9" t="s">
        <v>3411</v>
      </c>
      <c r="H515" s="9" t="s">
        <v>3412</v>
      </c>
      <c r="I515" s="67" t="s">
        <v>3225</v>
      </c>
      <c r="J515" s="67" t="s">
        <v>3226</v>
      </c>
      <c r="K515" s="67"/>
      <c r="L515" s="67"/>
      <c r="M515" s="332">
        <v>299.59620000000001</v>
      </c>
      <c r="N515" s="331">
        <v>119.70229999999999</v>
      </c>
      <c r="O515" s="9">
        <v>419.29849999999999</v>
      </c>
      <c r="P515" s="9" t="s">
        <v>860</v>
      </c>
      <c r="Q515" s="71">
        <v>512</v>
      </c>
      <c r="S515" s="102" t="s">
        <v>3410</v>
      </c>
      <c r="T515" s="175" t="s">
        <v>3413</v>
      </c>
      <c r="U515" s="104">
        <v>13258.8</v>
      </c>
      <c r="V515" s="104">
        <v>-17830.8</v>
      </c>
      <c r="W515" s="105" t="s">
        <v>12</v>
      </c>
      <c r="X515" s="106" t="s">
        <v>66</v>
      </c>
      <c r="Y515" s="172" t="s">
        <v>13</v>
      </c>
      <c r="Z515" s="123"/>
      <c r="AA515" s="124">
        <v>1</v>
      </c>
      <c r="AB515" s="173" t="s">
        <v>67</v>
      </c>
      <c r="AC515" s="126"/>
      <c r="AD515" s="127"/>
      <c r="AE515" s="122"/>
      <c r="AF515" s="128"/>
      <c r="AG515" s="177" t="s">
        <v>3341</v>
      </c>
      <c r="AH515" s="177">
        <v>5.0799999999999998E-2</v>
      </c>
      <c r="AI515" s="201">
        <v>100</v>
      </c>
      <c r="AJ515" s="202" t="s">
        <v>3297</v>
      </c>
      <c r="AK515" s="202">
        <v>0.254</v>
      </c>
      <c r="AL515" s="117"/>
      <c r="AM515" s="130"/>
      <c r="AN515" s="130"/>
      <c r="AO515" s="125"/>
      <c r="AP515" s="125"/>
      <c r="AQ515" s="131" t="s">
        <v>371</v>
      </c>
      <c r="AR515" s="127" t="s">
        <v>2505</v>
      </c>
      <c r="AS515" s="124"/>
      <c r="AT515" s="123"/>
      <c r="AU515" s="132"/>
      <c r="AV515" s="117"/>
      <c r="AW515" s="133"/>
      <c r="AX515" s="117" t="s">
        <v>2506</v>
      </c>
    </row>
    <row r="516" spans="1:50" ht="15" hidden="1">
      <c r="A516" s="72">
        <v>513</v>
      </c>
      <c r="B516" s="9" t="s">
        <v>3228</v>
      </c>
      <c r="C516" s="211" t="s">
        <v>3414</v>
      </c>
      <c r="D516" s="9" t="s">
        <v>3230</v>
      </c>
      <c r="E516" s="9" t="s">
        <v>3231</v>
      </c>
      <c r="F516" s="9" t="s">
        <v>3232</v>
      </c>
      <c r="G516" s="9" t="s">
        <v>3415</v>
      </c>
      <c r="H516" s="9" t="s">
        <v>3416</v>
      </c>
      <c r="I516" s="67" t="s">
        <v>3234</v>
      </c>
      <c r="J516" s="67" t="s">
        <v>3235</v>
      </c>
      <c r="K516" s="67"/>
      <c r="L516" s="67"/>
      <c r="M516" s="332">
        <v>299.60989999999998</v>
      </c>
      <c r="N516" s="331">
        <v>119.72280000000001</v>
      </c>
      <c r="O516" s="9">
        <v>419.33269999999999</v>
      </c>
      <c r="P516" s="9" t="s">
        <v>3301</v>
      </c>
      <c r="Q516" s="71">
        <v>513</v>
      </c>
      <c r="S516" s="102" t="s">
        <v>3414</v>
      </c>
      <c r="T516" s="175" t="s">
        <v>3417</v>
      </c>
      <c r="U516" s="104">
        <v>14173.2</v>
      </c>
      <c r="V516" s="104">
        <v>-16916.400000000001</v>
      </c>
      <c r="W516" s="105" t="s">
        <v>12</v>
      </c>
      <c r="X516" s="106" t="s">
        <v>66</v>
      </c>
      <c r="Y516" s="172" t="s">
        <v>13</v>
      </c>
      <c r="Z516" s="123"/>
      <c r="AA516" s="124">
        <v>1</v>
      </c>
      <c r="AB516" s="173" t="s">
        <v>67</v>
      </c>
      <c r="AC516" s="126"/>
      <c r="AD516" s="127"/>
      <c r="AE516" s="122"/>
      <c r="AF516" s="128"/>
      <c r="AG516" s="177" t="s">
        <v>3346</v>
      </c>
      <c r="AH516" s="177">
        <v>5.0799999999999998E-2</v>
      </c>
      <c r="AI516" s="201">
        <v>100</v>
      </c>
      <c r="AJ516" s="202" t="s">
        <v>3297</v>
      </c>
      <c r="AK516" s="202">
        <v>0.254</v>
      </c>
      <c r="AL516" s="117"/>
      <c r="AM516" s="130"/>
      <c r="AN516" s="130"/>
      <c r="AO516" s="125"/>
      <c r="AP516" s="125"/>
      <c r="AQ516" s="131" t="s">
        <v>3237</v>
      </c>
      <c r="AR516" s="127" t="s">
        <v>2505</v>
      </c>
      <c r="AS516" s="124"/>
      <c r="AT516" s="123"/>
      <c r="AU516" s="132"/>
      <c r="AV516" s="117"/>
      <c r="AW516" s="133"/>
      <c r="AX516" s="117" t="s">
        <v>2506</v>
      </c>
    </row>
    <row r="517" spans="1:50" ht="15" hidden="1">
      <c r="A517" s="72">
        <v>514</v>
      </c>
      <c r="B517" s="9" t="s">
        <v>3238</v>
      </c>
      <c r="C517" s="211" t="s">
        <v>3418</v>
      </c>
      <c r="D517" s="9" t="s">
        <v>3240</v>
      </c>
      <c r="E517" s="9" t="s">
        <v>3241</v>
      </c>
      <c r="F517" s="9" t="s">
        <v>3242</v>
      </c>
      <c r="G517" s="9" t="s">
        <v>3419</v>
      </c>
      <c r="H517" s="9" t="s">
        <v>3420</v>
      </c>
      <c r="I517" s="67" t="s">
        <v>3244</v>
      </c>
      <c r="J517" s="67" t="s">
        <v>3245</v>
      </c>
      <c r="K517" s="67"/>
      <c r="L517" s="67"/>
      <c r="M517" s="332">
        <v>299.51990000000001</v>
      </c>
      <c r="N517" s="331">
        <v>119.6842</v>
      </c>
      <c r="O517" s="9">
        <v>419.20410000000004</v>
      </c>
      <c r="P517" s="9" t="s">
        <v>860</v>
      </c>
      <c r="Q517" s="71">
        <v>514</v>
      </c>
      <c r="S517" s="102" t="s">
        <v>3418</v>
      </c>
      <c r="T517" s="175" t="s">
        <v>3421</v>
      </c>
      <c r="U517" s="104">
        <v>15087.6</v>
      </c>
      <c r="V517" s="104">
        <v>-16002</v>
      </c>
      <c r="W517" s="105" t="s">
        <v>12</v>
      </c>
      <c r="X517" s="106" t="s">
        <v>66</v>
      </c>
      <c r="Y517" s="172" t="s">
        <v>13</v>
      </c>
      <c r="Z517" s="123"/>
      <c r="AA517" s="124">
        <v>1</v>
      </c>
      <c r="AB517" s="173" t="s">
        <v>67</v>
      </c>
      <c r="AC517" s="126"/>
      <c r="AD517" s="127"/>
      <c r="AE517" s="122"/>
      <c r="AF517" s="128"/>
      <c r="AG517" s="177" t="s">
        <v>3351</v>
      </c>
      <c r="AH517" s="177">
        <v>5.0799999999999998E-2</v>
      </c>
      <c r="AI517" s="201">
        <v>100</v>
      </c>
      <c r="AJ517" s="202" t="s">
        <v>3297</v>
      </c>
      <c r="AK517" s="202">
        <v>0.254</v>
      </c>
      <c r="AL517" s="117"/>
      <c r="AM517" s="130"/>
      <c r="AN517" s="130"/>
      <c r="AO517" s="125"/>
      <c r="AP517" s="125"/>
      <c r="AQ517" s="131" t="s">
        <v>2776</v>
      </c>
      <c r="AR517" s="127" t="s">
        <v>2505</v>
      </c>
      <c r="AS517" s="124"/>
      <c r="AT517" s="123"/>
      <c r="AU517" s="132"/>
      <c r="AV517" s="117"/>
      <c r="AW517" s="133"/>
      <c r="AX517" s="117" t="s">
        <v>2506</v>
      </c>
    </row>
    <row r="518" spans="1:50" ht="15" hidden="1">
      <c r="A518" s="72">
        <v>515</v>
      </c>
      <c r="B518" s="9" t="s">
        <v>3247</v>
      </c>
      <c r="C518" s="211" t="s">
        <v>3422</v>
      </c>
      <c r="D518" s="9" t="s">
        <v>3249</v>
      </c>
      <c r="E518" s="9" t="s">
        <v>3250</v>
      </c>
      <c r="F518" s="9" t="s">
        <v>3251</v>
      </c>
      <c r="G518" s="9"/>
      <c r="H518" s="9"/>
      <c r="I518" s="9"/>
      <c r="J518" s="9"/>
      <c r="K518" s="9"/>
      <c r="L518" s="9"/>
      <c r="M518" s="332">
        <v>299.66250000000002</v>
      </c>
      <c r="N518" s="331">
        <v>119.7114</v>
      </c>
      <c r="O518" s="9">
        <v>419.37390000000005</v>
      </c>
      <c r="P518" s="9" t="s">
        <v>3301</v>
      </c>
      <c r="Q518" s="71">
        <v>515</v>
      </c>
      <c r="S518" s="102" t="s">
        <v>3422</v>
      </c>
      <c r="T518" s="175" t="s">
        <v>3423</v>
      </c>
      <c r="U518" s="104">
        <v>16002</v>
      </c>
      <c r="V518" s="104">
        <v>-15087.6</v>
      </c>
      <c r="W518" s="105" t="s">
        <v>12</v>
      </c>
      <c r="X518" s="106" t="s">
        <v>66</v>
      </c>
      <c r="Y518" s="172" t="s">
        <v>13</v>
      </c>
      <c r="Z518" s="123"/>
      <c r="AA518" s="124">
        <v>1</v>
      </c>
      <c r="AB518" s="173" t="s">
        <v>67</v>
      </c>
      <c r="AC518" s="126"/>
      <c r="AD518" s="127"/>
      <c r="AE518" s="122"/>
      <c r="AF518" s="128"/>
      <c r="AG518" s="177" t="s">
        <v>3356</v>
      </c>
      <c r="AH518" s="177">
        <v>5.0799999999999998E-2</v>
      </c>
      <c r="AI518" s="201">
        <v>100</v>
      </c>
      <c r="AJ518" s="202" t="s">
        <v>3297</v>
      </c>
      <c r="AK518" s="202">
        <v>0.254</v>
      </c>
      <c r="AL518" s="117"/>
      <c r="AM518" s="130"/>
      <c r="AN518" s="130"/>
      <c r="AO518" s="125"/>
      <c r="AP518" s="125"/>
      <c r="AQ518" s="131" t="s">
        <v>2888</v>
      </c>
      <c r="AR518" s="127" t="s">
        <v>2505</v>
      </c>
      <c r="AS518" s="124"/>
      <c r="AT518" s="123"/>
      <c r="AU518" s="132"/>
      <c r="AV518" s="117"/>
      <c r="AW518" s="133"/>
      <c r="AX518" s="117" t="s">
        <v>2506</v>
      </c>
    </row>
    <row r="519" spans="1:50" ht="15">
      <c r="A519" s="72">
        <v>516</v>
      </c>
      <c r="B519" s="9" t="s">
        <v>3256</v>
      </c>
      <c r="C519" s="211" t="s">
        <v>3424</v>
      </c>
      <c r="D519" s="9" t="s">
        <v>3258</v>
      </c>
      <c r="E519" s="9" t="s">
        <v>3259</v>
      </c>
      <c r="F519" s="9" t="s">
        <v>3260</v>
      </c>
      <c r="G519" s="9"/>
      <c r="H519" s="9"/>
      <c r="I519" s="9"/>
      <c r="J519" s="9"/>
      <c r="K519" s="9"/>
      <c r="L519" s="9"/>
      <c r="M519" s="332">
        <v>299.64729999999997</v>
      </c>
      <c r="N519" s="331">
        <v>119.68429999999999</v>
      </c>
      <c r="O519" s="9">
        <v>419.33159999999998</v>
      </c>
      <c r="P519" s="9" t="s">
        <v>3360</v>
      </c>
      <c r="Q519" s="71">
        <v>516</v>
      </c>
      <c r="S519" s="102" t="s">
        <v>3424</v>
      </c>
      <c r="T519" s="175" t="s">
        <v>3425</v>
      </c>
      <c r="U519" s="104">
        <v>16916.400000000001</v>
      </c>
      <c r="V519" s="104">
        <v>-14173.2</v>
      </c>
      <c r="W519" s="105" t="s">
        <v>12</v>
      </c>
      <c r="X519" s="106" t="s">
        <v>66</v>
      </c>
      <c r="Y519" s="172" t="s">
        <v>13</v>
      </c>
      <c r="Z519" s="123"/>
      <c r="AA519" s="124">
        <v>1</v>
      </c>
      <c r="AB519" s="173" t="s">
        <v>67</v>
      </c>
      <c r="AC519" s="126"/>
      <c r="AD519" s="127"/>
      <c r="AE519" s="122"/>
      <c r="AF519" s="128"/>
      <c r="AG519" s="177" t="s">
        <v>3362</v>
      </c>
      <c r="AH519" s="177">
        <v>5.0799999999999998E-2</v>
      </c>
      <c r="AI519" s="201">
        <v>100</v>
      </c>
      <c r="AJ519" s="202" t="s">
        <v>3297</v>
      </c>
      <c r="AK519" s="202">
        <v>0.254</v>
      </c>
      <c r="AL519" s="117"/>
      <c r="AM519" s="130"/>
      <c r="AN519" s="130"/>
      <c r="AO519" s="125"/>
      <c r="AP519" s="125"/>
      <c r="AQ519" s="131" t="s">
        <v>2635</v>
      </c>
      <c r="AR519" s="127" t="s">
        <v>2505</v>
      </c>
      <c r="AS519" s="124"/>
      <c r="AT519" s="123"/>
      <c r="AU519" s="132"/>
      <c r="AV519" s="117"/>
      <c r="AW519" s="133"/>
      <c r="AX519" s="117" t="s">
        <v>2506</v>
      </c>
    </row>
    <row r="520" spans="1:50" ht="15" hidden="1">
      <c r="A520" s="72">
        <v>517</v>
      </c>
      <c r="B520" s="9" t="s">
        <v>3265</v>
      </c>
      <c r="C520" s="211" t="s">
        <v>3426</v>
      </c>
      <c r="D520" s="9" t="s">
        <v>3267</v>
      </c>
      <c r="E520" s="9" t="s">
        <v>3268</v>
      </c>
      <c r="F520" s="9" t="s">
        <v>3269</v>
      </c>
      <c r="G520" s="9"/>
      <c r="H520" s="9"/>
      <c r="I520" s="9"/>
      <c r="J520" s="9"/>
      <c r="K520" s="9"/>
      <c r="L520" s="9"/>
      <c r="M520" s="332">
        <v>299.6431</v>
      </c>
      <c r="N520" s="331">
        <v>119.7011</v>
      </c>
      <c r="O520" s="9">
        <v>419.3442</v>
      </c>
      <c r="P520" s="9" t="s">
        <v>840</v>
      </c>
      <c r="Q520" s="71">
        <v>517</v>
      </c>
      <c r="S520" s="102" t="s">
        <v>3426</v>
      </c>
      <c r="T520" s="175" t="s">
        <v>3427</v>
      </c>
      <c r="U520" s="104">
        <v>16002</v>
      </c>
      <c r="V520" s="104">
        <v>-13258.8</v>
      </c>
      <c r="W520" s="105" t="s">
        <v>12</v>
      </c>
      <c r="X520" s="106" t="s">
        <v>66</v>
      </c>
      <c r="Y520" s="172" t="s">
        <v>13</v>
      </c>
      <c r="Z520" s="123"/>
      <c r="AA520" s="124">
        <v>1</v>
      </c>
      <c r="AB520" s="173" t="s">
        <v>67</v>
      </c>
      <c r="AC520" s="126"/>
      <c r="AD520" s="127"/>
      <c r="AE520" s="122"/>
      <c r="AF520" s="128"/>
      <c r="AG520" s="177" t="s">
        <v>3367</v>
      </c>
      <c r="AH520" s="177">
        <v>5.0799999999999998E-2</v>
      </c>
      <c r="AI520" s="201">
        <v>100</v>
      </c>
      <c r="AJ520" s="202" t="s">
        <v>3297</v>
      </c>
      <c r="AK520" s="202">
        <v>0.254</v>
      </c>
      <c r="AL520" s="117"/>
      <c r="AM520" s="130"/>
      <c r="AN520" s="130"/>
      <c r="AO520" s="125"/>
      <c r="AP520" s="125"/>
      <c r="AQ520" s="131" t="s">
        <v>2746</v>
      </c>
      <c r="AR520" s="127" t="s">
        <v>2505</v>
      </c>
      <c r="AS520" s="124"/>
      <c r="AT520" s="123"/>
      <c r="AU520" s="132"/>
      <c r="AV520" s="117"/>
      <c r="AW520" s="133"/>
      <c r="AX520" s="117" t="s">
        <v>2506</v>
      </c>
    </row>
    <row r="521" spans="1:50" ht="15" hidden="1">
      <c r="A521" s="72">
        <v>518</v>
      </c>
      <c r="B521" s="9" t="s">
        <v>3274</v>
      </c>
      <c r="C521" s="211" t="s">
        <v>3428</v>
      </c>
      <c r="D521" s="9" t="s">
        <v>3276</v>
      </c>
      <c r="E521" s="9" t="s">
        <v>3277</v>
      </c>
      <c r="F521" s="9" t="s">
        <v>3278</v>
      </c>
      <c r="G521" s="9"/>
      <c r="H521" s="9"/>
      <c r="I521" s="9"/>
      <c r="J521" s="9"/>
      <c r="K521" s="9"/>
      <c r="L521" s="9"/>
      <c r="M521" s="332">
        <v>299.53089999999997</v>
      </c>
      <c r="N521" s="331">
        <v>119.7266</v>
      </c>
      <c r="O521" s="9">
        <v>419.25749999999999</v>
      </c>
      <c r="P521" s="9" t="s">
        <v>3319</v>
      </c>
      <c r="Q521" s="71">
        <v>518</v>
      </c>
      <c r="S521" s="102" t="s">
        <v>3428</v>
      </c>
      <c r="T521" s="175" t="s">
        <v>3429</v>
      </c>
      <c r="U521" s="104">
        <v>16916.400000000001</v>
      </c>
      <c r="V521" s="104">
        <v>-12344.4</v>
      </c>
      <c r="W521" s="105" t="s">
        <v>12</v>
      </c>
      <c r="X521" s="106" t="s">
        <v>66</v>
      </c>
      <c r="Y521" s="172" t="s">
        <v>13</v>
      </c>
      <c r="Z521" s="123"/>
      <c r="AA521" s="124">
        <v>1</v>
      </c>
      <c r="AB521" s="173" t="s">
        <v>67</v>
      </c>
      <c r="AC521" s="126"/>
      <c r="AD521" s="127"/>
      <c r="AE521" s="122"/>
      <c r="AF521" s="128"/>
      <c r="AG521" s="177" t="s">
        <v>3372</v>
      </c>
      <c r="AH521" s="177">
        <v>5.0799999999999998E-2</v>
      </c>
      <c r="AI521" s="201">
        <v>100</v>
      </c>
      <c r="AJ521" s="202" t="s">
        <v>3297</v>
      </c>
      <c r="AK521" s="202">
        <v>0.254</v>
      </c>
      <c r="AL521" s="117"/>
      <c r="AM521" s="130"/>
      <c r="AN521" s="130"/>
      <c r="AO521" s="125"/>
      <c r="AP521" s="125"/>
      <c r="AQ521" s="131" t="s">
        <v>524</v>
      </c>
      <c r="AR521" s="127" t="s">
        <v>2505</v>
      </c>
      <c r="AS521" s="124"/>
      <c r="AT521" s="123"/>
      <c r="AU521" s="132"/>
      <c r="AV521" s="117"/>
      <c r="AW521" s="133"/>
      <c r="AX521" s="117" t="s">
        <v>2506</v>
      </c>
    </row>
    <row r="522" spans="1:50" ht="15" hidden="1">
      <c r="A522" s="72">
        <v>519</v>
      </c>
      <c r="B522" s="9" t="s">
        <v>3283</v>
      </c>
      <c r="C522" s="211" t="s">
        <v>3430</v>
      </c>
      <c r="D522" s="9" t="s">
        <v>3285</v>
      </c>
      <c r="E522" s="9" t="s">
        <v>3286</v>
      </c>
      <c r="F522" s="9" t="s">
        <v>3287</v>
      </c>
      <c r="G522" s="9"/>
      <c r="H522" s="9"/>
      <c r="I522" s="9"/>
      <c r="J522" s="9"/>
      <c r="K522" s="9"/>
      <c r="L522" s="9"/>
      <c r="M522" s="332">
        <v>299.6121</v>
      </c>
      <c r="N522" s="331">
        <v>119.69240000000001</v>
      </c>
      <c r="O522" s="9">
        <v>419.30450000000002</v>
      </c>
      <c r="P522" s="9" t="s">
        <v>3313</v>
      </c>
      <c r="Q522" s="71">
        <v>519</v>
      </c>
      <c r="S522" s="102" t="s">
        <v>3430</v>
      </c>
      <c r="T522" s="175" t="s">
        <v>3431</v>
      </c>
      <c r="U522" s="104">
        <v>16002</v>
      </c>
      <c r="V522" s="104">
        <v>-11430</v>
      </c>
      <c r="W522" s="105" t="s">
        <v>12</v>
      </c>
      <c r="X522" s="106" t="s">
        <v>66</v>
      </c>
      <c r="Y522" s="172" t="s">
        <v>13</v>
      </c>
      <c r="Z522" s="123"/>
      <c r="AA522" s="124">
        <v>1</v>
      </c>
      <c r="AB522" s="173" t="s">
        <v>67</v>
      </c>
      <c r="AC522" s="126"/>
      <c r="AD522" s="127"/>
      <c r="AE522" s="122"/>
      <c r="AF522" s="128"/>
      <c r="AG522" s="177" t="s">
        <v>3377</v>
      </c>
      <c r="AH522" s="177">
        <v>5.0799999999999998E-2</v>
      </c>
      <c r="AI522" s="201">
        <v>100</v>
      </c>
      <c r="AJ522" s="202" t="s">
        <v>3297</v>
      </c>
      <c r="AK522" s="202">
        <v>0.254</v>
      </c>
      <c r="AL522" s="117"/>
      <c r="AM522" s="130"/>
      <c r="AN522" s="130"/>
      <c r="AO522" s="125"/>
      <c r="AP522" s="125"/>
      <c r="AQ522" s="131" t="s">
        <v>2755</v>
      </c>
      <c r="AR522" s="127" t="s">
        <v>2505</v>
      </c>
      <c r="AS522" s="124"/>
      <c r="AT522" s="123"/>
      <c r="AU522" s="132"/>
      <c r="AV522" s="117"/>
      <c r="AW522" s="133"/>
      <c r="AX522" s="117" t="s">
        <v>2506</v>
      </c>
    </row>
    <row r="523" spans="1:50" ht="15" hidden="1">
      <c r="A523" s="72">
        <v>520</v>
      </c>
      <c r="B523" s="9" t="s">
        <v>3432</v>
      </c>
      <c r="C523" s="211" t="s">
        <v>3433</v>
      </c>
      <c r="D523" s="9" t="s">
        <v>3434</v>
      </c>
      <c r="E523" s="9" t="s">
        <v>3435</v>
      </c>
      <c r="F523" s="9" t="s">
        <v>3436</v>
      </c>
      <c r="G523" s="9"/>
      <c r="H523" s="9"/>
      <c r="I523" s="9"/>
      <c r="J523" s="9"/>
      <c r="K523" s="9"/>
      <c r="L523" s="9"/>
      <c r="M523" s="332" t="s">
        <v>63</v>
      </c>
      <c r="N523" s="331">
        <v>175.84270000000001</v>
      </c>
      <c r="O523" s="9">
        <v>175.84270000000001</v>
      </c>
      <c r="P523" s="9" t="s">
        <v>64</v>
      </c>
      <c r="Q523" s="71">
        <v>520</v>
      </c>
      <c r="S523" s="102" t="s">
        <v>3433</v>
      </c>
      <c r="T523" s="175" t="s">
        <v>3437</v>
      </c>
      <c r="U523" s="104">
        <v>15087.6</v>
      </c>
      <c r="V523" s="104">
        <v>-8686.7999999999993</v>
      </c>
      <c r="W523" s="105" t="s">
        <v>12</v>
      </c>
      <c r="X523" s="106" t="s">
        <v>66</v>
      </c>
      <c r="Y523" s="172" t="s">
        <v>13</v>
      </c>
      <c r="Z523" s="123"/>
      <c r="AA523" s="124">
        <v>1</v>
      </c>
      <c r="AB523" s="173" t="s">
        <v>67</v>
      </c>
      <c r="AC523" s="126"/>
      <c r="AD523" s="127"/>
      <c r="AE523" s="122"/>
      <c r="AF523" s="128"/>
      <c r="AG523" s="129"/>
      <c r="AH523" s="129"/>
      <c r="AI523" s="129"/>
      <c r="AJ523" s="203" t="s">
        <v>3438</v>
      </c>
      <c r="AK523" s="203">
        <v>2.54</v>
      </c>
      <c r="AL523" s="117"/>
      <c r="AM523" s="130"/>
      <c r="AN523" s="130"/>
      <c r="AO523" s="125"/>
      <c r="AP523" s="125"/>
      <c r="AQ523" s="131"/>
      <c r="AR523" s="127"/>
      <c r="AS523" s="124"/>
      <c r="AT523" s="123" t="s">
        <v>444</v>
      </c>
      <c r="AU523" s="132"/>
      <c r="AV523" s="117"/>
      <c r="AW523" s="133"/>
      <c r="AX523" s="117" t="s">
        <v>820</v>
      </c>
    </row>
    <row r="524" spans="1:50" ht="15" hidden="1">
      <c r="A524" s="72">
        <v>521</v>
      </c>
      <c r="B524" s="9" t="s">
        <v>3439</v>
      </c>
      <c r="C524" s="211" t="s">
        <v>3440</v>
      </c>
      <c r="D524" s="9" t="s">
        <v>3441</v>
      </c>
      <c r="E524" s="9" t="s">
        <v>3442</v>
      </c>
      <c r="F524" s="9" t="s">
        <v>3443</v>
      </c>
      <c r="G524" s="9"/>
      <c r="H524" s="9"/>
      <c r="I524" s="9"/>
      <c r="J524" s="9"/>
      <c r="K524" s="9"/>
      <c r="L524" s="9"/>
      <c r="M524" s="332" t="s">
        <v>63</v>
      </c>
      <c r="N524" s="331">
        <v>176.0427</v>
      </c>
      <c r="O524" s="9">
        <v>176.0427</v>
      </c>
      <c r="P524" s="9" t="s">
        <v>64</v>
      </c>
      <c r="Q524" s="71">
        <v>521</v>
      </c>
      <c r="S524" s="102" t="s">
        <v>3440</v>
      </c>
      <c r="T524" s="175" t="s">
        <v>3444</v>
      </c>
      <c r="U524" s="104">
        <v>15087.6</v>
      </c>
      <c r="V524" s="104">
        <v>-10515.6</v>
      </c>
      <c r="W524" s="105" t="s">
        <v>12</v>
      </c>
      <c r="X524" s="106" t="s">
        <v>66</v>
      </c>
      <c r="Y524" s="172" t="s">
        <v>13</v>
      </c>
      <c r="Z524" s="123"/>
      <c r="AA524" s="124">
        <v>1</v>
      </c>
      <c r="AB524" s="173" t="s">
        <v>67</v>
      </c>
      <c r="AC524" s="126"/>
      <c r="AD524" s="127"/>
      <c r="AE524" s="122"/>
      <c r="AF524" s="128"/>
      <c r="AG524" s="129"/>
      <c r="AH524" s="129"/>
      <c r="AI524" s="129"/>
      <c r="AJ524" s="203" t="s">
        <v>3438</v>
      </c>
      <c r="AK524" s="203">
        <v>2.54</v>
      </c>
      <c r="AL524" s="117"/>
      <c r="AM524" s="130"/>
      <c r="AN524" s="130"/>
      <c r="AO524" s="125"/>
      <c r="AP524" s="125"/>
      <c r="AQ524" s="131"/>
      <c r="AR524" s="127"/>
      <c r="AS524" s="124"/>
      <c r="AT524" s="123" t="s">
        <v>444</v>
      </c>
      <c r="AU524" s="132"/>
      <c r="AV524" s="117"/>
      <c r="AW524" s="133"/>
      <c r="AX524" s="117" t="s">
        <v>820</v>
      </c>
    </row>
    <row r="525" spans="1:50" ht="15" hidden="1">
      <c r="A525" s="72">
        <v>522</v>
      </c>
      <c r="B525" s="9" t="s">
        <v>3445</v>
      </c>
      <c r="C525" s="211" t="s">
        <v>3446</v>
      </c>
      <c r="D525" s="9" t="s">
        <v>3447</v>
      </c>
      <c r="E525" s="9" t="s">
        <v>3448</v>
      </c>
      <c r="F525" s="9" t="s">
        <v>3449</v>
      </c>
      <c r="G525" s="9"/>
      <c r="H525" s="9"/>
      <c r="I525" s="9"/>
      <c r="J525" s="9"/>
      <c r="K525" s="9"/>
      <c r="L525" s="9"/>
      <c r="M525" s="332" t="s">
        <v>63</v>
      </c>
      <c r="N525" s="331">
        <v>177.16990000000001</v>
      </c>
      <c r="O525" s="9">
        <v>177.16990000000001</v>
      </c>
      <c r="P525" s="9" t="s">
        <v>177</v>
      </c>
      <c r="Q525" s="71">
        <v>522</v>
      </c>
      <c r="S525" s="102" t="s">
        <v>3446</v>
      </c>
      <c r="T525" s="175" t="s">
        <v>3450</v>
      </c>
      <c r="U525" s="104">
        <v>-11430</v>
      </c>
      <c r="V525" s="104">
        <v>-5029.2</v>
      </c>
      <c r="W525" s="105" t="s">
        <v>12</v>
      </c>
      <c r="X525" s="106" t="s">
        <v>66</v>
      </c>
      <c r="Y525" s="172" t="s">
        <v>13</v>
      </c>
      <c r="Z525" s="123"/>
      <c r="AA525" s="124">
        <v>1</v>
      </c>
      <c r="AB525" s="173" t="s">
        <v>67</v>
      </c>
      <c r="AC525" s="126"/>
      <c r="AD525" s="127"/>
      <c r="AE525" s="122"/>
      <c r="AF525" s="128"/>
      <c r="AG525" s="129"/>
      <c r="AH525" s="129"/>
      <c r="AI525" s="129"/>
      <c r="AJ525" s="203" t="s">
        <v>3438</v>
      </c>
      <c r="AK525" s="203">
        <v>2.54</v>
      </c>
      <c r="AL525" s="117"/>
      <c r="AM525" s="130"/>
      <c r="AN525" s="130"/>
      <c r="AO525" s="125"/>
      <c r="AP525" s="125"/>
      <c r="AQ525" s="131"/>
      <c r="AR525" s="127"/>
      <c r="AS525" s="124"/>
      <c r="AT525" s="123" t="s">
        <v>444</v>
      </c>
      <c r="AU525" s="132"/>
      <c r="AV525" s="117"/>
      <c r="AW525" s="133"/>
      <c r="AX525" s="117" t="s">
        <v>820</v>
      </c>
    </row>
    <row r="526" spans="1:50" ht="15" hidden="1">
      <c r="A526" s="72">
        <v>523</v>
      </c>
      <c r="B526" s="9" t="s">
        <v>3451</v>
      </c>
      <c r="C526" s="211" t="s">
        <v>3452</v>
      </c>
      <c r="D526" s="9" t="s">
        <v>3453</v>
      </c>
      <c r="E526" s="9" t="s">
        <v>3454</v>
      </c>
      <c r="F526" s="9" t="s">
        <v>3455</v>
      </c>
      <c r="G526" s="9"/>
      <c r="H526" s="9"/>
      <c r="I526" s="9"/>
      <c r="J526" s="9"/>
      <c r="K526" s="9"/>
      <c r="L526" s="9"/>
      <c r="M526" s="332" t="s">
        <v>63</v>
      </c>
      <c r="N526" s="331">
        <v>176.6054</v>
      </c>
      <c r="O526" s="9">
        <v>176.6054</v>
      </c>
      <c r="P526" s="9" t="s">
        <v>177</v>
      </c>
      <c r="Q526" s="71">
        <v>523</v>
      </c>
      <c r="S526" s="102" t="s">
        <v>3452</v>
      </c>
      <c r="T526" s="175" t="s">
        <v>3456</v>
      </c>
      <c r="U526" s="104">
        <v>-11430</v>
      </c>
      <c r="V526" s="104">
        <v>-5943.6</v>
      </c>
      <c r="W526" s="105" t="s">
        <v>12</v>
      </c>
      <c r="X526" s="106" t="s">
        <v>66</v>
      </c>
      <c r="Y526" s="172" t="s">
        <v>13</v>
      </c>
      <c r="Z526" s="123"/>
      <c r="AA526" s="124">
        <v>1</v>
      </c>
      <c r="AB526" s="173" t="s">
        <v>67</v>
      </c>
      <c r="AC526" s="126"/>
      <c r="AD526" s="127"/>
      <c r="AE526" s="122"/>
      <c r="AF526" s="128"/>
      <c r="AG526" s="129"/>
      <c r="AH526" s="129"/>
      <c r="AI526" s="129"/>
      <c r="AJ526" s="203" t="s">
        <v>3438</v>
      </c>
      <c r="AK526" s="203">
        <v>2.54</v>
      </c>
      <c r="AL526" s="117"/>
      <c r="AM526" s="130"/>
      <c r="AN526" s="130"/>
      <c r="AO526" s="125"/>
      <c r="AP526" s="125"/>
      <c r="AQ526" s="131"/>
      <c r="AR526" s="127"/>
      <c r="AS526" s="124"/>
      <c r="AT526" s="123" t="s">
        <v>444</v>
      </c>
      <c r="AU526" s="132"/>
      <c r="AV526" s="117"/>
      <c r="AW526" s="133"/>
      <c r="AX526" s="117" t="s">
        <v>820</v>
      </c>
    </row>
    <row r="527" spans="1:50" ht="15" hidden="1">
      <c r="A527" s="72">
        <v>524</v>
      </c>
      <c r="B527" s="9" t="s">
        <v>3457</v>
      </c>
      <c r="C527" s="211" t="s">
        <v>3458</v>
      </c>
      <c r="D527" s="9" t="s">
        <v>3459</v>
      </c>
      <c r="E527" s="9" t="s">
        <v>3460</v>
      </c>
      <c r="F527" s="9" t="s">
        <v>3461</v>
      </c>
      <c r="G527" s="9"/>
      <c r="H527" s="9"/>
      <c r="I527" s="9"/>
      <c r="J527" s="9"/>
      <c r="K527" s="9"/>
      <c r="L527" s="9"/>
      <c r="M527" s="332" t="s">
        <v>63</v>
      </c>
      <c r="N527" s="331">
        <v>146.2227</v>
      </c>
      <c r="O527" s="9">
        <v>146.2227</v>
      </c>
      <c r="P527" s="9" t="s">
        <v>177</v>
      </c>
      <c r="Q527" s="71">
        <v>524</v>
      </c>
      <c r="S527" s="102" t="s">
        <v>3458</v>
      </c>
      <c r="T527" s="175" t="s">
        <v>3462</v>
      </c>
      <c r="U527" s="104">
        <v>6858</v>
      </c>
      <c r="V527" s="104">
        <v>-15087.6</v>
      </c>
      <c r="W527" s="105" t="s">
        <v>12</v>
      </c>
      <c r="X527" s="106" t="s">
        <v>66</v>
      </c>
      <c r="Y527" s="172" t="s">
        <v>13</v>
      </c>
      <c r="Z527" s="123"/>
      <c r="AA527" s="124">
        <v>1</v>
      </c>
      <c r="AB527" s="173" t="s">
        <v>67</v>
      </c>
      <c r="AC527" s="126"/>
      <c r="AD527" s="127"/>
      <c r="AE527" s="122"/>
      <c r="AF527" s="128"/>
      <c r="AG527" s="129"/>
      <c r="AH527" s="129"/>
      <c r="AI527" s="129"/>
      <c r="AJ527" s="117"/>
      <c r="AK527" s="117"/>
      <c r="AL527" s="117"/>
      <c r="AM527" s="130"/>
      <c r="AN527" s="130"/>
      <c r="AO527" s="125"/>
      <c r="AP527" s="125"/>
      <c r="AQ527" s="131"/>
      <c r="AR527" s="127"/>
      <c r="AS527" s="124"/>
      <c r="AT527" s="123" t="s">
        <v>444</v>
      </c>
      <c r="AU527" s="132"/>
      <c r="AV527" s="117"/>
      <c r="AW527" s="133"/>
      <c r="AX527" s="117" t="s">
        <v>68</v>
      </c>
    </row>
    <row r="528" spans="1:50" ht="15" hidden="1">
      <c r="A528" s="72">
        <v>525</v>
      </c>
      <c r="B528" s="9" t="s">
        <v>3463</v>
      </c>
      <c r="C528" s="211" t="s">
        <v>3464</v>
      </c>
      <c r="D528" s="9" t="s">
        <v>3465</v>
      </c>
      <c r="E528" s="9" t="s">
        <v>3466</v>
      </c>
      <c r="F528" s="9" t="s">
        <v>3467</v>
      </c>
      <c r="G528" s="9"/>
      <c r="H528" s="9"/>
      <c r="I528" s="9"/>
      <c r="J528" s="9"/>
      <c r="K528" s="9"/>
      <c r="L528" s="9"/>
      <c r="M528" s="332" t="s">
        <v>63</v>
      </c>
      <c r="N528" s="331">
        <v>177.29140000000001</v>
      </c>
      <c r="O528" s="9">
        <v>177.29140000000001</v>
      </c>
      <c r="P528" s="9" t="s">
        <v>177</v>
      </c>
      <c r="Q528" s="71">
        <v>525</v>
      </c>
      <c r="S528" s="102" t="s">
        <v>3464</v>
      </c>
      <c r="T528" s="175" t="s">
        <v>3468</v>
      </c>
      <c r="U528" s="104">
        <v>5029.2</v>
      </c>
      <c r="V528" s="104">
        <v>-16002</v>
      </c>
      <c r="W528" s="105" t="s">
        <v>12</v>
      </c>
      <c r="X528" s="106" t="s">
        <v>66</v>
      </c>
      <c r="Y528" s="172" t="s">
        <v>13</v>
      </c>
      <c r="Z528" s="123"/>
      <c r="AA528" s="124">
        <v>1</v>
      </c>
      <c r="AB528" s="173" t="s">
        <v>67</v>
      </c>
      <c r="AC528" s="126"/>
      <c r="AD528" s="127"/>
      <c r="AE528" s="122"/>
      <c r="AF528" s="128"/>
      <c r="AG528" s="129"/>
      <c r="AH528" s="129"/>
      <c r="AI528" s="129"/>
      <c r="AJ528" s="117"/>
      <c r="AK528" s="117"/>
      <c r="AL528" s="117"/>
      <c r="AM528" s="130"/>
      <c r="AN528" s="130"/>
      <c r="AO528" s="125"/>
      <c r="AP528" s="125"/>
      <c r="AQ528" s="131"/>
      <c r="AR528" s="127"/>
      <c r="AS528" s="124"/>
      <c r="AT528" s="123" t="s">
        <v>444</v>
      </c>
      <c r="AU528" s="132"/>
      <c r="AV528" s="117"/>
      <c r="AW528" s="133"/>
      <c r="AX528" s="117" t="s">
        <v>68</v>
      </c>
    </row>
    <row r="529" spans="1:50" ht="15" hidden="1">
      <c r="A529" s="72">
        <v>526</v>
      </c>
      <c r="B529" s="9" t="s">
        <v>3469</v>
      </c>
      <c r="C529" s="211" t="s">
        <v>3237</v>
      </c>
      <c r="D529" s="9" t="s">
        <v>3470</v>
      </c>
      <c r="E529" s="9" t="s">
        <v>3471</v>
      </c>
      <c r="F529" s="9" t="s">
        <v>3472</v>
      </c>
      <c r="G529" s="9"/>
      <c r="H529" s="9"/>
      <c r="I529" s="9"/>
      <c r="J529" s="9"/>
      <c r="K529" s="9"/>
      <c r="L529" s="9"/>
      <c r="M529" s="332" t="s">
        <v>63</v>
      </c>
      <c r="N529" s="331">
        <v>170.22649999999999</v>
      </c>
      <c r="O529" s="9">
        <v>170.22649999999999</v>
      </c>
      <c r="P529" s="9" t="s">
        <v>177</v>
      </c>
      <c r="Q529" s="71">
        <v>526</v>
      </c>
      <c r="S529" s="102" t="s">
        <v>3237</v>
      </c>
      <c r="T529" s="175" t="s">
        <v>3473</v>
      </c>
      <c r="U529" s="104">
        <v>-12344.4</v>
      </c>
      <c r="V529" s="104">
        <v>-8686.7999999999993</v>
      </c>
      <c r="W529" s="105" t="s">
        <v>12</v>
      </c>
      <c r="X529" s="106" t="s">
        <v>66</v>
      </c>
      <c r="Y529" s="172" t="s">
        <v>13</v>
      </c>
      <c r="Z529" s="123"/>
      <c r="AA529" s="124">
        <v>1</v>
      </c>
      <c r="AB529" s="173" t="s">
        <v>67</v>
      </c>
      <c r="AC529" s="126"/>
      <c r="AD529" s="127"/>
      <c r="AE529" s="122"/>
      <c r="AF529" s="128"/>
      <c r="AG529" s="129"/>
      <c r="AH529" s="129"/>
      <c r="AI529" s="129"/>
      <c r="AJ529" s="117"/>
      <c r="AK529" s="117"/>
      <c r="AL529" s="117"/>
      <c r="AM529" s="130"/>
      <c r="AN529" s="130"/>
      <c r="AO529" s="125"/>
      <c r="AP529" s="125"/>
      <c r="AQ529" s="131"/>
      <c r="AR529" s="127"/>
      <c r="AS529" s="124"/>
      <c r="AT529" s="123" t="s">
        <v>444</v>
      </c>
      <c r="AU529" s="132"/>
      <c r="AV529" s="117"/>
      <c r="AW529" s="133"/>
      <c r="AX529" s="117" t="s">
        <v>68</v>
      </c>
    </row>
    <row r="530" spans="1:50" ht="15" hidden="1">
      <c r="A530" s="72">
        <v>527</v>
      </c>
      <c r="B530" s="9" t="s">
        <v>3474</v>
      </c>
      <c r="C530" s="211" t="s">
        <v>3475</v>
      </c>
      <c r="D530" s="9" t="s">
        <v>3476</v>
      </c>
      <c r="E530" s="9" t="s">
        <v>3477</v>
      </c>
      <c r="F530" s="9" t="s">
        <v>3478</v>
      </c>
      <c r="G530" s="9"/>
      <c r="H530" s="9"/>
      <c r="I530" s="9"/>
      <c r="J530" s="9"/>
      <c r="K530" s="9"/>
      <c r="L530" s="9"/>
      <c r="M530" s="332" t="s">
        <v>63</v>
      </c>
      <c r="N530" s="331">
        <v>200.5745</v>
      </c>
      <c r="O530" s="9">
        <v>200.5745</v>
      </c>
      <c r="P530" s="9" t="s">
        <v>177</v>
      </c>
      <c r="Q530" s="71">
        <v>527</v>
      </c>
      <c r="S530" s="102" t="s">
        <v>3475</v>
      </c>
      <c r="T530" s="175" t="s">
        <v>3479</v>
      </c>
      <c r="U530" s="104">
        <v>-13258.8</v>
      </c>
      <c r="V530" s="104">
        <v>-9601.2000000000007</v>
      </c>
      <c r="W530" s="105" t="s">
        <v>12</v>
      </c>
      <c r="X530" s="106" t="s">
        <v>66</v>
      </c>
      <c r="Y530" s="172" t="s">
        <v>13</v>
      </c>
      <c r="Z530" s="123"/>
      <c r="AA530" s="124">
        <v>1</v>
      </c>
      <c r="AB530" s="173" t="s">
        <v>67</v>
      </c>
      <c r="AC530" s="126"/>
      <c r="AD530" s="127"/>
      <c r="AE530" s="122"/>
      <c r="AF530" s="128"/>
      <c r="AG530" s="129"/>
      <c r="AH530" s="129"/>
      <c r="AI530" s="129"/>
      <c r="AJ530" s="117"/>
      <c r="AK530" s="117"/>
      <c r="AL530" s="117"/>
      <c r="AM530" s="130"/>
      <c r="AN530" s="130"/>
      <c r="AO530" s="125"/>
      <c r="AP530" s="125"/>
      <c r="AQ530" s="131"/>
      <c r="AR530" s="127"/>
      <c r="AS530" s="124"/>
      <c r="AT530" s="123" t="s">
        <v>444</v>
      </c>
      <c r="AU530" s="132"/>
      <c r="AV530" s="117"/>
      <c r="AW530" s="133"/>
      <c r="AX530" s="117" t="s">
        <v>68</v>
      </c>
    </row>
    <row r="531" spans="1:50" ht="15" hidden="1">
      <c r="A531" s="72">
        <v>528</v>
      </c>
      <c r="B531" s="9" t="s">
        <v>3480</v>
      </c>
      <c r="C531" s="211" t="s">
        <v>3481</v>
      </c>
      <c r="D531" s="9" t="s">
        <v>3482</v>
      </c>
      <c r="E531" s="9" t="s">
        <v>3483</v>
      </c>
      <c r="F531" s="9" t="s">
        <v>3484</v>
      </c>
      <c r="G531" s="9"/>
      <c r="H531" s="9"/>
      <c r="I531" s="9"/>
      <c r="J531" s="9"/>
      <c r="K531" s="9"/>
      <c r="L531" s="9"/>
      <c r="M531" s="332" t="s">
        <v>63</v>
      </c>
      <c r="N531" s="331">
        <v>169.3792</v>
      </c>
      <c r="O531" s="9">
        <v>169.3792</v>
      </c>
      <c r="P531" s="9" t="s">
        <v>177</v>
      </c>
      <c r="Q531" s="71">
        <v>528</v>
      </c>
      <c r="S531" s="102" t="s">
        <v>3481</v>
      </c>
      <c r="T531" s="175" t="s">
        <v>3485</v>
      </c>
      <c r="U531" s="104">
        <v>4114.8</v>
      </c>
      <c r="V531" s="104">
        <v>-17830.8</v>
      </c>
      <c r="W531" s="105" t="s">
        <v>12</v>
      </c>
      <c r="X531" s="106" t="s">
        <v>66</v>
      </c>
      <c r="Y531" s="172" t="s">
        <v>13</v>
      </c>
      <c r="Z531" s="123"/>
      <c r="AA531" s="124">
        <v>1</v>
      </c>
      <c r="AB531" s="173" t="s">
        <v>67</v>
      </c>
      <c r="AC531" s="126"/>
      <c r="AD531" s="127"/>
      <c r="AE531" s="122"/>
      <c r="AF531" s="128"/>
      <c r="AG531" s="129"/>
      <c r="AH531" s="129"/>
      <c r="AI531" s="129"/>
      <c r="AJ531" s="117"/>
      <c r="AK531" s="117"/>
      <c r="AL531" s="117"/>
      <c r="AM531" s="130"/>
      <c r="AN531" s="130"/>
      <c r="AO531" s="125"/>
      <c r="AP531" s="125"/>
      <c r="AQ531" s="131"/>
      <c r="AR531" s="127"/>
      <c r="AS531" s="124"/>
      <c r="AT531" s="179" t="s">
        <v>444</v>
      </c>
      <c r="AU531" s="132"/>
      <c r="AV531" s="117"/>
      <c r="AW531" s="133"/>
      <c r="AX531" s="117" t="s">
        <v>68</v>
      </c>
    </row>
    <row r="532" spans="1:50" ht="15" hidden="1">
      <c r="A532" s="72">
        <v>529</v>
      </c>
      <c r="B532" s="9" t="s">
        <v>3486</v>
      </c>
      <c r="C532" s="211" t="s">
        <v>3487</v>
      </c>
      <c r="D532" s="9" t="s">
        <v>3488</v>
      </c>
      <c r="E532" s="9" t="s">
        <v>3489</v>
      </c>
      <c r="F532" s="9" t="s">
        <v>3490</v>
      </c>
      <c r="G532" s="9"/>
      <c r="H532" s="9"/>
      <c r="I532" s="9"/>
      <c r="J532" s="9"/>
      <c r="K532" s="9"/>
      <c r="L532" s="9"/>
      <c r="M532" s="332" t="s">
        <v>63</v>
      </c>
      <c r="N532" s="331">
        <v>135.07669999999999</v>
      </c>
      <c r="O532" s="9">
        <v>135.07669999999999</v>
      </c>
      <c r="P532" s="9" t="s">
        <v>128</v>
      </c>
      <c r="Q532" s="71">
        <v>529</v>
      </c>
      <c r="S532" s="102" t="s">
        <v>3487</v>
      </c>
      <c r="T532" s="175" t="s">
        <v>3491</v>
      </c>
      <c r="U532" s="104">
        <v>12344.4</v>
      </c>
      <c r="V532" s="104">
        <v>-4114.8</v>
      </c>
      <c r="W532" s="105" t="s">
        <v>12</v>
      </c>
      <c r="X532" s="106" t="s">
        <v>66</v>
      </c>
      <c r="Y532" s="172" t="s">
        <v>13</v>
      </c>
      <c r="Z532" s="123"/>
      <c r="AA532" s="124">
        <v>1</v>
      </c>
      <c r="AB532" s="173" t="s">
        <v>67</v>
      </c>
      <c r="AC532" s="126"/>
      <c r="AD532" s="127"/>
      <c r="AE532" s="122"/>
      <c r="AF532" s="128"/>
      <c r="AG532" s="129"/>
      <c r="AH532" s="129"/>
      <c r="AI532" s="129"/>
      <c r="AJ532" s="117"/>
      <c r="AK532" s="117"/>
      <c r="AL532" s="117"/>
      <c r="AM532" s="130"/>
      <c r="AN532" s="130"/>
      <c r="AO532" s="125"/>
      <c r="AP532" s="125"/>
      <c r="AQ532" s="131"/>
      <c r="AR532" s="127"/>
      <c r="AS532" s="124"/>
      <c r="AT532" s="123"/>
      <c r="AU532" s="132"/>
      <c r="AV532" s="117"/>
      <c r="AW532" s="133"/>
      <c r="AX532" s="117" t="s">
        <v>68</v>
      </c>
    </row>
    <row r="533" spans="1:50" ht="15" hidden="1">
      <c r="A533" s="72">
        <v>530</v>
      </c>
      <c r="B533" s="9" t="s">
        <v>3492</v>
      </c>
      <c r="C533" s="211" t="s">
        <v>3493</v>
      </c>
      <c r="D533" s="9" t="s">
        <v>3494</v>
      </c>
      <c r="E533" s="9" t="s">
        <v>3495</v>
      </c>
      <c r="F533" s="9" t="s">
        <v>3496</v>
      </c>
      <c r="G533" s="9"/>
      <c r="H533" s="9"/>
      <c r="I533" s="9"/>
      <c r="J533" s="9"/>
      <c r="K533" s="9"/>
      <c r="L533" s="9"/>
      <c r="M533" s="332" t="s">
        <v>63</v>
      </c>
      <c r="N533" s="331">
        <v>177.9785</v>
      </c>
      <c r="O533" s="9">
        <v>177.9785</v>
      </c>
      <c r="P533" s="9" t="s">
        <v>177</v>
      </c>
      <c r="Q533" s="71">
        <v>530</v>
      </c>
      <c r="S533" s="102" t="s">
        <v>3493</v>
      </c>
      <c r="T533" s="175" t="s">
        <v>3497</v>
      </c>
      <c r="U533" s="104">
        <v>-16916.400000000001</v>
      </c>
      <c r="V533" s="104">
        <v>1371.6</v>
      </c>
      <c r="W533" s="105" t="s">
        <v>12</v>
      </c>
      <c r="X533" s="106" t="s">
        <v>66</v>
      </c>
      <c r="Y533" s="122" t="s">
        <v>13</v>
      </c>
      <c r="Z533" s="123"/>
      <c r="AA533" s="124">
        <v>1</v>
      </c>
      <c r="AB533" s="173" t="s">
        <v>67</v>
      </c>
      <c r="AC533" s="126"/>
      <c r="AD533" s="127"/>
      <c r="AE533" s="122"/>
      <c r="AF533" s="128"/>
      <c r="AG533" s="129"/>
      <c r="AH533" s="129"/>
      <c r="AI533" s="129"/>
      <c r="AJ533" s="117"/>
      <c r="AK533" s="117"/>
      <c r="AL533" s="117"/>
      <c r="AM533" s="130"/>
      <c r="AN533" s="130"/>
      <c r="AO533" s="125"/>
      <c r="AP533" s="125"/>
      <c r="AQ533" s="131"/>
      <c r="AR533" s="127"/>
      <c r="AS533" s="124"/>
      <c r="AT533" s="123"/>
      <c r="AU533" s="132"/>
      <c r="AV533" s="117"/>
      <c r="AW533" s="133"/>
      <c r="AX533" s="117" t="s">
        <v>68</v>
      </c>
    </row>
    <row r="534" spans="1:50" ht="15" hidden="1">
      <c r="A534" s="72">
        <v>531</v>
      </c>
      <c r="B534" s="9" t="s">
        <v>3498</v>
      </c>
      <c r="C534" s="211" t="s">
        <v>3499</v>
      </c>
      <c r="D534" s="9" t="s">
        <v>3500</v>
      </c>
      <c r="E534" s="9" t="s">
        <v>3501</v>
      </c>
      <c r="F534" s="9" t="s">
        <v>3502</v>
      </c>
      <c r="G534" s="9"/>
      <c r="H534" s="9"/>
      <c r="I534" s="9"/>
      <c r="J534" s="9"/>
      <c r="K534" s="9"/>
      <c r="L534" s="9"/>
      <c r="M534" s="332" t="s">
        <v>63</v>
      </c>
      <c r="N534" s="331">
        <v>182.21270000000001</v>
      </c>
      <c r="O534" s="9">
        <v>182.21270000000001</v>
      </c>
      <c r="P534" s="9" t="s">
        <v>177</v>
      </c>
      <c r="Q534" s="71">
        <v>531</v>
      </c>
      <c r="S534" s="102" t="s">
        <v>3499</v>
      </c>
      <c r="T534" s="175" t="s">
        <v>3503</v>
      </c>
      <c r="U534" s="104">
        <v>-15087.6</v>
      </c>
      <c r="V534" s="104">
        <v>2286</v>
      </c>
      <c r="W534" s="105" t="s">
        <v>12</v>
      </c>
      <c r="X534" s="106" t="s">
        <v>66</v>
      </c>
      <c r="Y534" s="122" t="s">
        <v>410</v>
      </c>
      <c r="Z534" s="123"/>
      <c r="AA534" s="124">
        <v>1</v>
      </c>
      <c r="AB534" s="125" t="s">
        <v>67</v>
      </c>
      <c r="AC534" s="126"/>
      <c r="AD534" s="127"/>
      <c r="AE534" s="122"/>
      <c r="AF534" s="128"/>
      <c r="AG534" s="129"/>
      <c r="AH534" s="129"/>
      <c r="AI534" s="129"/>
      <c r="AJ534" s="117"/>
      <c r="AK534" s="117"/>
      <c r="AL534" s="117"/>
      <c r="AM534" s="130"/>
      <c r="AN534" s="130"/>
      <c r="AO534" s="125"/>
      <c r="AP534" s="125"/>
      <c r="AQ534" s="131"/>
      <c r="AR534" s="127"/>
      <c r="AS534" s="124"/>
      <c r="AT534" s="123"/>
      <c r="AU534" s="132"/>
      <c r="AV534" s="117"/>
      <c r="AW534" s="133"/>
      <c r="AX534" s="117" t="s">
        <v>3504</v>
      </c>
    </row>
    <row r="535" spans="1:50" ht="15" hidden="1">
      <c r="A535" s="72">
        <v>532</v>
      </c>
      <c r="B535" s="9" t="s">
        <v>63</v>
      </c>
      <c r="C535" s="211" t="s">
        <v>3505</v>
      </c>
      <c r="D535" s="9" t="s">
        <v>63</v>
      </c>
      <c r="E535" s="9" t="s">
        <v>63</v>
      </c>
      <c r="F535" s="9" t="s">
        <v>63</v>
      </c>
      <c r="G535" s="9"/>
      <c r="H535" s="9"/>
      <c r="I535" s="9"/>
      <c r="J535" s="9"/>
      <c r="K535" s="9"/>
      <c r="L535" s="9"/>
      <c r="M535" s="332" t="s">
        <v>63</v>
      </c>
      <c r="N535" s="331" t="s">
        <v>63</v>
      </c>
      <c r="O535" s="9" t="s">
        <v>63</v>
      </c>
      <c r="P535" s="9"/>
      <c r="Q535" s="71">
        <v>532</v>
      </c>
      <c r="S535" s="102" t="s">
        <v>3505</v>
      </c>
      <c r="T535" s="175" t="s">
        <v>3506</v>
      </c>
      <c r="U535" s="104">
        <v>11430</v>
      </c>
      <c r="V535" s="104">
        <v>-15087.6</v>
      </c>
      <c r="W535" s="105" t="s">
        <v>12</v>
      </c>
      <c r="X535" s="106" t="s">
        <v>66</v>
      </c>
      <c r="Y535" s="122" t="s">
        <v>337</v>
      </c>
      <c r="Z535" s="123"/>
      <c r="AA535" s="124"/>
      <c r="AB535" s="125"/>
      <c r="AC535" s="126"/>
      <c r="AD535" s="127"/>
      <c r="AE535" s="122"/>
      <c r="AF535" s="128"/>
      <c r="AG535" s="129"/>
      <c r="AH535" s="129"/>
      <c r="AI535" s="129"/>
      <c r="AJ535" s="204" t="s">
        <v>3507</v>
      </c>
      <c r="AK535" s="204">
        <v>2.54</v>
      </c>
      <c r="AL535" s="117"/>
      <c r="AM535" s="130"/>
      <c r="AN535" s="130"/>
      <c r="AO535" s="125"/>
      <c r="AP535" s="125"/>
      <c r="AQ535" s="131"/>
      <c r="AR535" s="127"/>
      <c r="AS535" s="124"/>
      <c r="AT535" s="123"/>
      <c r="AU535" s="132"/>
      <c r="AV535" s="117"/>
      <c r="AW535" s="133"/>
      <c r="AX535" s="117" t="s">
        <v>3508</v>
      </c>
    </row>
    <row r="536" spans="1:50" ht="15" hidden="1">
      <c r="A536" s="72">
        <v>533</v>
      </c>
      <c r="B536" s="9" t="s">
        <v>63</v>
      </c>
      <c r="C536" s="211" t="s">
        <v>3509</v>
      </c>
      <c r="D536" s="9" t="s">
        <v>63</v>
      </c>
      <c r="E536" s="9" t="s">
        <v>63</v>
      </c>
      <c r="F536" s="9" t="s">
        <v>63</v>
      </c>
      <c r="G536" s="9"/>
      <c r="H536" s="9"/>
      <c r="I536" s="9"/>
      <c r="J536" s="9"/>
      <c r="K536" s="9"/>
      <c r="L536" s="9"/>
      <c r="M536" s="332" t="s">
        <v>63</v>
      </c>
      <c r="N536" s="331" t="s">
        <v>63</v>
      </c>
      <c r="O536" s="9" t="s">
        <v>63</v>
      </c>
      <c r="P536" s="9"/>
      <c r="Q536" s="71">
        <v>533</v>
      </c>
      <c r="S536" s="102" t="s">
        <v>3509</v>
      </c>
      <c r="T536" s="175" t="s">
        <v>3510</v>
      </c>
      <c r="U536" s="104">
        <v>-11430</v>
      </c>
      <c r="V536" s="104">
        <v>6858</v>
      </c>
      <c r="W536" s="105" t="s">
        <v>12</v>
      </c>
      <c r="X536" s="106" t="s">
        <v>66</v>
      </c>
      <c r="Y536" s="122" t="s">
        <v>337</v>
      </c>
      <c r="Z536" s="123"/>
      <c r="AA536" s="124"/>
      <c r="AB536" s="125"/>
      <c r="AC536" s="126"/>
      <c r="AD536" s="127"/>
      <c r="AE536" s="122"/>
      <c r="AF536" s="128"/>
      <c r="AG536" s="129"/>
      <c r="AH536" s="129"/>
      <c r="AI536" s="129"/>
      <c r="AJ536" s="204" t="s">
        <v>3507</v>
      </c>
      <c r="AK536" s="204">
        <v>2.54</v>
      </c>
      <c r="AL536" s="117"/>
      <c r="AM536" s="130"/>
      <c r="AN536" s="130"/>
      <c r="AO536" s="125"/>
      <c r="AP536" s="125"/>
      <c r="AQ536" s="131"/>
      <c r="AR536" s="127"/>
      <c r="AS536" s="124"/>
      <c r="AT536" s="123"/>
      <c r="AU536" s="132"/>
      <c r="AV536" s="117"/>
      <c r="AW536" s="133"/>
      <c r="AX536" s="117" t="s">
        <v>3508</v>
      </c>
    </row>
    <row r="537" spans="1:50" ht="15" hidden="1">
      <c r="A537" s="72">
        <v>534</v>
      </c>
      <c r="B537" s="9" t="s">
        <v>63</v>
      </c>
      <c r="C537" s="211" t="s">
        <v>3511</v>
      </c>
      <c r="D537" s="9" t="s">
        <v>63</v>
      </c>
      <c r="E537" s="9" t="s">
        <v>63</v>
      </c>
      <c r="F537" s="9" t="s">
        <v>63</v>
      </c>
      <c r="G537" s="9"/>
      <c r="H537" s="9"/>
      <c r="I537" s="9"/>
      <c r="J537" s="9"/>
      <c r="K537" s="9"/>
      <c r="L537" s="9"/>
      <c r="M537" s="332" t="s">
        <v>63</v>
      </c>
      <c r="N537" s="331" t="s">
        <v>63</v>
      </c>
      <c r="O537" s="9" t="s">
        <v>63</v>
      </c>
      <c r="P537" s="9"/>
      <c r="Q537" s="71">
        <v>534</v>
      </c>
      <c r="S537" s="102" t="s">
        <v>3511</v>
      </c>
      <c r="T537" s="175" t="s">
        <v>3512</v>
      </c>
      <c r="U537" s="104">
        <v>11430</v>
      </c>
      <c r="V537" s="104">
        <v>-13258.8</v>
      </c>
      <c r="W537" s="105" t="s">
        <v>12</v>
      </c>
      <c r="X537" s="106" t="s">
        <v>66</v>
      </c>
      <c r="Y537" s="122" t="s">
        <v>337</v>
      </c>
      <c r="Z537" s="123"/>
      <c r="AA537" s="124"/>
      <c r="AB537" s="125"/>
      <c r="AC537" s="126"/>
      <c r="AD537" s="127"/>
      <c r="AE537" s="122"/>
      <c r="AF537" s="128"/>
      <c r="AG537" s="129"/>
      <c r="AH537" s="129"/>
      <c r="AI537" s="129"/>
      <c r="AJ537" s="204" t="s">
        <v>3507</v>
      </c>
      <c r="AK537" s="204">
        <v>2.54</v>
      </c>
      <c r="AL537" s="117"/>
      <c r="AM537" s="130"/>
      <c r="AN537" s="130"/>
      <c r="AO537" s="125"/>
      <c r="AP537" s="125"/>
      <c r="AQ537" s="131"/>
      <c r="AR537" s="127"/>
      <c r="AS537" s="124"/>
      <c r="AT537" s="123"/>
      <c r="AU537" s="132"/>
      <c r="AV537" s="117"/>
      <c r="AW537" s="133"/>
      <c r="AX537" s="117" t="s">
        <v>3508</v>
      </c>
    </row>
    <row r="538" spans="1:50" ht="15" hidden="1">
      <c r="A538" s="72">
        <v>535</v>
      </c>
      <c r="B538" s="9" t="s">
        <v>63</v>
      </c>
      <c r="C538" s="211" t="s">
        <v>3513</v>
      </c>
      <c r="D538" s="9" t="s">
        <v>63</v>
      </c>
      <c r="E538" s="9" t="s">
        <v>63</v>
      </c>
      <c r="F538" s="9" t="s">
        <v>63</v>
      </c>
      <c r="G538" s="9"/>
      <c r="H538" s="9"/>
      <c r="I538" s="9"/>
      <c r="J538" s="9"/>
      <c r="K538" s="9"/>
      <c r="L538" s="9"/>
      <c r="M538" s="332" t="s">
        <v>63</v>
      </c>
      <c r="N538" s="331" t="s">
        <v>63</v>
      </c>
      <c r="O538" s="9" t="s">
        <v>63</v>
      </c>
      <c r="P538" s="9"/>
      <c r="Q538" s="71">
        <v>535</v>
      </c>
      <c r="S538" s="102" t="s">
        <v>3513</v>
      </c>
      <c r="T538" s="175" t="s">
        <v>3514</v>
      </c>
      <c r="U538" s="104">
        <v>-10515.6</v>
      </c>
      <c r="V538" s="104">
        <v>6858</v>
      </c>
      <c r="W538" s="105" t="s">
        <v>12</v>
      </c>
      <c r="X538" s="106" t="s">
        <v>66</v>
      </c>
      <c r="Y538" s="122" t="s">
        <v>337</v>
      </c>
      <c r="Z538" s="123"/>
      <c r="AA538" s="124"/>
      <c r="AB538" s="125"/>
      <c r="AC538" s="126"/>
      <c r="AD538" s="127"/>
      <c r="AE538" s="122"/>
      <c r="AF538" s="128"/>
      <c r="AG538" s="129"/>
      <c r="AH538" s="129"/>
      <c r="AI538" s="129"/>
      <c r="AJ538" s="204" t="s">
        <v>3507</v>
      </c>
      <c r="AK538" s="204">
        <v>2.54</v>
      </c>
      <c r="AL538" s="117"/>
      <c r="AM538" s="130"/>
      <c r="AN538" s="130"/>
      <c r="AO538" s="125"/>
      <c r="AP538" s="125"/>
      <c r="AQ538" s="131"/>
      <c r="AR538" s="127"/>
      <c r="AS538" s="124"/>
      <c r="AT538" s="123"/>
      <c r="AU538" s="132"/>
      <c r="AV538" s="117"/>
      <c r="AW538" s="133"/>
      <c r="AX538" s="117" t="s">
        <v>3508</v>
      </c>
    </row>
    <row r="539" spans="1:50" ht="15" hidden="1">
      <c r="A539" s="72">
        <v>536</v>
      </c>
      <c r="B539" s="9" t="s">
        <v>3515</v>
      </c>
      <c r="C539" s="211" t="s">
        <v>3516</v>
      </c>
      <c r="D539" s="9" t="s">
        <v>3517</v>
      </c>
      <c r="E539" s="9" t="s">
        <v>3518</v>
      </c>
      <c r="F539" s="9" t="s">
        <v>3519</v>
      </c>
      <c r="G539" s="9"/>
      <c r="H539" s="9"/>
      <c r="I539" s="9"/>
      <c r="J539" s="9"/>
      <c r="K539" s="9"/>
      <c r="L539" s="9"/>
      <c r="M539" s="332" t="s">
        <v>63</v>
      </c>
      <c r="N539" s="331">
        <v>93.441699999999997</v>
      </c>
      <c r="O539" s="9">
        <v>93.441699999999997</v>
      </c>
      <c r="P539" s="9" t="s">
        <v>128</v>
      </c>
      <c r="Q539" s="71">
        <v>536</v>
      </c>
      <c r="S539" s="102" t="s">
        <v>3516</v>
      </c>
      <c r="T539" s="175" t="s">
        <v>3520</v>
      </c>
      <c r="U539" s="104">
        <v>16002</v>
      </c>
      <c r="V539" s="104">
        <v>5029.2</v>
      </c>
      <c r="W539" s="105" t="s">
        <v>12</v>
      </c>
      <c r="X539" s="106" t="s">
        <v>66</v>
      </c>
      <c r="Y539" s="122" t="s">
        <v>13</v>
      </c>
      <c r="Z539" s="123"/>
      <c r="AA539" s="124">
        <v>1</v>
      </c>
      <c r="AB539" s="173" t="s">
        <v>67</v>
      </c>
      <c r="AC539" s="126"/>
      <c r="AD539" s="127"/>
      <c r="AE539" s="122"/>
      <c r="AF539" s="128"/>
      <c r="AG539" s="129"/>
      <c r="AH539" s="129"/>
      <c r="AI539" s="129"/>
      <c r="AJ539" s="117"/>
      <c r="AK539" s="117"/>
      <c r="AL539" s="117"/>
      <c r="AM539" s="130"/>
      <c r="AN539" s="130"/>
      <c r="AO539" s="125"/>
      <c r="AP539" s="125"/>
      <c r="AQ539" s="131"/>
      <c r="AR539" s="127"/>
      <c r="AS539" s="124"/>
      <c r="AT539" s="123"/>
      <c r="AU539" s="132"/>
      <c r="AV539" s="117"/>
      <c r="AW539" s="133"/>
      <c r="AX539" s="117" t="s">
        <v>68</v>
      </c>
    </row>
    <row r="540" spans="1:50" ht="15" hidden="1">
      <c r="A540" s="72">
        <v>537</v>
      </c>
      <c r="B540" s="9" t="s">
        <v>63</v>
      </c>
      <c r="C540" s="211" t="s">
        <v>3521</v>
      </c>
      <c r="D540" s="9" t="s">
        <v>63</v>
      </c>
      <c r="E540" s="9" t="s">
        <v>63</v>
      </c>
      <c r="F540" s="9" t="s">
        <v>63</v>
      </c>
      <c r="G540" s="9"/>
      <c r="H540" s="9"/>
      <c r="I540" s="9"/>
      <c r="J540" s="9"/>
      <c r="K540" s="9"/>
      <c r="L540" s="9"/>
      <c r="M540" s="332" t="s">
        <v>63</v>
      </c>
      <c r="N540" s="331" t="s">
        <v>63</v>
      </c>
      <c r="O540" s="9" t="s">
        <v>63</v>
      </c>
      <c r="P540" s="9"/>
      <c r="Q540" s="71">
        <v>537</v>
      </c>
      <c r="S540" s="102" t="s">
        <v>3521</v>
      </c>
      <c r="T540" s="175" t="s">
        <v>3522</v>
      </c>
      <c r="U540" s="104">
        <v>4114.8</v>
      </c>
      <c r="V540" s="104">
        <v>-16916.400000000001</v>
      </c>
      <c r="W540" s="105" t="s">
        <v>12</v>
      </c>
      <c r="X540" s="106" t="s">
        <v>66</v>
      </c>
      <c r="Y540" s="122" t="s">
        <v>410</v>
      </c>
      <c r="Z540" s="123"/>
      <c r="AA540" s="124"/>
      <c r="AB540" s="125"/>
      <c r="AC540" s="126"/>
      <c r="AD540" s="127"/>
      <c r="AE540" s="122"/>
      <c r="AF540" s="128"/>
      <c r="AG540" s="129"/>
      <c r="AH540" s="129"/>
      <c r="AI540" s="129"/>
      <c r="AJ540" s="205" t="s">
        <v>3523</v>
      </c>
      <c r="AK540" s="206">
        <v>2.54</v>
      </c>
      <c r="AL540" s="117"/>
      <c r="AM540" s="130"/>
      <c r="AN540" s="130"/>
      <c r="AO540" s="125"/>
      <c r="AP540" s="125"/>
      <c r="AQ540" s="131"/>
      <c r="AR540" s="127"/>
      <c r="AS540" s="124"/>
      <c r="AT540" s="123"/>
      <c r="AU540" s="132"/>
      <c r="AV540" s="117"/>
      <c r="AW540" s="133"/>
      <c r="AX540" s="117" t="s">
        <v>3524</v>
      </c>
    </row>
    <row r="541" spans="1:50" ht="15" hidden="1">
      <c r="A541" s="72">
        <v>538</v>
      </c>
      <c r="B541" s="9" t="s">
        <v>63</v>
      </c>
      <c r="C541" s="211" t="s">
        <v>3525</v>
      </c>
      <c r="D541" s="9" t="s">
        <v>63</v>
      </c>
      <c r="E541" s="9" t="s">
        <v>63</v>
      </c>
      <c r="F541" s="9" t="s">
        <v>63</v>
      </c>
      <c r="G541" s="9"/>
      <c r="H541" s="9"/>
      <c r="I541" s="9"/>
      <c r="J541" s="9"/>
      <c r="K541" s="9"/>
      <c r="L541" s="9"/>
      <c r="M541" s="332" t="s">
        <v>63</v>
      </c>
      <c r="N541" s="331" t="s">
        <v>63</v>
      </c>
      <c r="O541" s="9" t="s">
        <v>63</v>
      </c>
      <c r="P541" s="9"/>
      <c r="Q541" s="71">
        <v>538</v>
      </c>
      <c r="S541" s="102" t="s">
        <v>3525</v>
      </c>
      <c r="T541" s="175" t="s">
        <v>3526</v>
      </c>
      <c r="U541" s="104">
        <v>-15087.6</v>
      </c>
      <c r="V541" s="104">
        <v>1371.6</v>
      </c>
      <c r="W541" s="105" t="s">
        <v>12</v>
      </c>
      <c r="X541" s="106" t="s">
        <v>66</v>
      </c>
      <c r="Y541" s="122" t="s">
        <v>410</v>
      </c>
      <c r="Z541" s="123"/>
      <c r="AA541" s="124"/>
      <c r="AB541" s="125"/>
      <c r="AC541" s="126"/>
      <c r="AD541" s="127"/>
      <c r="AE541" s="122"/>
      <c r="AF541" s="128"/>
      <c r="AG541" s="129"/>
      <c r="AH541" s="129"/>
      <c r="AI541" s="129"/>
      <c r="AJ541" s="207" t="s">
        <v>3527</v>
      </c>
      <c r="AK541" s="207">
        <v>2.54</v>
      </c>
      <c r="AL541" s="117"/>
      <c r="AM541" s="130"/>
      <c r="AN541" s="130"/>
      <c r="AO541" s="125"/>
      <c r="AP541" s="125"/>
      <c r="AQ541" s="131"/>
      <c r="AR541" s="127"/>
      <c r="AS541" s="124"/>
      <c r="AT541" s="123"/>
      <c r="AU541" s="132"/>
      <c r="AV541" s="117"/>
      <c r="AW541" s="133"/>
      <c r="AX541" s="117" t="s">
        <v>3524</v>
      </c>
    </row>
    <row r="542" spans="1:50" ht="15" hidden="1">
      <c r="A542" s="72">
        <v>540</v>
      </c>
      <c r="B542" s="9" t="s">
        <v>63</v>
      </c>
      <c r="C542" s="211" t="s">
        <v>3528</v>
      </c>
      <c r="D542" s="9" t="s">
        <v>63</v>
      </c>
      <c r="E542" s="9" t="s">
        <v>63</v>
      </c>
      <c r="F542" s="9" t="s">
        <v>63</v>
      </c>
      <c r="G542" s="9"/>
      <c r="H542" s="9"/>
      <c r="I542" s="9"/>
      <c r="J542" s="9"/>
      <c r="K542" s="9"/>
      <c r="L542" s="9"/>
      <c r="M542" s="332" t="s">
        <v>63</v>
      </c>
      <c r="N542" s="331" t="s">
        <v>63</v>
      </c>
      <c r="O542" s="9" t="s">
        <v>63</v>
      </c>
      <c r="P542" s="9"/>
      <c r="Q542" s="71">
        <v>540</v>
      </c>
      <c r="S542" s="102" t="s">
        <v>3528</v>
      </c>
      <c r="T542" s="175" t="s">
        <v>3529</v>
      </c>
      <c r="U542" s="104">
        <v>14173.2</v>
      </c>
      <c r="V542" s="104">
        <v>-15087.6</v>
      </c>
      <c r="W542" s="105" t="s">
        <v>12</v>
      </c>
      <c r="X542" s="106" t="s">
        <v>66</v>
      </c>
      <c r="Y542" s="122" t="s">
        <v>410</v>
      </c>
      <c r="Z542" s="123"/>
      <c r="AA542" s="124"/>
      <c r="AB542" s="125"/>
      <c r="AC542" s="126"/>
      <c r="AD542" s="127"/>
      <c r="AE542" s="122"/>
      <c r="AF542" s="128"/>
      <c r="AG542" s="129"/>
      <c r="AH542" s="129"/>
      <c r="AI542" s="129"/>
      <c r="AJ542" s="208" t="s">
        <v>2641</v>
      </c>
      <c r="AK542" s="208">
        <v>2.54</v>
      </c>
      <c r="AL542" s="117"/>
      <c r="AM542" s="130"/>
      <c r="AN542" s="130"/>
      <c r="AO542" s="125"/>
      <c r="AP542" s="125"/>
      <c r="AQ542" s="131"/>
      <c r="AR542" s="127"/>
      <c r="AS542" s="124"/>
      <c r="AT542" s="123"/>
      <c r="AU542" s="132"/>
      <c r="AV542" s="117"/>
      <c r="AW542" s="133"/>
      <c r="AX542" s="117" t="s">
        <v>3524</v>
      </c>
    </row>
    <row r="543" spans="1:50" ht="15" hidden="1">
      <c r="A543" s="72">
        <v>541</v>
      </c>
      <c r="B543" s="9" t="s">
        <v>63</v>
      </c>
      <c r="C543" s="211" t="s">
        <v>3530</v>
      </c>
      <c r="D543" s="9" t="s">
        <v>63</v>
      </c>
      <c r="E543" s="9" t="s">
        <v>63</v>
      </c>
      <c r="F543" s="9" t="s">
        <v>63</v>
      </c>
      <c r="G543" s="9"/>
      <c r="H543" s="9"/>
      <c r="I543" s="9"/>
      <c r="J543" s="9"/>
      <c r="K543" s="9"/>
      <c r="L543" s="9"/>
      <c r="M543" s="332" t="s">
        <v>63</v>
      </c>
      <c r="N543" s="331" t="s">
        <v>63</v>
      </c>
      <c r="O543" s="9" t="s">
        <v>63</v>
      </c>
      <c r="P543" s="9"/>
      <c r="Q543" s="71">
        <v>541</v>
      </c>
      <c r="S543" s="102" t="s">
        <v>3530</v>
      </c>
      <c r="T543" s="175" t="s">
        <v>3531</v>
      </c>
      <c r="U543" s="104">
        <v>13258.8</v>
      </c>
      <c r="V543" s="104">
        <v>-16002</v>
      </c>
      <c r="W543" s="105" t="s">
        <v>12</v>
      </c>
      <c r="X543" s="106" t="s">
        <v>66</v>
      </c>
      <c r="Y543" s="122" t="s">
        <v>410</v>
      </c>
      <c r="Z543" s="123"/>
      <c r="AA543" s="124"/>
      <c r="AB543" s="125"/>
      <c r="AC543" s="126"/>
      <c r="AD543" s="127"/>
      <c r="AE543" s="122"/>
      <c r="AF543" s="128"/>
      <c r="AG543" s="129"/>
      <c r="AH543" s="129"/>
      <c r="AI543" s="129"/>
      <c r="AJ543" s="205" t="s">
        <v>2641</v>
      </c>
      <c r="AK543" s="205">
        <v>2.54</v>
      </c>
      <c r="AL543" s="117"/>
      <c r="AM543" s="130"/>
      <c r="AN543" s="130"/>
      <c r="AO543" s="125"/>
      <c r="AP543" s="125"/>
      <c r="AQ543" s="131"/>
      <c r="AR543" s="127"/>
      <c r="AS543" s="124"/>
      <c r="AT543" s="123"/>
      <c r="AU543" s="132"/>
      <c r="AV543" s="117"/>
      <c r="AW543" s="133"/>
      <c r="AX543" s="117" t="s">
        <v>3524</v>
      </c>
    </row>
    <row r="544" spans="1:50" ht="15" hidden="1">
      <c r="A544" s="72">
        <v>542</v>
      </c>
      <c r="B544" s="9" t="s">
        <v>3532</v>
      </c>
      <c r="C544" s="211" t="s">
        <v>3533</v>
      </c>
      <c r="D544" s="9" t="s">
        <v>3534</v>
      </c>
      <c r="E544" s="9" t="s">
        <v>3535</v>
      </c>
      <c r="F544" s="9" t="s">
        <v>3536</v>
      </c>
      <c r="G544" s="9"/>
      <c r="H544" s="9"/>
      <c r="I544" s="9"/>
      <c r="J544" s="9"/>
      <c r="K544" s="9"/>
      <c r="L544" s="9"/>
      <c r="M544" s="332" t="s">
        <v>63</v>
      </c>
      <c r="N544" s="331">
        <v>154.63980000000001</v>
      </c>
      <c r="O544" s="9">
        <v>154.63980000000001</v>
      </c>
      <c r="P544" s="9" t="s">
        <v>177</v>
      </c>
      <c r="Q544" s="71">
        <v>542</v>
      </c>
      <c r="S544" s="102" t="s">
        <v>3533</v>
      </c>
      <c r="T544" s="175" t="s">
        <v>3537</v>
      </c>
      <c r="U544" s="104">
        <v>6858</v>
      </c>
      <c r="V544" s="104">
        <v>-16916.400000000001</v>
      </c>
      <c r="W544" s="105" t="s">
        <v>12</v>
      </c>
      <c r="X544" s="106" t="s">
        <v>66</v>
      </c>
      <c r="Y544" s="122" t="s">
        <v>13</v>
      </c>
      <c r="Z544" s="123"/>
      <c r="AA544" s="124">
        <v>1</v>
      </c>
      <c r="AB544" s="173" t="s">
        <v>67</v>
      </c>
      <c r="AC544" s="126"/>
      <c r="AD544" s="127"/>
      <c r="AE544" s="122"/>
      <c r="AF544" s="128"/>
      <c r="AG544" s="129"/>
      <c r="AH544" s="129"/>
      <c r="AI544" s="129"/>
      <c r="AJ544" s="117"/>
      <c r="AK544" s="117"/>
      <c r="AL544" s="117"/>
      <c r="AM544" s="130"/>
      <c r="AN544" s="130"/>
      <c r="AO544" s="125"/>
      <c r="AP544" s="125"/>
      <c r="AQ544" s="131"/>
      <c r="AR544" s="127"/>
      <c r="AS544" s="124"/>
      <c r="AT544" s="123"/>
      <c r="AU544" s="132"/>
      <c r="AV544" s="117"/>
      <c r="AW544" s="133"/>
      <c r="AX544" s="117" t="s">
        <v>68</v>
      </c>
    </row>
    <row r="545" spans="1:50" ht="15" hidden="1">
      <c r="A545" s="72">
        <v>543</v>
      </c>
      <c r="B545" s="9" t="s">
        <v>3538</v>
      </c>
      <c r="C545" s="211" t="s">
        <v>3539</v>
      </c>
      <c r="D545" s="9" t="s">
        <v>3540</v>
      </c>
      <c r="E545" s="9" t="s">
        <v>3541</v>
      </c>
      <c r="F545" s="9" t="s">
        <v>3542</v>
      </c>
      <c r="G545" s="9"/>
      <c r="H545" s="9"/>
      <c r="I545" s="9"/>
      <c r="J545" s="9"/>
      <c r="K545" s="9"/>
      <c r="L545" s="9"/>
      <c r="M545" s="332" t="s">
        <v>63</v>
      </c>
      <c r="N545" s="331">
        <v>295.56119999999999</v>
      </c>
      <c r="O545" s="9">
        <v>295.56119999999999</v>
      </c>
      <c r="P545" s="9" t="s">
        <v>238</v>
      </c>
      <c r="Q545" s="71">
        <v>543</v>
      </c>
      <c r="S545" s="102" t="s">
        <v>3539</v>
      </c>
      <c r="T545" s="175" t="s">
        <v>3543</v>
      </c>
      <c r="U545" s="104">
        <v>5943.6</v>
      </c>
      <c r="V545" s="104">
        <v>-17830.8</v>
      </c>
      <c r="W545" s="105" t="s">
        <v>12</v>
      </c>
      <c r="X545" s="106" t="s">
        <v>66</v>
      </c>
      <c r="Y545" s="172" t="s">
        <v>13</v>
      </c>
      <c r="Z545" s="123"/>
      <c r="AA545" s="124">
        <v>1</v>
      </c>
      <c r="AB545" s="173" t="s">
        <v>67</v>
      </c>
      <c r="AC545" s="126"/>
      <c r="AD545" s="127"/>
      <c r="AE545" s="122"/>
      <c r="AF545" s="128"/>
      <c r="AG545" s="129"/>
      <c r="AH545" s="129"/>
      <c r="AI545" s="129"/>
      <c r="AJ545" s="209" t="s">
        <v>2805</v>
      </c>
      <c r="AK545" s="209">
        <v>0.254</v>
      </c>
      <c r="AL545" s="117"/>
      <c r="AM545" s="130"/>
      <c r="AN545" s="130"/>
      <c r="AO545" s="125"/>
      <c r="AP545" s="125"/>
      <c r="AQ545" s="131"/>
      <c r="AR545" s="127"/>
      <c r="AS545" s="124"/>
      <c r="AT545" s="123"/>
      <c r="AU545" s="132"/>
      <c r="AV545" s="117"/>
      <c r="AW545" s="133"/>
      <c r="AX545" s="210" t="s">
        <v>3544</v>
      </c>
    </row>
    <row r="546" spans="1:50" ht="15" hidden="1">
      <c r="A546" s="72">
        <v>544</v>
      </c>
      <c r="B546" s="9" t="s">
        <v>3545</v>
      </c>
      <c r="C546" s="211" t="s">
        <v>3546</v>
      </c>
      <c r="D546" s="9" t="s">
        <v>3547</v>
      </c>
      <c r="E546" s="9" t="s">
        <v>3548</v>
      </c>
      <c r="F546" s="9" t="s">
        <v>3549</v>
      </c>
      <c r="G546" s="9"/>
      <c r="H546" s="9"/>
      <c r="I546" s="9"/>
      <c r="J546" s="9"/>
      <c r="K546" s="9"/>
      <c r="L546" s="9"/>
      <c r="M546" s="332" t="s">
        <v>63</v>
      </c>
      <c r="N546" s="331">
        <v>295.59100000000001</v>
      </c>
      <c r="O546" s="9">
        <v>295.59100000000001</v>
      </c>
      <c r="P546" s="9" t="s">
        <v>238</v>
      </c>
      <c r="Q546" s="71">
        <v>544</v>
      </c>
      <c r="S546" s="102" t="s">
        <v>3546</v>
      </c>
      <c r="T546" s="175" t="s">
        <v>3550</v>
      </c>
      <c r="U546" s="104">
        <v>5943.6</v>
      </c>
      <c r="V546" s="104">
        <v>-16002</v>
      </c>
      <c r="W546" s="105" t="s">
        <v>12</v>
      </c>
      <c r="X546" s="106" t="s">
        <v>66</v>
      </c>
      <c r="Y546" s="122" t="s">
        <v>13</v>
      </c>
      <c r="Z546" s="123"/>
      <c r="AA546" s="124">
        <v>1</v>
      </c>
      <c r="AB546" s="173" t="s">
        <v>67</v>
      </c>
      <c r="AC546" s="126"/>
      <c r="AD546" s="127"/>
      <c r="AE546" s="122"/>
      <c r="AF546" s="128"/>
      <c r="AG546" s="129"/>
      <c r="AH546" s="129"/>
      <c r="AI546" s="129"/>
      <c r="AJ546" s="209" t="s">
        <v>2805</v>
      </c>
      <c r="AK546" s="209">
        <v>0.254</v>
      </c>
      <c r="AL546" s="117"/>
      <c r="AM546" s="130"/>
      <c r="AN546" s="130"/>
      <c r="AO546" s="125"/>
      <c r="AP546" s="125"/>
      <c r="AQ546" s="131"/>
      <c r="AR546" s="127"/>
      <c r="AS546" s="124"/>
      <c r="AT546" s="123"/>
      <c r="AU546" s="132"/>
      <c r="AV546" s="117"/>
      <c r="AW546" s="133"/>
      <c r="AX546" s="210" t="s">
        <v>3544</v>
      </c>
    </row>
    <row r="547" spans="1:50" ht="15" hidden="1">
      <c r="A547" s="72">
        <v>545</v>
      </c>
      <c r="B547" s="9" t="s">
        <v>3551</v>
      </c>
      <c r="C547" s="211" t="s">
        <v>3552</v>
      </c>
      <c r="D547" s="9" t="s">
        <v>3553</v>
      </c>
      <c r="E547" s="9" t="s">
        <v>3554</v>
      </c>
      <c r="F547" s="9" t="s">
        <v>3555</v>
      </c>
      <c r="G547" s="9"/>
      <c r="H547" s="9"/>
      <c r="I547" s="9"/>
      <c r="J547" s="9"/>
      <c r="K547" s="9"/>
      <c r="L547" s="9"/>
      <c r="M547" s="332" t="s">
        <v>63</v>
      </c>
      <c r="N547" s="331">
        <v>295.58069999999998</v>
      </c>
      <c r="O547" s="9">
        <v>295.58069999999998</v>
      </c>
      <c r="P547" s="9" t="s">
        <v>238</v>
      </c>
      <c r="Q547" s="71">
        <v>545</v>
      </c>
      <c r="S547" s="102" t="s">
        <v>3552</v>
      </c>
      <c r="T547" s="175" t="s">
        <v>3556</v>
      </c>
      <c r="U547" s="104">
        <v>5943.6</v>
      </c>
      <c r="V547" s="104">
        <v>-16916.400000000001</v>
      </c>
      <c r="W547" s="105" t="s">
        <v>12</v>
      </c>
      <c r="X547" s="106" t="s">
        <v>66</v>
      </c>
      <c r="Y547" s="122" t="s">
        <v>13</v>
      </c>
      <c r="Z547" s="123"/>
      <c r="AA547" s="124">
        <v>1</v>
      </c>
      <c r="AB547" s="173" t="s">
        <v>67</v>
      </c>
      <c r="AC547" s="126"/>
      <c r="AD547" s="127"/>
      <c r="AE547" s="122"/>
      <c r="AF547" s="128"/>
      <c r="AG547" s="129"/>
      <c r="AH547" s="129"/>
      <c r="AI547" s="129"/>
      <c r="AJ547" s="209" t="s">
        <v>2805</v>
      </c>
      <c r="AK547" s="209">
        <v>0.254</v>
      </c>
      <c r="AL547" s="117"/>
      <c r="AM547" s="130"/>
      <c r="AN547" s="130"/>
      <c r="AO547" s="125"/>
      <c r="AP547" s="125"/>
      <c r="AQ547" s="131"/>
      <c r="AR547" s="127"/>
      <c r="AS547" s="124"/>
      <c r="AT547" s="123"/>
      <c r="AU547" s="132"/>
      <c r="AV547" s="117"/>
      <c r="AW547" s="133"/>
      <c r="AX547" s="210" t="s">
        <v>3544</v>
      </c>
    </row>
    <row r="548" spans="1:50" ht="15" hidden="1">
      <c r="A548" s="72">
        <v>546</v>
      </c>
      <c r="B548" s="9" t="s">
        <v>63</v>
      </c>
      <c r="C548" s="211" t="s">
        <v>3557</v>
      </c>
      <c r="D548" s="9" t="s">
        <v>63</v>
      </c>
      <c r="E548" s="9" t="s">
        <v>63</v>
      </c>
      <c r="F548" s="9" t="s">
        <v>63</v>
      </c>
      <c r="G548" s="9"/>
      <c r="H548" s="9"/>
      <c r="I548" s="9"/>
      <c r="J548" s="9"/>
      <c r="K548" s="9"/>
      <c r="L548" s="9"/>
      <c r="M548" s="332" t="s">
        <v>63</v>
      </c>
      <c r="N548" s="331"/>
      <c r="O548" s="9"/>
      <c r="P548" s="9"/>
      <c r="Q548" s="71">
        <v>546</v>
      </c>
      <c r="S548" s="102" t="s">
        <v>3557</v>
      </c>
      <c r="T548" s="175" t="s">
        <v>3558</v>
      </c>
      <c r="U548" s="104">
        <v>13258.8</v>
      </c>
      <c r="V548" s="104">
        <v>-15087.6</v>
      </c>
      <c r="W548" s="105" t="s">
        <v>12</v>
      </c>
      <c r="X548" s="106" t="s">
        <v>66</v>
      </c>
      <c r="Y548" s="122" t="s">
        <v>410</v>
      </c>
      <c r="Z548" s="123"/>
      <c r="AA548" s="124"/>
      <c r="AB548" s="125"/>
      <c r="AC548" s="126"/>
      <c r="AD548" s="127"/>
      <c r="AE548" s="122"/>
      <c r="AF548" s="128"/>
      <c r="AG548" s="129"/>
      <c r="AH548" s="129"/>
      <c r="AI548" s="129"/>
      <c r="AJ548" s="205" t="s">
        <v>2641</v>
      </c>
      <c r="AK548" s="206">
        <v>2.54</v>
      </c>
      <c r="AL548" s="117"/>
      <c r="AM548" s="130"/>
      <c r="AN548" s="130"/>
      <c r="AO548" s="125"/>
      <c r="AP548" s="125"/>
      <c r="AQ548" s="131"/>
      <c r="AR548" s="127"/>
      <c r="AS548" s="124"/>
      <c r="AT548" s="123"/>
      <c r="AU548" s="132"/>
      <c r="AV548" s="117"/>
      <c r="AW548" s="133"/>
      <c r="AX548" s="117" t="s">
        <v>3524</v>
      </c>
    </row>
    <row r="549" spans="1:50" ht="15" hidden="1">
      <c r="A549" s="72">
        <v>547</v>
      </c>
      <c r="B549" s="9" t="s">
        <v>63</v>
      </c>
      <c r="C549" s="211" t="s">
        <v>3559</v>
      </c>
      <c r="D549" s="9" t="s">
        <v>63</v>
      </c>
      <c r="E549" s="9" t="s">
        <v>63</v>
      </c>
      <c r="F549" s="9" t="s">
        <v>63</v>
      </c>
      <c r="G549" s="9"/>
      <c r="H549" s="9"/>
      <c r="I549" s="9"/>
      <c r="J549" s="9"/>
      <c r="K549" s="9"/>
      <c r="L549" s="9"/>
      <c r="M549" s="332" t="s">
        <v>63</v>
      </c>
      <c r="N549" s="331"/>
      <c r="O549" s="9"/>
      <c r="P549" s="9"/>
      <c r="Q549" s="71">
        <v>547</v>
      </c>
      <c r="S549" s="102" t="s">
        <v>3559</v>
      </c>
      <c r="T549" s="175" t="s">
        <v>3560</v>
      </c>
      <c r="U549" s="104">
        <v>4114.8</v>
      </c>
      <c r="V549" s="104">
        <v>-16002</v>
      </c>
      <c r="W549" s="105" t="s">
        <v>12</v>
      </c>
      <c r="X549" s="106" t="s">
        <v>66</v>
      </c>
      <c r="Y549" s="122" t="s">
        <v>410</v>
      </c>
      <c r="Z549" s="123"/>
      <c r="AA549" s="124"/>
      <c r="AB549" s="125"/>
      <c r="AC549" s="126"/>
      <c r="AD549" s="127"/>
      <c r="AE549" s="122"/>
      <c r="AF549" s="128"/>
      <c r="AG549" s="129"/>
      <c r="AH549" s="129"/>
      <c r="AI549" s="129"/>
      <c r="AJ549" s="206" t="s">
        <v>3523</v>
      </c>
      <c r="AK549" s="207">
        <v>2.54</v>
      </c>
      <c r="AL549" s="117"/>
      <c r="AM549" s="130"/>
      <c r="AN549" s="130"/>
      <c r="AO549" s="125"/>
      <c r="AP549" s="125"/>
      <c r="AQ549" s="131"/>
      <c r="AR549" s="127"/>
      <c r="AS549" s="124"/>
      <c r="AT549" s="123"/>
      <c r="AU549" s="132"/>
      <c r="AV549" s="117"/>
      <c r="AW549" s="133"/>
      <c r="AX549" s="117" t="s">
        <v>3524</v>
      </c>
    </row>
    <row r="550" spans="1:50" ht="15" hidden="1">
      <c r="A550" s="72">
        <v>548</v>
      </c>
      <c r="B550" s="9" t="s">
        <v>63</v>
      </c>
      <c r="C550" s="211" t="s">
        <v>3561</v>
      </c>
      <c r="D550" s="9" t="s">
        <v>63</v>
      </c>
      <c r="E550" s="9" t="s">
        <v>63</v>
      </c>
      <c r="F550" s="9" t="s">
        <v>63</v>
      </c>
      <c r="G550" s="9"/>
      <c r="H550" s="9"/>
      <c r="I550" s="9"/>
      <c r="J550" s="9"/>
      <c r="K550" s="9"/>
      <c r="L550" s="9"/>
      <c r="M550" s="332" t="s">
        <v>63</v>
      </c>
      <c r="N550" s="331"/>
      <c r="O550" s="9"/>
      <c r="P550" s="9"/>
      <c r="Q550" s="71">
        <v>548</v>
      </c>
      <c r="S550" s="102" t="s">
        <v>3561</v>
      </c>
      <c r="T550" s="175" t="s">
        <v>3562</v>
      </c>
      <c r="U550" s="104">
        <v>-16002</v>
      </c>
      <c r="V550" s="104">
        <v>1371.6</v>
      </c>
      <c r="W550" s="105" t="s">
        <v>12</v>
      </c>
      <c r="X550" s="106" t="s">
        <v>66</v>
      </c>
      <c r="Y550" s="122" t="s">
        <v>410</v>
      </c>
      <c r="Z550" s="123"/>
      <c r="AA550" s="124"/>
      <c r="AB550" s="125"/>
      <c r="AC550" s="126"/>
      <c r="AD550" s="127"/>
      <c r="AE550" s="122"/>
      <c r="AF550" s="128"/>
      <c r="AG550" s="129"/>
      <c r="AH550" s="129"/>
      <c r="AI550" s="129"/>
      <c r="AJ550" s="207" t="s">
        <v>3527</v>
      </c>
      <c r="AK550" s="207">
        <v>2.54</v>
      </c>
      <c r="AL550" s="117"/>
      <c r="AM550" s="130"/>
      <c r="AN550" s="130"/>
      <c r="AO550" s="125"/>
      <c r="AP550" s="125"/>
      <c r="AQ550" s="131"/>
      <c r="AR550" s="127"/>
      <c r="AS550" s="124"/>
      <c r="AT550" s="123"/>
      <c r="AU550" s="132"/>
      <c r="AV550" s="117"/>
      <c r="AW550" s="133"/>
      <c r="AX550" s="117" t="s">
        <v>3524</v>
      </c>
    </row>
    <row r="551" spans="1:50" hidden="1">
      <c r="A551" s="72">
        <v>549</v>
      </c>
      <c r="B551" s="9" t="s">
        <v>63</v>
      </c>
      <c r="C551" s="211" t="s">
        <v>3563</v>
      </c>
      <c r="D551" s="9" t="s">
        <v>63</v>
      </c>
      <c r="E551" s="9" t="s">
        <v>63</v>
      </c>
      <c r="F551" s="9" t="s">
        <v>63</v>
      </c>
      <c r="G551" s="9"/>
      <c r="H551" s="9"/>
      <c r="I551" s="9"/>
      <c r="J551" s="9"/>
      <c r="K551" s="9"/>
      <c r="L551" s="9"/>
      <c r="M551" s="332" t="s">
        <v>63</v>
      </c>
      <c r="N551" s="331"/>
      <c r="O551" s="9"/>
      <c r="P551" s="9"/>
      <c r="Q551" s="71">
        <v>549</v>
      </c>
      <c r="S551" s="102" t="s">
        <v>3563</v>
      </c>
      <c r="T551" s="175" t="s">
        <v>3564</v>
      </c>
      <c r="U551" s="104">
        <v>3200.4</v>
      </c>
      <c r="V551" s="104">
        <v>-17830.8</v>
      </c>
      <c r="W551" s="105" t="s">
        <v>3565</v>
      </c>
      <c r="X551" s="106" t="s">
        <v>66</v>
      </c>
      <c r="Y551" s="107"/>
      <c r="Z551" s="108"/>
      <c r="AA551" s="102"/>
      <c r="AB551" s="104"/>
      <c r="AC551" s="109"/>
      <c r="AD551" s="110"/>
      <c r="AE551" s="107"/>
      <c r="AF551" s="111"/>
      <c r="AG551" s="112"/>
      <c r="AH551" s="112"/>
      <c r="AI551" s="112"/>
      <c r="AJ551" s="113"/>
      <c r="AK551" s="113"/>
      <c r="AL551" s="113"/>
      <c r="AM551" s="114"/>
      <c r="AN551" s="114"/>
      <c r="AO551" s="104"/>
      <c r="AP551" s="104"/>
      <c r="AQ551" s="115"/>
      <c r="AR551" s="110"/>
      <c r="AS551" s="102"/>
      <c r="AT551" s="108"/>
      <c r="AU551" s="116"/>
      <c r="AV551" s="113"/>
      <c r="AW551" s="105"/>
      <c r="AX551" s="113"/>
    </row>
    <row r="552" spans="1:50" hidden="1">
      <c r="A552" s="72">
        <v>550</v>
      </c>
      <c r="B552" s="9" t="s">
        <v>63</v>
      </c>
      <c r="C552" s="211" t="s">
        <v>3566</v>
      </c>
      <c r="D552" s="9" t="s">
        <v>63</v>
      </c>
      <c r="E552" s="9" t="s">
        <v>63</v>
      </c>
      <c r="F552" s="9" t="s">
        <v>63</v>
      </c>
      <c r="G552" s="9"/>
      <c r="H552" s="9"/>
      <c r="I552" s="9"/>
      <c r="J552" s="9"/>
      <c r="K552" s="9"/>
      <c r="L552" s="9"/>
      <c r="M552" s="332" t="s">
        <v>63</v>
      </c>
      <c r="N552" s="331"/>
      <c r="O552" s="9"/>
      <c r="P552" s="9"/>
      <c r="Q552" s="71">
        <v>550</v>
      </c>
      <c r="S552" s="102" t="s">
        <v>3566</v>
      </c>
      <c r="T552" s="175" t="s">
        <v>3564</v>
      </c>
      <c r="U552" s="104">
        <v>2286</v>
      </c>
      <c r="V552" s="104">
        <v>-17830.8</v>
      </c>
      <c r="W552" s="105" t="s">
        <v>3565</v>
      </c>
      <c r="X552" s="106" t="s">
        <v>66</v>
      </c>
      <c r="Y552" s="107"/>
      <c r="Z552" s="108"/>
      <c r="AA552" s="102"/>
      <c r="AB552" s="104"/>
      <c r="AC552" s="109"/>
      <c r="AD552" s="110"/>
      <c r="AE552" s="107"/>
      <c r="AF552" s="111"/>
      <c r="AG552" s="112"/>
      <c r="AH552" s="112"/>
      <c r="AI552" s="112"/>
      <c r="AJ552" s="113"/>
      <c r="AK552" s="113"/>
      <c r="AL552" s="113"/>
      <c r="AM552" s="114"/>
      <c r="AN552" s="114"/>
      <c r="AO552" s="104"/>
      <c r="AP552" s="104"/>
      <c r="AQ552" s="115"/>
      <c r="AR552" s="110"/>
      <c r="AS552" s="102"/>
      <c r="AT552" s="108"/>
      <c r="AU552" s="116"/>
      <c r="AV552" s="113"/>
      <c r="AW552" s="105"/>
      <c r="AX552" s="113"/>
    </row>
    <row r="553" spans="1:50" hidden="1">
      <c r="A553" s="72">
        <v>551</v>
      </c>
      <c r="B553" s="9" t="s">
        <v>63</v>
      </c>
      <c r="C553" s="211" t="s">
        <v>3567</v>
      </c>
      <c r="D553" s="9" t="s">
        <v>63</v>
      </c>
      <c r="E553" s="9" t="s">
        <v>63</v>
      </c>
      <c r="F553" s="9" t="s">
        <v>63</v>
      </c>
      <c r="G553" s="9"/>
      <c r="H553" s="9"/>
      <c r="I553" s="9"/>
      <c r="J553" s="9"/>
      <c r="K553" s="9"/>
      <c r="L553" s="9"/>
      <c r="M553" s="332" t="s">
        <v>63</v>
      </c>
      <c r="N553" s="331"/>
      <c r="O553" s="9"/>
      <c r="P553" s="9"/>
      <c r="Q553" s="71">
        <v>551</v>
      </c>
      <c r="S553" s="102" t="s">
        <v>3567</v>
      </c>
      <c r="T553" s="175" t="s">
        <v>3564</v>
      </c>
      <c r="U553" s="104">
        <v>-2286</v>
      </c>
      <c r="V553" s="104">
        <v>-17830.8</v>
      </c>
      <c r="W553" s="105" t="s">
        <v>3565</v>
      </c>
      <c r="X553" s="106" t="s">
        <v>66</v>
      </c>
      <c r="Y553" s="107"/>
      <c r="Z553" s="108"/>
      <c r="AA553" s="102"/>
      <c r="AB553" s="104"/>
      <c r="AC553" s="109"/>
      <c r="AD553" s="110"/>
      <c r="AE553" s="107"/>
      <c r="AF553" s="111"/>
      <c r="AG553" s="112"/>
      <c r="AH553" s="112"/>
      <c r="AI553" s="112"/>
      <c r="AJ553" s="113"/>
      <c r="AK553" s="113"/>
      <c r="AL553" s="113"/>
      <c r="AM553" s="114"/>
      <c r="AN553" s="114"/>
      <c r="AO553" s="104"/>
      <c r="AP553" s="104"/>
      <c r="AQ553" s="115"/>
      <c r="AR553" s="110"/>
      <c r="AS553" s="102"/>
      <c r="AT553" s="108"/>
      <c r="AU553" s="116"/>
      <c r="AV553" s="113"/>
      <c r="AW553" s="105"/>
      <c r="AX553" s="113"/>
    </row>
    <row r="554" spans="1:50" hidden="1">
      <c r="A554" s="72">
        <v>552</v>
      </c>
      <c r="B554" s="9" t="s">
        <v>63</v>
      </c>
      <c r="C554" s="211" t="s">
        <v>3568</v>
      </c>
      <c r="D554" s="9" t="s">
        <v>63</v>
      </c>
      <c r="E554" s="9" t="s">
        <v>63</v>
      </c>
      <c r="F554" s="9" t="s">
        <v>63</v>
      </c>
      <c r="G554" s="9"/>
      <c r="H554" s="9"/>
      <c r="I554" s="9"/>
      <c r="J554" s="9"/>
      <c r="K554" s="9"/>
      <c r="L554" s="9"/>
      <c r="M554" s="332" t="s">
        <v>63</v>
      </c>
      <c r="N554" s="331"/>
      <c r="O554" s="9"/>
      <c r="P554" s="9"/>
      <c r="Q554" s="71">
        <v>552</v>
      </c>
      <c r="S554" s="102" t="s">
        <v>3568</v>
      </c>
      <c r="T554" s="175" t="s">
        <v>3564</v>
      </c>
      <c r="U554" s="104">
        <v>-3200.4</v>
      </c>
      <c r="V554" s="104">
        <v>-17830.8</v>
      </c>
      <c r="W554" s="105" t="s">
        <v>3565</v>
      </c>
      <c r="X554" s="106" t="s">
        <v>66</v>
      </c>
      <c r="Y554" s="107"/>
      <c r="Z554" s="108"/>
      <c r="AA554" s="102"/>
      <c r="AB554" s="104"/>
      <c r="AC554" s="109"/>
      <c r="AD554" s="110"/>
      <c r="AE554" s="107"/>
      <c r="AF554" s="111"/>
      <c r="AG554" s="112"/>
      <c r="AH554" s="112"/>
      <c r="AI554" s="112"/>
      <c r="AJ554" s="113"/>
      <c r="AK554" s="113"/>
      <c r="AL554" s="113"/>
      <c r="AM554" s="114"/>
      <c r="AN554" s="114"/>
      <c r="AO554" s="104"/>
      <c r="AP554" s="104"/>
      <c r="AQ554" s="115"/>
      <c r="AR554" s="110"/>
      <c r="AS554" s="102"/>
      <c r="AT554" s="108"/>
      <c r="AU554" s="116"/>
      <c r="AV554" s="113"/>
      <c r="AW554" s="105"/>
      <c r="AX554" s="113"/>
    </row>
    <row r="555" spans="1:50" hidden="1">
      <c r="A555" s="72">
        <v>553</v>
      </c>
      <c r="B555" s="9" t="s">
        <v>63</v>
      </c>
      <c r="C555" s="211" t="s">
        <v>3569</v>
      </c>
      <c r="D555" s="9" t="s">
        <v>63</v>
      </c>
      <c r="E555" s="9" t="s">
        <v>63</v>
      </c>
      <c r="F555" s="9" t="s">
        <v>63</v>
      </c>
      <c r="G555" s="9"/>
      <c r="H555" s="9"/>
      <c r="I555" s="9"/>
      <c r="J555" s="9"/>
      <c r="K555" s="9"/>
      <c r="L555" s="9"/>
      <c r="M555" s="332" t="s">
        <v>63</v>
      </c>
      <c r="N555" s="331"/>
      <c r="O555" s="9"/>
      <c r="P555" s="9"/>
      <c r="Q555" s="71">
        <v>553</v>
      </c>
      <c r="S555" s="102" t="s">
        <v>3569</v>
      </c>
      <c r="T555" s="175" t="s">
        <v>3564</v>
      </c>
      <c r="U555" s="104">
        <v>-4114.8</v>
      </c>
      <c r="V555" s="104">
        <v>-17830.8</v>
      </c>
      <c r="W555" s="105" t="s">
        <v>3565</v>
      </c>
      <c r="X555" s="106" t="s">
        <v>66</v>
      </c>
      <c r="Y555" s="107"/>
      <c r="Z555" s="108"/>
      <c r="AA555" s="102"/>
      <c r="AB555" s="104"/>
      <c r="AC555" s="109"/>
      <c r="AD555" s="110"/>
      <c r="AE555" s="107"/>
      <c r="AF555" s="111"/>
      <c r="AG555" s="112"/>
      <c r="AH555" s="112"/>
      <c r="AI555" s="112"/>
      <c r="AJ555" s="113"/>
      <c r="AK555" s="113"/>
      <c r="AL555" s="113"/>
      <c r="AM555" s="114"/>
      <c r="AN555" s="114"/>
      <c r="AO555" s="104"/>
      <c r="AP555" s="104"/>
      <c r="AQ555" s="115"/>
      <c r="AR555" s="110"/>
      <c r="AS555" s="102"/>
      <c r="AT555" s="108"/>
      <c r="AU555" s="116"/>
      <c r="AV555" s="113"/>
      <c r="AW555" s="105"/>
      <c r="AX555" s="113"/>
    </row>
    <row r="556" spans="1:50" hidden="1">
      <c r="A556" s="72">
        <v>554</v>
      </c>
      <c r="B556" s="9" t="s">
        <v>63</v>
      </c>
      <c r="C556" s="211" t="s">
        <v>3570</v>
      </c>
      <c r="D556" s="9" t="s">
        <v>63</v>
      </c>
      <c r="E556" s="9" t="s">
        <v>63</v>
      </c>
      <c r="F556" s="9" t="s">
        <v>63</v>
      </c>
      <c r="G556" s="9"/>
      <c r="H556" s="9"/>
      <c r="I556" s="9"/>
      <c r="J556" s="9"/>
      <c r="K556" s="9"/>
      <c r="L556" s="9"/>
      <c r="M556" s="332" t="s">
        <v>63</v>
      </c>
      <c r="N556" s="331"/>
      <c r="O556" s="9"/>
      <c r="P556" s="9"/>
      <c r="Q556" s="71">
        <v>554</v>
      </c>
      <c r="S556" s="102" t="s">
        <v>3570</v>
      </c>
      <c r="T556" s="175" t="s">
        <v>3564</v>
      </c>
      <c r="U556" s="104">
        <v>-5029.2</v>
      </c>
      <c r="V556" s="104">
        <v>-17830.8</v>
      </c>
      <c r="W556" s="105" t="s">
        <v>3565</v>
      </c>
      <c r="X556" s="106" t="s">
        <v>66</v>
      </c>
      <c r="Y556" s="107"/>
      <c r="Z556" s="108"/>
      <c r="AA556" s="102"/>
      <c r="AB556" s="104"/>
      <c r="AC556" s="109"/>
      <c r="AD556" s="110"/>
      <c r="AE556" s="107"/>
      <c r="AF556" s="111"/>
      <c r="AG556" s="112"/>
      <c r="AH556" s="112"/>
      <c r="AI556" s="112"/>
      <c r="AJ556" s="113"/>
      <c r="AK556" s="113"/>
      <c r="AL556" s="113"/>
      <c r="AM556" s="114"/>
      <c r="AN556" s="114"/>
      <c r="AO556" s="104"/>
      <c r="AP556" s="104"/>
      <c r="AQ556" s="115"/>
      <c r="AR556" s="110"/>
      <c r="AS556" s="102"/>
      <c r="AT556" s="108"/>
      <c r="AU556" s="116"/>
      <c r="AV556" s="113"/>
      <c r="AW556" s="105"/>
      <c r="AX556" s="113"/>
    </row>
    <row r="557" spans="1:50" hidden="1">
      <c r="A557" s="72">
        <v>555</v>
      </c>
      <c r="B557" s="9" t="s">
        <v>63</v>
      </c>
      <c r="C557" s="211" t="s">
        <v>3571</v>
      </c>
      <c r="D557" s="9" t="s">
        <v>63</v>
      </c>
      <c r="E557" s="9" t="s">
        <v>63</v>
      </c>
      <c r="F557" s="9" t="s">
        <v>63</v>
      </c>
      <c r="G557" s="9"/>
      <c r="H557" s="9"/>
      <c r="I557" s="9"/>
      <c r="J557" s="9"/>
      <c r="K557" s="9"/>
      <c r="L557" s="9"/>
      <c r="M557" s="332" t="s">
        <v>63</v>
      </c>
      <c r="N557" s="331"/>
      <c r="O557" s="9"/>
      <c r="P557" s="9"/>
      <c r="Q557" s="71">
        <v>555</v>
      </c>
      <c r="S557" s="102" t="s">
        <v>3571</v>
      </c>
      <c r="T557" s="175" t="s">
        <v>3564</v>
      </c>
      <c r="U557" s="104">
        <v>-5943.6</v>
      </c>
      <c r="V557" s="104">
        <v>-17830.8</v>
      </c>
      <c r="W557" s="105" t="s">
        <v>3565</v>
      </c>
      <c r="X557" s="106" t="s">
        <v>66</v>
      </c>
      <c r="Y557" s="107"/>
      <c r="Z557" s="108"/>
      <c r="AA557" s="102"/>
      <c r="AB557" s="104"/>
      <c r="AC557" s="109"/>
      <c r="AD557" s="110"/>
      <c r="AE557" s="107"/>
      <c r="AF557" s="111"/>
      <c r="AG557" s="112"/>
      <c r="AH557" s="112"/>
      <c r="AI557" s="112"/>
      <c r="AJ557" s="113"/>
      <c r="AK557" s="113"/>
      <c r="AL557" s="113"/>
      <c r="AM557" s="114"/>
      <c r="AN557" s="114"/>
      <c r="AO557" s="104"/>
      <c r="AP557" s="104"/>
      <c r="AQ557" s="115"/>
      <c r="AR557" s="110"/>
      <c r="AS557" s="102"/>
      <c r="AT557" s="108"/>
      <c r="AU557" s="116"/>
      <c r="AV557" s="113"/>
      <c r="AW557" s="105"/>
      <c r="AX557" s="113"/>
    </row>
    <row r="558" spans="1:50" hidden="1">
      <c r="A558" s="72">
        <v>556</v>
      </c>
      <c r="B558" s="9" t="s">
        <v>63</v>
      </c>
      <c r="C558" s="211" t="s">
        <v>3572</v>
      </c>
      <c r="D558" s="9" t="s">
        <v>63</v>
      </c>
      <c r="E558" s="9" t="s">
        <v>63</v>
      </c>
      <c r="F558" s="9" t="s">
        <v>63</v>
      </c>
      <c r="G558" s="9"/>
      <c r="H558" s="9"/>
      <c r="I558" s="9"/>
      <c r="J558" s="9"/>
      <c r="K558" s="9"/>
      <c r="L558" s="9"/>
      <c r="M558" s="332" t="s">
        <v>63</v>
      </c>
      <c r="N558" s="331"/>
      <c r="O558" s="9"/>
      <c r="P558" s="9"/>
      <c r="Q558" s="71">
        <v>556</v>
      </c>
      <c r="S558" s="102" t="s">
        <v>3572</v>
      </c>
      <c r="T558" s="175" t="s">
        <v>3564</v>
      </c>
      <c r="U558" s="104">
        <v>-6858</v>
      </c>
      <c r="V558" s="104">
        <v>-17830.8</v>
      </c>
      <c r="W558" s="105" t="s">
        <v>3565</v>
      </c>
      <c r="X558" s="106" t="s">
        <v>66</v>
      </c>
      <c r="Y558" s="107"/>
      <c r="Z558" s="108"/>
      <c r="AA558" s="102"/>
      <c r="AB558" s="104"/>
      <c r="AC558" s="109"/>
      <c r="AD558" s="110"/>
      <c r="AE558" s="107"/>
      <c r="AF558" s="111"/>
      <c r="AG558" s="112"/>
      <c r="AH558" s="112"/>
      <c r="AI558" s="112"/>
      <c r="AJ558" s="113"/>
      <c r="AK558" s="113"/>
      <c r="AL558" s="113"/>
      <c r="AM558" s="114"/>
      <c r="AN558" s="114"/>
      <c r="AO558" s="104"/>
      <c r="AP558" s="104"/>
      <c r="AQ558" s="115"/>
      <c r="AR558" s="110"/>
      <c r="AS558" s="102"/>
      <c r="AT558" s="108"/>
      <c r="AU558" s="116"/>
      <c r="AV558" s="113"/>
      <c r="AW558" s="105"/>
      <c r="AX558" s="113"/>
    </row>
    <row r="559" spans="1:50" hidden="1">
      <c r="A559" s="72">
        <v>557</v>
      </c>
      <c r="B559" s="9" t="s">
        <v>63</v>
      </c>
      <c r="C559" s="211" t="s">
        <v>3573</v>
      </c>
      <c r="D559" s="9" t="s">
        <v>63</v>
      </c>
      <c r="E559" s="9" t="s">
        <v>63</v>
      </c>
      <c r="F559" s="9" t="s">
        <v>63</v>
      </c>
      <c r="G559" s="9"/>
      <c r="H559" s="9"/>
      <c r="I559" s="9"/>
      <c r="J559" s="9"/>
      <c r="K559" s="9"/>
      <c r="L559" s="9"/>
      <c r="M559" s="332" t="s">
        <v>63</v>
      </c>
      <c r="N559" s="331"/>
      <c r="O559" s="9"/>
      <c r="P559" s="9"/>
      <c r="Q559" s="71">
        <v>557</v>
      </c>
      <c r="S559" s="102" t="s">
        <v>3573</v>
      </c>
      <c r="T559" s="175" t="s">
        <v>3564</v>
      </c>
      <c r="U559" s="104">
        <v>-7772.4</v>
      </c>
      <c r="V559" s="104">
        <v>-17830.8</v>
      </c>
      <c r="W559" s="105" t="s">
        <v>3565</v>
      </c>
      <c r="X559" s="106" t="s">
        <v>66</v>
      </c>
      <c r="Y559" s="107"/>
      <c r="Z559" s="108"/>
      <c r="AA559" s="102"/>
      <c r="AB559" s="104"/>
      <c r="AC559" s="109"/>
      <c r="AD559" s="110"/>
      <c r="AE559" s="107"/>
      <c r="AF559" s="111"/>
      <c r="AG559" s="112"/>
      <c r="AH559" s="112"/>
      <c r="AI559" s="112"/>
      <c r="AJ559" s="113"/>
      <c r="AK559" s="113"/>
      <c r="AL559" s="113"/>
      <c r="AM559" s="114"/>
      <c r="AN559" s="114"/>
      <c r="AO559" s="104"/>
      <c r="AP559" s="104"/>
      <c r="AQ559" s="115"/>
      <c r="AR559" s="110"/>
      <c r="AS559" s="102"/>
      <c r="AT559" s="108"/>
      <c r="AU559" s="116"/>
      <c r="AV559" s="113"/>
      <c r="AW559" s="105"/>
      <c r="AX559" s="113"/>
    </row>
    <row r="560" spans="1:50" hidden="1">
      <c r="A560" s="72">
        <v>558</v>
      </c>
      <c r="B560" s="9" t="s">
        <v>63</v>
      </c>
      <c r="C560" s="211" t="s">
        <v>3574</v>
      </c>
      <c r="D560" s="9" t="s">
        <v>63</v>
      </c>
      <c r="E560" s="9" t="s">
        <v>63</v>
      </c>
      <c r="F560" s="9" t="s">
        <v>63</v>
      </c>
      <c r="G560" s="9"/>
      <c r="H560" s="9"/>
      <c r="I560" s="9"/>
      <c r="J560" s="9"/>
      <c r="K560" s="9"/>
      <c r="L560" s="9"/>
      <c r="M560" s="332" t="s">
        <v>63</v>
      </c>
      <c r="N560" s="331"/>
      <c r="O560" s="9"/>
      <c r="P560" s="9"/>
      <c r="Q560" s="71">
        <v>558</v>
      </c>
      <c r="S560" s="102" t="s">
        <v>3574</v>
      </c>
      <c r="T560" s="175" t="s">
        <v>3564</v>
      </c>
      <c r="U560" s="104">
        <v>-8686.7999999999993</v>
      </c>
      <c r="V560" s="104">
        <v>-17830.8</v>
      </c>
      <c r="W560" s="105" t="s">
        <v>3565</v>
      </c>
      <c r="X560" s="106" t="s">
        <v>66</v>
      </c>
      <c r="Y560" s="107"/>
      <c r="Z560" s="108"/>
      <c r="AA560" s="102"/>
      <c r="AB560" s="104"/>
      <c r="AC560" s="109"/>
      <c r="AD560" s="110"/>
      <c r="AE560" s="107"/>
      <c r="AF560" s="111"/>
      <c r="AG560" s="112"/>
      <c r="AH560" s="112"/>
      <c r="AI560" s="112"/>
      <c r="AJ560" s="113"/>
      <c r="AK560" s="113"/>
      <c r="AL560" s="113"/>
      <c r="AM560" s="114"/>
      <c r="AN560" s="114"/>
      <c r="AO560" s="104"/>
      <c r="AP560" s="104"/>
      <c r="AQ560" s="115"/>
      <c r="AR560" s="110"/>
      <c r="AS560" s="102"/>
      <c r="AT560" s="108"/>
      <c r="AU560" s="116"/>
      <c r="AV560" s="113"/>
      <c r="AW560" s="105"/>
      <c r="AX560" s="113"/>
    </row>
    <row r="561" spans="1:50" hidden="1">
      <c r="A561" s="72">
        <v>559</v>
      </c>
      <c r="B561" s="9" t="s">
        <v>63</v>
      </c>
      <c r="C561" s="211" t="s">
        <v>3575</v>
      </c>
      <c r="D561" s="9" t="s">
        <v>63</v>
      </c>
      <c r="E561" s="9" t="s">
        <v>63</v>
      </c>
      <c r="F561" s="9" t="s">
        <v>63</v>
      </c>
      <c r="G561" s="9"/>
      <c r="H561" s="9"/>
      <c r="I561" s="9"/>
      <c r="J561" s="9"/>
      <c r="K561" s="9"/>
      <c r="L561" s="9"/>
      <c r="M561" s="332" t="s">
        <v>63</v>
      </c>
      <c r="N561" s="331"/>
      <c r="O561" s="9"/>
      <c r="P561" s="9"/>
      <c r="Q561" s="71">
        <v>559</v>
      </c>
      <c r="S561" s="102" t="s">
        <v>3575</v>
      </c>
      <c r="T561" s="175" t="s">
        <v>3564</v>
      </c>
      <c r="U561" s="104">
        <v>-9601.2000000000007</v>
      </c>
      <c r="V561" s="104">
        <v>-17830.8</v>
      </c>
      <c r="W561" s="105" t="s">
        <v>3565</v>
      </c>
      <c r="X561" s="106" t="s">
        <v>66</v>
      </c>
      <c r="Y561" s="107"/>
      <c r="Z561" s="108"/>
      <c r="AA561" s="102"/>
      <c r="AB561" s="104"/>
      <c r="AC561" s="109"/>
      <c r="AD561" s="110"/>
      <c r="AE561" s="107"/>
      <c r="AF561" s="111"/>
      <c r="AG561" s="112"/>
      <c r="AH561" s="112"/>
      <c r="AI561" s="112"/>
      <c r="AJ561" s="113"/>
      <c r="AK561" s="113"/>
      <c r="AL561" s="113"/>
      <c r="AM561" s="114"/>
      <c r="AN561" s="114"/>
      <c r="AO561" s="104"/>
      <c r="AP561" s="104"/>
      <c r="AQ561" s="115"/>
      <c r="AR561" s="110"/>
      <c r="AS561" s="102"/>
      <c r="AT561" s="108"/>
      <c r="AU561" s="116"/>
      <c r="AV561" s="113"/>
      <c r="AW561" s="105"/>
      <c r="AX561" s="113"/>
    </row>
    <row r="562" spans="1:50" hidden="1">
      <c r="A562" s="72">
        <v>560</v>
      </c>
      <c r="B562" s="9" t="s">
        <v>63</v>
      </c>
      <c r="C562" s="211" t="s">
        <v>3576</v>
      </c>
      <c r="D562" s="9" t="s">
        <v>63</v>
      </c>
      <c r="E562" s="9" t="s">
        <v>63</v>
      </c>
      <c r="F562" s="9" t="s">
        <v>63</v>
      </c>
      <c r="G562" s="9"/>
      <c r="H562" s="9"/>
      <c r="I562" s="9"/>
      <c r="J562" s="9"/>
      <c r="K562" s="9"/>
      <c r="L562" s="9"/>
      <c r="M562" s="332" t="s">
        <v>63</v>
      </c>
      <c r="N562" s="331"/>
      <c r="O562" s="9"/>
      <c r="P562" s="9"/>
      <c r="Q562" s="71">
        <v>560</v>
      </c>
      <c r="S562" s="102" t="s">
        <v>3576</v>
      </c>
      <c r="T562" s="175" t="s">
        <v>3564</v>
      </c>
      <c r="U562" s="104">
        <v>-10515.6</v>
      </c>
      <c r="V562" s="104">
        <v>-17830.8</v>
      </c>
      <c r="W562" s="105" t="s">
        <v>3565</v>
      </c>
      <c r="X562" s="106" t="s">
        <v>66</v>
      </c>
      <c r="Y562" s="107"/>
      <c r="Z562" s="108"/>
      <c r="AA562" s="102"/>
      <c r="AB562" s="104"/>
      <c r="AC562" s="109"/>
      <c r="AD562" s="110"/>
      <c r="AE562" s="107"/>
      <c r="AF562" s="111"/>
      <c r="AG562" s="112"/>
      <c r="AH562" s="112"/>
      <c r="AI562" s="112"/>
      <c r="AJ562" s="113"/>
      <c r="AK562" s="113"/>
      <c r="AL562" s="113"/>
      <c r="AM562" s="114"/>
      <c r="AN562" s="114"/>
      <c r="AO562" s="104"/>
      <c r="AP562" s="104"/>
      <c r="AQ562" s="115"/>
      <c r="AR562" s="110"/>
      <c r="AS562" s="102"/>
      <c r="AT562" s="108"/>
      <c r="AU562" s="116"/>
      <c r="AV562" s="113"/>
      <c r="AW562" s="105"/>
      <c r="AX562" s="113"/>
    </row>
    <row r="563" spans="1:50" hidden="1">
      <c r="A563" s="72">
        <v>561</v>
      </c>
      <c r="B563" s="9" t="s">
        <v>63</v>
      </c>
      <c r="C563" s="211" t="s">
        <v>3577</v>
      </c>
      <c r="D563" s="9" t="s">
        <v>63</v>
      </c>
      <c r="E563" s="9" t="s">
        <v>63</v>
      </c>
      <c r="F563" s="9" t="s">
        <v>63</v>
      </c>
      <c r="G563" s="9"/>
      <c r="H563" s="9"/>
      <c r="I563" s="9"/>
      <c r="J563" s="9"/>
      <c r="K563" s="9"/>
      <c r="L563" s="9"/>
      <c r="M563" s="332" t="s">
        <v>63</v>
      </c>
      <c r="N563" s="331"/>
      <c r="O563" s="9"/>
      <c r="P563" s="9"/>
      <c r="Q563" s="71">
        <v>561</v>
      </c>
      <c r="S563" s="102" t="s">
        <v>3577</v>
      </c>
      <c r="T563" s="175" t="s">
        <v>3564</v>
      </c>
      <c r="U563" s="104">
        <v>-11430</v>
      </c>
      <c r="V563" s="104">
        <v>-17830.8</v>
      </c>
      <c r="W563" s="105" t="s">
        <v>3565</v>
      </c>
      <c r="X563" s="106" t="s">
        <v>66</v>
      </c>
      <c r="Y563" s="107"/>
      <c r="Z563" s="108"/>
      <c r="AA563" s="102"/>
      <c r="AB563" s="104"/>
      <c r="AC563" s="109"/>
      <c r="AD563" s="110"/>
      <c r="AE563" s="107"/>
      <c r="AF563" s="111"/>
      <c r="AG563" s="112"/>
      <c r="AH563" s="112"/>
      <c r="AI563" s="112"/>
      <c r="AJ563" s="113"/>
      <c r="AK563" s="113"/>
      <c r="AL563" s="113"/>
      <c r="AM563" s="114"/>
      <c r="AN563" s="114"/>
      <c r="AO563" s="104"/>
      <c r="AP563" s="104"/>
      <c r="AQ563" s="115"/>
      <c r="AR563" s="110"/>
      <c r="AS563" s="102"/>
      <c r="AT563" s="108"/>
      <c r="AU563" s="116"/>
      <c r="AV563" s="113"/>
      <c r="AW563" s="105"/>
      <c r="AX563" s="113"/>
    </row>
    <row r="564" spans="1:50" hidden="1">
      <c r="A564" s="72">
        <v>562</v>
      </c>
      <c r="B564" s="9" t="s">
        <v>63</v>
      </c>
      <c r="C564" s="211" t="s">
        <v>3578</v>
      </c>
      <c r="D564" s="9" t="s">
        <v>63</v>
      </c>
      <c r="E564" s="9" t="s">
        <v>63</v>
      </c>
      <c r="F564" s="9" t="s">
        <v>63</v>
      </c>
      <c r="G564" s="9"/>
      <c r="H564" s="9"/>
      <c r="I564" s="9"/>
      <c r="J564" s="9"/>
      <c r="K564" s="9"/>
      <c r="L564" s="9"/>
      <c r="M564" s="332" t="s">
        <v>63</v>
      </c>
      <c r="N564" s="331"/>
      <c r="O564" s="9"/>
      <c r="P564" s="9"/>
      <c r="Q564" s="71">
        <v>562</v>
      </c>
      <c r="S564" s="102" t="s">
        <v>3578</v>
      </c>
      <c r="T564" s="175" t="s">
        <v>3564</v>
      </c>
      <c r="U564" s="104">
        <v>-12344.4</v>
      </c>
      <c r="V564" s="104">
        <v>-17830.8</v>
      </c>
      <c r="W564" s="105" t="s">
        <v>3565</v>
      </c>
      <c r="X564" s="106" t="s">
        <v>66</v>
      </c>
      <c r="Y564" s="107"/>
      <c r="Z564" s="108"/>
      <c r="AA564" s="102"/>
      <c r="AB564" s="104"/>
      <c r="AC564" s="109"/>
      <c r="AD564" s="110"/>
      <c r="AE564" s="107"/>
      <c r="AF564" s="111"/>
      <c r="AG564" s="112"/>
      <c r="AH564" s="112"/>
      <c r="AI564" s="112"/>
      <c r="AJ564" s="113"/>
      <c r="AK564" s="113"/>
      <c r="AL564" s="113"/>
      <c r="AM564" s="114"/>
      <c r="AN564" s="114"/>
      <c r="AO564" s="104"/>
      <c r="AP564" s="104"/>
      <c r="AQ564" s="115"/>
      <c r="AR564" s="110"/>
      <c r="AS564" s="102"/>
      <c r="AT564" s="108"/>
      <c r="AU564" s="116"/>
      <c r="AV564" s="113"/>
      <c r="AW564" s="105"/>
      <c r="AX564" s="113"/>
    </row>
    <row r="565" spans="1:50" hidden="1">
      <c r="A565" s="72">
        <v>563</v>
      </c>
      <c r="B565" s="9" t="s">
        <v>63</v>
      </c>
      <c r="C565" s="211" t="s">
        <v>3579</v>
      </c>
      <c r="D565" s="9" t="s">
        <v>63</v>
      </c>
      <c r="E565" s="9" t="s">
        <v>63</v>
      </c>
      <c r="F565" s="9" t="s">
        <v>63</v>
      </c>
      <c r="G565" s="9"/>
      <c r="H565" s="9"/>
      <c r="I565" s="9"/>
      <c r="J565" s="9"/>
      <c r="K565" s="9"/>
      <c r="L565" s="9"/>
      <c r="M565" s="332" t="s">
        <v>63</v>
      </c>
      <c r="N565" s="331"/>
      <c r="O565" s="9"/>
      <c r="P565" s="9"/>
      <c r="Q565" s="71">
        <v>563</v>
      </c>
      <c r="S565" s="102" t="s">
        <v>3579</v>
      </c>
      <c r="T565" s="175" t="s">
        <v>3564</v>
      </c>
      <c r="U565" s="104">
        <v>-13258.8</v>
      </c>
      <c r="V565" s="104">
        <v>-17830.8</v>
      </c>
      <c r="W565" s="105" t="s">
        <v>3565</v>
      </c>
      <c r="X565" s="106" t="s">
        <v>66</v>
      </c>
      <c r="Y565" s="107"/>
      <c r="Z565" s="108"/>
      <c r="AA565" s="102"/>
      <c r="AB565" s="104"/>
      <c r="AC565" s="109"/>
      <c r="AD565" s="110"/>
      <c r="AE565" s="107"/>
      <c r="AF565" s="111"/>
      <c r="AG565" s="112"/>
      <c r="AH565" s="112"/>
      <c r="AI565" s="112"/>
      <c r="AJ565" s="113"/>
      <c r="AK565" s="113"/>
      <c r="AL565" s="113"/>
      <c r="AM565" s="114"/>
      <c r="AN565" s="114"/>
      <c r="AO565" s="104"/>
      <c r="AP565" s="104"/>
      <c r="AQ565" s="115"/>
      <c r="AR565" s="110"/>
      <c r="AS565" s="102"/>
      <c r="AT565" s="108"/>
      <c r="AU565" s="116"/>
      <c r="AV565" s="113"/>
      <c r="AW565" s="105"/>
      <c r="AX565" s="113"/>
    </row>
    <row r="566" spans="1:50" hidden="1">
      <c r="A566" s="72">
        <v>564</v>
      </c>
      <c r="B566" s="9" t="s">
        <v>63</v>
      </c>
      <c r="C566" s="211" t="s">
        <v>3580</v>
      </c>
      <c r="D566" s="9" t="s">
        <v>63</v>
      </c>
      <c r="E566" s="9" t="s">
        <v>63</v>
      </c>
      <c r="F566" s="9" t="s">
        <v>63</v>
      </c>
      <c r="G566" s="9"/>
      <c r="H566" s="9"/>
      <c r="I566" s="9"/>
      <c r="J566" s="9"/>
      <c r="K566" s="9"/>
      <c r="L566" s="9"/>
      <c r="M566" s="332" t="s">
        <v>63</v>
      </c>
      <c r="N566" s="331"/>
      <c r="O566" s="9"/>
      <c r="P566" s="9"/>
      <c r="Q566" s="71">
        <v>564</v>
      </c>
      <c r="S566" s="102" t="s">
        <v>3580</v>
      </c>
      <c r="T566" s="175" t="s">
        <v>3564</v>
      </c>
      <c r="U566" s="104">
        <v>7772.4</v>
      </c>
      <c r="V566" s="104">
        <v>7772.4</v>
      </c>
      <c r="W566" s="105" t="s">
        <v>3565</v>
      </c>
      <c r="X566" s="106" t="s">
        <v>66</v>
      </c>
      <c r="Y566" s="107"/>
      <c r="Z566" s="108"/>
      <c r="AA566" s="102"/>
      <c r="AB566" s="104"/>
      <c r="AC566" s="109"/>
      <c r="AD566" s="110"/>
      <c r="AE566" s="107"/>
      <c r="AF566" s="111"/>
      <c r="AG566" s="112"/>
      <c r="AH566" s="112"/>
      <c r="AI566" s="112"/>
      <c r="AJ566" s="113"/>
      <c r="AK566" s="113"/>
      <c r="AL566" s="113"/>
      <c r="AM566" s="114"/>
      <c r="AN566" s="114"/>
      <c r="AO566" s="104"/>
      <c r="AP566" s="104"/>
      <c r="AQ566" s="115"/>
      <c r="AR566" s="110"/>
      <c r="AS566" s="102"/>
      <c r="AT566" s="108"/>
      <c r="AU566" s="116"/>
      <c r="AV566" s="113"/>
      <c r="AW566" s="105"/>
      <c r="AX566" s="113"/>
    </row>
    <row r="567" spans="1:50" hidden="1">
      <c r="A567" s="72">
        <v>565</v>
      </c>
      <c r="B567" s="9" t="s">
        <v>63</v>
      </c>
      <c r="C567" s="211" t="s">
        <v>3581</v>
      </c>
      <c r="D567" s="9" t="s">
        <v>63</v>
      </c>
      <c r="E567" s="9" t="s">
        <v>63</v>
      </c>
      <c r="F567" s="9" t="s">
        <v>63</v>
      </c>
      <c r="G567" s="9"/>
      <c r="H567" s="9"/>
      <c r="I567" s="9"/>
      <c r="J567" s="9"/>
      <c r="K567" s="9"/>
      <c r="L567" s="9"/>
      <c r="M567" s="332" t="s">
        <v>63</v>
      </c>
      <c r="N567" s="331"/>
      <c r="O567" s="9"/>
      <c r="P567" s="9"/>
      <c r="Q567" s="71">
        <v>565</v>
      </c>
      <c r="S567" s="102" t="s">
        <v>3581</v>
      </c>
      <c r="T567" s="175" t="s">
        <v>3564</v>
      </c>
      <c r="U567" s="104">
        <v>6858</v>
      </c>
      <c r="V567" s="104">
        <v>7772.4</v>
      </c>
      <c r="W567" s="105" t="s">
        <v>3565</v>
      </c>
      <c r="X567" s="106" t="s">
        <v>66</v>
      </c>
      <c r="Y567" s="107"/>
      <c r="Z567" s="108"/>
      <c r="AA567" s="102"/>
      <c r="AB567" s="104"/>
      <c r="AC567" s="109"/>
      <c r="AD567" s="110"/>
      <c r="AE567" s="107"/>
      <c r="AF567" s="111"/>
      <c r="AG567" s="112"/>
      <c r="AH567" s="112"/>
      <c r="AI567" s="112"/>
      <c r="AJ567" s="113"/>
      <c r="AK567" s="113"/>
      <c r="AL567" s="113"/>
      <c r="AM567" s="114"/>
      <c r="AN567" s="114"/>
      <c r="AO567" s="104"/>
      <c r="AP567" s="104"/>
      <c r="AQ567" s="115"/>
      <c r="AR567" s="110"/>
      <c r="AS567" s="102"/>
      <c r="AT567" s="108"/>
      <c r="AU567" s="116"/>
      <c r="AV567" s="113"/>
      <c r="AW567" s="105"/>
      <c r="AX567" s="113"/>
    </row>
    <row r="568" spans="1:50" hidden="1">
      <c r="A568" s="72">
        <v>566</v>
      </c>
      <c r="B568" s="9" t="s">
        <v>63</v>
      </c>
      <c r="C568" s="211" t="s">
        <v>3582</v>
      </c>
      <c r="D568" s="9" t="s">
        <v>63</v>
      </c>
      <c r="E568" s="9" t="s">
        <v>63</v>
      </c>
      <c r="F568" s="9" t="s">
        <v>63</v>
      </c>
      <c r="G568" s="9"/>
      <c r="H568" s="9"/>
      <c r="I568" s="9"/>
      <c r="J568" s="9"/>
      <c r="K568" s="9"/>
      <c r="L568" s="9"/>
      <c r="M568" s="332" t="s">
        <v>63</v>
      </c>
      <c r="N568" s="331"/>
      <c r="O568" s="9"/>
      <c r="P568" s="9"/>
      <c r="Q568" s="71">
        <v>566</v>
      </c>
      <c r="S568" s="102" t="s">
        <v>3582</v>
      </c>
      <c r="T568" s="175" t="s">
        <v>3564</v>
      </c>
      <c r="U568" s="104">
        <v>5943.6</v>
      </c>
      <c r="V568" s="104">
        <v>7772.4</v>
      </c>
      <c r="W568" s="105" t="s">
        <v>3565</v>
      </c>
      <c r="X568" s="106" t="s">
        <v>66</v>
      </c>
      <c r="Y568" s="107"/>
      <c r="Z568" s="108"/>
      <c r="AA568" s="102"/>
      <c r="AB568" s="104"/>
      <c r="AC568" s="109"/>
      <c r="AD568" s="110"/>
      <c r="AE568" s="107"/>
      <c r="AF568" s="111"/>
      <c r="AG568" s="112"/>
      <c r="AH568" s="112"/>
      <c r="AI568" s="112"/>
      <c r="AJ568" s="113"/>
      <c r="AK568" s="113"/>
      <c r="AL568" s="113"/>
      <c r="AM568" s="114"/>
      <c r="AN568" s="114"/>
      <c r="AO568" s="104"/>
      <c r="AP568" s="104"/>
      <c r="AQ568" s="115"/>
      <c r="AR568" s="110"/>
      <c r="AS568" s="102"/>
      <c r="AT568" s="108"/>
      <c r="AU568" s="116"/>
      <c r="AV568" s="113"/>
      <c r="AW568" s="105"/>
      <c r="AX568" s="113"/>
    </row>
    <row r="569" spans="1:50" hidden="1">
      <c r="A569" s="72">
        <v>567</v>
      </c>
      <c r="B569" s="9" t="s">
        <v>63</v>
      </c>
      <c r="C569" s="211" t="s">
        <v>3583</v>
      </c>
      <c r="D569" s="9" t="s">
        <v>63</v>
      </c>
      <c r="E569" s="9" t="s">
        <v>63</v>
      </c>
      <c r="F569" s="9" t="s">
        <v>63</v>
      </c>
      <c r="G569" s="9"/>
      <c r="H569" s="9"/>
      <c r="I569" s="9"/>
      <c r="J569" s="9"/>
      <c r="K569" s="9"/>
      <c r="L569" s="9"/>
      <c r="M569" s="332" t="s">
        <v>63</v>
      </c>
      <c r="N569" s="331"/>
      <c r="O569" s="9"/>
      <c r="P569" s="9"/>
      <c r="Q569" s="71">
        <v>567</v>
      </c>
      <c r="S569" s="102" t="s">
        <v>3583</v>
      </c>
      <c r="T569" s="175" t="s">
        <v>3564</v>
      </c>
      <c r="U569" s="104">
        <v>5029.2</v>
      </c>
      <c r="V569" s="104">
        <v>7772.4</v>
      </c>
      <c r="W569" s="105" t="s">
        <v>3565</v>
      </c>
      <c r="X569" s="106" t="s">
        <v>66</v>
      </c>
      <c r="Y569" s="107"/>
      <c r="Z569" s="108"/>
      <c r="AA569" s="102"/>
      <c r="AB569" s="104"/>
      <c r="AC569" s="109"/>
      <c r="AD569" s="110"/>
      <c r="AE569" s="107"/>
      <c r="AF569" s="111"/>
      <c r="AG569" s="112"/>
      <c r="AH569" s="112"/>
      <c r="AI569" s="112"/>
      <c r="AJ569" s="113"/>
      <c r="AK569" s="113"/>
      <c r="AL569" s="113"/>
      <c r="AM569" s="114"/>
      <c r="AN569" s="114"/>
      <c r="AO569" s="104"/>
      <c r="AP569" s="104"/>
      <c r="AQ569" s="115"/>
      <c r="AR569" s="110"/>
      <c r="AS569" s="102"/>
      <c r="AT569" s="108"/>
      <c r="AU569" s="116"/>
      <c r="AV569" s="113"/>
      <c r="AW569" s="105"/>
      <c r="AX569" s="113"/>
    </row>
    <row r="570" spans="1:50" hidden="1">
      <c r="A570" s="72">
        <v>568</v>
      </c>
      <c r="B570" s="9" t="s">
        <v>63</v>
      </c>
      <c r="C570" s="211" t="s">
        <v>3584</v>
      </c>
      <c r="D570" s="9" t="s">
        <v>63</v>
      </c>
      <c r="E570" s="9" t="s">
        <v>63</v>
      </c>
      <c r="F570" s="9" t="s">
        <v>63</v>
      </c>
      <c r="G570" s="9"/>
      <c r="H570" s="9"/>
      <c r="I570" s="9"/>
      <c r="J570" s="9"/>
      <c r="K570" s="9"/>
      <c r="L570" s="9"/>
      <c r="M570" s="332" t="s">
        <v>63</v>
      </c>
      <c r="N570" s="331"/>
      <c r="O570" s="9"/>
      <c r="P570" s="9"/>
      <c r="Q570" s="71">
        <v>568</v>
      </c>
      <c r="S570" s="102" t="s">
        <v>3584</v>
      </c>
      <c r="T570" s="175" t="s">
        <v>3564</v>
      </c>
      <c r="U570" s="104">
        <v>4114.8</v>
      </c>
      <c r="V570" s="104">
        <v>7772.4</v>
      </c>
      <c r="W570" s="105" t="s">
        <v>3565</v>
      </c>
      <c r="X570" s="106" t="s">
        <v>66</v>
      </c>
      <c r="Y570" s="107"/>
      <c r="Z570" s="108"/>
      <c r="AA570" s="102"/>
      <c r="AB570" s="104"/>
      <c r="AC570" s="109"/>
      <c r="AD570" s="110"/>
      <c r="AE570" s="107"/>
      <c r="AF570" s="111"/>
      <c r="AG570" s="112"/>
      <c r="AH570" s="112"/>
      <c r="AI570" s="112"/>
      <c r="AJ570" s="113"/>
      <c r="AK570" s="113"/>
      <c r="AL570" s="113"/>
      <c r="AM570" s="114"/>
      <c r="AN570" s="114"/>
      <c r="AO570" s="104"/>
      <c r="AP570" s="104"/>
      <c r="AQ570" s="115"/>
      <c r="AR570" s="110"/>
      <c r="AS570" s="102"/>
      <c r="AT570" s="108"/>
      <c r="AU570" s="116"/>
      <c r="AV570" s="113"/>
      <c r="AW570" s="105"/>
      <c r="AX570" s="113"/>
    </row>
    <row r="571" spans="1:50" hidden="1">
      <c r="A571" s="72">
        <v>569</v>
      </c>
      <c r="B571" s="9" t="s">
        <v>63</v>
      </c>
      <c r="C571" s="211" t="s">
        <v>3585</v>
      </c>
      <c r="D571" s="9" t="s">
        <v>63</v>
      </c>
      <c r="E571" s="9" t="s">
        <v>63</v>
      </c>
      <c r="F571" s="9" t="s">
        <v>63</v>
      </c>
      <c r="G571" s="9"/>
      <c r="H571" s="9"/>
      <c r="I571" s="9"/>
      <c r="J571" s="9"/>
      <c r="K571" s="9"/>
      <c r="L571" s="9"/>
      <c r="M571" s="332" t="s">
        <v>63</v>
      </c>
      <c r="N571" s="331"/>
      <c r="O571" s="9"/>
      <c r="P571" s="9"/>
      <c r="Q571" s="71">
        <v>569</v>
      </c>
      <c r="S571" s="102" t="s">
        <v>3585</v>
      </c>
      <c r="T571" s="175" t="s">
        <v>3564</v>
      </c>
      <c r="U571" s="104">
        <v>3200.4</v>
      </c>
      <c r="V571" s="104">
        <v>7772.4</v>
      </c>
      <c r="W571" s="105" t="s">
        <v>3565</v>
      </c>
      <c r="X571" s="106" t="s">
        <v>66</v>
      </c>
      <c r="Y571" s="107"/>
      <c r="Z571" s="108"/>
      <c r="AA571" s="102"/>
      <c r="AB571" s="104"/>
      <c r="AC571" s="109"/>
      <c r="AD571" s="110"/>
      <c r="AE571" s="107"/>
      <c r="AF571" s="111"/>
      <c r="AG571" s="112"/>
      <c r="AH571" s="112"/>
      <c r="AI571" s="112"/>
      <c r="AJ571" s="113"/>
      <c r="AK571" s="113"/>
      <c r="AL571" s="113"/>
      <c r="AM571" s="114"/>
      <c r="AN571" s="114"/>
      <c r="AO571" s="104"/>
      <c r="AP571" s="104"/>
      <c r="AQ571" s="115"/>
      <c r="AR571" s="110"/>
      <c r="AS571" s="102"/>
      <c r="AT571" s="108"/>
      <c r="AU571" s="116"/>
      <c r="AV571" s="113"/>
      <c r="AW571" s="105"/>
      <c r="AX571" s="113"/>
    </row>
    <row r="572" spans="1:50" hidden="1">
      <c r="A572" s="72">
        <v>570</v>
      </c>
      <c r="B572" s="9" t="s">
        <v>63</v>
      </c>
      <c r="C572" s="211" t="s">
        <v>3586</v>
      </c>
      <c r="D572" s="9" t="s">
        <v>63</v>
      </c>
      <c r="E572" s="9" t="s">
        <v>63</v>
      </c>
      <c r="F572" s="9" t="s">
        <v>63</v>
      </c>
      <c r="G572" s="9"/>
      <c r="H572" s="9"/>
      <c r="I572" s="9"/>
      <c r="J572" s="9"/>
      <c r="K572" s="9"/>
      <c r="L572" s="9"/>
      <c r="M572" s="332" t="s">
        <v>63</v>
      </c>
      <c r="N572" s="331"/>
      <c r="O572" s="9"/>
      <c r="P572" s="9"/>
      <c r="Q572" s="71">
        <v>570</v>
      </c>
      <c r="S572" s="102" t="s">
        <v>3586</v>
      </c>
      <c r="T572" s="175" t="s">
        <v>3564</v>
      </c>
      <c r="U572" s="104">
        <v>2286</v>
      </c>
      <c r="V572" s="104">
        <v>7772.4</v>
      </c>
      <c r="W572" s="105" t="s">
        <v>3565</v>
      </c>
      <c r="X572" s="106" t="s">
        <v>66</v>
      </c>
      <c r="Y572" s="107"/>
      <c r="Z572" s="108"/>
      <c r="AA572" s="102"/>
      <c r="AB572" s="104"/>
      <c r="AC572" s="109"/>
      <c r="AD572" s="110"/>
      <c r="AE572" s="107"/>
      <c r="AF572" s="111"/>
      <c r="AG572" s="112"/>
      <c r="AH572" s="112"/>
      <c r="AI572" s="112"/>
      <c r="AJ572" s="113"/>
      <c r="AK572" s="113"/>
      <c r="AL572" s="113"/>
      <c r="AM572" s="114"/>
      <c r="AN572" s="114"/>
      <c r="AO572" s="104"/>
      <c r="AP572" s="104"/>
      <c r="AQ572" s="115"/>
      <c r="AR572" s="110"/>
      <c r="AS572" s="102"/>
      <c r="AT572" s="108"/>
      <c r="AU572" s="116"/>
      <c r="AV572" s="113"/>
      <c r="AW572" s="105"/>
      <c r="AX572" s="113"/>
    </row>
    <row r="573" spans="1:50" hidden="1">
      <c r="A573" s="72">
        <v>571</v>
      </c>
      <c r="B573" s="9" t="s">
        <v>63</v>
      </c>
      <c r="C573" s="211" t="s">
        <v>3587</v>
      </c>
      <c r="D573" s="9" t="s">
        <v>63</v>
      </c>
      <c r="E573" s="9" t="s">
        <v>63</v>
      </c>
      <c r="F573" s="9" t="s">
        <v>63</v>
      </c>
      <c r="G573" s="9"/>
      <c r="H573" s="9"/>
      <c r="I573" s="9"/>
      <c r="J573" s="9"/>
      <c r="K573" s="9"/>
      <c r="L573" s="9"/>
      <c r="M573" s="332" t="s">
        <v>63</v>
      </c>
      <c r="N573" s="331"/>
      <c r="O573" s="9"/>
      <c r="P573" s="9"/>
      <c r="Q573" s="71">
        <v>571</v>
      </c>
      <c r="S573" s="102" t="s">
        <v>3587</v>
      </c>
      <c r="T573" s="175" t="s">
        <v>3564</v>
      </c>
      <c r="U573" s="104">
        <v>1371.6</v>
      </c>
      <c r="V573" s="104">
        <v>7772.4</v>
      </c>
      <c r="W573" s="105" t="s">
        <v>3565</v>
      </c>
      <c r="X573" s="106" t="s">
        <v>66</v>
      </c>
      <c r="Y573" s="107"/>
      <c r="Z573" s="108"/>
      <c r="AA573" s="102"/>
      <c r="AB573" s="104"/>
      <c r="AC573" s="109"/>
      <c r="AD573" s="110"/>
      <c r="AE573" s="107"/>
      <c r="AF573" s="111"/>
      <c r="AG573" s="112"/>
      <c r="AH573" s="112"/>
      <c r="AI573" s="112"/>
      <c r="AJ573" s="113"/>
      <c r="AK573" s="113"/>
      <c r="AL573" s="113"/>
      <c r="AM573" s="114"/>
      <c r="AN573" s="114"/>
      <c r="AO573" s="104"/>
      <c r="AP573" s="104"/>
      <c r="AQ573" s="115"/>
      <c r="AR573" s="110"/>
      <c r="AS573" s="102"/>
      <c r="AT573" s="108"/>
      <c r="AU573" s="116"/>
      <c r="AV573" s="113"/>
      <c r="AW573" s="105"/>
      <c r="AX573" s="113"/>
    </row>
    <row r="574" spans="1:50" hidden="1">
      <c r="A574" s="72">
        <v>572</v>
      </c>
      <c r="B574" s="9" t="s">
        <v>63</v>
      </c>
      <c r="C574" s="211" t="s">
        <v>3588</v>
      </c>
      <c r="D574" s="9" t="s">
        <v>63</v>
      </c>
      <c r="E574" s="9" t="s">
        <v>63</v>
      </c>
      <c r="F574" s="9" t="s">
        <v>63</v>
      </c>
      <c r="G574" s="9"/>
      <c r="H574" s="9"/>
      <c r="I574" s="9"/>
      <c r="J574" s="9"/>
      <c r="K574" s="9"/>
      <c r="L574" s="9"/>
      <c r="M574" s="332" t="s">
        <v>63</v>
      </c>
      <c r="N574" s="331"/>
      <c r="O574" s="9"/>
      <c r="P574" s="9"/>
      <c r="Q574" s="71">
        <v>572</v>
      </c>
      <c r="S574" s="102" t="s">
        <v>3588</v>
      </c>
      <c r="T574" s="175" t="s">
        <v>3564</v>
      </c>
      <c r="U574" s="104">
        <v>457.2</v>
      </c>
      <c r="V574" s="104">
        <v>7772.4</v>
      </c>
      <c r="W574" s="105" t="s">
        <v>3565</v>
      </c>
      <c r="X574" s="106" t="s">
        <v>66</v>
      </c>
      <c r="Y574" s="107"/>
      <c r="Z574" s="108"/>
      <c r="AA574" s="102"/>
      <c r="AB574" s="104"/>
      <c r="AC574" s="109"/>
      <c r="AD574" s="110"/>
      <c r="AE574" s="107"/>
      <c r="AF574" s="111"/>
      <c r="AG574" s="112"/>
      <c r="AH574" s="112"/>
      <c r="AI574" s="112"/>
      <c r="AJ574" s="113"/>
      <c r="AK574" s="113"/>
      <c r="AL574" s="113"/>
      <c r="AM574" s="114"/>
      <c r="AN574" s="114"/>
      <c r="AO574" s="104"/>
      <c r="AP574" s="104"/>
      <c r="AQ574" s="115"/>
      <c r="AR574" s="110"/>
      <c r="AS574" s="102"/>
      <c r="AT574" s="108"/>
      <c r="AU574" s="116"/>
      <c r="AV574" s="113"/>
      <c r="AW574" s="105"/>
      <c r="AX574" s="113"/>
    </row>
    <row r="575" spans="1:50" hidden="1">
      <c r="A575" s="72">
        <v>573</v>
      </c>
      <c r="B575" s="9" t="s">
        <v>63</v>
      </c>
      <c r="C575" s="211" t="s">
        <v>3589</v>
      </c>
      <c r="D575" s="9" t="s">
        <v>63</v>
      </c>
      <c r="E575" s="9" t="s">
        <v>63</v>
      </c>
      <c r="F575" s="9" t="s">
        <v>63</v>
      </c>
      <c r="G575" s="9"/>
      <c r="H575" s="9"/>
      <c r="I575" s="9"/>
      <c r="J575" s="9"/>
      <c r="K575" s="9"/>
      <c r="L575" s="9"/>
      <c r="M575" s="67"/>
      <c r="N575" s="331"/>
      <c r="O575" s="9"/>
      <c r="P575" s="9"/>
      <c r="Q575" s="71">
        <v>573</v>
      </c>
      <c r="S575" s="102" t="s">
        <v>3589</v>
      </c>
      <c r="T575" s="175" t="s">
        <v>3564</v>
      </c>
      <c r="U575" s="104">
        <v>-457.2</v>
      </c>
      <c r="V575" s="104">
        <v>7772.4</v>
      </c>
      <c r="W575" s="105" t="s">
        <v>3565</v>
      </c>
      <c r="X575" s="106" t="s">
        <v>66</v>
      </c>
      <c r="Y575" s="107"/>
      <c r="Z575" s="108"/>
      <c r="AA575" s="102"/>
      <c r="AB575" s="104"/>
      <c r="AC575" s="109"/>
      <c r="AD575" s="110"/>
      <c r="AE575" s="107"/>
      <c r="AF575" s="111"/>
      <c r="AG575" s="112"/>
      <c r="AH575" s="112"/>
      <c r="AI575" s="112"/>
      <c r="AJ575" s="113"/>
      <c r="AK575" s="113"/>
      <c r="AL575" s="113"/>
      <c r="AM575" s="114"/>
      <c r="AN575" s="114"/>
      <c r="AO575" s="104"/>
      <c r="AP575" s="104"/>
      <c r="AQ575" s="115"/>
      <c r="AR575" s="110"/>
      <c r="AS575" s="102"/>
      <c r="AT575" s="108"/>
      <c r="AU575" s="116"/>
      <c r="AV575" s="113"/>
      <c r="AW575" s="105"/>
      <c r="AX575" s="113"/>
    </row>
    <row r="576" spans="1:50" hidden="1">
      <c r="A576" s="72">
        <v>574</v>
      </c>
      <c r="B576" s="9" t="s">
        <v>63</v>
      </c>
      <c r="C576" s="211" t="s">
        <v>3590</v>
      </c>
      <c r="D576" s="9" t="s">
        <v>63</v>
      </c>
      <c r="E576" s="9" t="s">
        <v>63</v>
      </c>
      <c r="F576" s="9" t="s">
        <v>63</v>
      </c>
      <c r="G576" s="9"/>
      <c r="H576" s="9"/>
      <c r="I576" s="9"/>
      <c r="J576" s="9"/>
      <c r="K576" s="9"/>
      <c r="L576" s="9"/>
      <c r="M576" s="67"/>
      <c r="N576" s="331"/>
      <c r="O576" s="9"/>
      <c r="P576" s="9"/>
      <c r="Q576" s="71">
        <v>574</v>
      </c>
      <c r="S576" s="102" t="s">
        <v>3590</v>
      </c>
      <c r="T576" s="175" t="s">
        <v>3564</v>
      </c>
      <c r="U576" s="104">
        <v>-1371.6</v>
      </c>
      <c r="V576" s="104">
        <v>7772.4</v>
      </c>
      <c r="W576" s="105" t="s">
        <v>3565</v>
      </c>
      <c r="X576" s="106" t="s">
        <v>66</v>
      </c>
      <c r="Y576" s="107"/>
      <c r="Z576" s="108"/>
      <c r="AA576" s="102"/>
      <c r="AB576" s="104"/>
      <c r="AC576" s="109"/>
      <c r="AD576" s="110"/>
      <c r="AE576" s="107"/>
      <c r="AF576" s="111"/>
      <c r="AG576" s="112"/>
      <c r="AH576" s="112"/>
      <c r="AI576" s="112"/>
      <c r="AJ576" s="113"/>
      <c r="AK576" s="113"/>
      <c r="AL576" s="113"/>
      <c r="AM576" s="114"/>
      <c r="AN576" s="114"/>
      <c r="AO576" s="104"/>
      <c r="AP576" s="104"/>
      <c r="AQ576" s="115"/>
      <c r="AR576" s="110"/>
      <c r="AS576" s="102"/>
      <c r="AT576" s="108"/>
      <c r="AU576" s="116"/>
      <c r="AV576" s="113"/>
      <c r="AW576" s="105"/>
      <c r="AX576" s="113"/>
    </row>
    <row r="577" spans="1:50" hidden="1">
      <c r="A577" s="72">
        <v>575</v>
      </c>
      <c r="B577" s="9" t="s">
        <v>63</v>
      </c>
      <c r="C577" s="211" t="s">
        <v>3591</v>
      </c>
      <c r="D577" s="9" t="s">
        <v>63</v>
      </c>
      <c r="E577" s="9" t="s">
        <v>63</v>
      </c>
      <c r="F577" s="9" t="s">
        <v>63</v>
      </c>
      <c r="G577" s="9"/>
      <c r="H577" s="9"/>
      <c r="I577" s="9"/>
      <c r="J577" s="9"/>
      <c r="K577" s="9"/>
      <c r="L577" s="9"/>
      <c r="M577" s="67"/>
      <c r="N577" s="331"/>
      <c r="O577" s="9"/>
      <c r="P577" s="9"/>
      <c r="Q577" s="71">
        <v>575</v>
      </c>
      <c r="S577" s="102" t="s">
        <v>3591</v>
      </c>
      <c r="T577" s="175" t="s">
        <v>3564</v>
      </c>
      <c r="U577" s="104">
        <v>-2286</v>
      </c>
      <c r="V577" s="104">
        <v>7772.4</v>
      </c>
      <c r="W577" s="105" t="s">
        <v>3565</v>
      </c>
      <c r="X577" s="106" t="s">
        <v>66</v>
      </c>
      <c r="Y577" s="107"/>
      <c r="Z577" s="108"/>
      <c r="AA577" s="102"/>
      <c r="AB577" s="104"/>
      <c r="AC577" s="109"/>
      <c r="AD577" s="110"/>
      <c r="AE577" s="107"/>
      <c r="AF577" s="111"/>
      <c r="AG577" s="112"/>
      <c r="AH577" s="112"/>
      <c r="AI577" s="112"/>
      <c r="AJ577" s="113"/>
      <c r="AK577" s="113"/>
      <c r="AL577" s="113"/>
      <c r="AM577" s="114"/>
      <c r="AN577" s="114"/>
      <c r="AO577" s="104"/>
      <c r="AP577" s="104"/>
      <c r="AQ577" s="115"/>
      <c r="AR577" s="110"/>
      <c r="AS577" s="102"/>
      <c r="AT577" s="108"/>
      <c r="AU577" s="116"/>
      <c r="AV577" s="113"/>
      <c r="AW577" s="105"/>
      <c r="AX577" s="113"/>
    </row>
    <row r="578" spans="1:50" hidden="1">
      <c r="A578" s="72">
        <v>576</v>
      </c>
      <c r="B578" s="9" t="s">
        <v>63</v>
      </c>
      <c r="C578" s="211" t="s">
        <v>3592</v>
      </c>
      <c r="D578" s="9" t="s">
        <v>63</v>
      </c>
      <c r="E578" s="9" t="s">
        <v>63</v>
      </c>
      <c r="F578" s="9" t="s">
        <v>63</v>
      </c>
      <c r="G578" s="9"/>
      <c r="H578" s="9"/>
      <c r="I578" s="9"/>
      <c r="J578" s="9"/>
      <c r="K578" s="9"/>
      <c r="L578" s="9"/>
      <c r="M578" s="67"/>
      <c r="N578" s="331"/>
      <c r="O578" s="9"/>
      <c r="P578" s="9"/>
      <c r="Q578" s="71">
        <v>576</v>
      </c>
      <c r="S578" s="102" t="s">
        <v>3592</v>
      </c>
      <c r="T578" s="175" t="s">
        <v>3564</v>
      </c>
      <c r="U578" s="104">
        <v>-3200.4</v>
      </c>
      <c r="V578" s="104">
        <v>7772.4</v>
      </c>
      <c r="W578" s="105" t="s">
        <v>3565</v>
      </c>
      <c r="X578" s="106" t="s">
        <v>66</v>
      </c>
      <c r="Y578" s="107"/>
      <c r="Z578" s="108"/>
      <c r="AA578" s="102"/>
      <c r="AB578" s="104"/>
      <c r="AC578" s="109"/>
      <c r="AD578" s="110"/>
      <c r="AE578" s="107"/>
      <c r="AF578" s="111"/>
      <c r="AG578" s="112"/>
      <c r="AH578" s="112"/>
      <c r="AI578" s="112"/>
      <c r="AJ578" s="113"/>
      <c r="AK578" s="113"/>
      <c r="AL578" s="113"/>
      <c r="AM578" s="114"/>
      <c r="AN578" s="114"/>
      <c r="AO578" s="104"/>
      <c r="AP578" s="104"/>
      <c r="AQ578" s="115"/>
      <c r="AR578" s="110"/>
      <c r="AS578" s="102"/>
      <c r="AT578" s="108"/>
      <c r="AU578" s="116"/>
      <c r="AV578" s="113"/>
      <c r="AW578" s="105"/>
      <c r="AX578" s="113"/>
    </row>
    <row r="579" spans="1:50" hidden="1">
      <c r="A579" s="72">
        <v>577</v>
      </c>
      <c r="B579" s="9" t="s">
        <v>63</v>
      </c>
      <c r="C579" s="211" t="s">
        <v>3593</v>
      </c>
      <c r="D579" s="9" t="s">
        <v>63</v>
      </c>
      <c r="E579" s="9" t="s">
        <v>63</v>
      </c>
      <c r="F579" s="9" t="s">
        <v>63</v>
      </c>
      <c r="G579" s="9"/>
      <c r="H579" s="9"/>
      <c r="I579" s="9"/>
      <c r="J579" s="9"/>
      <c r="K579" s="9"/>
      <c r="L579" s="9"/>
      <c r="M579" s="67"/>
      <c r="N579" s="331"/>
      <c r="O579" s="9"/>
      <c r="P579" s="9"/>
      <c r="Q579" s="71">
        <v>577</v>
      </c>
      <c r="S579" s="102" t="s">
        <v>3593</v>
      </c>
      <c r="T579" s="175" t="s">
        <v>3564</v>
      </c>
      <c r="U579" s="104">
        <v>6858</v>
      </c>
      <c r="V579" s="104">
        <v>8686.7999999999993</v>
      </c>
      <c r="W579" s="105" t="s">
        <v>3565</v>
      </c>
      <c r="X579" s="106" t="s">
        <v>66</v>
      </c>
      <c r="Y579" s="107"/>
      <c r="Z579" s="108"/>
      <c r="AA579" s="102"/>
      <c r="AB579" s="104"/>
      <c r="AC579" s="109"/>
      <c r="AD579" s="110"/>
      <c r="AE579" s="107"/>
      <c r="AF579" s="111"/>
      <c r="AG579" s="112"/>
      <c r="AH579" s="112"/>
      <c r="AI579" s="112"/>
      <c r="AJ579" s="113"/>
      <c r="AK579" s="113"/>
      <c r="AL579" s="113"/>
      <c r="AM579" s="114"/>
      <c r="AN579" s="114"/>
      <c r="AO579" s="104"/>
      <c r="AP579" s="104"/>
      <c r="AQ579" s="115"/>
      <c r="AR579" s="110"/>
      <c r="AS579" s="102"/>
      <c r="AT579" s="108"/>
      <c r="AU579" s="116"/>
      <c r="AV579" s="113"/>
      <c r="AW579" s="105"/>
      <c r="AX579" s="113"/>
    </row>
    <row r="580" spans="1:50" hidden="1">
      <c r="A580" s="72">
        <v>578</v>
      </c>
      <c r="B580" s="9" t="s">
        <v>63</v>
      </c>
      <c r="C580" s="211" t="s">
        <v>3594</v>
      </c>
      <c r="D580" s="9" t="s">
        <v>63</v>
      </c>
      <c r="E580" s="9" t="s">
        <v>63</v>
      </c>
      <c r="F580" s="9" t="s">
        <v>63</v>
      </c>
      <c r="G580" s="9"/>
      <c r="H580" s="9"/>
      <c r="I580" s="9"/>
      <c r="J580" s="9"/>
      <c r="K580" s="9"/>
      <c r="L580" s="9"/>
      <c r="M580" s="67"/>
      <c r="N580" s="331"/>
      <c r="O580" s="9"/>
      <c r="P580" s="9"/>
      <c r="Q580" s="71">
        <v>578</v>
      </c>
      <c r="S580" s="102" t="s">
        <v>3594</v>
      </c>
      <c r="T580" s="175" t="s">
        <v>3564</v>
      </c>
      <c r="U580" s="104">
        <v>5943.6</v>
      </c>
      <c r="V580" s="104">
        <v>8686.7999999999993</v>
      </c>
      <c r="W580" s="105" t="s">
        <v>3565</v>
      </c>
      <c r="X580" s="106" t="s">
        <v>66</v>
      </c>
      <c r="Y580" s="107"/>
      <c r="Z580" s="108"/>
      <c r="AA580" s="102"/>
      <c r="AB580" s="104"/>
      <c r="AC580" s="109"/>
      <c r="AD580" s="110"/>
      <c r="AE580" s="107"/>
      <c r="AF580" s="111"/>
      <c r="AG580" s="112"/>
      <c r="AH580" s="112"/>
      <c r="AI580" s="112"/>
      <c r="AJ580" s="113"/>
      <c r="AK580" s="113"/>
      <c r="AL580" s="113"/>
      <c r="AM580" s="114"/>
      <c r="AN580" s="114"/>
      <c r="AO580" s="104"/>
      <c r="AP580" s="104"/>
      <c r="AQ580" s="115"/>
      <c r="AR580" s="110"/>
      <c r="AS580" s="102"/>
      <c r="AT580" s="108"/>
      <c r="AU580" s="116"/>
      <c r="AV580" s="113"/>
      <c r="AW580" s="105"/>
      <c r="AX580" s="113"/>
    </row>
    <row r="581" spans="1:50" hidden="1">
      <c r="A581" s="72">
        <v>579</v>
      </c>
      <c r="B581" s="9" t="s">
        <v>63</v>
      </c>
      <c r="C581" s="211" t="s">
        <v>3595</v>
      </c>
      <c r="D581" s="9" t="s">
        <v>63</v>
      </c>
      <c r="E581" s="9" t="s">
        <v>63</v>
      </c>
      <c r="F581" s="9" t="s">
        <v>63</v>
      </c>
      <c r="G581" s="9"/>
      <c r="H581" s="9"/>
      <c r="I581" s="9"/>
      <c r="J581" s="9"/>
      <c r="K581" s="9"/>
      <c r="L581" s="9"/>
      <c r="M581" s="67"/>
      <c r="N581" s="331"/>
      <c r="O581" s="9"/>
      <c r="P581" s="9"/>
      <c r="Q581" s="71">
        <v>579</v>
      </c>
      <c r="S581" s="102" t="s">
        <v>3595</v>
      </c>
      <c r="T581" s="175" t="s">
        <v>3564</v>
      </c>
      <c r="U581" s="104">
        <v>5029.2</v>
      </c>
      <c r="V581" s="104">
        <v>8686.7999999999993</v>
      </c>
      <c r="W581" s="105" t="s">
        <v>3565</v>
      </c>
      <c r="X581" s="106" t="s">
        <v>66</v>
      </c>
      <c r="Y581" s="107"/>
      <c r="Z581" s="108"/>
      <c r="AA581" s="102"/>
      <c r="AB581" s="104"/>
      <c r="AC581" s="109"/>
      <c r="AD581" s="110"/>
      <c r="AE581" s="107"/>
      <c r="AF581" s="111"/>
      <c r="AG581" s="112"/>
      <c r="AH581" s="112"/>
      <c r="AI581" s="112"/>
      <c r="AJ581" s="113"/>
      <c r="AK581" s="113"/>
      <c r="AL581" s="113"/>
      <c r="AM581" s="114"/>
      <c r="AN581" s="114"/>
      <c r="AO581" s="104"/>
      <c r="AP581" s="104"/>
      <c r="AQ581" s="115"/>
      <c r="AR581" s="110"/>
      <c r="AS581" s="102"/>
      <c r="AT581" s="108"/>
      <c r="AU581" s="116"/>
      <c r="AV581" s="113"/>
      <c r="AW581" s="105"/>
      <c r="AX581" s="113"/>
    </row>
    <row r="582" spans="1:50" hidden="1">
      <c r="A582" s="72">
        <v>580</v>
      </c>
      <c r="B582" s="9" t="s">
        <v>63</v>
      </c>
      <c r="C582" s="211" t="s">
        <v>3596</v>
      </c>
      <c r="D582" s="9" t="s">
        <v>63</v>
      </c>
      <c r="E582" s="9" t="s">
        <v>63</v>
      </c>
      <c r="F582" s="9" t="s">
        <v>63</v>
      </c>
      <c r="G582" s="9"/>
      <c r="H582" s="9"/>
      <c r="I582" s="9"/>
      <c r="J582" s="9"/>
      <c r="K582" s="9"/>
      <c r="L582" s="9"/>
      <c r="M582" s="67"/>
      <c r="N582" s="331"/>
      <c r="O582" s="9"/>
      <c r="P582" s="9"/>
      <c r="Q582" s="71">
        <v>580</v>
      </c>
      <c r="S582" s="102" t="s">
        <v>3596</v>
      </c>
      <c r="T582" s="175" t="s">
        <v>3564</v>
      </c>
      <c r="U582" s="104">
        <v>4114.8</v>
      </c>
      <c r="V582" s="104">
        <v>8686.7999999999993</v>
      </c>
      <c r="W582" s="105" t="s">
        <v>3565</v>
      </c>
      <c r="X582" s="106" t="s">
        <v>66</v>
      </c>
      <c r="Y582" s="107"/>
      <c r="Z582" s="108"/>
      <c r="AA582" s="102"/>
      <c r="AB582" s="104"/>
      <c r="AC582" s="109"/>
      <c r="AD582" s="110"/>
      <c r="AE582" s="107"/>
      <c r="AF582" s="111"/>
      <c r="AG582" s="112"/>
      <c r="AH582" s="112"/>
      <c r="AI582" s="112"/>
      <c r="AJ582" s="113"/>
      <c r="AK582" s="113"/>
      <c r="AL582" s="113"/>
      <c r="AM582" s="114"/>
      <c r="AN582" s="114"/>
      <c r="AO582" s="104"/>
      <c r="AP582" s="104"/>
      <c r="AQ582" s="115"/>
      <c r="AR582" s="110"/>
      <c r="AS582" s="102"/>
      <c r="AT582" s="108"/>
      <c r="AU582" s="116"/>
      <c r="AV582" s="113"/>
      <c r="AW582" s="105"/>
      <c r="AX582" s="113"/>
    </row>
    <row r="583" spans="1:50" hidden="1">
      <c r="A583" s="72">
        <v>581</v>
      </c>
      <c r="B583" s="9" t="s">
        <v>63</v>
      </c>
      <c r="C583" s="211" t="s">
        <v>3597</v>
      </c>
      <c r="D583" s="9" t="s">
        <v>63</v>
      </c>
      <c r="E583" s="9" t="s">
        <v>63</v>
      </c>
      <c r="F583" s="9" t="s">
        <v>63</v>
      </c>
      <c r="G583" s="9"/>
      <c r="H583" s="9"/>
      <c r="I583" s="9"/>
      <c r="J583" s="9"/>
      <c r="K583" s="9"/>
      <c r="L583" s="9"/>
      <c r="M583" s="67"/>
      <c r="N583" s="331"/>
      <c r="O583" s="9"/>
      <c r="P583" s="9"/>
      <c r="Q583" s="71">
        <v>581</v>
      </c>
      <c r="S583" s="102" t="s">
        <v>3597</v>
      </c>
      <c r="T583" s="175" t="s">
        <v>3564</v>
      </c>
      <c r="U583" s="104">
        <v>3200.4</v>
      </c>
      <c r="V583" s="104">
        <v>8686.7999999999993</v>
      </c>
      <c r="W583" s="105" t="s">
        <v>3565</v>
      </c>
      <c r="X583" s="106" t="s">
        <v>66</v>
      </c>
      <c r="Y583" s="107"/>
      <c r="Z583" s="108"/>
      <c r="AA583" s="102"/>
      <c r="AB583" s="104"/>
      <c r="AC583" s="109"/>
      <c r="AD583" s="110"/>
      <c r="AE583" s="107"/>
      <c r="AF583" s="111"/>
      <c r="AG583" s="112"/>
      <c r="AH583" s="112"/>
      <c r="AI583" s="112"/>
      <c r="AJ583" s="113"/>
      <c r="AK583" s="113"/>
      <c r="AL583" s="113"/>
      <c r="AM583" s="114"/>
      <c r="AN583" s="114"/>
      <c r="AO583" s="104"/>
      <c r="AP583" s="104"/>
      <c r="AQ583" s="115"/>
      <c r="AR583" s="110"/>
      <c r="AS583" s="102"/>
      <c r="AT583" s="108"/>
      <c r="AU583" s="116"/>
      <c r="AV583" s="113"/>
      <c r="AW583" s="105"/>
      <c r="AX583" s="113"/>
    </row>
    <row r="584" spans="1:50" hidden="1">
      <c r="A584" s="72">
        <v>582</v>
      </c>
      <c r="B584" s="9" t="s">
        <v>63</v>
      </c>
      <c r="C584" s="211" t="s">
        <v>3598</v>
      </c>
      <c r="D584" s="9" t="s">
        <v>63</v>
      </c>
      <c r="E584" s="9" t="s">
        <v>63</v>
      </c>
      <c r="F584" s="9" t="s">
        <v>63</v>
      </c>
      <c r="G584" s="9"/>
      <c r="H584" s="9"/>
      <c r="I584" s="9"/>
      <c r="J584" s="9"/>
      <c r="K584" s="9"/>
      <c r="L584" s="9"/>
      <c r="M584" s="67"/>
      <c r="N584" s="331"/>
      <c r="O584" s="9"/>
      <c r="P584" s="9"/>
      <c r="Q584" s="71">
        <v>582</v>
      </c>
      <c r="S584" s="102" t="s">
        <v>3598</v>
      </c>
      <c r="T584" s="175" t="s">
        <v>3564</v>
      </c>
      <c r="U584" s="104">
        <v>2286</v>
      </c>
      <c r="V584" s="104">
        <v>8686.7999999999993</v>
      </c>
      <c r="W584" s="105" t="s">
        <v>3565</v>
      </c>
      <c r="X584" s="106" t="s">
        <v>66</v>
      </c>
      <c r="Y584" s="107"/>
      <c r="Z584" s="108"/>
      <c r="AA584" s="102"/>
      <c r="AB584" s="104"/>
      <c r="AC584" s="109"/>
      <c r="AD584" s="110"/>
      <c r="AE584" s="107"/>
      <c r="AF584" s="111"/>
      <c r="AG584" s="112"/>
      <c r="AH584" s="112"/>
      <c r="AI584" s="112"/>
      <c r="AJ584" s="113"/>
      <c r="AK584" s="113"/>
      <c r="AL584" s="113"/>
      <c r="AM584" s="114"/>
      <c r="AN584" s="114"/>
      <c r="AO584" s="104"/>
      <c r="AP584" s="104"/>
      <c r="AQ584" s="115"/>
      <c r="AR584" s="110"/>
      <c r="AS584" s="102"/>
      <c r="AT584" s="108"/>
      <c r="AU584" s="116"/>
      <c r="AV584" s="113"/>
      <c r="AW584" s="105"/>
      <c r="AX584" s="113"/>
    </row>
    <row r="585" spans="1:50" hidden="1">
      <c r="A585" s="72">
        <v>583</v>
      </c>
      <c r="B585" s="9" t="s">
        <v>63</v>
      </c>
      <c r="C585" s="211" t="s">
        <v>3599</v>
      </c>
      <c r="D585" s="9" t="s">
        <v>63</v>
      </c>
      <c r="E585" s="9" t="s">
        <v>63</v>
      </c>
      <c r="F585" s="9" t="s">
        <v>63</v>
      </c>
      <c r="G585" s="9"/>
      <c r="H585" s="9"/>
      <c r="I585" s="9"/>
      <c r="J585" s="9"/>
      <c r="K585" s="9"/>
      <c r="L585" s="9"/>
      <c r="M585" s="67"/>
      <c r="N585" s="331"/>
      <c r="O585" s="9"/>
      <c r="P585" s="9"/>
      <c r="Q585" s="71">
        <v>583</v>
      </c>
      <c r="S585" s="102" t="s">
        <v>3599</v>
      </c>
      <c r="T585" s="175" t="s">
        <v>3564</v>
      </c>
      <c r="U585" s="104">
        <v>1371.6</v>
      </c>
      <c r="V585" s="104">
        <v>8686.7999999999993</v>
      </c>
      <c r="W585" s="105" t="s">
        <v>3565</v>
      </c>
      <c r="X585" s="106" t="s">
        <v>66</v>
      </c>
      <c r="Y585" s="107"/>
      <c r="Z585" s="108"/>
      <c r="AA585" s="102"/>
      <c r="AB585" s="104"/>
      <c r="AC585" s="109"/>
      <c r="AD585" s="110"/>
      <c r="AE585" s="107"/>
      <c r="AF585" s="111"/>
      <c r="AG585" s="112"/>
      <c r="AH585" s="112"/>
      <c r="AI585" s="112"/>
      <c r="AJ585" s="113"/>
      <c r="AK585" s="113"/>
      <c r="AL585" s="113"/>
      <c r="AM585" s="114"/>
      <c r="AN585" s="114"/>
      <c r="AO585" s="104"/>
      <c r="AP585" s="104"/>
      <c r="AQ585" s="115"/>
      <c r="AR585" s="110"/>
      <c r="AS585" s="102"/>
      <c r="AT585" s="108"/>
      <c r="AU585" s="116"/>
      <c r="AV585" s="113"/>
      <c r="AW585" s="105"/>
      <c r="AX585" s="113"/>
    </row>
    <row r="586" spans="1:50" hidden="1">
      <c r="A586" s="72">
        <v>584</v>
      </c>
      <c r="B586" s="9" t="s">
        <v>63</v>
      </c>
      <c r="C586" s="211" t="s">
        <v>3600</v>
      </c>
      <c r="D586" s="9" t="s">
        <v>63</v>
      </c>
      <c r="E586" s="9" t="s">
        <v>63</v>
      </c>
      <c r="F586" s="9" t="s">
        <v>63</v>
      </c>
      <c r="G586" s="9"/>
      <c r="H586" s="9"/>
      <c r="I586" s="9"/>
      <c r="J586" s="9"/>
      <c r="K586" s="9"/>
      <c r="L586" s="9"/>
      <c r="M586" s="67"/>
      <c r="N586" s="331"/>
      <c r="O586" s="9"/>
      <c r="P586" s="9"/>
      <c r="Q586" s="71">
        <v>584</v>
      </c>
      <c r="S586" s="102" t="s">
        <v>3600</v>
      </c>
      <c r="T586" s="175" t="s">
        <v>3564</v>
      </c>
      <c r="U586" s="104">
        <v>457.2</v>
      </c>
      <c r="V586" s="104">
        <v>8686.7999999999993</v>
      </c>
      <c r="W586" s="105" t="s">
        <v>3565</v>
      </c>
      <c r="X586" s="106" t="s">
        <v>66</v>
      </c>
      <c r="Y586" s="107"/>
      <c r="Z586" s="108"/>
      <c r="AA586" s="102"/>
      <c r="AB586" s="104"/>
      <c r="AC586" s="109"/>
      <c r="AD586" s="110"/>
      <c r="AE586" s="107"/>
      <c r="AF586" s="111"/>
      <c r="AG586" s="112"/>
      <c r="AH586" s="112"/>
      <c r="AI586" s="112"/>
      <c r="AJ586" s="113"/>
      <c r="AK586" s="113"/>
      <c r="AL586" s="113"/>
      <c r="AM586" s="114"/>
      <c r="AN586" s="114"/>
      <c r="AO586" s="104"/>
      <c r="AP586" s="104"/>
      <c r="AQ586" s="115"/>
      <c r="AR586" s="110"/>
      <c r="AS586" s="102"/>
      <c r="AT586" s="108"/>
      <c r="AU586" s="116"/>
      <c r="AV586" s="113"/>
      <c r="AW586" s="105"/>
      <c r="AX586" s="113"/>
    </row>
    <row r="587" spans="1:50" hidden="1">
      <c r="A587" s="72">
        <v>585</v>
      </c>
      <c r="B587" s="9" t="s">
        <v>63</v>
      </c>
      <c r="C587" s="211" t="s">
        <v>3601</v>
      </c>
      <c r="D587" s="9" t="s">
        <v>63</v>
      </c>
      <c r="E587" s="9" t="s">
        <v>63</v>
      </c>
      <c r="F587" s="9" t="s">
        <v>63</v>
      </c>
      <c r="G587" s="9"/>
      <c r="H587" s="9"/>
      <c r="I587" s="9"/>
      <c r="J587" s="9"/>
      <c r="K587" s="9"/>
      <c r="L587" s="9"/>
      <c r="M587" s="67"/>
      <c r="N587" s="331"/>
      <c r="O587" s="9"/>
      <c r="P587" s="9"/>
      <c r="Q587" s="71">
        <v>585</v>
      </c>
      <c r="S587" s="102" t="s">
        <v>3601</v>
      </c>
      <c r="T587" s="175" t="s">
        <v>3564</v>
      </c>
      <c r="U587" s="104">
        <v>-457.2</v>
      </c>
      <c r="V587" s="104">
        <v>8686.7999999999993</v>
      </c>
      <c r="W587" s="105" t="s">
        <v>3565</v>
      </c>
      <c r="X587" s="106" t="s">
        <v>66</v>
      </c>
      <c r="Y587" s="107"/>
      <c r="Z587" s="108"/>
      <c r="AA587" s="102"/>
      <c r="AB587" s="104"/>
      <c r="AC587" s="109"/>
      <c r="AD587" s="110"/>
      <c r="AE587" s="107"/>
      <c r="AF587" s="111"/>
      <c r="AG587" s="112"/>
      <c r="AH587" s="112"/>
      <c r="AI587" s="112"/>
      <c r="AJ587" s="113"/>
      <c r="AK587" s="113"/>
      <c r="AL587" s="113"/>
      <c r="AM587" s="114"/>
      <c r="AN587" s="114"/>
      <c r="AO587" s="104"/>
      <c r="AP587" s="104"/>
      <c r="AQ587" s="115"/>
      <c r="AR587" s="110"/>
      <c r="AS587" s="102"/>
      <c r="AT587" s="108"/>
      <c r="AU587" s="116"/>
      <c r="AV587" s="113"/>
      <c r="AW587" s="105"/>
      <c r="AX587" s="113"/>
    </row>
    <row r="588" spans="1:50" hidden="1">
      <c r="A588" s="72">
        <v>586</v>
      </c>
      <c r="B588" s="9" t="s">
        <v>63</v>
      </c>
      <c r="C588" s="211" t="s">
        <v>3602</v>
      </c>
      <c r="D588" s="9" t="s">
        <v>63</v>
      </c>
      <c r="E588" s="9" t="s">
        <v>63</v>
      </c>
      <c r="F588" s="9" t="s">
        <v>63</v>
      </c>
      <c r="G588" s="9"/>
      <c r="H588" s="9"/>
      <c r="I588" s="9"/>
      <c r="J588" s="9"/>
      <c r="K588" s="9"/>
      <c r="L588" s="9"/>
      <c r="M588" s="67"/>
      <c r="N588" s="331"/>
      <c r="O588" s="9"/>
      <c r="P588" s="9"/>
      <c r="Q588" s="71">
        <v>586</v>
      </c>
      <c r="S588" s="102" t="s">
        <v>3602</v>
      </c>
      <c r="T588" s="175" t="s">
        <v>3564</v>
      </c>
      <c r="U588" s="104">
        <v>-1371.6</v>
      </c>
      <c r="V588" s="104">
        <v>8686.7999999999993</v>
      </c>
      <c r="W588" s="105" t="s">
        <v>3565</v>
      </c>
      <c r="X588" s="106" t="s">
        <v>66</v>
      </c>
      <c r="Y588" s="107"/>
      <c r="Z588" s="108"/>
      <c r="AA588" s="102"/>
      <c r="AB588" s="104"/>
      <c r="AC588" s="109"/>
      <c r="AD588" s="110"/>
      <c r="AE588" s="107"/>
      <c r="AF588" s="111"/>
      <c r="AG588" s="112"/>
      <c r="AH588" s="112"/>
      <c r="AI588" s="112"/>
      <c r="AJ588" s="113"/>
      <c r="AK588" s="113"/>
      <c r="AL588" s="113"/>
      <c r="AM588" s="114"/>
      <c r="AN588" s="114"/>
      <c r="AO588" s="104"/>
      <c r="AP588" s="104"/>
      <c r="AQ588" s="115"/>
      <c r="AR588" s="110"/>
      <c r="AS588" s="102"/>
      <c r="AT588" s="108"/>
      <c r="AU588" s="116"/>
      <c r="AV588" s="113"/>
      <c r="AW588" s="105"/>
      <c r="AX588" s="113"/>
    </row>
    <row r="589" spans="1:50" hidden="1">
      <c r="A589" s="72">
        <v>587</v>
      </c>
      <c r="B589" s="9" t="s">
        <v>63</v>
      </c>
      <c r="C589" s="211" t="s">
        <v>3603</v>
      </c>
      <c r="D589" s="9" t="s">
        <v>63</v>
      </c>
      <c r="E589" s="9" t="s">
        <v>63</v>
      </c>
      <c r="F589" s="9" t="s">
        <v>63</v>
      </c>
      <c r="G589" s="9"/>
      <c r="H589" s="9"/>
      <c r="I589" s="9"/>
      <c r="J589" s="9"/>
      <c r="K589" s="9"/>
      <c r="L589" s="9"/>
      <c r="M589" s="67"/>
      <c r="N589" s="331"/>
      <c r="O589" s="9"/>
      <c r="P589" s="9"/>
      <c r="Q589" s="71">
        <v>587</v>
      </c>
      <c r="S589" s="102" t="s">
        <v>3603</v>
      </c>
      <c r="T589" s="175" t="s">
        <v>3564</v>
      </c>
      <c r="U589" s="104">
        <v>-2286</v>
      </c>
      <c r="V589" s="104">
        <v>8686.7999999999993</v>
      </c>
      <c r="W589" s="105" t="s">
        <v>3565</v>
      </c>
      <c r="X589" s="106" t="s">
        <v>66</v>
      </c>
      <c r="Y589" s="107"/>
      <c r="Z589" s="108"/>
      <c r="AA589" s="102"/>
      <c r="AB589" s="104"/>
      <c r="AC589" s="109"/>
      <c r="AD589" s="110"/>
      <c r="AE589" s="107"/>
      <c r="AF589" s="111"/>
      <c r="AG589" s="112"/>
      <c r="AH589" s="112"/>
      <c r="AI589" s="112"/>
      <c r="AJ589" s="113"/>
      <c r="AK589" s="113"/>
      <c r="AL589" s="113"/>
      <c r="AM589" s="114"/>
      <c r="AN589" s="114"/>
      <c r="AO589" s="104"/>
      <c r="AP589" s="104"/>
      <c r="AQ589" s="115"/>
      <c r="AR589" s="110"/>
      <c r="AS589" s="102"/>
      <c r="AT589" s="108"/>
      <c r="AU589" s="116"/>
      <c r="AV589" s="113"/>
      <c r="AW589" s="105"/>
      <c r="AX589" s="113"/>
    </row>
    <row r="590" spans="1:50" hidden="1">
      <c r="A590" s="72">
        <v>588</v>
      </c>
      <c r="B590" s="9" t="s">
        <v>63</v>
      </c>
      <c r="C590" s="211" t="s">
        <v>3604</v>
      </c>
      <c r="D590" s="9" t="s">
        <v>63</v>
      </c>
      <c r="E590" s="9" t="s">
        <v>63</v>
      </c>
      <c r="F590" s="9" t="s">
        <v>63</v>
      </c>
      <c r="G590" s="9"/>
      <c r="H590" s="9"/>
      <c r="I590" s="9"/>
      <c r="J590" s="9"/>
      <c r="K590" s="9"/>
      <c r="L590" s="9"/>
      <c r="M590" s="67"/>
      <c r="N590" s="331"/>
      <c r="O590" s="9"/>
      <c r="P590" s="9"/>
      <c r="Q590" s="71">
        <v>588</v>
      </c>
      <c r="S590" s="102" t="s">
        <v>3604</v>
      </c>
      <c r="T590" s="175" t="s">
        <v>3564</v>
      </c>
      <c r="U590" s="104">
        <v>3200.4</v>
      </c>
      <c r="V590" s="104">
        <v>-16916.400000000001</v>
      </c>
      <c r="W590" s="105" t="s">
        <v>3565</v>
      </c>
      <c r="X590" s="106" t="s">
        <v>66</v>
      </c>
      <c r="Y590" s="107"/>
      <c r="Z590" s="108"/>
      <c r="AA590" s="102"/>
      <c r="AB590" s="104"/>
      <c r="AC590" s="109"/>
      <c r="AD590" s="110"/>
      <c r="AE590" s="107"/>
      <c r="AF590" s="111"/>
      <c r="AG590" s="112"/>
      <c r="AH590" s="112"/>
      <c r="AI590" s="112"/>
      <c r="AJ590" s="113"/>
      <c r="AK590" s="113"/>
      <c r="AL590" s="113"/>
      <c r="AM590" s="114"/>
      <c r="AN590" s="114"/>
      <c r="AO590" s="104"/>
      <c r="AP590" s="104"/>
      <c r="AQ590" s="115"/>
      <c r="AR590" s="110"/>
      <c r="AS590" s="102"/>
      <c r="AT590" s="108"/>
      <c r="AU590" s="116"/>
      <c r="AV590" s="113"/>
      <c r="AW590" s="105"/>
      <c r="AX590" s="113"/>
    </row>
    <row r="591" spans="1:50" hidden="1">
      <c r="A591" s="72">
        <v>589</v>
      </c>
      <c r="B591" s="9" t="s">
        <v>63</v>
      </c>
      <c r="C591" s="211" t="s">
        <v>3605</v>
      </c>
      <c r="D591" s="9" t="s">
        <v>63</v>
      </c>
      <c r="E591" s="9" t="s">
        <v>63</v>
      </c>
      <c r="F591" s="9" t="s">
        <v>63</v>
      </c>
      <c r="G591" s="9"/>
      <c r="H591" s="9"/>
      <c r="I591" s="9"/>
      <c r="J591" s="9"/>
      <c r="K591" s="9"/>
      <c r="L591" s="9"/>
      <c r="M591" s="67"/>
      <c r="N591" s="331"/>
      <c r="O591" s="9"/>
      <c r="P591" s="9"/>
      <c r="Q591" s="71">
        <v>589</v>
      </c>
      <c r="S591" s="102" t="s">
        <v>3605</v>
      </c>
      <c r="T591" s="175" t="s">
        <v>3564</v>
      </c>
      <c r="U591" s="104">
        <v>2286</v>
      </c>
      <c r="V591" s="104">
        <v>-16916.400000000001</v>
      </c>
      <c r="W591" s="105" t="s">
        <v>3565</v>
      </c>
      <c r="X591" s="106" t="s">
        <v>66</v>
      </c>
      <c r="Y591" s="107"/>
      <c r="Z591" s="108"/>
      <c r="AA591" s="102"/>
      <c r="AB591" s="104"/>
      <c r="AC591" s="109"/>
      <c r="AD591" s="110"/>
      <c r="AE591" s="107"/>
      <c r="AF591" s="111"/>
      <c r="AG591" s="112"/>
      <c r="AH591" s="112"/>
      <c r="AI591" s="112"/>
      <c r="AJ591" s="113"/>
      <c r="AK591" s="113"/>
      <c r="AL591" s="113"/>
      <c r="AM591" s="114"/>
      <c r="AN591" s="114"/>
      <c r="AO591" s="104"/>
      <c r="AP591" s="104"/>
      <c r="AQ591" s="115"/>
      <c r="AR591" s="110"/>
      <c r="AS591" s="102"/>
      <c r="AT591" s="108"/>
      <c r="AU591" s="116"/>
      <c r="AV591" s="113"/>
      <c r="AW591" s="105"/>
      <c r="AX591" s="113"/>
    </row>
    <row r="592" spans="1:50" hidden="1">
      <c r="A592" s="72">
        <v>590</v>
      </c>
      <c r="B592" s="9" t="s">
        <v>63</v>
      </c>
      <c r="C592" s="211" t="s">
        <v>3606</v>
      </c>
      <c r="D592" s="9" t="s">
        <v>63</v>
      </c>
      <c r="E592" s="9" t="s">
        <v>63</v>
      </c>
      <c r="F592" s="9" t="s">
        <v>63</v>
      </c>
      <c r="G592" s="9"/>
      <c r="H592" s="9"/>
      <c r="I592" s="9"/>
      <c r="J592" s="9"/>
      <c r="K592" s="9"/>
      <c r="L592" s="9"/>
      <c r="M592" s="67"/>
      <c r="N592" s="331"/>
      <c r="O592" s="9"/>
      <c r="P592" s="9"/>
      <c r="Q592" s="71">
        <v>590</v>
      </c>
      <c r="S592" s="102" t="s">
        <v>3606</v>
      </c>
      <c r="T592" s="175" t="s">
        <v>3564</v>
      </c>
      <c r="U592" s="104">
        <v>-2286</v>
      </c>
      <c r="V592" s="104">
        <v>-16916.400000000001</v>
      </c>
      <c r="W592" s="105" t="s">
        <v>3565</v>
      </c>
      <c r="X592" s="106" t="s">
        <v>66</v>
      </c>
      <c r="Y592" s="107"/>
      <c r="Z592" s="108"/>
      <c r="AA592" s="102"/>
      <c r="AB592" s="104"/>
      <c r="AC592" s="109"/>
      <c r="AD592" s="110"/>
      <c r="AE592" s="107"/>
      <c r="AF592" s="111"/>
      <c r="AG592" s="112"/>
      <c r="AH592" s="112"/>
      <c r="AI592" s="112"/>
      <c r="AJ592" s="113"/>
      <c r="AK592" s="113"/>
      <c r="AL592" s="113"/>
      <c r="AM592" s="114"/>
      <c r="AN592" s="114"/>
      <c r="AO592" s="104"/>
      <c r="AP592" s="104"/>
      <c r="AQ592" s="115"/>
      <c r="AR592" s="110"/>
      <c r="AS592" s="102"/>
      <c r="AT592" s="108"/>
      <c r="AU592" s="116"/>
      <c r="AV592" s="113"/>
      <c r="AW592" s="105"/>
      <c r="AX592" s="113"/>
    </row>
    <row r="593" spans="1:50" hidden="1">
      <c r="A593" s="72">
        <v>591</v>
      </c>
      <c r="B593" s="9" t="s">
        <v>63</v>
      </c>
      <c r="C593" s="211" t="s">
        <v>3607</v>
      </c>
      <c r="D593" s="9" t="s">
        <v>63</v>
      </c>
      <c r="E593" s="9" t="s">
        <v>63</v>
      </c>
      <c r="F593" s="9" t="s">
        <v>63</v>
      </c>
      <c r="G593" s="9"/>
      <c r="H593" s="9"/>
      <c r="I593" s="9"/>
      <c r="J593" s="9"/>
      <c r="K593" s="9"/>
      <c r="L593" s="9"/>
      <c r="M593" s="67"/>
      <c r="N593" s="331"/>
      <c r="O593" s="9"/>
      <c r="P593" s="9"/>
      <c r="Q593" s="71">
        <v>591</v>
      </c>
      <c r="S593" s="102" t="s">
        <v>3607</v>
      </c>
      <c r="T593" s="175" t="s">
        <v>3564</v>
      </c>
      <c r="U593" s="104">
        <v>-4114.8</v>
      </c>
      <c r="V593" s="104">
        <v>-16916.400000000001</v>
      </c>
      <c r="W593" s="105" t="s">
        <v>3565</v>
      </c>
      <c r="X593" s="106" t="s">
        <v>66</v>
      </c>
      <c r="Y593" s="107"/>
      <c r="Z593" s="108"/>
      <c r="AA593" s="102"/>
      <c r="AB593" s="104"/>
      <c r="AC593" s="109"/>
      <c r="AD593" s="110"/>
      <c r="AE593" s="107"/>
      <c r="AF593" s="111"/>
      <c r="AG593" s="112"/>
      <c r="AH593" s="112"/>
      <c r="AI593" s="112"/>
      <c r="AJ593" s="113"/>
      <c r="AK593" s="113"/>
      <c r="AL593" s="113"/>
      <c r="AM593" s="114"/>
      <c r="AN593" s="114"/>
      <c r="AO593" s="104"/>
      <c r="AP593" s="104"/>
      <c r="AQ593" s="115"/>
      <c r="AR593" s="110"/>
      <c r="AS593" s="102"/>
      <c r="AT593" s="108"/>
      <c r="AU593" s="116"/>
      <c r="AV593" s="113"/>
      <c r="AW593" s="105"/>
      <c r="AX593" s="113"/>
    </row>
    <row r="594" spans="1:50" hidden="1">
      <c r="A594" s="72">
        <v>592</v>
      </c>
      <c r="B594" s="9" t="s">
        <v>63</v>
      </c>
      <c r="C594" s="211" t="s">
        <v>3608</v>
      </c>
      <c r="D594" s="9" t="s">
        <v>63</v>
      </c>
      <c r="E594" s="9" t="s">
        <v>63</v>
      </c>
      <c r="F594" s="9" t="s">
        <v>63</v>
      </c>
      <c r="G594" s="9"/>
      <c r="H594" s="9"/>
      <c r="I594" s="9"/>
      <c r="J594" s="9"/>
      <c r="K594" s="9"/>
      <c r="L594" s="9"/>
      <c r="M594" s="67"/>
      <c r="N594" s="331"/>
      <c r="O594" s="9"/>
      <c r="P594" s="9"/>
      <c r="Q594" s="71">
        <v>592</v>
      </c>
      <c r="S594" s="102" t="s">
        <v>3608</v>
      </c>
      <c r="T594" s="175" t="s">
        <v>3564</v>
      </c>
      <c r="U594" s="104">
        <v>-5943.6</v>
      </c>
      <c r="V594" s="104">
        <v>-16916.400000000001</v>
      </c>
      <c r="W594" s="105" t="s">
        <v>3565</v>
      </c>
      <c r="X594" s="106" t="s">
        <v>66</v>
      </c>
      <c r="Y594" s="107"/>
      <c r="Z594" s="108"/>
      <c r="AA594" s="102"/>
      <c r="AB594" s="104"/>
      <c r="AC594" s="109"/>
      <c r="AD594" s="110"/>
      <c r="AE594" s="107"/>
      <c r="AF594" s="111"/>
      <c r="AG594" s="112"/>
      <c r="AH594" s="112"/>
      <c r="AI594" s="112"/>
      <c r="AJ594" s="113"/>
      <c r="AK594" s="113"/>
      <c r="AL594" s="113"/>
      <c r="AM594" s="114"/>
      <c r="AN594" s="114"/>
      <c r="AO594" s="104"/>
      <c r="AP594" s="104"/>
      <c r="AQ594" s="115"/>
      <c r="AR594" s="110"/>
      <c r="AS594" s="102"/>
      <c r="AT594" s="108"/>
      <c r="AU594" s="116"/>
      <c r="AV594" s="113"/>
      <c r="AW594" s="105"/>
      <c r="AX594" s="113"/>
    </row>
    <row r="595" spans="1:50" hidden="1">
      <c r="A595" s="72">
        <v>593</v>
      </c>
      <c r="B595" s="9" t="s">
        <v>63</v>
      </c>
      <c r="C595" s="211" t="s">
        <v>3609</v>
      </c>
      <c r="D595" s="9" t="s">
        <v>63</v>
      </c>
      <c r="E595" s="9" t="s">
        <v>63</v>
      </c>
      <c r="F595" s="9" t="s">
        <v>63</v>
      </c>
      <c r="G595" s="9"/>
      <c r="H595" s="9"/>
      <c r="I595" s="9"/>
      <c r="J595" s="9"/>
      <c r="K595" s="9"/>
      <c r="L595" s="9"/>
      <c r="M595" s="67"/>
      <c r="N595" s="331"/>
      <c r="O595" s="9"/>
      <c r="P595" s="9"/>
      <c r="Q595" s="71">
        <v>593</v>
      </c>
      <c r="S595" s="102" t="s">
        <v>3609</v>
      </c>
      <c r="T595" s="175" t="s">
        <v>3564</v>
      </c>
      <c r="U595" s="104">
        <v>-7772.4</v>
      </c>
      <c r="V595" s="104">
        <v>-16916.400000000001</v>
      </c>
      <c r="W595" s="105" t="s">
        <v>3565</v>
      </c>
      <c r="X595" s="106" t="s">
        <v>66</v>
      </c>
      <c r="Y595" s="107"/>
      <c r="Z595" s="108"/>
      <c r="AA595" s="102"/>
      <c r="AB595" s="104"/>
      <c r="AC595" s="109"/>
      <c r="AD595" s="110"/>
      <c r="AE595" s="107"/>
      <c r="AF595" s="111"/>
      <c r="AG595" s="112"/>
      <c r="AH595" s="112"/>
      <c r="AI595" s="112"/>
      <c r="AJ595" s="113"/>
      <c r="AK595" s="113"/>
      <c r="AL595" s="113"/>
      <c r="AM595" s="114"/>
      <c r="AN595" s="114"/>
      <c r="AO595" s="104"/>
      <c r="AP595" s="104"/>
      <c r="AQ595" s="115"/>
      <c r="AR595" s="110"/>
      <c r="AS595" s="102"/>
      <c r="AT595" s="108"/>
      <c r="AU595" s="116"/>
      <c r="AV595" s="113"/>
      <c r="AW595" s="105"/>
      <c r="AX595" s="113"/>
    </row>
    <row r="596" spans="1:50" hidden="1">
      <c r="A596" s="72">
        <v>594</v>
      </c>
      <c r="B596" s="9" t="s">
        <v>63</v>
      </c>
      <c r="C596" s="211" t="s">
        <v>3610</v>
      </c>
      <c r="D596" s="9" t="s">
        <v>63</v>
      </c>
      <c r="E596" s="9" t="s">
        <v>63</v>
      </c>
      <c r="F596" s="9" t="s">
        <v>63</v>
      </c>
      <c r="G596" s="9"/>
      <c r="H596" s="9"/>
      <c r="I596" s="9"/>
      <c r="J596" s="9"/>
      <c r="K596" s="9"/>
      <c r="L596" s="9"/>
      <c r="M596" s="67"/>
      <c r="N596" s="331"/>
      <c r="O596" s="9"/>
      <c r="P596" s="9"/>
      <c r="Q596" s="71">
        <v>594</v>
      </c>
      <c r="S596" s="102" t="s">
        <v>3610</v>
      </c>
      <c r="T596" s="175" t="s">
        <v>3564</v>
      </c>
      <c r="U596" s="104">
        <v>-9601.2000000000007</v>
      </c>
      <c r="V596" s="104">
        <v>-16916.400000000001</v>
      </c>
      <c r="W596" s="105" t="s">
        <v>3565</v>
      </c>
      <c r="X596" s="106" t="s">
        <v>66</v>
      </c>
      <c r="Y596" s="107"/>
      <c r="Z596" s="108"/>
      <c r="AA596" s="102"/>
      <c r="AB596" s="104"/>
      <c r="AC596" s="109"/>
      <c r="AD596" s="110"/>
      <c r="AE596" s="107"/>
      <c r="AF596" s="111"/>
      <c r="AG596" s="112"/>
      <c r="AH596" s="112"/>
      <c r="AI596" s="112"/>
      <c r="AJ596" s="113"/>
      <c r="AK596" s="113"/>
      <c r="AL596" s="113"/>
      <c r="AM596" s="114"/>
      <c r="AN596" s="114"/>
      <c r="AO596" s="104"/>
      <c r="AP596" s="104"/>
      <c r="AQ596" s="115"/>
      <c r="AR596" s="110"/>
      <c r="AS596" s="102"/>
      <c r="AT596" s="108"/>
      <c r="AU596" s="116"/>
      <c r="AV596" s="113"/>
      <c r="AW596" s="105"/>
      <c r="AX596" s="113"/>
    </row>
    <row r="597" spans="1:50" hidden="1">
      <c r="A597" s="72">
        <v>595</v>
      </c>
      <c r="B597" s="9" t="s">
        <v>63</v>
      </c>
      <c r="C597" s="211" t="s">
        <v>3611</v>
      </c>
      <c r="D597" s="9" t="s">
        <v>63</v>
      </c>
      <c r="E597" s="9" t="s">
        <v>63</v>
      </c>
      <c r="F597" s="9" t="s">
        <v>63</v>
      </c>
      <c r="G597" s="9"/>
      <c r="H597" s="9"/>
      <c r="I597" s="9"/>
      <c r="J597" s="9"/>
      <c r="K597" s="9"/>
      <c r="L597" s="9"/>
      <c r="M597" s="67"/>
      <c r="N597" s="331"/>
      <c r="O597" s="9"/>
      <c r="P597" s="9"/>
      <c r="Q597" s="71">
        <v>595</v>
      </c>
      <c r="S597" s="102" t="s">
        <v>3611</v>
      </c>
      <c r="T597" s="175" t="s">
        <v>3564</v>
      </c>
      <c r="U597" s="104">
        <v>-11430</v>
      </c>
      <c r="V597" s="104">
        <v>-16916.400000000001</v>
      </c>
      <c r="W597" s="105" t="s">
        <v>3565</v>
      </c>
      <c r="X597" s="106" t="s">
        <v>66</v>
      </c>
      <c r="Y597" s="107"/>
      <c r="Z597" s="108"/>
      <c r="AA597" s="102"/>
      <c r="AB597" s="104"/>
      <c r="AC597" s="109"/>
      <c r="AD597" s="110"/>
      <c r="AE597" s="107"/>
      <c r="AF597" s="111"/>
      <c r="AG597" s="112"/>
      <c r="AH597" s="112"/>
      <c r="AI597" s="112"/>
      <c r="AJ597" s="113"/>
      <c r="AK597" s="113"/>
      <c r="AL597" s="113"/>
      <c r="AM597" s="114"/>
      <c r="AN597" s="114"/>
      <c r="AO597" s="104"/>
      <c r="AP597" s="104"/>
      <c r="AQ597" s="115"/>
      <c r="AR597" s="110"/>
      <c r="AS597" s="102"/>
      <c r="AT597" s="108"/>
      <c r="AU597" s="116"/>
      <c r="AV597" s="113"/>
      <c r="AW597" s="105"/>
      <c r="AX597" s="113"/>
    </row>
    <row r="598" spans="1:50" hidden="1">
      <c r="A598" s="72">
        <v>596</v>
      </c>
      <c r="B598" s="9" t="s">
        <v>63</v>
      </c>
      <c r="C598" s="211" t="s">
        <v>3612</v>
      </c>
      <c r="D598" s="9" t="s">
        <v>63</v>
      </c>
      <c r="E598" s="9" t="s">
        <v>63</v>
      </c>
      <c r="F598" s="9" t="s">
        <v>63</v>
      </c>
      <c r="G598" s="9"/>
      <c r="H598" s="9"/>
      <c r="I598" s="9"/>
      <c r="J598" s="9"/>
      <c r="K598" s="9"/>
      <c r="L598" s="9"/>
      <c r="M598" s="67"/>
      <c r="N598" s="331"/>
      <c r="O598" s="9"/>
      <c r="P598" s="9"/>
      <c r="Q598" s="71">
        <v>596</v>
      </c>
      <c r="S598" s="102" t="s">
        <v>3612</v>
      </c>
      <c r="T598" s="175" t="s">
        <v>3564</v>
      </c>
      <c r="U598" s="104">
        <v>-13258.8</v>
      </c>
      <c r="V598" s="104">
        <v>-16916.400000000001</v>
      </c>
      <c r="W598" s="105" t="s">
        <v>3565</v>
      </c>
      <c r="X598" s="106" t="s">
        <v>66</v>
      </c>
      <c r="Y598" s="107"/>
      <c r="Z598" s="108"/>
      <c r="AA598" s="102"/>
      <c r="AB598" s="104"/>
      <c r="AC598" s="109"/>
      <c r="AD598" s="110"/>
      <c r="AE598" s="107"/>
      <c r="AF598" s="111"/>
      <c r="AG598" s="112"/>
      <c r="AH598" s="112"/>
      <c r="AI598" s="112"/>
      <c r="AJ598" s="113"/>
      <c r="AK598" s="113"/>
      <c r="AL598" s="113"/>
      <c r="AM598" s="114"/>
      <c r="AN598" s="114"/>
      <c r="AO598" s="104"/>
      <c r="AP598" s="104"/>
      <c r="AQ598" s="115"/>
      <c r="AR598" s="110"/>
      <c r="AS598" s="102"/>
      <c r="AT598" s="108"/>
      <c r="AU598" s="116"/>
      <c r="AV598" s="113"/>
      <c r="AW598" s="105"/>
      <c r="AX598" s="113"/>
    </row>
    <row r="599" spans="1:50" hidden="1">
      <c r="A599" s="72">
        <v>597</v>
      </c>
      <c r="B599" s="9" t="s">
        <v>63</v>
      </c>
      <c r="C599" s="211" t="s">
        <v>3613</v>
      </c>
      <c r="D599" s="9" t="s">
        <v>63</v>
      </c>
      <c r="E599" s="9" t="s">
        <v>63</v>
      </c>
      <c r="F599" s="9" t="s">
        <v>63</v>
      </c>
      <c r="G599" s="9"/>
      <c r="H599" s="9"/>
      <c r="I599" s="9"/>
      <c r="J599" s="9"/>
      <c r="K599" s="9"/>
      <c r="L599" s="9"/>
      <c r="M599" s="67"/>
      <c r="N599" s="331"/>
      <c r="O599" s="9"/>
      <c r="P599" s="9"/>
      <c r="Q599" s="71">
        <v>597</v>
      </c>
      <c r="S599" s="102" t="s">
        <v>3613</v>
      </c>
      <c r="T599" s="175" t="s">
        <v>3564</v>
      </c>
      <c r="U599" s="104">
        <v>3200.4</v>
      </c>
      <c r="V599" s="104">
        <v>-16002</v>
      </c>
      <c r="W599" s="105" t="s">
        <v>3565</v>
      </c>
      <c r="X599" s="106" t="s">
        <v>66</v>
      </c>
      <c r="Y599" s="107"/>
      <c r="Z599" s="108"/>
      <c r="AA599" s="102"/>
      <c r="AB599" s="104"/>
      <c r="AC599" s="109"/>
      <c r="AD599" s="110"/>
      <c r="AE599" s="107"/>
      <c r="AF599" s="111"/>
      <c r="AG599" s="112"/>
      <c r="AH599" s="112"/>
      <c r="AI599" s="112"/>
      <c r="AJ599" s="113"/>
      <c r="AK599" s="113"/>
      <c r="AL599" s="113"/>
      <c r="AM599" s="114"/>
      <c r="AN599" s="114"/>
      <c r="AO599" s="104"/>
      <c r="AP599" s="104"/>
      <c r="AQ599" s="115"/>
      <c r="AR599" s="110"/>
      <c r="AS599" s="102"/>
      <c r="AT599" s="108"/>
      <c r="AU599" s="116"/>
      <c r="AV599" s="113"/>
      <c r="AW599" s="105"/>
      <c r="AX599" s="113"/>
    </row>
    <row r="600" spans="1:50" hidden="1">
      <c r="A600" s="72">
        <v>598</v>
      </c>
      <c r="B600" s="9" t="s">
        <v>63</v>
      </c>
      <c r="C600" s="211" t="s">
        <v>3614</v>
      </c>
      <c r="D600" s="9" t="s">
        <v>63</v>
      </c>
      <c r="E600" s="9" t="s">
        <v>63</v>
      </c>
      <c r="F600" s="9" t="s">
        <v>63</v>
      </c>
      <c r="G600" s="9"/>
      <c r="H600" s="9"/>
      <c r="I600" s="9"/>
      <c r="J600" s="9"/>
      <c r="K600" s="9"/>
      <c r="L600" s="9"/>
      <c r="M600" s="67"/>
      <c r="N600" s="331"/>
      <c r="O600" s="9"/>
      <c r="P600" s="9"/>
      <c r="Q600" s="71">
        <v>598</v>
      </c>
      <c r="S600" s="102" t="s">
        <v>3614</v>
      </c>
      <c r="T600" s="175" t="s">
        <v>3564</v>
      </c>
      <c r="U600" s="104">
        <v>2286</v>
      </c>
      <c r="V600" s="104">
        <v>-16002</v>
      </c>
      <c r="W600" s="105" t="s">
        <v>3565</v>
      </c>
      <c r="X600" s="106" t="s">
        <v>66</v>
      </c>
      <c r="Y600" s="107"/>
      <c r="Z600" s="108"/>
      <c r="AA600" s="102"/>
      <c r="AB600" s="104"/>
      <c r="AC600" s="109"/>
      <c r="AD600" s="110"/>
      <c r="AE600" s="107"/>
      <c r="AF600" s="111"/>
      <c r="AG600" s="112"/>
      <c r="AH600" s="112"/>
      <c r="AI600" s="112"/>
      <c r="AJ600" s="113"/>
      <c r="AK600" s="113"/>
      <c r="AL600" s="113"/>
      <c r="AM600" s="114"/>
      <c r="AN600" s="114"/>
      <c r="AO600" s="104"/>
      <c r="AP600" s="104"/>
      <c r="AQ600" s="115"/>
      <c r="AR600" s="110"/>
      <c r="AS600" s="102"/>
      <c r="AT600" s="108"/>
      <c r="AU600" s="116"/>
      <c r="AV600" s="113"/>
      <c r="AW600" s="105"/>
      <c r="AX600" s="113"/>
    </row>
    <row r="601" spans="1:50" hidden="1">
      <c r="A601" s="72">
        <v>599</v>
      </c>
      <c r="B601" s="9" t="s">
        <v>63</v>
      </c>
      <c r="C601" s="211" t="s">
        <v>3615</v>
      </c>
      <c r="D601" s="9" t="s">
        <v>63</v>
      </c>
      <c r="E601" s="9" t="s">
        <v>63</v>
      </c>
      <c r="F601" s="9" t="s">
        <v>63</v>
      </c>
      <c r="G601" s="9"/>
      <c r="H601" s="9"/>
      <c r="I601" s="9"/>
      <c r="J601" s="9"/>
      <c r="K601" s="9"/>
      <c r="L601" s="9"/>
      <c r="M601" s="67"/>
      <c r="N601" s="331"/>
      <c r="O601" s="9"/>
      <c r="P601" s="9"/>
      <c r="Q601" s="71">
        <v>599</v>
      </c>
      <c r="S601" s="102" t="s">
        <v>3615</v>
      </c>
      <c r="T601" s="175" t="s">
        <v>3564</v>
      </c>
      <c r="U601" s="104">
        <v>1371.6</v>
      </c>
      <c r="V601" s="104">
        <v>-16002</v>
      </c>
      <c r="W601" s="105" t="s">
        <v>3565</v>
      </c>
      <c r="X601" s="106" t="s">
        <v>66</v>
      </c>
      <c r="Y601" s="107"/>
      <c r="Z601" s="108"/>
      <c r="AA601" s="102"/>
      <c r="AB601" s="104"/>
      <c r="AC601" s="109"/>
      <c r="AD601" s="110"/>
      <c r="AE601" s="107"/>
      <c r="AF601" s="111"/>
      <c r="AG601" s="112"/>
      <c r="AH601" s="112"/>
      <c r="AI601" s="112"/>
      <c r="AJ601" s="113"/>
      <c r="AK601" s="113"/>
      <c r="AL601" s="113"/>
      <c r="AM601" s="114"/>
      <c r="AN601" s="114"/>
      <c r="AO601" s="104"/>
      <c r="AP601" s="104"/>
      <c r="AQ601" s="115"/>
      <c r="AR601" s="110"/>
      <c r="AS601" s="102"/>
      <c r="AT601" s="108"/>
      <c r="AU601" s="116"/>
      <c r="AV601" s="113"/>
      <c r="AW601" s="105"/>
      <c r="AX601" s="113"/>
    </row>
    <row r="602" spans="1:50" hidden="1">
      <c r="A602" s="72">
        <v>600</v>
      </c>
      <c r="B602" s="9" t="s">
        <v>63</v>
      </c>
      <c r="C602" s="211" t="s">
        <v>3616</v>
      </c>
      <c r="D602" s="9" t="s">
        <v>63</v>
      </c>
      <c r="E602" s="9" t="s">
        <v>63</v>
      </c>
      <c r="F602" s="9" t="s">
        <v>63</v>
      </c>
      <c r="G602" s="9"/>
      <c r="H602" s="9"/>
      <c r="I602" s="9"/>
      <c r="J602" s="9"/>
      <c r="K602" s="9"/>
      <c r="L602" s="9"/>
      <c r="M602" s="67"/>
      <c r="N602" s="331"/>
      <c r="O602" s="9"/>
      <c r="P602" s="9"/>
      <c r="Q602" s="71">
        <v>600</v>
      </c>
      <c r="S602" s="102" t="s">
        <v>3616</v>
      </c>
      <c r="T602" s="175" t="s">
        <v>3564</v>
      </c>
      <c r="U602" s="104">
        <v>457.2</v>
      </c>
      <c r="V602" s="104">
        <v>-16002</v>
      </c>
      <c r="W602" s="105" t="s">
        <v>3565</v>
      </c>
      <c r="X602" s="106" t="s">
        <v>66</v>
      </c>
      <c r="Y602" s="107"/>
      <c r="Z602" s="108"/>
      <c r="AA602" s="102"/>
      <c r="AB602" s="104"/>
      <c r="AC602" s="109"/>
      <c r="AD602" s="110"/>
      <c r="AE602" s="107"/>
      <c r="AF602" s="111"/>
      <c r="AG602" s="112"/>
      <c r="AH602" s="112"/>
      <c r="AI602" s="112"/>
      <c r="AJ602" s="113"/>
      <c r="AK602" s="113"/>
      <c r="AL602" s="113"/>
      <c r="AM602" s="114"/>
      <c r="AN602" s="114"/>
      <c r="AO602" s="104"/>
      <c r="AP602" s="104"/>
      <c r="AQ602" s="115"/>
      <c r="AR602" s="110"/>
      <c r="AS602" s="102"/>
      <c r="AT602" s="108"/>
      <c r="AU602" s="116"/>
      <c r="AV602" s="113"/>
      <c r="AW602" s="105"/>
      <c r="AX602" s="113"/>
    </row>
    <row r="603" spans="1:50" hidden="1">
      <c r="A603" s="72">
        <v>601</v>
      </c>
      <c r="B603" s="9" t="s">
        <v>63</v>
      </c>
      <c r="C603" s="211" t="s">
        <v>3617</v>
      </c>
      <c r="D603" s="9" t="s">
        <v>63</v>
      </c>
      <c r="E603" s="9" t="s">
        <v>63</v>
      </c>
      <c r="F603" s="9" t="s">
        <v>63</v>
      </c>
      <c r="G603" s="9"/>
      <c r="H603" s="9"/>
      <c r="I603" s="9"/>
      <c r="J603" s="9"/>
      <c r="K603" s="9"/>
      <c r="L603" s="9"/>
      <c r="M603" s="67"/>
      <c r="N603" s="331"/>
      <c r="O603" s="9"/>
      <c r="P603" s="9"/>
      <c r="Q603" s="71">
        <v>601</v>
      </c>
      <c r="S603" s="102" t="s">
        <v>3617</v>
      </c>
      <c r="T603" s="175" t="s">
        <v>3564</v>
      </c>
      <c r="U603" s="104">
        <v>-457.2</v>
      </c>
      <c r="V603" s="104">
        <v>-16002</v>
      </c>
      <c r="W603" s="105" t="s">
        <v>3565</v>
      </c>
      <c r="X603" s="106" t="s">
        <v>66</v>
      </c>
      <c r="Y603" s="107"/>
      <c r="Z603" s="108"/>
      <c r="AA603" s="102"/>
      <c r="AB603" s="104"/>
      <c r="AC603" s="109"/>
      <c r="AD603" s="110"/>
      <c r="AE603" s="107"/>
      <c r="AF603" s="111"/>
      <c r="AG603" s="112"/>
      <c r="AH603" s="112"/>
      <c r="AI603" s="112"/>
      <c r="AJ603" s="113"/>
      <c r="AK603" s="113"/>
      <c r="AL603" s="113"/>
      <c r="AM603" s="114"/>
      <c r="AN603" s="114"/>
      <c r="AO603" s="104"/>
      <c r="AP603" s="104"/>
      <c r="AQ603" s="115"/>
      <c r="AR603" s="110"/>
      <c r="AS603" s="102"/>
      <c r="AT603" s="108"/>
      <c r="AU603" s="116"/>
      <c r="AV603" s="113"/>
      <c r="AW603" s="105"/>
      <c r="AX603" s="113"/>
    </row>
    <row r="604" spans="1:50" hidden="1">
      <c r="A604" s="72">
        <v>602</v>
      </c>
      <c r="B604" s="9" t="s">
        <v>63</v>
      </c>
      <c r="C604" s="211" t="s">
        <v>3618</v>
      </c>
      <c r="D604" s="9" t="s">
        <v>63</v>
      </c>
      <c r="E604" s="9" t="s">
        <v>63</v>
      </c>
      <c r="F604" s="9" t="s">
        <v>63</v>
      </c>
      <c r="G604" s="9"/>
      <c r="H604" s="9"/>
      <c r="I604" s="9"/>
      <c r="J604" s="9"/>
      <c r="K604" s="9"/>
      <c r="L604" s="9"/>
      <c r="M604" s="67"/>
      <c r="N604" s="331"/>
      <c r="O604" s="9"/>
      <c r="P604" s="9"/>
      <c r="Q604" s="71">
        <v>602</v>
      </c>
      <c r="S604" s="102" t="s">
        <v>3618</v>
      </c>
      <c r="T604" s="175" t="s">
        <v>3564</v>
      </c>
      <c r="U604" s="104">
        <v>-1371.6</v>
      </c>
      <c r="V604" s="104">
        <v>-16002</v>
      </c>
      <c r="W604" s="105" t="s">
        <v>3565</v>
      </c>
      <c r="X604" s="106" t="s">
        <v>66</v>
      </c>
      <c r="Y604" s="107"/>
      <c r="Z604" s="108"/>
      <c r="AA604" s="102"/>
      <c r="AB604" s="104"/>
      <c r="AC604" s="109"/>
      <c r="AD604" s="110"/>
      <c r="AE604" s="107"/>
      <c r="AF604" s="111"/>
      <c r="AG604" s="112"/>
      <c r="AH604" s="112"/>
      <c r="AI604" s="112"/>
      <c r="AJ604" s="113"/>
      <c r="AK604" s="113"/>
      <c r="AL604" s="113"/>
      <c r="AM604" s="114"/>
      <c r="AN604" s="114"/>
      <c r="AO604" s="104"/>
      <c r="AP604" s="104"/>
      <c r="AQ604" s="115"/>
      <c r="AR604" s="110"/>
      <c r="AS604" s="102"/>
      <c r="AT604" s="108"/>
      <c r="AU604" s="116"/>
      <c r="AV604" s="113"/>
      <c r="AW604" s="105"/>
      <c r="AX604" s="113"/>
    </row>
    <row r="605" spans="1:50" hidden="1">
      <c r="A605" s="72">
        <v>603</v>
      </c>
      <c r="B605" s="9" t="s">
        <v>63</v>
      </c>
      <c r="C605" s="211" t="s">
        <v>3619</v>
      </c>
      <c r="D605" s="9" t="s">
        <v>63</v>
      </c>
      <c r="E605" s="9" t="s">
        <v>63</v>
      </c>
      <c r="F605" s="9" t="s">
        <v>63</v>
      </c>
      <c r="G605" s="9"/>
      <c r="H605" s="9"/>
      <c r="I605" s="9"/>
      <c r="J605" s="9"/>
      <c r="K605" s="9"/>
      <c r="L605" s="9"/>
      <c r="M605" s="67"/>
      <c r="N605" s="331"/>
      <c r="O605" s="9"/>
      <c r="P605" s="9"/>
      <c r="Q605" s="71">
        <v>603</v>
      </c>
      <c r="S605" s="102" t="s">
        <v>3619</v>
      </c>
      <c r="T605" s="175" t="s">
        <v>3564</v>
      </c>
      <c r="U605" s="104">
        <v>-2286</v>
      </c>
      <c r="V605" s="104">
        <v>-16002</v>
      </c>
      <c r="W605" s="105" t="s">
        <v>3565</v>
      </c>
      <c r="X605" s="106" t="s">
        <v>66</v>
      </c>
      <c r="Y605" s="107"/>
      <c r="Z605" s="108"/>
      <c r="AA605" s="102"/>
      <c r="AB605" s="104"/>
      <c r="AC605" s="109"/>
      <c r="AD605" s="110"/>
      <c r="AE605" s="107"/>
      <c r="AF605" s="111"/>
      <c r="AG605" s="112"/>
      <c r="AH605" s="112"/>
      <c r="AI605" s="112"/>
      <c r="AJ605" s="113"/>
      <c r="AK605" s="113"/>
      <c r="AL605" s="113"/>
      <c r="AM605" s="114"/>
      <c r="AN605" s="114"/>
      <c r="AO605" s="104"/>
      <c r="AP605" s="104"/>
      <c r="AQ605" s="115"/>
      <c r="AR605" s="110"/>
      <c r="AS605" s="102"/>
      <c r="AT605" s="108"/>
      <c r="AU605" s="116"/>
      <c r="AV605" s="113"/>
      <c r="AW605" s="105"/>
      <c r="AX605" s="113"/>
    </row>
    <row r="606" spans="1:50" hidden="1">
      <c r="A606" s="72">
        <v>604</v>
      </c>
      <c r="B606" s="9" t="s">
        <v>63</v>
      </c>
      <c r="C606" s="211" t="s">
        <v>3620</v>
      </c>
      <c r="D606" s="9" t="s">
        <v>63</v>
      </c>
      <c r="E606" s="9" t="s">
        <v>63</v>
      </c>
      <c r="F606" s="9" t="s">
        <v>63</v>
      </c>
      <c r="G606" s="9"/>
      <c r="H606" s="9"/>
      <c r="I606" s="9"/>
      <c r="J606" s="9"/>
      <c r="K606" s="9"/>
      <c r="L606" s="9"/>
      <c r="M606" s="67"/>
      <c r="N606" s="331"/>
      <c r="O606" s="9"/>
      <c r="P606" s="9"/>
      <c r="Q606" s="71">
        <v>604</v>
      </c>
      <c r="S606" s="102" t="s">
        <v>3620</v>
      </c>
      <c r="T606" s="175" t="s">
        <v>3564</v>
      </c>
      <c r="U606" s="104">
        <v>-3200.4</v>
      </c>
      <c r="V606" s="104">
        <v>-16002</v>
      </c>
      <c r="W606" s="105" t="s">
        <v>3565</v>
      </c>
      <c r="X606" s="106" t="s">
        <v>66</v>
      </c>
      <c r="Y606" s="107"/>
      <c r="Z606" s="108"/>
      <c r="AA606" s="102"/>
      <c r="AB606" s="104"/>
      <c r="AC606" s="109"/>
      <c r="AD606" s="110"/>
      <c r="AE606" s="107"/>
      <c r="AF606" s="111"/>
      <c r="AG606" s="112"/>
      <c r="AH606" s="112"/>
      <c r="AI606" s="112"/>
      <c r="AJ606" s="113"/>
      <c r="AK606" s="113"/>
      <c r="AL606" s="113"/>
      <c r="AM606" s="114"/>
      <c r="AN606" s="114"/>
      <c r="AO606" s="104"/>
      <c r="AP606" s="104"/>
      <c r="AQ606" s="115"/>
      <c r="AR606" s="110"/>
      <c r="AS606" s="102"/>
      <c r="AT606" s="108"/>
      <c r="AU606" s="116"/>
      <c r="AV606" s="113"/>
      <c r="AW606" s="105"/>
      <c r="AX606" s="113"/>
    </row>
    <row r="607" spans="1:50" hidden="1">
      <c r="A607" s="72">
        <v>605</v>
      </c>
      <c r="B607" s="9" t="s">
        <v>63</v>
      </c>
      <c r="C607" s="211" t="s">
        <v>3621</v>
      </c>
      <c r="D607" s="9" t="s">
        <v>63</v>
      </c>
      <c r="E607" s="9" t="s">
        <v>63</v>
      </c>
      <c r="F607" s="9" t="s">
        <v>63</v>
      </c>
      <c r="G607" s="9"/>
      <c r="H607" s="9"/>
      <c r="I607" s="9"/>
      <c r="J607" s="9"/>
      <c r="K607" s="9"/>
      <c r="L607" s="9"/>
      <c r="M607" s="67"/>
      <c r="N607" s="331"/>
      <c r="O607" s="9"/>
      <c r="P607" s="9"/>
      <c r="Q607" s="71">
        <v>605</v>
      </c>
      <c r="S607" s="102" t="s">
        <v>3621</v>
      </c>
      <c r="T607" s="175" t="s">
        <v>3564</v>
      </c>
      <c r="U607" s="104">
        <v>-4114.8</v>
      </c>
      <c r="V607" s="104">
        <v>-16002</v>
      </c>
      <c r="W607" s="105" t="s">
        <v>3565</v>
      </c>
      <c r="X607" s="106" t="s">
        <v>66</v>
      </c>
      <c r="Y607" s="107"/>
      <c r="Z607" s="108"/>
      <c r="AA607" s="102"/>
      <c r="AB607" s="104"/>
      <c r="AC607" s="109"/>
      <c r="AD607" s="110"/>
      <c r="AE607" s="107"/>
      <c r="AF607" s="111"/>
      <c r="AG607" s="112"/>
      <c r="AH607" s="112"/>
      <c r="AI607" s="112"/>
      <c r="AJ607" s="113"/>
      <c r="AK607" s="113"/>
      <c r="AL607" s="113"/>
      <c r="AM607" s="114"/>
      <c r="AN607" s="114"/>
      <c r="AO607" s="104"/>
      <c r="AP607" s="104"/>
      <c r="AQ607" s="115"/>
      <c r="AR607" s="110"/>
      <c r="AS607" s="102"/>
      <c r="AT607" s="108"/>
      <c r="AU607" s="116"/>
      <c r="AV607" s="113"/>
      <c r="AW607" s="105"/>
      <c r="AX607" s="113"/>
    </row>
    <row r="608" spans="1:50" hidden="1">
      <c r="A608" s="72">
        <v>606</v>
      </c>
      <c r="B608" s="9" t="s">
        <v>63</v>
      </c>
      <c r="C608" s="211" t="s">
        <v>3622</v>
      </c>
      <c r="D608" s="9" t="s">
        <v>63</v>
      </c>
      <c r="E608" s="9" t="s">
        <v>63</v>
      </c>
      <c r="F608" s="9" t="s">
        <v>63</v>
      </c>
      <c r="G608" s="9"/>
      <c r="H608" s="9"/>
      <c r="I608" s="9"/>
      <c r="J608" s="9"/>
      <c r="K608" s="9"/>
      <c r="L608" s="9"/>
      <c r="M608" s="67"/>
      <c r="N608" s="331"/>
      <c r="O608" s="9"/>
      <c r="P608" s="9"/>
      <c r="Q608" s="71">
        <v>606</v>
      </c>
      <c r="S608" s="102" t="s">
        <v>3622</v>
      </c>
      <c r="T608" s="175" t="s">
        <v>3564</v>
      </c>
      <c r="U608" s="104">
        <v>-5029.2</v>
      </c>
      <c r="V608" s="104">
        <v>-16002</v>
      </c>
      <c r="W608" s="105" t="s">
        <v>3565</v>
      </c>
      <c r="X608" s="106" t="s">
        <v>66</v>
      </c>
      <c r="Y608" s="107"/>
      <c r="Z608" s="108"/>
      <c r="AA608" s="102"/>
      <c r="AB608" s="104"/>
      <c r="AC608" s="109"/>
      <c r="AD608" s="110"/>
      <c r="AE608" s="107"/>
      <c r="AF608" s="111"/>
      <c r="AG608" s="112"/>
      <c r="AH608" s="112"/>
      <c r="AI608" s="112"/>
      <c r="AJ608" s="113"/>
      <c r="AK608" s="113"/>
      <c r="AL608" s="113"/>
      <c r="AM608" s="114"/>
      <c r="AN608" s="114"/>
      <c r="AO608" s="104"/>
      <c r="AP608" s="104"/>
      <c r="AQ608" s="115"/>
      <c r="AR608" s="110"/>
      <c r="AS608" s="102"/>
      <c r="AT608" s="108"/>
      <c r="AU608" s="116"/>
      <c r="AV608" s="113"/>
      <c r="AW608" s="105"/>
      <c r="AX608" s="113"/>
    </row>
    <row r="609" spans="1:50" hidden="1">
      <c r="A609" s="72">
        <v>607</v>
      </c>
      <c r="B609" s="9" t="s">
        <v>63</v>
      </c>
      <c r="C609" s="211" t="s">
        <v>3623</v>
      </c>
      <c r="D609" s="9" t="s">
        <v>63</v>
      </c>
      <c r="E609" s="9" t="s">
        <v>63</v>
      </c>
      <c r="F609" s="9" t="s">
        <v>63</v>
      </c>
      <c r="G609" s="9"/>
      <c r="H609" s="9"/>
      <c r="I609" s="9"/>
      <c r="J609" s="9"/>
      <c r="K609" s="9"/>
      <c r="L609" s="9"/>
      <c r="M609" s="67"/>
      <c r="N609" s="331"/>
      <c r="O609" s="9"/>
      <c r="P609" s="9"/>
      <c r="Q609" s="71">
        <v>607</v>
      </c>
      <c r="S609" s="102" t="s">
        <v>3623</v>
      </c>
      <c r="T609" s="175" t="s">
        <v>3564</v>
      </c>
      <c r="U609" s="104">
        <v>-5943.6</v>
      </c>
      <c r="V609" s="104">
        <v>-16002</v>
      </c>
      <c r="W609" s="105" t="s">
        <v>3565</v>
      </c>
      <c r="X609" s="106" t="s">
        <v>66</v>
      </c>
      <c r="Y609" s="107"/>
      <c r="Z609" s="108"/>
      <c r="AA609" s="102"/>
      <c r="AB609" s="104"/>
      <c r="AC609" s="109"/>
      <c r="AD609" s="110"/>
      <c r="AE609" s="107"/>
      <c r="AF609" s="111"/>
      <c r="AG609" s="112"/>
      <c r="AH609" s="112"/>
      <c r="AI609" s="112"/>
      <c r="AJ609" s="113"/>
      <c r="AK609" s="113"/>
      <c r="AL609" s="113"/>
      <c r="AM609" s="114"/>
      <c r="AN609" s="114"/>
      <c r="AO609" s="104"/>
      <c r="AP609" s="104"/>
      <c r="AQ609" s="115"/>
      <c r="AR609" s="110"/>
      <c r="AS609" s="102"/>
      <c r="AT609" s="108"/>
      <c r="AU609" s="116"/>
      <c r="AV609" s="113"/>
      <c r="AW609" s="105"/>
      <c r="AX609" s="113"/>
    </row>
    <row r="610" spans="1:50" hidden="1">
      <c r="A610" s="72">
        <v>608</v>
      </c>
      <c r="B610" s="9" t="s">
        <v>63</v>
      </c>
      <c r="C610" s="211" t="s">
        <v>3624</v>
      </c>
      <c r="D610" s="9" t="s">
        <v>63</v>
      </c>
      <c r="E610" s="9" t="s">
        <v>63</v>
      </c>
      <c r="F610" s="9" t="s">
        <v>63</v>
      </c>
      <c r="G610" s="9"/>
      <c r="H610" s="9"/>
      <c r="I610" s="9"/>
      <c r="J610" s="9"/>
      <c r="K610" s="9"/>
      <c r="L610" s="9"/>
      <c r="M610" s="67"/>
      <c r="N610" s="331"/>
      <c r="O610" s="9"/>
      <c r="P610" s="9"/>
      <c r="Q610" s="71">
        <v>608</v>
      </c>
      <c r="S610" s="102" t="s">
        <v>3624</v>
      </c>
      <c r="T610" s="175" t="s">
        <v>3564</v>
      </c>
      <c r="U610" s="104">
        <v>-6858</v>
      </c>
      <c r="V610" s="104">
        <v>-16002</v>
      </c>
      <c r="W610" s="105" t="s">
        <v>3565</v>
      </c>
      <c r="X610" s="106" t="s">
        <v>66</v>
      </c>
      <c r="Y610" s="107"/>
      <c r="Z610" s="108"/>
      <c r="AA610" s="102"/>
      <c r="AB610" s="104"/>
      <c r="AC610" s="109"/>
      <c r="AD610" s="110"/>
      <c r="AE610" s="107"/>
      <c r="AF610" s="111"/>
      <c r="AG610" s="112"/>
      <c r="AH610" s="112"/>
      <c r="AI610" s="112"/>
      <c r="AJ610" s="113"/>
      <c r="AK610" s="113"/>
      <c r="AL610" s="113"/>
      <c r="AM610" s="114"/>
      <c r="AN610" s="114"/>
      <c r="AO610" s="104"/>
      <c r="AP610" s="104"/>
      <c r="AQ610" s="115"/>
      <c r="AR610" s="110"/>
      <c r="AS610" s="102"/>
      <c r="AT610" s="108"/>
      <c r="AU610" s="116"/>
      <c r="AV610" s="113"/>
      <c r="AW610" s="105"/>
      <c r="AX610" s="113"/>
    </row>
    <row r="611" spans="1:50" hidden="1">
      <c r="A611" s="72">
        <v>609</v>
      </c>
      <c r="B611" s="9" t="s">
        <v>63</v>
      </c>
      <c r="C611" s="211" t="s">
        <v>3625</v>
      </c>
      <c r="D611" s="9" t="s">
        <v>63</v>
      </c>
      <c r="E611" s="9" t="s">
        <v>63</v>
      </c>
      <c r="F611" s="9" t="s">
        <v>63</v>
      </c>
      <c r="G611" s="9"/>
      <c r="H611" s="9"/>
      <c r="I611" s="9"/>
      <c r="J611" s="9"/>
      <c r="K611" s="9"/>
      <c r="L611" s="9"/>
      <c r="M611" s="67"/>
      <c r="N611" s="331"/>
      <c r="O611" s="9"/>
      <c r="P611" s="9"/>
      <c r="Q611" s="71">
        <v>609</v>
      </c>
      <c r="S611" s="102" t="s">
        <v>3625</v>
      </c>
      <c r="T611" s="175" t="s">
        <v>3564</v>
      </c>
      <c r="U611" s="104">
        <v>-7772.4</v>
      </c>
      <c r="V611" s="104">
        <v>-16002</v>
      </c>
      <c r="W611" s="105" t="s">
        <v>3565</v>
      </c>
      <c r="X611" s="106" t="s">
        <v>66</v>
      </c>
      <c r="Y611" s="107"/>
      <c r="Z611" s="108"/>
      <c r="AA611" s="102"/>
      <c r="AB611" s="104"/>
      <c r="AC611" s="109"/>
      <c r="AD611" s="110"/>
      <c r="AE611" s="107"/>
      <c r="AF611" s="111"/>
      <c r="AG611" s="112"/>
      <c r="AH611" s="112"/>
      <c r="AI611" s="112"/>
      <c r="AJ611" s="113"/>
      <c r="AK611" s="113"/>
      <c r="AL611" s="113"/>
      <c r="AM611" s="114"/>
      <c r="AN611" s="114"/>
      <c r="AO611" s="104"/>
      <c r="AP611" s="104"/>
      <c r="AQ611" s="115"/>
      <c r="AR611" s="110"/>
      <c r="AS611" s="102"/>
      <c r="AT611" s="108"/>
      <c r="AU611" s="116"/>
      <c r="AV611" s="113"/>
      <c r="AW611" s="105"/>
      <c r="AX611" s="113"/>
    </row>
    <row r="612" spans="1:50" hidden="1">
      <c r="A612" s="72">
        <v>610</v>
      </c>
      <c r="B612" s="9" t="s">
        <v>63</v>
      </c>
      <c r="C612" s="211" t="s">
        <v>3626</v>
      </c>
      <c r="D612" s="9" t="s">
        <v>63</v>
      </c>
      <c r="E612" s="9" t="s">
        <v>63</v>
      </c>
      <c r="F612" s="9" t="s">
        <v>63</v>
      </c>
      <c r="G612" s="9"/>
      <c r="H612" s="9"/>
      <c r="I612" s="9"/>
      <c r="J612" s="9"/>
      <c r="K612" s="9"/>
      <c r="L612" s="9"/>
      <c r="M612" s="67"/>
      <c r="N612" s="331"/>
      <c r="O612" s="9"/>
      <c r="P612" s="9"/>
      <c r="Q612" s="71">
        <v>610</v>
      </c>
      <c r="S612" s="102" t="s">
        <v>3626</v>
      </c>
      <c r="T612" s="175" t="s">
        <v>3564</v>
      </c>
      <c r="U612" s="104">
        <v>-8686.7999999999993</v>
      </c>
      <c r="V612" s="104">
        <v>-16002</v>
      </c>
      <c r="W612" s="105" t="s">
        <v>3565</v>
      </c>
      <c r="X612" s="106" t="s">
        <v>66</v>
      </c>
      <c r="Y612" s="107"/>
      <c r="Z612" s="108"/>
      <c r="AA612" s="102"/>
      <c r="AB612" s="104"/>
      <c r="AC612" s="109"/>
      <c r="AD612" s="110"/>
      <c r="AE612" s="107"/>
      <c r="AF612" s="111"/>
      <c r="AG612" s="112"/>
      <c r="AH612" s="112"/>
      <c r="AI612" s="112"/>
      <c r="AJ612" s="113"/>
      <c r="AK612" s="113"/>
      <c r="AL612" s="113"/>
      <c r="AM612" s="114"/>
      <c r="AN612" s="114"/>
      <c r="AO612" s="104"/>
      <c r="AP612" s="104"/>
      <c r="AQ612" s="115"/>
      <c r="AR612" s="110"/>
      <c r="AS612" s="102"/>
      <c r="AT612" s="108"/>
      <c r="AU612" s="116"/>
      <c r="AV612" s="113"/>
      <c r="AW612" s="105"/>
      <c r="AX612" s="113"/>
    </row>
    <row r="613" spans="1:50" hidden="1">
      <c r="A613" s="72">
        <v>611</v>
      </c>
      <c r="B613" s="9" t="s">
        <v>63</v>
      </c>
      <c r="C613" s="211" t="s">
        <v>3627</v>
      </c>
      <c r="D613" s="9" t="s">
        <v>63</v>
      </c>
      <c r="E613" s="9" t="s">
        <v>63</v>
      </c>
      <c r="F613" s="9" t="s">
        <v>63</v>
      </c>
      <c r="G613" s="9"/>
      <c r="H613" s="9"/>
      <c r="I613" s="9"/>
      <c r="J613" s="9"/>
      <c r="K613" s="9"/>
      <c r="L613" s="9"/>
      <c r="M613" s="67"/>
      <c r="N613" s="331"/>
      <c r="O613" s="9"/>
      <c r="P613" s="9"/>
      <c r="Q613" s="71">
        <v>611</v>
      </c>
      <c r="S613" s="102" t="s">
        <v>3627</v>
      </c>
      <c r="T613" s="175" t="s">
        <v>3564</v>
      </c>
      <c r="U613" s="104">
        <v>-9601.2000000000007</v>
      </c>
      <c r="V613" s="104">
        <v>-16002</v>
      </c>
      <c r="W613" s="105" t="s">
        <v>3565</v>
      </c>
      <c r="X613" s="106" t="s">
        <v>66</v>
      </c>
      <c r="Y613" s="107"/>
      <c r="Z613" s="108"/>
      <c r="AA613" s="102"/>
      <c r="AB613" s="104"/>
      <c r="AC613" s="109"/>
      <c r="AD613" s="110"/>
      <c r="AE613" s="107"/>
      <c r="AF613" s="111"/>
      <c r="AG613" s="112"/>
      <c r="AH613" s="112"/>
      <c r="AI613" s="112"/>
      <c r="AJ613" s="113"/>
      <c r="AK613" s="113"/>
      <c r="AL613" s="113"/>
      <c r="AM613" s="114"/>
      <c r="AN613" s="114"/>
      <c r="AO613" s="104"/>
      <c r="AP613" s="104"/>
      <c r="AQ613" s="115"/>
      <c r="AR613" s="110"/>
      <c r="AS613" s="102"/>
      <c r="AT613" s="108"/>
      <c r="AU613" s="116"/>
      <c r="AV613" s="113"/>
      <c r="AW613" s="105"/>
      <c r="AX613" s="113"/>
    </row>
    <row r="614" spans="1:50" hidden="1">
      <c r="A614" s="72">
        <v>612</v>
      </c>
      <c r="B614" s="9" t="s">
        <v>63</v>
      </c>
      <c r="C614" s="211" t="s">
        <v>3628</v>
      </c>
      <c r="D614" s="9" t="s">
        <v>63</v>
      </c>
      <c r="E614" s="9" t="s">
        <v>63</v>
      </c>
      <c r="F614" s="9" t="s">
        <v>63</v>
      </c>
      <c r="G614" s="9"/>
      <c r="H614" s="9"/>
      <c r="I614" s="9"/>
      <c r="J614" s="9"/>
      <c r="K614" s="9"/>
      <c r="L614" s="9"/>
      <c r="M614" s="67"/>
      <c r="N614" s="331"/>
      <c r="O614" s="9"/>
      <c r="P614" s="9"/>
      <c r="Q614" s="71">
        <v>612</v>
      </c>
      <c r="S614" s="102" t="s">
        <v>3628</v>
      </c>
      <c r="T614" s="175" t="s">
        <v>3564</v>
      </c>
      <c r="U614" s="104">
        <v>-10515.6</v>
      </c>
      <c r="V614" s="104">
        <v>-16002</v>
      </c>
      <c r="W614" s="105" t="s">
        <v>3565</v>
      </c>
      <c r="X614" s="106" t="s">
        <v>66</v>
      </c>
      <c r="Y614" s="107"/>
      <c r="Z614" s="108"/>
      <c r="AA614" s="102"/>
      <c r="AB614" s="104"/>
      <c r="AC614" s="109"/>
      <c r="AD614" s="110"/>
      <c r="AE614" s="107"/>
      <c r="AF614" s="111"/>
      <c r="AG614" s="112"/>
      <c r="AH614" s="112"/>
      <c r="AI614" s="112"/>
      <c r="AJ614" s="113"/>
      <c r="AK614" s="113"/>
      <c r="AL614" s="113"/>
      <c r="AM614" s="114"/>
      <c r="AN614" s="114"/>
      <c r="AO614" s="104"/>
      <c r="AP614" s="104"/>
      <c r="AQ614" s="115"/>
      <c r="AR614" s="110"/>
      <c r="AS614" s="102"/>
      <c r="AT614" s="108"/>
      <c r="AU614" s="116"/>
      <c r="AV614" s="113"/>
      <c r="AW614" s="105"/>
      <c r="AX614" s="113"/>
    </row>
    <row r="615" spans="1:50" hidden="1">
      <c r="A615" s="72">
        <v>613</v>
      </c>
      <c r="B615" s="9" t="s">
        <v>63</v>
      </c>
      <c r="C615" s="211" t="s">
        <v>3629</v>
      </c>
      <c r="D615" s="9" t="s">
        <v>63</v>
      </c>
      <c r="E615" s="9" t="s">
        <v>63</v>
      </c>
      <c r="F615" s="9" t="s">
        <v>63</v>
      </c>
      <c r="G615" s="9"/>
      <c r="H615" s="9"/>
      <c r="I615" s="9"/>
      <c r="J615" s="9"/>
      <c r="K615" s="9"/>
      <c r="L615" s="9"/>
      <c r="M615" s="67"/>
      <c r="N615" s="331"/>
      <c r="O615" s="9"/>
      <c r="P615" s="9"/>
      <c r="Q615" s="71">
        <v>613</v>
      </c>
      <c r="S615" s="102" t="s">
        <v>3629</v>
      </c>
      <c r="T615" s="175" t="s">
        <v>3564</v>
      </c>
      <c r="U615" s="104">
        <v>-11430</v>
      </c>
      <c r="V615" s="104">
        <v>-16002</v>
      </c>
      <c r="W615" s="105" t="s">
        <v>3565</v>
      </c>
      <c r="X615" s="106" t="s">
        <v>66</v>
      </c>
      <c r="Y615" s="107"/>
      <c r="Z615" s="108"/>
      <c r="AA615" s="102"/>
      <c r="AB615" s="104"/>
      <c r="AC615" s="109"/>
      <c r="AD615" s="110"/>
      <c r="AE615" s="107"/>
      <c r="AF615" s="111"/>
      <c r="AG615" s="112"/>
      <c r="AH615" s="112"/>
      <c r="AI615" s="112"/>
      <c r="AJ615" s="113"/>
      <c r="AK615" s="113"/>
      <c r="AL615" s="113"/>
      <c r="AM615" s="114"/>
      <c r="AN615" s="114"/>
      <c r="AO615" s="104"/>
      <c r="AP615" s="104"/>
      <c r="AQ615" s="115"/>
      <c r="AR615" s="110"/>
      <c r="AS615" s="102"/>
      <c r="AT615" s="108"/>
      <c r="AU615" s="116"/>
      <c r="AV615" s="113"/>
      <c r="AW615" s="105"/>
      <c r="AX615" s="113"/>
    </row>
    <row r="616" spans="1:50" hidden="1">
      <c r="A616" s="72">
        <v>614</v>
      </c>
      <c r="B616" s="9" t="s">
        <v>63</v>
      </c>
      <c r="C616" s="211" t="s">
        <v>3630</v>
      </c>
      <c r="D616" s="9" t="s">
        <v>63</v>
      </c>
      <c r="E616" s="9" t="s">
        <v>63</v>
      </c>
      <c r="F616" s="9" t="s">
        <v>63</v>
      </c>
      <c r="G616" s="9"/>
      <c r="H616" s="9"/>
      <c r="I616" s="9"/>
      <c r="J616" s="9"/>
      <c r="K616" s="9"/>
      <c r="L616" s="9"/>
      <c r="M616" s="67"/>
      <c r="N616" s="331"/>
      <c r="O616" s="9"/>
      <c r="P616" s="9"/>
      <c r="Q616" s="71">
        <v>614</v>
      </c>
      <c r="S616" s="102" t="s">
        <v>3630</v>
      </c>
      <c r="T616" s="175" t="s">
        <v>3564</v>
      </c>
      <c r="U616" s="104">
        <v>-12344.4</v>
      </c>
      <c r="V616" s="104">
        <v>-16002</v>
      </c>
      <c r="W616" s="105" t="s">
        <v>3565</v>
      </c>
      <c r="X616" s="106" t="s">
        <v>66</v>
      </c>
      <c r="Y616" s="107"/>
      <c r="Z616" s="108"/>
      <c r="AA616" s="102"/>
      <c r="AB616" s="104"/>
      <c r="AC616" s="109"/>
      <c r="AD616" s="110"/>
      <c r="AE616" s="107"/>
      <c r="AF616" s="111"/>
      <c r="AG616" s="112"/>
      <c r="AH616" s="112"/>
      <c r="AI616" s="112"/>
      <c r="AJ616" s="113"/>
      <c r="AK616" s="113"/>
      <c r="AL616" s="113"/>
      <c r="AM616" s="114"/>
      <c r="AN616" s="114"/>
      <c r="AO616" s="104"/>
      <c r="AP616" s="104"/>
      <c r="AQ616" s="115"/>
      <c r="AR616" s="110"/>
      <c r="AS616" s="102"/>
      <c r="AT616" s="108"/>
      <c r="AU616" s="116"/>
      <c r="AV616" s="113"/>
      <c r="AW616" s="105"/>
      <c r="AX616" s="113"/>
    </row>
    <row r="617" spans="1:50" hidden="1">
      <c r="A617" s="72">
        <v>615</v>
      </c>
      <c r="B617" s="9" t="s">
        <v>63</v>
      </c>
      <c r="C617" s="211" t="s">
        <v>3631</v>
      </c>
      <c r="D617" s="9" t="s">
        <v>63</v>
      </c>
      <c r="E617" s="9" t="s">
        <v>63</v>
      </c>
      <c r="F617" s="9" t="s">
        <v>63</v>
      </c>
      <c r="G617" s="9"/>
      <c r="H617" s="9"/>
      <c r="I617" s="9"/>
      <c r="J617" s="9"/>
      <c r="K617" s="9"/>
      <c r="L617" s="9"/>
      <c r="M617" s="67"/>
      <c r="N617" s="331"/>
      <c r="O617" s="9"/>
      <c r="P617" s="9"/>
      <c r="Q617" s="71">
        <v>615</v>
      </c>
      <c r="S617" s="102" t="s">
        <v>3631</v>
      </c>
      <c r="T617" s="175" t="s">
        <v>3564</v>
      </c>
      <c r="U617" s="104">
        <v>-13258.8</v>
      </c>
      <c r="V617" s="104">
        <v>-16002</v>
      </c>
      <c r="W617" s="105" t="s">
        <v>3565</v>
      </c>
      <c r="X617" s="106" t="s">
        <v>66</v>
      </c>
      <c r="Y617" s="107"/>
      <c r="Z617" s="108"/>
      <c r="AA617" s="102"/>
      <c r="AB617" s="104"/>
      <c r="AC617" s="109"/>
      <c r="AD617" s="110"/>
      <c r="AE617" s="107"/>
      <c r="AF617" s="111"/>
      <c r="AG617" s="112"/>
      <c r="AH617" s="112"/>
      <c r="AI617" s="112"/>
      <c r="AJ617" s="113"/>
      <c r="AK617" s="113"/>
      <c r="AL617" s="113"/>
      <c r="AM617" s="114"/>
      <c r="AN617" s="114"/>
      <c r="AO617" s="104"/>
      <c r="AP617" s="104"/>
      <c r="AQ617" s="115"/>
      <c r="AR617" s="110"/>
      <c r="AS617" s="102"/>
      <c r="AT617" s="108"/>
      <c r="AU617" s="116"/>
      <c r="AV617" s="113"/>
      <c r="AW617" s="105"/>
      <c r="AX617" s="113"/>
    </row>
    <row r="618" spans="1:50" hidden="1">
      <c r="A618" s="72">
        <v>616</v>
      </c>
      <c r="B618" s="9" t="s">
        <v>63</v>
      </c>
      <c r="C618" s="211" t="s">
        <v>3632</v>
      </c>
      <c r="D618" s="9" t="s">
        <v>63</v>
      </c>
      <c r="E618" s="9" t="s">
        <v>63</v>
      </c>
      <c r="F618" s="9" t="s">
        <v>63</v>
      </c>
      <c r="G618" s="9"/>
      <c r="H618" s="9"/>
      <c r="I618" s="9"/>
      <c r="J618" s="9"/>
      <c r="K618" s="9"/>
      <c r="L618" s="9"/>
      <c r="M618" s="67"/>
      <c r="N618" s="331"/>
      <c r="O618" s="9"/>
      <c r="P618" s="9"/>
      <c r="Q618" s="71">
        <v>616</v>
      </c>
      <c r="S618" s="102" t="s">
        <v>3632</v>
      </c>
      <c r="T618" s="175" t="s">
        <v>3564</v>
      </c>
      <c r="U618" s="104">
        <v>3200.4</v>
      </c>
      <c r="V618" s="104">
        <v>-15087.6</v>
      </c>
      <c r="W618" s="105" t="s">
        <v>3565</v>
      </c>
      <c r="X618" s="106" t="s">
        <v>66</v>
      </c>
      <c r="Y618" s="107"/>
      <c r="Z618" s="108"/>
      <c r="AA618" s="102"/>
      <c r="AB618" s="104"/>
      <c r="AC618" s="109"/>
      <c r="AD618" s="110"/>
      <c r="AE618" s="107"/>
      <c r="AF618" s="111"/>
      <c r="AG618" s="112"/>
      <c r="AH618" s="112"/>
      <c r="AI618" s="112"/>
      <c r="AJ618" s="113"/>
      <c r="AK618" s="113"/>
      <c r="AL618" s="113"/>
      <c r="AM618" s="114"/>
      <c r="AN618" s="114"/>
      <c r="AO618" s="104"/>
      <c r="AP618" s="104"/>
      <c r="AQ618" s="115"/>
      <c r="AR618" s="110"/>
      <c r="AS618" s="102"/>
      <c r="AT618" s="108"/>
      <c r="AU618" s="116"/>
      <c r="AV618" s="113"/>
      <c r="AW618" s="105"/>
      <c r="AX618" s="113"/>
    </row>
    <row r="619" spans="1:50" hidden="1">
      <c r="A619" s="72">
        <v>617</v>
      </c>
      <c r="B619" s="9" t="s">
        <v>63</v>
      </c>
      <c r="C619" s="211" t="s">
        <v>3633</v>
      </c>
      <c r="D619" s="9" t="s">
        <v>63</v>
      </c>
      <c r="E619" s="9" t="s">
        <v>63</v>
      </c>
      <c r="F619" s="9" t="s">
        <v>63</v>
      </c>
      <c r="G619" s="9"/>
      <c r="H619" s="9"/>
      <c r="I619" s="9"/>
      <c r="J619" s="9"/>
      <c r="K619" s="9"/>
      <c r="L619" s="9"/>
      <c r="M619" s="67"/>
      <c r="N619" s="331"/>
      <c r="O619" s="9"/>
      <c r="P619" s="9"/>
      <c r="Q619" s="71">
        <v>617</v>
      </c>
      <c r="S619" s="102" t="s">
        <v>3633</v>
      </c>
      <c r="T619" s="175" t="s">
        <v>3564</v>
      </c>
      <c r="U619" s="104">
        <v>1371.6</v>
      </c>
      <c r="V619" s="104">
        <v>-15087.6</v>
      </c>
      <c r="W619" s="105" t="s">
        <v>3565</v>
      </c>
      <c r="X619" s="106" t="s">
        <v>66</v>
      </c>
      <c r="Y619" s="107"/>
      <c r="Z619" s="108"/>
      <c r="AA619" s="102"/>
      <c r="AB619" s="104"/>
      <c r="AC619" s="109"/>
      <c r="AD619" s="110"/>
      <c r="AE619" s="107"/>
      <c r="AF619" s="111"/>
      <c r="AG619" s="112"/>
      <c r="AH619" s="112"/>
      <c r="AI619" s="112"/>
      <c r="AJ619" s="113"/>
      <c r="AK619" s="113"/>
      <c r="AL619" s="113"/>
      <c r="AM619" s="114"/>
      <c r="AN619" s="114"/>
      <c r="AO619" s="104"/>
      <c r="AP619" s="104"/>
      <c r="AQ619" s="115"/>
      <c r="AR619" s="110"/>
      <c r="AS619" s="102"/>
      <c r="AT619" s="108"/>
      <c r="AU619" s="116"/>
      <c r="AV619" s="113"/>
      <c r="AW619" s="105"/>
      <c r="AX619" s="113"/>
    </row>
    <row r="620" spans="1:50" hidden="1">
      <c r="A620" s="72">
        <v>618</v>
      </c>
      <c r="B620" s="9" t="s">
        <v>63</v>
      </c>
      <c r="C620" s="211" t="s">
        <v>3634</v>
      </c>
      <c r="D620" s="9" t="s">
        <v>63</v>
      </c>
      <c r="E620" s="9" t="s">
        <v>63</v>
      </c>
      <c r="F620" s="9" t="s">
        <v>63</v>
      </c>
      <c r="G620" s="9"/>
      <c r="H620" s="9"/>
      <c r="I620" s="9"/>
      <c r="J620" s="9"/>
      <c r="K620" s="9"/>
      <c r="L620" s="9"/>
      <c r="M620" s="67"/>
      <c r="N620" s="331"/>
      <c r="O620" s="9"/>
      <c r="P620" s="9"/>
      <c r="Q620" s="71">
        <v>618</v>
      </c>
      <c r="S620" s="102" t="s">
        <v>3634</v>
      </c>
      <c r="T620" s="175" t="s">
        <v>3564</v>
      </c>
      <c r="U620" s="104">
        <v>-457.2</v>
      </c>
      <c r="V620" s="104">
        <v>-15087.6</v>
      </c>
      <c r="W620" s="105" t="s">
        <v>3565</v>
      </c>
      <c r="X620" s="106" t="s">
        <v>66</v>
      </c>
      <c r="Y620" s="107"/>
      <c r="Z620" s="108"/>
      <c r="AA620" s="102"/>
      <c r="AB620" s="104"/>
      <c r="AC620" s="109"/>
      <c r="AD620" s="110"/>
      <c r="AE620" s="107"/>
      <c r="AF620" s="111"/>
      <c r="AG620" s="112"/>
      <c r="AH620" s="112"/>
      <c r="AI620" s="112"/>
      <c r="AJ620" s="113"/>
      <c r="AK620" s="113"/>
      <c r="AL620" s="113"/>
      <c r="AM620" s="114"/>
      <c r="AN620" s="114"/>
      <c r="AO620" s="104"/>
      <c r="AP620" s="104"/>
      <c r="AQ620" s="115"/>
      <c r="AR620" s="110"/>
      <c r="AS620" s="102"/>
      <c r="AT620" s="108"/>
      <c r="AU620" s="116"/>
      <c r="AV620" s="113"/>
      <c r="AW620" s="105"/>
      <c r="AX620" s="113"/>
    </row>
    <row r="621" spans="1:50" hidden="1">
      <c r="A621" s="72">
        <v>619</v>
      </c>
      <c r="B621" s="9" t="s">
        <v>63</v>
      </c>
      <c r="C621" s="211" t="s">
        <v>3635</v>
      </c>
      <c r="D621" s="9" t="s">
        <v>63</v>
      </c>
      <c r="E621" s="9" t="s">
        <v>63</v>
      </c>
      <c r="F621" s="9" t="s">
        <v>63</v>
      </c>
      <c r="G621" s="9"/>
      <c r="H621" s="9"/>
      <c r="I621" s="9"/>
      <c r="J621" s="9"/>
      <c r="K621" s="9"/>
      <c r="L621" s="9"/>
      <c r="M621" s="67"/>
      <c r="N621" s="331"/>
      <c r="O621" s="9"/>
      <c r="P621" s="9"/>
      <c r="Q621" s="71">
        <v>619</v>
      </c>
      <c r="S621" s="102" t="s">
        <v>3635</v>
      </c>
      <c r="T621" s="175" t="s">
        <v>3564</v>
      </c>
      <c r="U621" s="104">
        <v>-2286</v>
      </c>
      <c r="V621" s="104">
        <v>-15087.6</v>
      </c>
      <c r="W621" s="105" t="s">
        <v>3565</v>
      </c>
      <c r="X621" s="106" t="s">
        <v>66</v>
      </c>
      <c r="Y621" s="107"/>
      <c r="Z621" s="108"/>
      <c r="AA621" s="102"/>
      <c r="AB621" s="104"/>
      <c r="AC621" s="109"/>
      <c r="AD621" s="110"/>
      <c r="AE621" s="107"/>
      <c r="AF621" s="111"/>
      <c r="AG621" s="112"/>
      <c r="AH621" s="112"/>
      <c r="AI621" s="112"/>
      <c r="AJ621" s="113"/>
      <c r="AK621" s="113"/>
      <c r="AL621" s="113"/>
      <c r="AM621" s="114"/>
      <c r="AN621" s="114"/>
      <c r="AO621" s="104"/>
      <c r="AP621" s="104"/>
      <c r="AQ621" s="115"/>
      <c r="AR621" s="110"/>
      <c r="AS621" s="102"/>
      <c r="AT621" s="108"/>
      <c r="AU621" s="116"/>
      <c r="AV621" s="113"/>
      <c r="AW621" s="105"/>
      <c r="AX621" s="113"/>
    </row>
    <row r="622" spans="1:50" hidden="1">
      <c r="A622" s="72">
        <v>620</v>
      </c>
      <c r="B622" s="9" t="s">
        <v>63</v>
      </c>
      <c r="C622" s="211" t="s">
        <v>3636</v>
      </c>
      <c r="D622" s="9" t="s">
        <v>63</v>
      </c>
      <c r="E622" s="9" t="s">
        <v>63</v>
      </c>
      <c r="F622" s="9" t="s">
        <v>63</v>
      </c>
      <c r="G622" s="9"/>
      <c r="H622" s="9"/>
      <c r="I622" s="9"/>
      <c r="J622" s="9"/>
      <c r="K622" s="9"/>
      <c r="L622" s="9"/>
      <c r="M622" s="67"/>
      <c r="N622" s="331"/>
      <c r="O622" s="9"/>
      <c r="P622" s="9"/>
      <c r="Q622" s="71">
        <v>620</v>
      </c>
      <c r="S622" s="102" t="s">
        <v>3636</v>
      </c>
      <c r="T622" s="175" t="s">
        <v>3564</v>
      </c>
      <c r="U622" s="104">
        <v>-4114.8</v>
      </c>
      <c r="V622" s="104">
        <v>-15087.6</v>
      </c>
      <c r="W622" s="105" t="s">
        <v>3565</v>
      </c>
      <c r="X622" s="106" t="s">
        <v>66</v>
      </c>
      <c r="Y622" s="107"/>
      <c r="Z622" s="108"/>
      <c r="AA622" s="102"/>
      <c r="AB622" s="104"/>
      <c r="AC622" s="109"/>
      <c r="AD622" s="110"/>
      <c r="AE622" s="107"/>
      <c r="AF622" s="111"/>
      <c r="AG622" s="112"/>
      <c r="AH622" s="112"/>
      <c r="AI622" s="112"/>
      <c r="AJ622" s="113"/>
      <c r="AK622" s="113"/>
      <c r="AL622" s="113"/>
      <c r="AM622" s="114"/>
      <c r="AN622" s="114"/>
      <c r="AO622" s="104"/>
      <c r="AP622" s="104"/>
      <c r="AQ622" s="115"/>
      <c r="AR622" s="110"/>
      <c r="AS622" s="102"/>
      <c r="AT622" s="108"/>
      <c r="AU622" s="116"/>
      <c r="AV622" s="113"/>
      <c r="AW622" s="105"/>
      <c r="AX622" s="113"/>
    </row>
    <row r="623" spans="1:50" hidden="1">
      <c r="A623" s="72">
        <v>621</v>
      </c>
      <c r="B623" s="9" t="s">
        <v>63</v>
      </c>
      <c r="C623" s="211" t="s">
        <v>3637</v>
      </c>
      <c r="D623" s="9" t="s">
        <v>63</v>
      </c>
      <c r="E623" s="9" t="s">
        <v>63</v>
      </c>
      <c r="F623" s="9" t="s">
        <v>63</v>
      </c>
      <c r="G623" s="9"/>
      <c r="H623" s="9"/>
      <c r="I623" s="9"/>
      <c r="J623" s="9"/>
      <c r="K623" s="9"/>
      <c r="L623" s="9"/>
      <c r="M623" s="67"/>
      <c r="N623" s="331"/>
      <c r="O623" s="9"/>
      <c r="P623" s="9"/>
      <c r="Q623" s="71">
        <v>621</v>
      </c>
      <c r="S623" s="102" t="s">
        <v>3637</v>
      </c>
      <c r="T623" s="175" t="s">
        <v>3564</v>
      </c>
      <c r="U623" s="104">
        <v>-5943.6</v>
      </c>
      <c r="V623" s="104">
        <v>-15087.6</v>
      </c>
      <c r="W623" s="105" t="s">
        <v>3565</v>
      </c>
      <c r="X623" s="106" t="s">
        <v>66</v>
      </c>
      <c r="Y623" s="107"/>
      <c r="Z623" s="108"/>
      <c r="AA623" s="102"/>
      <c r="AB623" s="104"/>
      <c r="AC623" s="109"/>
      <c r="AD623" s="110"/>
      <c r="AE623" s="107"/>
      <c r="AF623" s="111"/>
      <c r="AG623" s="112"/>
      <c r="AH623" s="112"/>
      <c r="AI623" s="112"/>
      <c r="AJ623" s="113"/>
      <c r="AK623" s="113"/>
      <c r="AL623" s="113"/>
      <c r="AM623" s="114"/>
      <c r="AN623" s="114"/>
      <c r="AO623" s="104"/>
      <c r="AP623" s="104"/>
      <c r="AQ623" s="115"/>
      <c r="AR623" s="110"/>
      <c r="AS623" s="102"/>
      <c r="AT623" s="108"/>
      <c r="AU623" s="116"/>
      <c r="AV623" s="113"/>
      <c r="AW623" s="105"/>
      <c r="AX623" s="113"/>
    </row>
    <row r="624" spans="1:50" hidden="1">
      <c r="A624" s="72">
        <v>622</v>
      </c>
      <c r="B624" s="9" t="s">
        <v>63</v>
      </c>
      <c r="C624" s="211" t="s">
        <v>3638</v>
      </c>
      <c r="D624" s="9" t="s">
        <v>63</v>
      </c>
      <c r="E624" s="9" t="s">
        <v>63</v>
      </c>
      <c r="F624" s="9" t="s">
        <v>63</v>
      </c>
      <c r="G624" s="9"/>
      <c r="H624" s="9"/>
      <c r="I624" s="9"/>
      <c r="J624" s="9"/>
      <c r="K624" s="9"/>
      <c r="L624" s="9"/>
      <c r="M624" s="67"/>
      <c r="N624" s="331"/>
      <c r="O624" s="9"/>
      <c r="P624" s="9"/>
      <c r="Q624" s="71">
        <v>622</v>
      </c>
      <c r="S624" s="102" t="s">
        <v>3638</v>
      </c>
      <c r="T624" s="175" t="s">
        <v>3564</v>
      </c>
      <c r="U624" s="104">
        <v>-7772.4</v>
      </c>
      <c r="V624" s="104">
        <v>-15087.6</v>
      </c>
      <c r="W624" s="105" t="s">
        <v>3565</v>
      </c>
      <c r="X624" s="106" t="s">
        <v>66</v>
      </c>
      <c r="Y624" s="107"/>
      <c r="Z624" s="108"/>
      <c r="AA624" s="102"/>
      <c r="AB624" s="104"/>
      <c r="AC624" s="109"/>
      <c r="AD624" s="110"/>
      <c r="AE624" s="107"/>
      <c r="AF624" s="111"/>
      <c r="AG624" s="112"/>
      <c r="AH624" s="112"/>
      <c r="AI624" s="112"/>
      <c r="AJ624" s="113"/>
      <c r="AK624" s="113"/>
      <c r="AL624" s="113"/>
      <c r="AM624" s="114"/>
      <c r="AN624" s="114"/>
      <c r="AO624" s="104"/>
      <c r="AP624" s="104"/>
      <c r="AQ624" s="115"/>
      <c r="AR624" s="110"/>
      <c r="AS624" s="102"/>
      <c r="AT624" s="108"/>
      <c r="AU624" s="116"/>
      <c r="AV624" s="113"/>
      <c r="AW624" s="105"/>
      <c r="AX624" s="113"/>
    </row>
    <row r="625" spans="1:50" hidden="1">
      <c r="A625" s="72">
        <v>623</v>
      </c>
      <c r="B625" s="9" t="s">
        <v>63</v>
      </c>
      <c r="C625" s="211" t="s">
        <v>3639</v>
      </c>
      <c r="D625" s="9" t="s">
        <v>63</v>
      </c>
      <c r="E625" s="9" t="s">
        <v>63</v>
      </c>
      <c r="F625" s="9" t="s">
        <v>63</v>
      </c>
      <c r="G625" s="9"/>
      <c r="H625" s="9"/>
      <c r="I625" s="9"/>
      <c r="J625" s="9"/>
      <c r="K625" s="9"/>
      <c r="L625" s="9"/>
      <c r="M625" s="67"/>
      <c r="N625" s="331"/>
      <c r="O625" s="9"/>
      <c r="P625" s="9"/>
      <c r="Q625" s="71">
        <v>623</v>
      </c>
      <c r="S625" s="102" t="s">
        <v>3639</v>
      </c>
      <c r="T625" s="175" t="s">
        <v>3564</v>
      </c>
      <c r="U625" s="104">
        <v>-9601.2000000000007</v>
      </c>
      <c r="V625" s="104">
        <v>-15087.6</v>
      </c>
      <c r="W625" s="105" t="s">
        <v>3565</v>
      </c>
      <c r="X625" s="106" t="s">
        <v>66</v>
      </c>
      <c r="Y625" s="107"/>
      <c r="Z625" s="108"/>
      <c r="AA625" s="102"/>
      <c r="AB625" s="104"/>
      <c r="AC625" s="109"/>
      <c r="AD625" s="110"/>
      <c r="AE625" s="107"/>
      <c r="AF625" s="111"/>
      <c r="AG625" s="112"/>
      <c r="AH625" s="112"/>
      <c r="AI625" s="112"/>
      <c r="AJ625" s="113"/>
      <c r="AK625" s="113"/>
      <c r="AL625" s="113"/>
      <c r="AM625" s="114"/>
      <c r="AN625" s="114"/>
      <c r="AO625" s="104"/>
      <c r="AP625" s="104"/>
      <c r="AQ625" s="115"/>
      <c r="AR625" s="110"/>
      <c r="AS625" s="102"/>
      <c r="AT625" s="108"/>
      <c r="AU625" s="116"/>
      <c r="AV625" s="113"/>
      <c r="AW625" s="105"/>
      <c r="AX625" s="113"/>
    </row>
    <row r="626" spans="1:50" hidden="1">
      <c r="A626" s="72">
        <v>624</v>
      </c>
      <c r="B626" s="9" t="s">
        <v>63</v>
      </c>
      <c r="C626" s="211" t="s">
        <v>3640</v>
      </c>
      <c r="D626" s="9" t="s">
        <v>63</v>
      </c>
      <c r="E626" s="9" t="s">
        <v>63</v>
      </c>
      <c r="F626" s="9" t="s">
        <v>63</v>
      </c>
      <c r="G626" s="9"/>
      <c r="H626" s="9"/>
      <c r="I626" s="9"/>
      <c r="J626" s="9"/>
      <c r="K626" s="9"/>
      <c r="L626" s="9"/>
      <c r="M626" s="67"/>
      <c r="N626" s="331"/>
      <c r="O626" s="9"/>
      <c r="P626" s="9"/>
      <c r="Q626" s="71">
        <v>624</v>
      </c>
      <c r="S626" s="102" t="s">
        <v>3640</v>
      </c>
      <c r="T626" s="175" t="s">
        <v>3564</v>
      </c>
      <c r="U626" s="104">
        <v>-11430</v>
      </c>
      <c r="V626" s="104">
        <v>-15087.6</v>
      </c>
      <c r="W626" s="105" t="s">
        <v>3565</v>
      </c>
      <c r="X626" s="106" t="s">
        <v>66</v>
      </c>
      <c r="Y626" s="107"/>
      <c r="Z626" s="108"/>
      <c r="AA626" s="102"/>
      <c r="AB626" s="104"/>
      <c r="AC626" s="109"/>
      <c r="AD626" s="110"/>
      <c r="AE626" s="107"/>
      <c r="AF626" s="111"/>
      <c r="AG626" s="112"/>
      <c r="AH626" s="112"/>
      <c r="AI626" s="112"/>
      <c r="AJ626" s="113"/>
      <c r="AK626" s="113"/>
      <c r="AL626" s="113"/>
      <c r="AM626" s="114"/>
      <c r="AN626" s="114"/>
      <c r="AO626" s="104"/>
      <c r="AP626" s="104"/>
      <c r="AQ626" s="115"/>
      <c r="AR626" s="110"/>
      <c r="AS626" s="102"/>
      <c r="AT626" s="108"/>
      <c r="AU626" s="116"/>
      <c r="AV626" s="113"/>
      <c r="AW626" s="105"/>
      <c r="AX626" s="113"/>
    </row>
    <row r="627" spans="1:50" hidden="1">
      <c r="A627" s="72">
        <v>625</v>
      </c>
      <c r="B627" s="9" t="s">
        <v>63</v>
      </c>
      <c r="C627" s="211" t="s">
        <v>3641</v>
      </c>
      <c r="D627" s="9" t="s">
        <v>63</v>
      </c>
      <c r="E627" s="9" t="s">
        <v>63</v>
      </c>
      <c r="F627" s="9" t="s">
        <v>63</v>
      </c>
      <c r="G627" s="9"/>
      <c r="H627" s="9"/>
      <c r="I627" s="9"/>
      <c r="J627" s="9"/>
      <c r="K627" s="9"/>
      <c r="L627" s="9"/>
      <c r="M627" s="67"/>
      <c r="N627" s="331"/>
      <c r="O627" s="9"/>
      <c r="P627" s="9"/>
      <c r="Q627" s="71">
        <v>625</v>
      </c>
      <c r="S627" s="102" t="s">
        <v>3641</v>
      </c>
      <c r="T627" s="175" t="s">
        <v>3564</v>
      </c>
      <c r="U627" s="104">
        <v>-12344.4</v>
      </c>
      <c r="V627" s="104">
        <v>-15087.6</v>
      </c>
      <c r="W627" s="105" t="s">
        <v>3565</v>
      </c>
      <c r="X627" s="106" t="s">
        <v>66</v>
      </c>
      <c r="Y627" s="107"/>
      <c r="Z627" s="108"/>
      <c r="AA627" s="102"/>
      <c r="AB627" s="104"/>
      <c r="AC627" s="109"/>
      <c r="AD627" s="110"/>
      <c r="AE627" s="107"/>
      <c r="AF627" s="111"/>
      <c r="AG627" s="112"/>
      <c r="AH627" s="112"/>
      <c r="AI627" s="112"/>
      <c r="AJ627" s="113"/>
      <c r="AK627" s="113"/>
      <c r="AL627" s="113"/>
      <c r="AM627" s="114"/>
      <c r="AN627" s="114"/>
      <c r="AO627" s="104"/>
      <c r="AP627" s="104"/>
      <c r="AQ627" s="115"/>
      <c r="AR627" s="110"/>
      <c r="AS627" s="102"/>
      <c r="AT627" s="108"/>
      <c r="AU627" s="116"/>
      <c r="AV627" s="113"/>
      <c r="AW627" s="105"/>
      <c r="AX627" s="113"/>
    </row>
    <row r="628" spans="1:50" hidden="1">
      <c r="A628" s="72">
        <v>626</v>
      </c>
      <c r="B628" s="9" t="s">
        <v>63</v>
      </c>
      <c r="C628" s="211" t="s">
        <v>3642</v>
      </c>
      <c r="D628" s="9" t="s">
        <v>63</v>
      </c>
      <c r="E628" s="9" t="s">
        <v>63</v>
      </c>
      <c r="F628" s="9" t="s">
        <v>63</v>
      </c>
      <c r="G628" s="9"/>
      <c r="H628" s="9"/>
      <c r="I628" s="9"/>
      <c r="J628" s="9"/>
      <c r="K628" s="9"/>
      <c r="L628" s="9"/>
      <c r="M628" s="67"/>
      <c r="N628" s="331"/>
      <c r="O628" s="9"/>
      <c r="P628" s="9"/>
      <c r="Q628" s="71">
        <v>626</v>
      </c>
      <c r="S628" s="102" t="s">
        <v>3642</v>
      </c>
      <c r="T628" s="175" t="s">
        <v>3564</v>
      </c>
      <c r="U628" s="104">
        <v>-13258.8</v>
      </c>
      <c r="V628" s="104">
        <v>-15087.6</v>
      </c>
      <c r="W628" s="105" t="s">
        <v>3565</v>
      </c>
      <c r="X628" s="106" t="s">
        <v>66</v>
      </c>
      <c r="Y628" s="107"/>
      <c r="Z628" s="108"/>
      <c r="AA628" s="102"/>
      <c r="AB628" s="104"/>
      <c r="AC628" s="109"/>
      <c r="AD628" s="110"/>
      <c r="AE628" s="107"/>
      <c r="AF628" s="111"/>
      <c r="AG628" s="112"/>
      <c r="AH628" s="112"/>
      <c r="AI628" s="112"/>
      <c r="AJ628" s="113"/>
      <c r="AK628" s="113"/>
      <c r="AL628" s="113"/>
      <c r="AM628" s="114"/>
      <c r="AN628" s="114"/>
      <c r="AO628" s="104"/>
      <c r="AP628" s="104"/>
      <c r="AQ628" s="115"/>
      <c r="AR628" s="110"/>
      <c r="AS628" s="102"/>
      <c r="AT628" s="108"/>
      <c r="AU628" s="116"/>
      <c r="AV628" s="113"/>
      <c r="AW628" s="105"/>
      <c r="AX628" s="113"/>
    </row>
    <row r="629" spans="1:50">
      <c r="A629" s="72">
        <v>627</v>
      </c>
      <c r="B629" s="9" t="s">
        <v>63</v>
      </c>
      <c r="C629" s="211" t="s">
        <v>3643</v>
      </c>
      <c r="D629" s="9" t="s">
        <v>63</v>
      </c>
      <c r="E629" s="9" t="s">
        <v>63</v>
      </c>
      <c r="F629" s="9" t="s">
        <v>63</v>
      </c>
      <c r="G629" s="9"/>
      <c r="H629" s="9"/>
      <c r="I629" s="9"/>
      <c r="J629" s="9"/>
      <c r="K629" s="9"/>
      <c r="L629" s="9"/>
      <c r="M629" s="67"/>
      <c r="N629" s="331"/>
      <c r="O629" s="9"/>
      <c r="P629" s="9"/>
      <c r="Q629" s="71">
        <v>627</v>
      </c>
      <c r="S629" s="102" t="s">
        <v>3643</v>
      </c>
      <c r="T629" s="175" t="s">
        <v>3564</v>
      </c>
      <c r="U629" s="104">
        <v>3200.4</v>
      </c>
      <c r="V629" s="104">
        <v>-14173.2</v>
      </c>
      <c r="W629" s="105" t="s">
        <v>3565</v>
      </c>
      <c r="X629" s="106" t="s">
        <v>66</v>
      </c>
      <c r="Y629" s="107"/>
      <c r="Z629" s="108"/>
      <c r="AA629" s="102"/>
      <c r="AB629" s="104"/>
      <c r="AC629" s="109"/>
      <c r="AD629" s="110"/>
      <c r="AE629" s="107"/>
      <c r="AF629" s="111"/>
      <c r="AG629" s="112"/>
      <c r="AH629" s="112"/>
      <c r="AI629" s="112"/>
      <c r="AJ629" s="113"/>
      <c r="AK629" s="113"/>
      <c r="AL629" s="113"/>
      <c r="AM629" s="114"/>
      <c r="AN629" s="114"/>
      <c r="AO629" s="104"/>
      <c r="AP629" s="104"/>
      <c r="AQ629" s="115"/>
      <c r="AR629" s="110"/>
      <c r="AS629" s="102"/>
      <c r="AT629" s="108"/>
      <c r="AU629" s="116"/>
      <c r="AV629" s="113"/>
      <c r="AW629" s="105"/>
      <c r="AX629" s="113"/>
    </row>
    <row r="630" spans="1:50">
      <c r="A630" s="72">
        <v>628</v>
      </c>
      <c r="B630" s="9" t="s">
        <v>63</v>
      </c>
      <c r="C630" s="211" t="s">
        <v>3644</v>
      </c>
      <c r="D630" s="9" t="s">
        <v>63</v>
      </c>
      <c r="E630" s="9" t="s">
        <v>63</v>
      </c>
      <c r="F630" s="9" t="s">
        <v>63</v>
      </c>
      <c r="G630" s="9"/>
      <c r="H630" s="9"/>
      <c r="I630" s="9"/>
      <c r="J630" s="9"/>
      <c r="K630" s="9"/>
      <c r="L630" s="9"/>
      <c r="M630" s="67"/>
      <c r="N630" s="331"/>
      <c r="O630" s="9"/>
      <c r="P630" s="9"/>
      <c r="Q630" s="71">
        <v>628</v>
      </c>
      <c r="S630" s="102" t="s">
        <v>3644</v>
      </c>
      <c r="T630" s="175" t="s">
        <v>3564</v>
      </c>
      <c r="U630" s="104">
        <v>2286</v>
      </c>
      <c r="V630" s="104">
        <v>-14173.2</v>
      </c>
      <c r="W630" s="105" t="s">
        <v>3565</v>
      </c>
      <c r="X630" s="106" t="s">
        <v>66</v>
      </c>
      <c r="Y630" s="107"/>
      <c r="Z630" s="108"/>
      <c r="AA630" s="102"/>
      <c r="AB630" s="104"/>
      <c r="AC630" s="109"/>
      <c r="AD630" s="110"/>
      <c r="AE630" s="107"/>
      <c r="AF630" s="111"/>
      <c r="AG630" s="112"/>
      <c r="AH630" s="112"/>
      <c r="AI630" s="112"/>
      <c r="AJ630" s="113"/>
      <c r="AK630" s="113"/>
      <c r="AL630" s="113"/>
      <c r="AM630" s="114"/>
      <c r="AN630" s="114"/>
      <c r="AO630" s="104"/>
      <c r="AP630" s="104"/>
      <c r="AQ630" s="115"/>
      <c r="AR630" s="110"/>
      <c r="AS630" s="102"/>
      <c r="AT630" s="108"/>
      <c r="AU630" s="116"/>
      <c r="AV630" s="113"/>
      <c r="AW630" s="105"/>
      <c r="AX630" s="113"/>
    </row>
    <row r="631" spans="1:50">
      <c r="A631" s="72">
        <v>629</v>
      </c>
      <c r="B631" s="9" t="s">
        <v>63</v>
      </c>
      <c r="C631" s="211" t="s">
        <v>3645</v>
      </c>
      <c r="D631" s="9" t="s">
        <v>63</v>
      </c>
      <c r="E631" s="9" t="s">
        <v>63</v>
      </c>
      <c r="F631" s="9" t="s">
        <v>63</v>
      </c>
      <c r="G631" s="9"/>
      <c r="H631" s="9"/>
      <c r="I631" s="9"/>
      <c r="J631" s="9"/>
      <c r="K631" s="9"/>
      <c r="L631" s="9"/>
      <c r="M631" s="67"/>
      <c r="N631" s="331"/>
      <c r="O631" s="9"/>
      <c r="P631" s="9"/>
      <c r="Q631" s="71">
        <v>629</v>
      </c>
      <c r="S631" s="102" t="s">
        <v>3645</v>
      </c>
      <c r="T631" s="175" t="s">
        <v>3564</v>
      </c>
      <c r="U631" s="104">
        <v>1371.6</v>
      </c>
      <c r="V631" s="104">
        <v>-14173.2</v>
      </c>
      <c r="W631" s="105" t="s">
        <v>3565</v>
      </c>
      <c r="X631" s="106" t="s">
        <v>66</v>
      </c>
      <c r="Y631" s="107"/>
      <c r="Z631" s="108"/>
      <c r="AA631" s="102"/>
      <c r="AB631" s="104"/>
      <c r="AC631" s="109"/>
      <c r="AD631" s="110"/>
      <c r="AE631" s="107"/>
      <c r="AF631" s="111"/>
      <c r="AG631" s="112"/>
      <c r="AH631" s="112"/>
      <c r="AI631" s="112"/>
      <c r="AJ631" s="113"/>
      <c r="AK631" s="113"/>
      <c r="AL631" s="113"/>
      <c r="AM631" s="114"/>
      <c r="AN631" s="114"/>
      <c r="AO631" s="104"/>
      <c r="AP631" s="104"/>
      <c r="AQ631" s="115"/>
      <c r="AR631" s="110"/>
      <c r="AS631" s="102"/>
      <c r="AT631" s="108"/>
      <c r="AU631" s="116"/>
      <c r="AV631" s="113"/>
      <c r="AW631" s="105"/>
      <c r="AX631" s="113"/>
    </row>
    <row r="632" spans="1:50">
      <c r="A632" s="72">
        <v>630</v>
      </c>
      <c r="B632" s="9" t="s">
        <v>63</v>
      </c>
      <c r="C632" s="211" t="s">
        <v>3646</v>
      </c>
      <c r="D632" s="9" t="s">
        <v>63</v>
      </c>
      <c r="E632" s="9" t="s">
        <v>63</v>
      </c>
      <c r="F632" s="9" t="s">
        <v>63</v>
      </c>
      <c r="G632" s="9"/>
      <c r="H632" s="9"/>
      <c r="I632" s="9"/>
      <c r="J632" s="9"/>
      <c r="K632" s="9"/>
      <c r="L632" s="9"/>
      <c r="M632" s="67"/>
      <c r="N632" s="331"/>
      <c r="O632" s="9"/>
      <c r="P632" s="9"/>
      <c r="Q632" s="71">
        <v>630</v>
      </c>
      <c r="S632" s="102" t="s">
        <v>3646</v>
      </c>
      <c r="T632" s="175" t="s">
        <v>3564</v>
      </c>
      <c r="U632" s="104">
        <v>457.2</v>
      </c>
      <c r="V632" s="104">
        <v>-14173.2</v>
      </c>
      <c r="W632" s="105" t="s">
        <v>3565</v>
      </c>
      <c r="X632" s="106" t="s">
        <v>66</v>
      </c>
      <c r="Y632" s="107"/>
      <c r="Z632" s="108"/>
      <c r="AA632" s="102"/>
      <c r="AB632" s="104"/>
      <c r="AC632" s="109"/>
      <c r="AD632" s="110"/>
      <c r="AE632" s="107"/>
      <c r="AF632" s="111"/>
      <c r="AG632" s="112"/>
      <c r="AH632" s="112"/>
      <c r="AI632" s="112"/>
      <c r="AJ632" s="113"/>
      <c r="AK632" s="113"/>
      <c r="AL632" s="113"/>
      <c r="AM632" s="114"/>
      <c r="AN632" s="114"/>
      <c r="AO632" s="104"/>
      <c r="AP632" s="104"/>
      <c r="AQ632" s="115"/>
      <c r="AR632" s="110"/>
      <c r="AS632" s="102"/>
      <c r="AT632" s="108"/>
      <c r="AU632" s="116"/>
      <c r="AV632" s="113"/>
      <c r="AW632" s="105"/>
      <c r="AX632" s="113"/>
    </row>
    <row r="633" spans="1:50">
      <c r="A633" s="72">
        <v>631</v>
      </c>
      <c r="B633" s="9" t="s">
        <v>63</v>
      </c>
      <c r="C633" s="211" t="s">
        <v>3647</v>
      </c>
      <c r="D633" s="9" t="s">
        <v>63</v>
      </c>
      <c r="E633" s="9" t="s">
        <v>63</v>
      </c>
      <c r="F633" s="9" t="s">
        <v>63</v>
      </c>
      <c r="G633" s="9"/>
      <c r="H633" s="9"/>
      <c r="I633" s="9"/>
      <c r="J633" s="9"/>
      <c r="K633" s="9"/>
      <c r="L633" s="9"/>
      <c r="M633" s="67"/>
      <c r="N633" s="331"/>
      <c r="O633" s="9"/>
      <c r="P633" s="9"/>
      <c r="Q633" s="71">
        <v>631</v>
      </c>
      <c r="S633" s="102" t="s">
        <v>3647</v>
      </c>
      <c r="T633" s="175" t="s">
        <v>3564</v>
      </c>
      <c r="U633" s="104">
        <v>-457.2</v>
      </c>
      <c r="V633" s="104">
        <v>-14173.2</v>
      </c>
      <c r="W633" s="105" t="s">
        <v>3565</v>
      </c>
      <c r="X633" s="106" t="s">
        <v>66</v>
      </c>
      <c r="Y633" s="107"/>
      <c r="Z633" s="108"/>
      <c r="AA633" s="102"/>
      <c r="AB633" s="104"/>
      <c r="AC633" s="109"/>
      <c r="AD633" s="110"/>
      <c r="AE633" s="107"/>
      <c r="AF633" s="111"/>
      <c r="AG633" s="112"/>
      <c r="AH633" s="112"/>
      <c r="AI633" s="112"/>
      <c r="AJ633" s="113"/>
      <c r="AK633" s="113"/>
      <c r="AL633" s="113"/>
      <c r="AM633" s="114"/>
      <c r="AN633" s="114"/>
      <c r="AO633" s="104"/>
      <c r="AP633" s="104"/>
      <c r="AQ633" s="115"/>
      <c r="AR633" s="110"/>
      <c r="AS633" s="102"/>
      <c r="AT633" s="108"/>
      <c r="AU633" s="116"/>
      <c r="AV633" s="113"/>
      <c r="AW633" s="105"/>
      <c r="AX633" s="113"/>
    </row>
    <row r="634" spans="1:50">
      <c r="A634" s="72">
        <v>632</v>
      </c>
      <c r="B634" s="9" t="s">
        <v>63</v>
      </c>
      <c r="C634" s="211" t="s">
        <v>3648</v>
      </c>
      <c r="D634" s="9" t="s">
        <v>63</v>
      </c>
      <c r="E634" s="9" t="s">
        <v>63</v>
      </c>
      <c r="F634" s="9" t="s">
        <v>63</v>
      </c>
      <c r="G634" s="9"/>
      <c r="H634" s="9"/>
      <c r="I634" s="9"/>
      <c r="J634" s="9"/>
      <c r="K634" s="9"/>
      <c r="L634" s="9"/>
      <c r="M634" s="67"/>
      <c r="N634" s="331"/>
      <c r="O634" s="9"/>
      <c r="P634" s="9"/>
      <c r="Q634" s="71">
        <v>632</v>
      </c>
      <c r="S634" s="102" t="s">
        <v>3648</v>
      </c>
      <c r="T634" s="175" t="s">
        <v>3564</v>
      </c>
      <c r="U634" s="104">
        <v>-1371.6</v>
      </c>
      <c r="V634" s="104">
        <v>-14173.2</v>
      </c>
      <c r="W634" s="105" t="s">
        <v>3565</v>
      </c>
      <c r="X634" s="106" t="s">
        <v>66</v>
      </c>
      <c r="Y634" s="107"/>
      <c r="Z634" s="108"/>
      <c r="AA634" s="102"/>
      <c r="AB634" s="104"/>
      <c r="AC634" s="109"/>
      <c r="AD634" s="110"/>
      <c r="AE634" s="107"/>
      <c r="AF634" s="111"/>
      <c r="AG634" s="112"/>
      <c r="AH634" s="112"/>
      <c r="AI634" s="112"/>
      <c r="AJ634" s="113"/>
      <c r="AK634" s="113"/>
      <c r="AL634" s="113"/>
      <c r="AM634" s="114"/>
      <c r="AN634" s="114"/>
      <c r="AO634" s="104"/>
      <c r="AP634" s="104"/>
      <c r="AQ634" s="115"/>
      <c r="AR634" s="110"/>
      <c r="AS634" s="102"/>
      <c r="AT634" s="108"/>
      <c r="AU634" s="116"/>
      <c r="AV634" s="113"/>
      <c r="AW634" s="105"/>
      <c r="AX634" s="113"/>
    </row>
    <row r="635" spans="1:50">
      <c r="A635" s="72">
        <v>633</v>
      </c>
      <c r="B635" s="9" t="s">
        <v>63</v>
      </c>
      <c r="C635" s="211" t="s">
        <v>3649</v>
      </c>
      <c r="D635" s="9" t="s">
        <v>63</v>
      </c>
      <c r="E635" s="9" t="s">
        <v>63</v>
      </c>
      <c r="F635" s="9" t="s">
        <v>63</v>
      </c>
      <c r="G635" s="9"/>
      <c r="H635" s="9"/>
      <c r="I635" s="9"/>
      <c r="J635" s="9"/>
      <c r="K635" s="9"/>
      <c r="L635" s="9"/>
      <c r="M635" s="67"/>
      <c r="N635" s="331"/>
      <c r="O635" s="9"/>
      <c r="P635" s="9"/>
      <c r="Q635" s="71">
        <v>633</v>
      </c>
      <c r="S635" s="102" t="s">
        <v>3649</v>
      </c>
      <c r="T635" s="175" t="s">
        <v>3564</v>
      </c>
      <c r="U635" s="104">
        <v>-2286</v>
      </c>
      <c r="V635" s="104">
        <v>-14173.2</v>
      </c>
      <c r="W635" s="105" t="s">
        <v>3565</v>
      </c>
      <c r="X635" s="106" t="s">
        <v>66</v>
      </c>
      <c r="Y635" s="107"/>
      <c r="Z635" s="108"/>
      <c r="AA635" s="102"/>
      <c r="AB635" s="104"/>
      <c r="AC635" s="109"/>
      <c r="AD635" s="110"/>
      <c r="AE635" s="107"/>
      <c r="AF635" s="111"/>
      <c r="AG635" s="112"/>
      <c r="AH635" s="112"/>
      <c r="AI635" s="112"/>
      <c r="AJ635" s="113"/>
      <c r="AK635" s="113"/>
      <c r="AL635" s="113"/>
      <c r="AM635" s="114"/>
      <c r="AN635" s="114"/>
      <c r="AO635" s="104"/>
      <c r="AP635" s="104"/>
      <c r="AQ635" s="115"/>
      <c r="AR635" s="110"/>
      <c r="AS635" s="102"/>
      <c r="AT635" s="108"/>
      <c r="AU635" s="116"/>
      <c r="AV635" s="113"/>
      <c r="AW635" s="105"/>
      <c r="AX635" s="113"/>
    </row>
    <row r="636" spans="1:50">
      <c r="A636" s="72">
        <v>634</v>
      </c>
      <c r="B636" s="9" t="s">
        <v>63</v>
      </c>
      <c r="C636" s="211" t="s">
        <v>3650</v>
      </c>
      <c r="D636" s="9" t="s">
        <v>63</v>
      </c>
      <c r="E636" s="9" t="s">
        <v>63</v>
      </c>
      <c r="F636" s="9" t="s">
        <v>63</v>
      </c>
      <c r="G636" s="9"/>
      <c r="H636" s="9"/>
      <c r="I636" s="9"/>
      <c r="J636" s="9"/>
      <c r="K636" s="9"/>
      <c r="L636" s="9"/>
      <c r="M636" s="67"/>
      <c r="N636" s="331"/>
      <c r="O636" s="9"/>
      <c r="P636" s="9"/>
      <c r="Q636" s="71">
        <v>634</v>
      </c>
      <c r="S636" s="102" t="s">
        <v>3650</v>
      </c>
      <c r="T636" s="175" t="s">
        <v>3564</v>
      </c>
      <c r="U636" s="104">
        <v>-3200.4</v>
      </c>
      <c r="V636" s="104">
        <v>-14173.2</v>
      </c>
      <c r="W636" s="105" t="s">
        <v>3565</v>
      </c>
      <c r="X636" s="106" t="s">
        <v>66</v>
      </c>
      <c r="Y636" s="107"/>
      <c r="Z636" s="108"/>
      <c r="AA636" s="102"/>
      <c r="AB636" s="104"/>
      <c r="AC636" s="109"/>
      <c r="AD636" s="110"/>
      <c r="AE636" s="107"/>
      <c r="AF636" s="111"/>
      <c r="AG636" s="112"/>
      <c r="AH636" s="112"/>
      <c r="AI636" s="112"/>
      <c r="AJ636" s="113"/>
      <c r="AK636" s="113"/>
      <c r="AL636" s="113"/>
      <c r="AM636" s="114"/>
      <c r="AN636" s="114"/>
      <c r="AO636" s="104"/>
      <c r="AP636" s="104"/>
      <c r="AQ636" s="115"/>
      <c r="AR636" s="110"/>
      <c r="AS636" s="102"/>
      <c r="AT636" s="108"/>
      <c r="AU636" s="116"/>
      <c r="AV636" s="113"/>
      <c r="AW636" s="105"/>
      <c r="AX636" s="113"/>
    </row>
    <row r="637" spans="1:50">
      <c r="A637" s="72">
        <v>635</v>
      </c>
      <c r="B637" s="9" t="s">
        <v>63</v>
      </c>
      <c r="C637" s="211" t="s">
        <v>3651</v>
      </c>
      <c r="D637" s="9" t="s">
        <v>63</v>
      </c>
      <c r="E637" s="9" t="s">
        <v>63</v>
      </c>
      <c r="F637" s="9" t="s">
        <v>63</v>
      </c>
      <c r="G637" s="9"/>
      <c r="H637" s="9"/>
      <c r="I637" s="9"/>
      <c r="J637" s="9"/>
      <c r="K637" s="9"/>
      <c r="L637" s="9"/>
      <c r="M637" s="67"/>
      <c r="N637" s="331"/>
      <c r="O637" s="9"/>
      <c r="P637" s="9"/>
      <c r="Q637" s="71">
        <v>635</v>
      </c>
      <c r="S637" s="102" t="s">
        <v>3651</v>
      </c>
      <c r="T637" s="175" t="s">
        <v>3564</v>
      </c>
      <c r="U637" s="104">
        <v>-4114.8</v>
      </c>
      <c r="V637" s="104">
        <v>-14173.2</v>
      </c>
      <c r="W637" s="105" t="s">
        <v>3565</v>
      </c>
      <c r="X637" s="106" t="s">
        <v>66</v>
      </c>
      <c r="Y637" s="107"/>
      <c r="Z637" s="108"/>
      <c r="AA637" s="102"/>
      <c r="AB637" s="104"/>
      <c r="AC637" s="109"/>
      <c r="AD637" s="110"/>
      <c r="AE637" s="107"/>
      <c r="AF637" s="111"/>
      <c r="AG637" s="112"/>
      <c r="AH637" s="112"/>
      <c r="AI637" s="112"/>
      <c r="AJ637" s="113"/>
      <c r="AK637" s="113"/>
      <c r="AL637" s="113"/>
      <c r="AM637" s="114"/>
      <c r="AN637" s="114"/>
      <c r="AO637" s="104"/>
      <c r="AP637" s="104"/>
      <c r="AQ637" s="115"/>
      <c r="AR637" s="110"/>
      <c r="AS637" s="102"/>
      <c r="AT637" s="108"/>
      <c r="AU637" s="116"/>
      <c r="AV637" s="113"/>
      <c r="AW637" s="105"/>
      <c r="AX637" s="113"/>
    </row>
    <row r="638" spans="1:50">
      <c r="A638" s="72">
        <v>636</v>
      </c>
      <c r="B638" s="9" t="s">
        <v>63</v>
      </c>
      <c r="C638" s="211" t="s">
        <v>3652</v>
      </c>
      <c r="D638" s="9" t="s">
        <v>63</v>
      </c>
      <c r="E638" s="9" t="s">
        <v>63</v>
      </c>
      <c r="F638" s="9" t="s">
        <v>63</v>
      </c>
      <c r="G638" s="9"/>
      <c r="H638" s="9"/>
      <c r="I638" s="9"/>
      <c r="J638" s="9"/>
      <c r="K638" s="9"/>
      <c r="L638" s="9"/>
      <c r="M638" s="67"/>
      <c r="N638" s="331"/>
      <c r="O638" s="9"/>
      <c r="P638" s="9"/>
      <c r="Q638" s="71">
        <v>636</v>
      </c>
      <c r="S638" s="102" t="s">
        <v>3652</v>
      </c>
      <c r="T638" s="175" t="s">
        <v>3564</v>
      </c>
      <c r="U638" s="104">
        <v>-5029.2</v>
      </c>
      <c r="V638" s="104">
        <v>-14173.2</v>
      </c>
      <c r="W638" s="105" t="s">
        <v>3565</v>
      </c>
      <c r="X638" s="106" t="s">
        <v>66</v>
      </c>
      <c r="Y638" s="107"/>
      <c r="Z638" s="108"/>
      <c r="AA638" s="102"/>
      <c r="AB638" s="104"/>
      <c r="AC638" s="109"/>
      <c r="AD638" s="110"/>
      <c r="AE638" s="107"/>
      <c r="AF638" s="111"/>
      <c r="AG638" s="112"/>
      <c r="AH638" s="112"/>
      <c r="AI638" s="112"/>
      <c r="AJ638" s="113"/>
      <c r="AK638" s="113"/>
      <c r="AL638" s="113"/>
      <c r="AM638" s="114"/>
      <c r="AN638" s="114"/>
      <c r="AO638" s="104"/>
      <c r="AP638" s="104"/>
      <c r="AQ638" s="115"/>
      <c r="AR638" s="110"/>
      <c r="AS638" s="102"/>
      <c r="AT638" s="108"/>
      <c r="AU638" s="116"/>
      <c r="AV638" s="113"/>
      <c r="AW638" s="105"/>
      <c r="AX638" s="113"/>
    </row>
    <row r="639" spans="1:50">
      <c r="A639" s="72">
        <v>637</v>
      </c>
      <c r="B639" s="9" t="s">
        <v>63</v>
      </c>
      <c r="C639" s="211" t="s">
        <v>3653</v>
      </c>
      <c r="D639" s="9" t="s">
        <v>63</v>
      </c>
      <c r="E639" s="9" t="s">
        <v>63</v>
      </c>
      <c r="F639" s="9" t="s">
        <v>63</v>
      </c>
      <c r="G639" s="9"/>
      <c r="H639" s="9"/>
      <c r="I639" s="9"/>
      <c r="J639" s="9"/>
      <c r="K639" s="9"/>
      <c r="L639" s="9"/>
      <c r="M639" s="67"/>
      <c r="N639" s="331"/>
      <c r="O639" s="9"/>
      <c r="P639" s="9"/>
      <c r="Q639" s="71">
        <v>637</v>
      </c>
      <c r="S639" s="102" t="s">
        <v>3653</v>
      </c>
      <c r="T639" s="175" t="s">
        <v>3564</v>
      </c>
      <c r="U639" s="104">
        <v>-5943.6</v>
      </c>
      <c r="V639" s="104">
        <v>-14173.2</v>
      </c>
      <c r="W639" s="105" t="s">
        <v>3565</v>
      </c>
      <c r="X639" s="106" t="s">
        <v>66</v>
      </c>
      <c r="Y639" s="107"/>
      <c r="Z639" s="108"/>
      <c r="AA639" s="102"/>
      <c r="AB639" s="104"/>
      <c r="AC639" s="109"/>
      <c r="AD639" s="110"/>
      <c r="AE639" s="107"/>
      <c r="AF639" s="111"/>
      <c r="AG639" s="112"/>
      <c r="AH639" s="112"/>
      <c r="AI639" s="112"/>
      <c r="AJ639" s="113"/>
      <c r="AK639" s="113"/>
      <c r="AL639" s="113"/>
      <c r="AM639" s="114"/>
      <c r="AN639" s="114"/>
      <c r="AO639" s="104"/>
      <c r="AP639" s="104"/>
      <c r="AQ639" s="115"/>
      <c r="AR639" s="110"/>
      <c r="AS639" s="102"/>
      <c r="AT639" s="108"/>
      <c r="AU639" s="116"/>
      <c r="AV639" s="113"/>
      <c r="AW639" s="105"/>
      <c r="AX639" s="113"/>
    </row>
    <row r="640" spans="1:50">
      <c r="A640" s="72">
        <v>638</v>
      </c>
      <c r="B640" s="9" t="s">
        <v>63</v>
      </c>
      <c r="C640" s="211" t="s">
        <v>3654</v>
      </c>
      <c r="D640" s="9" t="s">
        <v>63</v>
      </c>
      <c r="E640" s="9" t="s">
        <v>63</v>
      </c>
      <c r="F640" s="9" t="s">
        <v>63</v>
      </c>
      <c r="G640" s="9"/>
      <c r="H640" s="9"/>
      <c r="I640" s="9"/>
      <c r="J640" s="9"/>
      <c r="K640" s="9"/>
      <c r="L640" s="9"/>
      <c r="M640" s="67"/>
      <c r="N640" s="331"/>
      <c r="O640" s="9"/>
      <c r="P640" s="9"/>
      <c r="Q640" s="71">
        <v>638</v>
      </c>
      <c r="S640" s="102" t="s">
        <v>3654</v>
      </c>
      <c r="T640" s="175" t="s">
        <v>3564</v>
      </c>
      <c r="U640" s="104">
        <v>-6858</v>
      </c>
      <c r="V640" s="104">
        <v>-14173.2</v>
      </c>
      <c r="W640" s="105" t="s">
        <v>3565</v>
      </c>
      <c r="X640" s="106" t="s">
        <v>66</v>
      </c>
      <c r="Y640" s="107"/>
      <c r="Z640" s="108"/>
      <c r="AA640" s="102"/>
      <c r="AB640" s="104"/>
      <c r="AC640" s="109"/>
      <c r="AD640" s="110"/>
      <c r="AE640" s="107"/>
      <c r="AF640" s="111"/>
      <c r="AG640" s="112"/>
      <c r="AH640" s="112"/>
      <c r="AI640" s="112"/>
      <c r="AJ640" s="113"/>
      <c r="AK640" s="113"/>
      <c r="AL640" s="113"/>
      <c r="AM640" s="114"/>
      <c r="AN640" s="114"/>
      <c r="AO640" s="104"/>
      <c r="AP640" s="104"/>
      <c r="AQ640" s="115"/>
      <c r="AR640" s="110"/>
      <c r="AS640" s="102"/>
      <c r="AT640" s="108"/>
      <c r="AU640" s="116"/>
      <c r="AV640" s="113"/>
      <c r="AW640" s="105"/>
      <c r="AX640" s="113"/>
    </row>
    <row r="641" spans="1:50">
      <c r="A641" s="72">
        <v>639</v>
      </c>
      <c r="B641" s="9" t="s">
        <v>63</v>
      </c>
      <c r="C641" s="211" t="s">
        <v>3655</v>
      </c>
      <c r="D641" s="9" t="s">
        <v>63</v>
      </c>
      <c r="E641" s="9" t="s">
        <v>63</v>
      </c>
      <c r="F641" s="9" t="s">
        <v>63</v>
      </c>
      <c r="G641" s="9"/>
      <c r="H641" s="9"/>
      <c r="I641" s="9"/>
      <c r="J641" s="9"/>
      <c r="K641" s="9"/>
      <c r="L641" s="9"/>
      <c r="M641" s="67"/>
      <c r="N641" s="331"/>
      <c r="O641" s="9"/>
      <c r="P641" s="9"/>
      <c r="Q641" s="71">
        <v>639</v>
      </c>
      <c r="S641" s="102" t="s">
        <v>3655</v>
      </c>
      <c r="T641" s="175" t="s">
        <v>3564</v>
      </c>
      <c r="U641" s="104">
        <v>-7772.4</v>
      </c>
      <c r="V641" s="104">
        <v>-14173.2</v>
      </c>
      <c r="W641" s="105" t="s">
        <v>3565</v>
      </c>
      <c r="X641" s="106" t="s">
        <v>66</v>
      </c>
      <c r="Y641" s="107"/>
      <c r="Z641" s="108"/>
      <c r="AA641" s="102"/>
      <c r="AB641" s="104"/>
      <c r="AC641" s="109"/>
      <c r="AD641" s="110"/>
      <c r="AE641" s="107"/>
      <c r="AF641" s="111"/>
      <c r="AG641" s="112"/>
      <c r="AH641" s="112"/>
      <c r="AI641" s="112"/>
      <c r="AJ641" s="113"/>
      <c r="AK641" s="113"/>
      <c r="AL641" s="113"/>
      <c r="AM641" s="114"/>
      <c r="AN641" s="114"/>
      <c r="AO641" s="104"/>
      <c r="AP641" s="104"/>
      <c r="AQ641" s="115"/>
      <c r="AR641" s="110"/>
      <c r="AS641" s="102"/>
      <c r="AT641" s="108"/>
      <c r="AU641" s="116"/>
      <c r="AV641" s="113"/>
      <c r="AW641" s="105"/>
      <c r="AX641" s="113"/>
    </row>
    <row r="642" spans="1:50">
      <c r="A642" s="72">
        <v>640</v>
      </c>
      <c r="B642" s="9" t="s">
        <v>63</v>
      </c>
      <c r="C642" s="211" t="s">
        <v>3656</v>
      </c>
      <c r="D642" s="9" t="s">
        <v>63</v>
      </c>
      <c r="E642" s="9" t="s">
        <v>63</v>
      </c>
      <c r="F642" s="9" t="s">
        <v>63</v>
      </c>
      <c r="G642" s="9"/>
      <c r="H642" s="9"/>
      <c r="I642" s="9"/>
      <c r="J642" s="9"/>
      <c r="K642" s="9"/>
      <c r="L642" s="9"/>
      <c r="M642" s="67"/>
      <c r="N642" s="331"/>
      <c r="O642" s="9"/>
      <c r="P642" s="9"/>
      <c r="Q642" s="71">
        <v>640</v>
      </c>
      <c r="S642" s="102" t="s">
        <v>3656</v>
      </c>
      <c r="T642" s="175" t="s">
        <v>3564</v>
      </c>
      <c r="U642" s="104">
        <v>-8686.7999999999993</v>
      </c>
      <c r="V642" s="104">
        <v>-14173.2</v>
      </c>
      <c r="W642" s="105" t="s">
        <v>3565</v>
      </c>
      <c r="X642" s="106" t="s">
        <v>66</v>
      </c>
      <c r="Y642" s="107"/>
      <c r="Z642" s="108"/>
      <c r="AA642" s="102"/>
      <c r="AB642" s="104"/>
      <c r="AC642" s="109"/>
      <c r="AD642" s="110"/>
      <c r="AE642" s="107"/>
      <c r="AF642" s="111"/>
      <c r="AG642" s="112"/>
      <c r="AH642" s="112"/>
      <c r="AI642" s="112"/>
      <c r="AJ642" s="113"/>
      <c r="AK642" s="113"/>
      <c r="AL642" s="113"/>
      <c r="AM642" s="114"/>
      <c r="AN642" s="114"/>
      <c r="AO642" s="104"/>
      <c r="AP642" s="104"/>
      <c r="AQ642" s="115"/>
      <c r="AR642" s="110"/>
      <c r="AS642" s="102"/>
      <c r="AT642" s="108"/>
      <c r="AU642" s="116"/>
      <c r="AV642" s="113"/>
      <c r="AW642" s="105"/>
      <c r="AX642" s="113"/>
    </row>
    <row r="643" spans="1:50">
      <c r="A643" s="72">
        <v>641</v>
      </c>
      <c r="B643" s="9" t="s">
        <v>63</v>
      </c>
      <c r="C643" s="211" t="s">
        <v>3657</v>
      </c>
      <c r="D643" s="9" t="s">
        <v>63</v>
      </c>
      <c r="E643" s="9" t="s">
        <v>63</v>
      </c>
      <c r="F643" s="9" t="s">
        <v>63</v>
      </c>
      <c r="G643" s="9"/>
      <c r="H643" s="9"/>
      <c r="I643" s="9"/>
      <c r="J643" s="9"/>
      <c r="K643" s="9"/>
      <c r="L643" s="9"/>
      <c r="M643" s="67"/>
      <c r="N643" s="331"/>
      <c r="O643" s="9"/>
      <c r="P643" s="9"/>
      <c r="Q643" s="71">
        <v>641</v>
      </c>
      <c r="S643" s="102" t="s">
        <v>3657</v>
      </c>
      <c r="T643" s="175" t="s">
        <v>3564</v>
      </c>
      <c r="U643" s="104">
        <v>-9601.2000000000007</v>
      </c>
      <c r="V643" s="104">
        <v>-14173.2</v>
      </c>
      <c r="W643" s="105" t="s">
        <v>3565</v>
      </c>
      <c r="X643" s="106" t="s">
        <v>66</v>
      </c>
      <c r="Y643" s="107"/>
      <c r="Z643" s="108"/>
      <c r="AA643" s="102"/>
      <c r="AB643" s="104"/>
      <c r="AC643" s="109"/>
      <c r="AD643" s="110"/>
      <c r="AE643" s="107"/>
      <c r="AF643" s="111"/>
      <c r="AG643" s="112"/>
      <c r="AH643" s="112"/>
      <c r="AI643" s="112"/>
      <c r="AJ643" s="113"/>
      <c r="AK643" s="113"/>
      <c r="AL643" s="113"/>
      <c r="AM643" s="114"/>
      <c r="AN643" s="114"/>
      <c r="AO643" s="104"/>
      <c r="AP643" s="104"/>
      <c r="AQ643" s="115"/>
      <c r="AR643" s="110"/>
      <c r="AS643" s="102"/>
      <c r="AT643" s="108"/>
      <c r="AU643" s="116"/>
      <c r="AV643" s="113"/>
      <c r="AW643" s="105"/>
      <c r="AX643" s="113"/>
    </row>
    <row r="644" spans="1:50">
      <c r="A644" s="72">
        <v>642</v>
      </c>
      <c r="B644" s="9" t="s">
        <v>63</v>
      </c>
      <c r="C644" s="211" t="s">
        <v>3658</v>
      </c>
      <c r="D644" s="9" t="s">
        <v>63</v>
      </c>
      <c r="E644" s="9" t="s">
        <v>63</v>
      </c>
      <c r="F644" s="9" t="s">
        <v>63</v>
      </c>
      <c r="G644" s="9"/>
      <c r="H644" s="9"/>
      <c r="I644" s="9"/>
      <c r="J644" s="9"/>
      <c r="K644" s="9"/>
      <c r="L644" s="9"/>
      <c r="M644" s="67"/>
      <c r="N644" s="331"/>
      <c r="O644" s="9"/>
      <c r="P644" s="9"/>
      <c r="Q644" s="71">
        <v>642</v>
      </c>
      <c r="S644" s="102" t="s">
        <v>3658</v>
      </c>
      <c r="T644" s="175" t="s">
        <v>3564</v>
      </c>
      <c r="U644" s="104">
        <v>-10515.6</v>
      </c>
      <c r="V644" s="104">
        <v>-14173.2</v>
      </c>
      <c r="W644" s="105" t="s">
        <v>3565</v>
      </c>
      <c r="X644" s="106" t="s">
        <v>66</v>
      </c>
      <c r="Y644" s="107"/>
      <c r="Z644" s="108"/>
      <c r="AA644" s="102"/>
      <c r="AB644" s="104"/>
      <c r="AC644" s="109"/>
      <c r="AD644" s="110"/>
      <c r="AE644" s="107"/>
      <c r="AF644" s="111"/>
      <c r="AG644" s="112"/>
      <c r="AH644" s="112"/>
      <c r="AI644" s="112"/>
      <c r="AJ644" s="113"/>
      <c r="AK644" s="113"/>
      <c r="AL644" s="113"/>
      <c r="AM644" s="114"/>
      <c r="AN644" s="114"/>
      <c r="AO644" s="104"/>
      <c r="AP644" s="104"/>
      <c r="AQ644" s="115"/>
      <c r="AR644" s="110"/>
      <c r="AS644" s="102"/>
      <c r="AT644" s="108"/>
      <c r="AU644" s="116"/>
      <c r="AV644" s="113"/>
      <c r="AW644" s="105"/>
      <c r="AX644" s="113"/>
    </row>
    <row r="645" spans="1:50">
      <c r="A645" s="72">
        <v>643</v>
      </c>
      <c r="B645" s="9" t="s">
        <v>63</v>
      </c>
      <c r="C645" s="211" t="s">
        <v>3659</v>
      </c>
      <c r="D645" s="9" t="s">
        <v>63</v>
      </c>
      <c r="E645" s="9" t="s">
        <v>63</v>
      </c>
      <c r="F645" s="9" t="s">
        <v>63</v>
      </c>
      <c r="G645" s="9"/>
      <c r="H645" s="9"/>
      <c r="I645" s="9"/>
      <c r="J645" s="9"/>
      <c r="K645" s="9"/>
      <c r="L645" s="9"/>
      <c r="M645" s="67"/>
      <c r="N645" s="331"/>
      <c r="O645" s="9"/>
      <c r="P645" s="9"/>
      <c r="Q645" s="71">
        <v>643</v>
      </c>
      <c r="S645" s="102" t="s">
        <v>3659</v>
      </c>
      <c r="T645" s="175" t="s">
        <v>3564</v>
      </c>
      <c r="U645" s="104">
        <v>-11430</v>
      </c>
      <c r="V645" s="104">
        <v>-14173.2</v>
      </c>
      <c r="W645" s="105" t="s">
        <v>3565</v>
      </c>
      <c r="X645" s="106" t="s">
        <v>66</v>
      </c>
      <c r="Y645" s="107"/>
      <c r="Z645" s="108"/>
      <c r="AA645" s="102"/>
      <c r="AB645" s="104"/>
      <c r="AC645" s="109"/>
      <c r="AD645" s="110"/>
      <c r="AE645" s="107"/>
      <c r="AF645" s="111"/>
      <c r="AG645" s="112"/>
      <c r="AH645" s="112"/>
      <c r="AI645" s="112"/>
      <c r="AJ645" s="113"/>
      <c r="AK645" s="113"/>
      <c r="AL645" s="113"/>
      <c r="AM645" s="114"/>
      <c r="AN645" s="114"/>
      <c r="AO645" s="104"/>
      <c r="AP645" s="104"/>
      <c r="AQ645" s="115"/>
      <c r="AR645" s="110"/>
      <c r="AS645" s="102"/>
      <c r="AT645" s="108"/>
      <c r="AU645" s="116"/>
      <c r="AV645" s="113"/>
      <c r="AW645" s="105"/>
      <c r="AX645" s="113"/>
    </row>
    <row r="646" spans="1:50">
      <c r="A646" s="72">
        <v>644</v>
      </c>
      <c r="B646" s="9" t="s">
        <v>63</v>
      </c>
      <c r="C646" s="211" t="s">
        <v>3660</v>
      </c>
      <c r="D646" s="9" t="s">
        <v>63</v>
      </c>
      <c r="E646" s="9" t="s">
        <v>63</v>
      </c>
      <c r="F646" s="9" t="s">
        <v>63</v>
      </c>
      <c r="G646" s="9"/>
      <c r="H646" s="9"/>
      <c r="I646" s="9"/>
      <c r="J646" s="9"/>
      <c r="K646" s="9"/>
      <c r="L646" s="9"/>
      <c r="M646" s="67"/>
      <c r="N646" s="331"/>
      <c r="O646" s="9"/>
      <c r="P646" s="9"/>
      <c r="Q646" s="71">
        <v>644</v>
      </c>
      <c r="S646" s="102" t="s">
        <v>3660</v>
      </c>
      <c r="T646" s="175" t="s">
        <v>3564</v>
      </c>
      <c r="U646" s="104">
        <v>-12344.4</v>
      </c>
      <c r="V646" s="104">
        <v>-14173.2</v>
      </c>
      <c r="W646" s="105" t="s">
        <v>3565</v>
      </c>
      <c r="X646" s="106" t="s">
        <v>66</v>
      </c>
      <c r="Y646" s="107"/>
      <c r="Z646" s="108"/>
      <c r="AA646" s="102"/>
      <c r="AB646" s="104"/>
      <c r="AC646" s="109"/>
      <c r="AD646" s="110"/>
      <c r="AE646" s="107"/>
      <c r="AF646" s="111"/>
      <c r="AG646" s="112"/>
      <c r="AH646" s="112"/>
      <c r="AI646" s="112"/>
      <c r="AJ646" s="113"/>
      <c r="AK646" s="113"/>
      <c r="AL646" s="113"/>
      <c r="AM646" s="114"/>
      <c r="AN646" s="114"/>
      <c r="AO646" s="104"/>
      <c r="AP646" s="104"/>
      <c r="AQ646" s="115"/>
      <c r="AR646" s="110"/>
      <c r="AS646" s="102"/>
      <c r="AT646" s="108"/>
      <c r="AU646" s="116"/>
      <c r="AV646" s="113"/>
      <c r="AW646" s="105"/>
      <c r="AX646" s="113"/>
    </row>
    <row r="647" spans="1:50" hidden="1">
      <c r="A647" s="72">
        <v>645</v>
      </c>
      <c r="B647" s="9" t="s">
        <v>63</v>
      </c>
      <c r="C647" s="211" t="s">
        <v>3661</v>
      </c>
      <c r="D647" s="9" t="s">
        <v>63</v>
      </c>
      <c r="E647" s="9" t="s">
        <v>63</v>
      </c>
      <c r="F647" s="9" t="s">
        <v>63</v>
      </c>
      <c r="G647" s="9"/>
      <c r="H647" s="9"/>
      <c r="I647" s="9"/>
      <c r="J647" s="9"/>
      <c r="K647" s="9"/>
      <c r="L647" s="9"/>
      <c r="M647" s="67"/>
      <c r="N647" s="331"/>
      <c r="O647" s="9"/>
      <c r="P647" s="9"/>
      <c r="Q647" s="71">
        <v>645</v>
      </c>
      <c r="S647" s="102" t="s">
        <v>3661</v>
      </c>
      <c r="T647" s="175" t="s">
        <v>3564</v>
      </c>
      <c r="U647" s="104">
        <v>3200.4</v>
      </c>
      <c r="V647" s="104">
        <v>-13258.8</v>
      </c>
      <c r="W647" s="105" t="s">
        <v>3565</v>
      </c>
      <c r="X647" s="106" t="s">
        <v>66</v>
      </c>
      <c r="Y647" s="107"/>
      <c r="Z647" s="108"/>
      <c r="AA647" s="102"/>
      <c r="AB647" s="104"/>
      <c r="AC647" s="109"/>
      <c r="AD647" s="110"/>
      <c r="AE647" s="107"/>
      <c r="AF647" s="111"/>
      <c r="AG647" s="112"/>
      <c r="AH647" s="112"/>
      <c r="AI647" s="112"/>
      <c r="AJ647" s="113"/>
      <c r="AK647" s="113"/>
      <c r="AL647" s="113"/>
      <c r="AM647" s="114"/>
      <c r="AN647" s="114"/>
      <c r="AO647" s="104"/>
      <c r="AP647" s="104"/>
      <c r="AQ647" s="115"/>
      <c r="AR647" s="110"/>
      <c r="AS647" s="102"/>
      <c r="AT647" s="108"/>
      <c r="AU647" s="116"/>
      <c r="AV647" s="113"/>
      <c r="AW647" s="105"/>
      <c r="AX647" s="113"/>
    </row>
    <row r="648" spans="1:50" hidden="1">
      <c r="A648" s="72">
        <v>646</v>
      </c>
      <c r="B648" s="9" t="s">
        <v>63</v>
      </c>
      <c r="C648" s="211" t="s">
        <v>3662</v>
      </c>
      <c r="D648" s="9" t="s">
        <v>63</v>
      </c>
      <c r="E648" s="9" t="s">
        <v>63</v>
      </c>
      <c r="F648" s="9" t="s">
        <v>63</v>
      </c>
      <c r="G648" s="9"/>
      <c r="H648" s="9"/>
      <c r="I648" s="9"/>
      <c r="J648" s="9"/>
      <c r="K648" s="9"/>
      <c r="L648" s="9"/>
      <c r="M648" s="67"/>
      <c r="N648" s="331"/>
      <c r="O648" s="9"/>
      <c r="P648" s="9"/>
      <c r="Q648" s="71">
        <v>646</v>
      </c>
      <c r="S648" s="102" t="s">
        <v>3662</v>
      </c>
      <c r="T648" s="175" t="s">
        <v>3564</v>
      </c>
      <c r="U648" s="104">
        <v>1371.6</v>
      </c>
      <c r="V648" s="104">
        <v>-13258.8</v>
      </c>
      <c r="W648" s="105" t="s">
        <v>3565</v>
      </c>
      <c r="X648" s="106" t="s">
        <v>66</v>
      </c>
      <c r="Y648" s="107"/>
      <c r="Z648" s="108"/>
      <c r="AA648" s="102"/>
      <c r="AB648" s="104"/>
      <c r="AC648" s="109"/>
      <c r="AD648" s="110"/>
      <c r="AE648" s="107"/>
      <c r="AF648" s="111"/>
      <c r="AG648" s="112"/>
      <c r="AH648" s="112"/>
      <c r="AI648" s="112"/>
      <c r="AJ648" s="113"/>
      <c r="AK648" s="113"/>
      <c r="AL648" s="113"/>
      <c r="AM648" s="114"/>
      <c r="AN648" s="114"/>
      <c r="AO648" s="104"/>
      <c r="AP648" s="104"/>
      <c r="AQ648" s="115"/>
      <c r="AR648" s="110"/>
      <c r="AS648" s="102"/>
      <c r="AT648" s="108"/>
      <c r="AU648" s="116"/>
      <c r="AV648" s="113"/>
      <c r="AW648" s="105"/>
      <c r="AX648" s="113"/>
    </row>
    <row r="649" spans="1:50" hidden="1">
      <c r="A649" s="72">
        <v>647</v>
      </c>
      <c r="B649" s="9" t="s">
        <v>63</v>
      </c>
      <c r="C649" s="211" t="s">
        <v>3663</v>
      </c>
      <c r="D649" s="9" t="s">
        <v>63</v>
      </c>
      <c r="E649" s="9" t="s">
        <v>63</v>
      </c>
      <c r="F649" s="9" t="s">
        <v>63</v>
      </c>
      <c r="G649" s="9"/>
      <c r="H649" s="9"/>
      <c r="I649" s="9"/>
      <c r="J649" s="9"/>
      <c r="K649" s="9"/>
      <c r="L649" s="9"/>
      <c r="M649" s="67"/>
      <c r="N649" s="331"/>
      <c r="O649" s="9"/>
      <c r="P649" s="9"/>
      <c r="Q649" s="71">
        <v>647</v>
      </c>
      <c r="S649" s="102" t="s">
        <v>3663</v>
      </c>
      <c r="T649" s="175" t="s">
        <v>3564</v>
      </c>
      <c r="U649" s="104">
        <v>-457.2</v>
      </c>
      <c r="V649" s="104">
        <v>-13258.8</v>
      </c>
      <c r="W649" s="105" t="s">
        <v>3565</v>
      </c>
      <c r="X649" s="106" t="s">
        <v>66</v>
      </c>
      <c r="Y649" s="107"/>
      <c r="Z649" s="108"/>
      <c r="AA649" s="102"/>
      <c r="AB649" s="104"/>
      <c r="AC649" s="109"/>
      <c r="AD649" s="110"/>
      <c r="AE649" s="107"/>
      <c r="AF649" s="111"/>
      <c r="AG649" s="112"/>
      <c r="AH649" s="112"/>
      <c r="AI649" s="112"/>
      <c r="AJ649" s="113"/>
      <c r="AK649" s="113"/>
      <c r="AL649" s="113"/>
      <c r="AM649" s="114"/>
      <c r="AN649" s="114"/>
      <c r="AO649" s="104"/>
      <c r="AP649" s="104"/>
      <c r="AQ649" s="115"/>
      <c r="AR649" s="110"/>
      <c r="AS649" s="102"/>
      <c r="AT649" s="108"/>
      <c r="AU649" s="116"/>
      <c r="AV649" s="113"/>
      <c r="AW649" s="105"/>
      <c r="AX649" s="113"/>
    </row>
    <row r="650" spans="1:50" hidden="1">
      <c r="A650" s="72">
        <v>648</v>
      </c>
      <c r="B650" s="9" t="s">
        <v>63</v>
      </c>
      <c r="C650" s="211" t="s">
        <v>3664</v>
      </c>
      <c r="D650" s="9" t="s">
        <v>63</v>
      </c>
      <c r="E650" s="9" t="s">
        <v>63</v>
      </c>
      <c r="F650" s="9" t="s">
        <v>63</v>
      </c>
      <c r="G650" s="9"/>
      <c r="H650" s="9"/>
      <c r="I650" s="9"/>
      <c r="J650" s="9"/>
      <c r="K650" s="9"/>
      <c r="L650" s="9"/>
      <c r="M650" s="67"/>
      <c r="N650" s="331"/>
      <c r="O650" s="9"/>
      <c r="P650" s="9"/>
      <c r="Q650" s="71">
        <v>648</v>
      </c>
      <c r="S650" s="102" t="s">
        <v>3664</v>
      </c>
      <c r="T650" s="175" t="s">
        <v>3564</v>
      </c>
      <c r="U650" s="104">
        <v>-2286</v>
      </c>
      <c r="V650" s="104">
        <v>-13258.8</v>
      </c>
      <c r="W650" s="105" t="s">
        <v>3565</v>
      </c>
      <c r="X650" s="106" t="s">
        <v>66</v>
      </c>
      <c r="Y650" s="107"/>
      <c r="Z650" s="108"/>
      <c r="AA650" s="102"/>
      <c r="AB650" s="104"/>
      <c r="AC650" s="109"/>
      <c r="AD650" s="110"/>
      <c r="AE650" s="107"/>
      <c r="AF650" s="111"/>
      <c r="AG650" s="112"/>
      <c r="AH650" s="112"/>
      <c r="AI650" s="112"/>
      <c r="AJ650" s="113"/>
      <c r="AK650" s="113"/>
      <c r="AL650" s="113"/>
      <c r="AM650" s="114"/>
      <c r="AN650" s="114"/>
      <c r="AO650" s="104"/>
      <c r="AP650" s="104"/>
      <c r="AQ650" s="115"/>
      <c r="AR650" s="110"/>
      <c r="AS650" s="102"/>
      <c r="AT650" s="108"/>
      <c r="AU650" s="116"/>
      <c r="AV650" s="113"/>
      <c r="AW650" s="105"/>
      <c r="AX650" s="113"/>
    </row>
    <row r="651" spans="1:50" hidden="1">
      <c r="A651" s="72">
        <v>649</v>
      </c>
      <c r="B651" s="9" t="s">
        <v>63</v>
      </c>
      <c r="C651" s="211" t="s">
        <v>3665</v>
      </c>
      <c r="D651" s="9" t="s">
        <v>63</v>
      </c>
      <c r="E651" s="9" t="s">
        <v>63</v>
      </c>
      <c r="F651" s="9" t="s">
        <v>63</v>
      </c>
      <c r="G651" s="9"/>
      <c r="H651" s="9"/>
      <c r="I651" s="9"/>
      <c r="J651" s="9"/>
      <c r="K651" s="9"/>
      <c r="L651" s="9"/>
      <c r="M651" s="67"/>
      <c r="N651" s="331"/>
      <c r="O651" s="9"/>
      <c r="P651" s="9"/>
      <c r="Q651" s="71">
        <v>649</v>
      </c>
      <c r="S651" s="102" t="s">
        <v>3665</v>
      </c>
      <c r="T651" s="175" t="s">
        <v>3564</v>
      </c>
      <c r="U651" s="104">
        <v>-4114.8</v>
      </c>
      <c r="V651" s="104">
        <v>-13258.8</v>
      </c>
      <c r="W651" s="105" t="s">
        <v>3565</v>
      </c>
      <c r="X651" s="106" t="s">
        <v>66</v>
      </c>
      <c r="Y651" s="107"/>
      <c r="Z651" s="108"/>
      <c r="AA651" s="102"/>
      <c r="AB651" s="104"/>
      <c r="AC651" s="109"/>
      <c r="AD651" s="110"/>
      <c r="AE651" s="107"/>
      <c r="AF651" s="111"/>
      <c r="AG651" s="112"/>
      <c r="AH651" s="112"/>
      <c r="AI651" s="112"/>
      <c r="AJ651" s="113"/>
      <c r="AK651" s="113"/>
      <c r="AL651" s="113"/>
      <c r="AM651" s="114"/>
      <c r="AN651" s="114"/>
      <c r="AO651" s="104"/>
      <c r="AP651" s="104"/>
      <c r="AQ651" s="115"/>
      <c r="AR651" s="110"/>
      <c r="AS651" s="102"/>
      <c r="AT651" s="108"/>
      <c r="AU651" s="116"/>
      <c r="AV651" s="113"/>
      <c r="AW651" s="105"/>
      <c r="AX651" s="113"/>
    </row>
    <row r="652" spans="1:50" hidden="1">
      <c r="A652" s="72">
        <v>650</v>
      </c>
      <c r="B652" s="9" t="s">
        <v>63</v>
      </c>
      <c r="C652" s="211" t="s">
        <v>3666</v>
      </c>
      <c r="D652" s="9" t="s">
        <v>63</v>
      </c>
      <c r="E652" s="9" t="s">
        <v>63</v>
      </c>
      <c r="F652" s="9" t="s">
        <v>63</v>
      </c>
      <c r="G652" s="9"/>
      <c r="H652" s="9"/>
      <c r="I652" s="9"/>
      <c r="J652" s="9"/>
      <c r="K652" s="9"/>
      <c r="L652" s="9"/>
      <c r="M652" s="67"/>
      <c r="N652" s="331"/>
      <c r="O652" s="9"/>
      <c r="P652" s="9"/>
      <c r="Q652" s="71">
        <v>650</v>
      </c>
      <c r="S652" s="102" t="s">
        <v>3666</v>
      </c>
      <c r="T652" s="175" t="s">
        <v>3564</v>
      </c>
      <c r="U652" s="104">
        <v>-5943.6</v>
      </c>
      <c r="V652" s="104">
        <v>-13258.8</v>
      </c>
      <c r="W652" s="105" t="s">
        <v>3565</v>
      </c>
      <c r="X652" s="106" t="s">
        <v>66</v>
      </c>
      <c r="Y652" s="107"/>
      <c r="Z652" s="108"/>
      <c r="AA652" s="102"/>
      <c r="AB652" s="104"/>
      <c r="AC652" s="109"/>
      <c r="AD652" s="110"/>
      <c r="AE652" s="107"/>
      <c r="AF652" s="111"/>
      <c r="AG652" s="112"/>
      <c r="AH652" s="112"/>
      <c r="AI652" s="112"/>
      <c r="AJ652" s="113"/>
      <c r="AK652" s="113"/>
      <c r="AL652" s="113"/>
      <c r="AM652" s="114"/>
      <c r="AN652" s="114"/>
      <c r="AO652" s="104"/>
      <c r="AP652" s="104"/>
      <c r="AQ652" s="115"/>
      <c r="AR652" s="110"/>
      <c r="AS652" s="102"/>
      <c r="AT652" s="108"/>
      <c r="AU652" s="116"/>
      <c r="AV652" s="113"/>
      <c r="AW652" s="105"/>
      <c r="AX652" s="113"/>
    </row>
    <row r="653" spans="1:50" hidden="1">
      <c r="A653" s="72">
        <v>651</v>
      </c>
      <c r="B653" s="9" t="s">
        <v>63</v>
      </c>
      <c r="C653" s="211" t="s">
        <v>3667</v>
      </c>
      <c r="D653" s="9" t="s">
        <v>63</v>
      </c>
      <c r="E653" s="9" t="s">
        <v>63</v>
      </c>
      <c r="F653" s="9" t="s">
        <v>63</v>
      </c>
      <c r="G653" s="9"/>
      <c r="H653" s="9"/>
      <c r="I653" s="9"/>
      <c r="J653" s="9"/>
      <c r="K653" s="9"/>
      <c r="L653" s="9"/>
      <c r="M653" s="67"/>
      <c r="N653" s="331"/>
      <c r="O653" s="9"/>
      <c r="P653" s="9"/>
      <c r="Q653" s="71">
        <v>651</v>
      </c>
      <c r="S653" s="102" t="s">
        <v>3667</v>
      </c>
      <c r="T653" s="175" t="s">
        <v>3564</v>
      </c>
      <c r="U653" s="104">
        <v>-7772.4</v>
      </c>
      <c r="V653" s="104">
        <v>-13258.8</v>
      </c>
      <c r="W653" s="105" t="s">
        <v>3565</v>
      </c>
      <c r="X653" s="106" t="s">
        <v>66</v>
      </c>
      <c r="Y653" s="107"/>
      <c r="Z653" s="108"/>
      <c r="AA653" s="102"/>
      <c r="AB653" s="104"/>
      <c r="AC653" s="109"/>
      <c r="AD653" s="110"/>
      <c r="AE653" s="107"/>
      <c r="AF653" s="111"/>
      <c r="AG653" s="112"/>
      <c r="AH653" s="112"/>
      <c r="AI653" s="112"/>
      <c r="AJ653" s="113"/>
      <c r="AK653" s="113"/>
      <c r="AL653" s="113"/>
      <c r="AM653" s="114"/>
      <c r="AN653" s="114"/>
      <c r="AO653" s="104"/>
      <c r="AP653" s="104"/>
      <c r="AQ653" s="115"/>
      <c r="AR653" s="110"/>
      <c r="AS653" s="102"/>
      <c r="AT653" s="108"/>
      <c r="AU653" s="116"/>
      <c r="AV653" s="113"/>
      <c r="AW653" s="105"/>
      <c r="AX653" s="113"/>
    </row>
    <row r="654" spans="1:50" hidden="1">
      <c r="A654" s="72">
        <v>652</v>
      </c>
      <c r="B654" s="9" t="s">
        <v>63</v>
      </c>
      <c r="C654" s="211" t="s">
        <v>3668</v>
      </c>
      <c r="D654" s="9" t="s">
        <v>63</v>
      </c>
      <c r="E654" s="9" t="s">
        <v>63</v>
      </c>
      <c r="F654" s="9" t="s">
        <v>63</v>
      </c>
      <c r="G654" s="9"/>
      <c r="H654" s="9"/>
      <c r="I654" s="9"/>
      <c r="J654" s="9"/>
      <c r="K654" s="9"/>
      <c r="L654" s="9"/>
      <c r="M654" s="67"/>
      <c r="N654" s="331"/>
      <c r="O654" s="9"/>
      <c r="P654" s="9"/>
      <c r="Q654" s="71">
        <v>652</v>
      </c>
      <c r="S654" s="102" t="s">
        <v>3668</v>
      </c>
      <c r="T654" s="175" t="s">
        <v>3564</v>
      </c>
      <c r="U654" s="104">
        <v>-9601.2000000000007</v>
      </c>
      <c r="V654" s="104">
        <v>-13258.8</v>
      </c>
      <c r="W654" s="105" t="s">
        <v>3565</v>
      </c>
      <c r="X654" s="106" t="s">
        <v>66</v>
      </c>
      <c r="Y654" s="107"/>
      <c r="Z654" s="108"/>
      <c r="AA654" s="102"/>
      <c r="AB654" s="104"/>
      <c r="AC654" s="109"/>
      <c r="AD654" s="110"/>
      <c r="AE654" s="107"/>
      <c r="AF654" s="111"/>
      <c r="AG654" s="112"/>
      <c r="AH654" s="112"/>
      <c r="AI654" s="112"/>
      <c r="AJ654" s="113"/>
      <c r="AK654" s="113"/>
      <c r="AL654" s="113"/>
      <c r="AM654" s="114"/>
      <c r="AN654" s="114"/>
      <c r="AO654" s="104"/>
      <c r="AP654" s="104"/>
      <c r="AQ654" s="115"/>
      <c r="AR654" s="110"/>
      <c r="AS654" s="102"/>
      <c r="AT654" s="108"/>
      <c r="AU654" s="116"/>
      <c r="AV654" s="113"/>
      <c r="AW654" s="105"/>
      <c r="AX654" s="113"/>
    </row>
    <row r="655" spans="1:50" hidden="1">
      <c r="A655" s="72">
        <v>653</v>
      </c>
      <c r="B655" s="9" t="s">
        <v>63</v>
      </c>
      <c r="C655" s="211" t="s">
        <v>3669</v>
      </c>
      <c r="D655" s="9" t="s">
        <v>63</v>
      </c>
      <c r="E655" s="9" t="s">
        <v>63</v>
      </c>
      <c r="F655" s="9" t="s">
        <v>63</v>
      </c>
      <c r="G655" s="9"/>
      <c r="H655" s="9"/>
      <c r="I655" s="9"/>
      <c r="J655" s="9"/>
      <c r="K655" s="9"/>
      <c r="L655" s="9"/>
      <c r="M655" s="67"/>
      <c r="N655" s="331"/>
      <c r="O655" s="9"/>
      <c r="P655" s="9"/>
      <c r="Q655" s="71">
        <v>653</v>
      </c>
      <c r="S655" s="102" t="s">
        <v>3669</v>
      </c>
      <c r="T655" s="175" t="s">
        <v>3564</v>
      </c>
      <c r="U655" s="104">
        <v>-11430</v>
      </c>
      <c r="V655" s="104">
        <v>-13258.8</v>
      </c>
      <c r="W655" s="105" t="s">
        <v>3565</v>
      </c>
      <c r="X655" s="106" t="s">
        <v>66</v>
      </c>
      <c r="Y655" s="107"/>
      <c r="Z655" s="108"/>
      <c r="AA655" s="102"/>
      <c r="AB655" s="104"/>
      <c r="AC655" s="109"/>
      <c r="AD655" s="110"/>
      <c r="AE655" s="107"/>
      <c r="AF655" s="111"/>
      <c r="AG655" s="112"/>
      <c r="AH655" s="112"/>
      <c r="AI655" s="112"/>
      <c r="AJ655" s="113"/>
      <c r="AK655" s="113"/>
      <c r="AL655" s="113"/>
      <c r="AM655" s="114"/>
      <c r="AN655" s="114"/>
      <c r="AO655" s="104"/>
      <c r="AP655" s="104"/>
      <c r="AQ655" s="115"/>
      <c r="AR655" s="110"/>
      <c r="AS655" s="102"/>
      <c r="AT655" s="108"/>
      <c r="AU655" s="116"/>
      <c r="AV655" s="113"/>
      <c r="AW655" s="105"/>
      <c r="AX655" s="113"/>
    </row>
    <row r="656" spans="1:50" hidden="1">
      <c r="A656" s="72">
        <v>654</v>
      </c>
      <c r="B656" s="9" t="s">
        <v>63</v>
      </c>
      <c r="C656" s="211" t="s">
        <v>3670</v>
      </c>
      <c r="D656" s="9" t="s">
        <v>63</v>
      </c>
      <c r="E656" s="9" t="s">
        <v>63</v>
      </c>
      <c r="F656" s="9" t="s">
        <v>63</v>
      </c>
      <c r="G656" s="9"/>
      <c r="H656" s="9"/>
      <c r="I656" s="9"/>
      <c r="J656" s="9"/>
      <c r="K656" s="9"/>
      <c r="L656" s="9"/>
      <c r="M656" s="67"/>
      <c r="N656" s="331"/>
      <c r="O656" s="9"/>
      <c r="P656" s="9"/>
      <c r="Q656" s="71">
        <v>654</v>
      </c>
      <c r="S656" s="102" t="s">
        <v>3670</v>
      </c>
      <c r="T656" s="175" t="s">
        <v>3564</v>
      </c>
      <c r="U656" s="104">
        <v>3200.4</v>
      </c>
      <c r="V656" s="104">
        <v>-12344.4</v>
      </c>
      <c r="W656" s="105" t="s">
        <v>3565</v>
      </c>
      <c r="X656" s="106" t="s">
        <v>66</v>
      </c>
      <c r="Y656" s="107"/>
      <c r="Z656" s="108"/>
      <c r="AA656" s="102"/>
      <c r="AB656" s="104"/>
      <c r="AC656" s="109"/>
      <c r="AD656" s="110"/>
      <c r="AE656" s="107"/>
      <c r="AF656" s="111"/>
      <c r="AG656" s="112"/>
      <c r="AH656" s="112"/>
      <c r="AI656" s="112"/>
      <c r="AJ656" s="113"/>
      <c r="AK656" s="113"/>
      <c r="AL656" s="113"/>
      <c r="AM656" s="114"/>
      <c r="AN656" s="114"/>
      <c r="AO656" s="104"/>
      <c r="AP656" s="104"/>
      <c r="AQ656" s="115"/>
      <c r="AR656" s="110"/>
      <c r="AS656" s="102"/>
      <c r="AT656" s="108"/>
      <c r="AU656" s="116"/>
      <c r="AV656" s="113"/>
      <c r="AW656" s="105"/>
      <c r="AX656" s="113"/>
    </row>
    <row r="657" spans="1:50" hidden="1">
      <c r="A657" s="72">
        <v>655</v>
      </c>
      <c r="B657" s="9" t="s">
        <v>63</v>
      </c>
      <c r="C657" s="211" t="s">
        <v>3671</v>
      </c>
      <c r="D657" s="9" t="s">
        <v>63</v>
      </c>
      <c r="E657" s="9" t="s">
        <v>63</v>
      </c>
      <c r="F657" s="9" t="s">
        <v>63</v>
      </c>
      <c r="G657" s="9"/>
      <c r="H657" s="9"/>
      <c r="I657" s="9"/>
      <c r="J657" s="9"/>
      <c r="K657" s="9"/>
      <c r="L657" s="9"/>
      <c r="M657" s="67"/>
      <c r="N657" s="331"/>
      <c r="O657" s="9"/>
      <c r="P657" s="9"/>
      <c r="Q657" s="71">
        <v>655</v>
      </c>
      <c r="S657" s="102" t="s">
        <v>3671</v>
      </c>
      <c r="T657" s="175" t="s">
        <v>3564</v>
      </c>
      <c r="U657" s="104">
        <v>2286</v>
      </c>
      <c r="V657" s="104">
        <v>-12344.4</v>
      </c>
      <c r="W657" s="105" t="s">
        <v>3565</v>
      </c>
      <c r="X657" s="106" t="s">
        <v>66</v>
      </c>
      <c r="Y657" s="107"/>
      <c r="Z657" s="108"/>
      <c r="AA657" s="102"/>
      <c r="AB657" s="104"/>
      <c r="AC657" s="109"/>
      <c r="AD657" s="110"/>
      <c r="AE657" s="107"/>
      <c r="AF657" s="111"/>
      <c r="AG657" s="112"/>
      <c r="AH657" s="112"/>
      <c r="AI657" s="112"/>
      <c r="AJ657" s="113"/>
      <c r="AK657" s="113"/>
      <c r="AL657" s="113"/>
      <c r="AM657" s="114"/>
      <c r="AN657" s="114"/>
      <c r="AO657" s="104"/>
      <c r="AP657" s="104"/>
      <c r="AQ657" s="115"/>
      <c r="AR657" s="110"/>
      <c r="AS657" s="102"/>
      <c r="AT657" s="108"/>
      <c r="AU657" s="116"/>
      <c r="AV657" s="113"/>
      <c r="AW657" s="105"/>
      <c r="AX657" s="113"/>
    </row>
    <row r="658" spans="1:50" hidden="1">
      <c r="A658" s="72">
        <v>656</v>
      </c>
      <c r="B658" s="9" t="s">
        <v>63</v>
      </c>
      <c r="C658" s="211" t="s">
        <v>3672</v>
      </c>
      <c r="D658" s="9" t="s">
        <v>63</v>
      </c>
      <c r="E658" s="9" t="s">
        <v>63</v>
      </c>
      <c r="F658" s="9" t="s">
        <v>63</v>
      </c>
      <c r="G658" s="9"/>
      <c r="H658" s="9"/>
      <c r="I658" s="9"/>
      <c r="J658" s="9"/>
      <c r="K658" s="9"/>
      <c r="L658" s="9"/>
      <c r="M658" s="67"/>
      <c r="N658" s="331"/>
      <c r="O658" s="9"/>
      <c r="P658" s="9"/>
      <c r="Q658" s="71">
        <v>656</v>
      </c>
      <c r="S658" s="102" t="s">
        <v>3672</v>
      </c>
      <c r="T658" s="175" t="s">
        <v>3564</v>
      </c>
      <c r="U658" s="104">
        <v>1371.6</v>
      </c>
      <c r="V658" s="104">
        <v>-12344.4</v>
      </c>
      <c r="W658" s="105" t="s">
        <v>3565</v>
      </c>
      <c r="X658" s="106" t="s">
        <v>66</v>
      </c>
      <c r="Y658" s="107"/>
      <c r="Z658" s="108"/>
      <c r="AA658" s="102"/>
      <c r="AB658" s="104"/>
      <c r="AC658" s="109"/>
      <c r="AD658" s="110"/>
      <c r="AE658" s="107"/>
      <c r="AF658" s="111"/>
      <c r="AG658" s="112"/>
      <c r="AH658" s="112"/>
      <c r="AI658" s="112"/>
      <c r="AJ658" s="113"/>
      <c r="AK658" s="113"/>
      <c r="AL658" s="113"/>
      <c r="AM658" s="114"/>
      <c r="AN658" s="114"/>
      <c r="AO658" s="104"/>
      <c r="AP658" s="104"/>
      <c r="AQ658" s="115"/>
      <c r="AR658" s="110"/>
      <c r="AS658" s="102"/>
      <c r="AT658" s="108"/>
      <c r="AU658" s="116"/>
      <c r="AV658" s="113"/>
      <c r="AW658" s="105"/>
      <c r="AX658" s="113"/>
    </row>
    <row r="659" spans="1:50" hidden="1">
      <c r="A659" s="72">
        <v>657</v>
      </c>
      <c r="B659" s="9" t="s">
        <v>63</v>
      </c>
      <c r="C659" s="211" t="s">
        <v>3673</v>
      </c>
      <c r="D659" s="9" t="s">
        <v>63</v>
      </c>
      <c r="E659" s="9" t="s">
        <v>63</v>
      </c>
      <c r="F659" s="9" t="s">
        <v>63</v>
      </c>
      <c r="G659" s="9"/>
      <c r="H659" s="9"/>
      <c r="I659" s="9"/>
      <c r="J659" s="9"/>
      <c r="K659" s="9"/>
      <c r="L659" s="9"/>
      <c r="M659" s="67"/>
      <c r="N659" s="331"/>
      <c r="O659" s="9"/>
      <c r="P659" s="9"/>
      <c r="Q659" s="71">
        <v>657</v>
      </c>
      <c r="S659" s="102" t="s">
        <v>3673</v>
      </c>
      <c r="T659" s="175" t="s">
        <v>3564</v>
      </c>
      <c r="U659" s="104">
        <v>457.2</v>
      </c>
      <c r="V659" s="104">
        <v>-12344.4</v>
      </c>
      <c r="W659" s="105" t="s">
        <v>3565</v>
      </c>
      <c r="X659" s="106" t="s">
        <v>66</v>
      </c>
      <c r="Y659" s="107"/>
      <c r="Z659" s="108"/>
      <c r="AA659" s="102"/>
      <c r="AB659" s="104"/>
      <c r="AC659" s="109"/>
      <c r="AD659" s="110"/>
      <c r="AE659" s="107"/>
      <c r="AF659" s="111"/>
      <c r="AG659" s="112"/>
      <c r="AH659" s="112"/>
      <c r="AI659" s="112"/>
      <c r="AJ659" s="113"/>
      <c r="AK659" s="113"/>
      <c r="AL659" s="113"/>
      <c r="AM659" s="114"/>
      <c r="AN659" s="114"/>
      <c r="AO659" s="104"/>
      <c r="AP659" s="104"/>
      <c r="AQ659" s="115"/>
      <c r="AR659" s="110"/>
      <c r="AS659" s="102"/>
      <c r="AT659" s="108"/>
      <c r="AU659" s="116"/>
      <c r="AV659" s="113"/>
      <c r="AW659" s="105"/>
      <c r="AX659" s="113"/>
    </row>
    <row r="660" spans="1:50" hidden="1">
      <c r="A660" s="72">
        <v>658</v>
      </c>
      <c r="B660" s="9" t="s">
        <v>63</v>
      </c>
      <c r="C660" s="211" t="s">
        <v>3674</v>
      </c>
      <c r="D660" s="9" t="s">
        <v>63</v>
      </c>
      <c r="E660" s="9" t="s">
        <v>63</v>
      </c>
      <c r="F660" s="9" t="s">
        <v>63</v>
      </c>
      <c r="G660" s="9"/>
      <c r="H660" s="9"/>
      <c r="I660" s="9"/>
      <c r="J660" s="9"/>
      <c r="K660" s="9"/>
      <c r="L660" s="9"/>
      <c r="M660" s="67"/>
      <c r="N660" s="331"/>
      <c r="O660" s="9"/>
      <c r="P660" s="9"/>
      <c r="Q660" s="71">
        <v>658</v>
      </c>
      <c r="S660" s="102" t="s">
        <v>3674</v>
      </c>
      <c r="T660" s="175" t="s">
        <v>3564</v>
      </c>
      <c r="U660" s="104">
        <v>-457.2</v>
      </c>
      <c r="V660" s="104">
        <v>-12344.4</v>
      </c>
      <c r="W660" s="105" t="s">
        <v>3565</v>
      </c>
      <c r="X660" s="106" t="s">
        <v>66</v>
      </c>
      <c r="Y660" s="107"/>
      <c r="Z660" s="108"/>
      <c r="AA660" s="102"/>
      <c r="AB660" s="104"/>
      <c r="AC660" s="109"/>
      <c r="AD660" s="110"/>
      <c r="AE660" s="107"/>
      <c r="AF660" s="111"/>
      <c r="AG660" s="112"/>
      <c r="AH660" s="112"/>
      <c r="AI660" s="112"/>
      <c r="AJ660" s="113"/>
      <c r="AK660" s="113"/>
      <c r="AL660" s="113"/>
      <c r="AM660" s="114"/>
      <c r="AN660" s="114"/>
      <c r="AO660" s="104"/>
      <c r="AP660" s="104"/>
      <c r="AQ660" s="115"/>
      <c r="AR660" s="110"/>
      <c r="AS660" s="102"/>
      <c r="AT660" s="108"/>
      <c r="AU660" s="116"/>
      <c r="AV660" s="113"/>
      <c r="AW660" s="105"/>
      <c r="AX660" s="113"/>
    </row>
    <row r="661" spans="1:50" hidden="1">
      <c r="A661" s="72">
        <v>659</v>
      </c>
      <c r="B661" s="9" t="s">
        <v>63</v>
      </c>
      <c r="C661" s="211" t="s">
        <v>3675</v>
      </c>
      <c r="D661" s="9" t="s">
        <v>63</v>
      </c>
      <c r="E661" s="9" t="s">
        <v>63</v>
      </c>
      <c r="F661" s="9" t="s">
        <v>63</v>
      </c>
      <c r="G661" s="9"/>
      <c r="H661" s="9"/>
      <c r="I661" s="9"/>
      <c r="J661" s="9"/>
      <c r="K661" s="9"/>
      <c r="L661" s="9"/>
      <c r="M661" s="67"/>
      <c r="N661" s="331"/>
      <c r="O661" s="9"/>
      <c r="P661" s="9"/>
      <c r="Q661" s="71">
        <v>659</v>
      </c>
      <c r="S661" s="102" t="s">
        <v>3675</v>
      </c>
      <c r="T661" s="175" t="s">
        <v>3564</v>
      </c>
      <c r="U661" s="104">
        <v>-1371.6</v>
      </c>
      <c r="V661" s="104">
        <v>-12344.4</v>
      </c>
      <c r="W661" s="105" t="s">
        <v>3565</v>
      </c>
      <c r="X661" s="106" t="s">
        <v>66</v>
      </c>
      <c r="Y661" s="107"/>
      <c r="Z661" s="108"/>
      <c r="AA661" s="102"/>
      <c r="AB661" s="104"/>
      <c r="AC661" s="109"/>
      <c r="AD661" s="110"/>
      <c r="AE661" s="107"/>
      <c r="AF661" s="111"/>
      <c r="AG661" s="112"/>
      <c r="AH661" s="112"/>
      <c r="AI661" s="112"/>
      <c r="AJ661" s="113"/>
      <c r="AK661" s="113"/>
      <c r="AL661" s="113"/>
      <c r="AM661" s="114"/>
      <c r="AN661" s="114"/>
      <c r="AO661" s="104"/>
      <c r="AP661" s="104"/>
      <c r="AQ661" s="115"/>
      <c r="AR661" s="110"/>
      <c r="AS661" s="102"/>
      <c r="AT661" s="108"/>
      <c r="AU661" s="116"/>
      <c r="AV661" s="113"/>
      <c r="AW661" s="105"/>
      <c r="AX661" s="113"/>
    </row>
    <row r="662" spans="1:50" hidden="1">
      <c r="A662" s="72">
        <v>660</v>
      </c>
      <c r="B662" s="9" t="s">
        <v>63</v>
      </c>
      <c r="C662" s="211" t="s">
        <v>3676</v>
      </c>
      <c r="D662" s="9" t="s">
        <v>63</v>
      </c>
      <c r="E662" s="9" t="s">
        <v>63</v>
      </c>
      <c r="F662" s="9" t="s">
        <v>63</v>
      </c>
      <c r="G662" s="9"/>
      <c r="H662" s="9"/>
      <c r="I662" s="9"/>
      <c r="J662" s="9"/>
      <c r="K662" s="9"/>
      <c r="L662" s="9"/>
      <c r="M662" s="67"/>
      <c r="N662" s="331"/>
      <c r="O662" s="9"/>
      <c r="P662" s="9"/>
      <c r="Q662" s="71">
        <v>660</v>
      </c>
      <c r="S662" s="102" t="s">
        <v>3676</v>
      </c>
      <c r="T662" s="175" t="s">
        <v>3564</v>
      </c>
      <c r="U662" s="104">
        <v>-2286</v>
      </c>
      <c r="V662" s="104">
        <v>-12344.4</v>
      </c>
      <c r="W662" s="105" t="s">
        <v>3565</v>
      </c>
      <c r="X662" s="106" t="s">
        <v>66</v>
      </c>
      <c r="Y662" s="107"/>
      <c r="Z662" s="108"/>
      <c r="AA662" s="102"/>
      <c r="AB662" s="104"/>
      <c r="AC662" s="109"/>
      <c r="AD662" s="110"/>
      <c r="AE662" s="107"/>
      <c r="AF662" s="111"/>
      <c r="AG662" s="112"/>
      <c r="AH662" s="112"/>
      <c r="AI662" s="112"/>
      <c r="AJ662" s="113"/>
      <c r="AK662" s="113"/>
      <c r="AL662" s="113"/>
      <c r="AM662" s="114"/>
      <c r="AN662" s="114"/>
      <c r="AO662" s="104"/>
      <c r="AP662" s="104"/>
      <c r="AQ662" s="115"/>
      <c r="AR662" s="110"/>
      <c r="AS662" s="102"/>
      <c r="AT662" s="108"/>
      <c r="AU662" s="116"/>
      <c r="AV662" s="113"/>
      <c r="AW662" s="105"/>
      <c r="AX662" s="113"/>
    </row>
    <row r="663" spans="1:50" hidden="1">
      <c r="A663" s="72">
        <v>661</v>
      </c>
      <c r="B663" s="9" t="s">
        <v>63</v>
      </c>
      <c r="C663" s="211" t="s">
        <v>3677</v>
      </c>
      <c r="D663" s="9" t="s">
        <v>63</v>
      </c>
      <c r="E663" s="9" t="s">
        <v>63</v>
      </c>
      <c r="F663" s="9" t="s">
        <v>63</v>
      </c>
      <c r="G663" s="9"/>
      <c r="H663" s="9"/>
      <c r="I663" s="9"/>
      <c r="J663" s="9"/>
      <c r="K663" s="9"/>
      <c r="L663" s="9"/>
      <c r="M663" s="67"/>
      <c r="N663" s="331"/>
      <c r="O663" s="9"/>
      <c r="P663" s="9"/>
      <c r="Q663" s="71">
        <v>661</v>
      </c>
      <c r="S663" s="102" t="s">
        <v>3677</v>
      </c>
      <c r="T663" s="175" t="s">
        <v>3564</v>
      </c>
      <c r="U663" s="104">
        <v>-3200.4</v>
      </c>
      <c r="V663" s="104">
        <v>-12344.4</v>
      </c>
      <c r="W663" s="105" t="s">
        <v>3565</v>
      </c>
      <c r="X663" s="106" t="s">
        <v>66</v>
      </c>
      <c r="Y663" s="107"/>
      <c r="Z663" s="108"/>
      <c r="AA663" s="102"/>
      <c r="AB663" s="104"/>
      <c r="AC663" s="109"/>
      <c r="AD663" s="110"/>
      <c r="AE663" s="107"/>
      <c r="AF663" s="111"/>
      <c r="AG663" s="112"/>
      <c r="AH663" s="112"/>
      <c r="AI663" s="112"/>
      <c r="AJ663" s="113"/>
      <c r="AK663" s="113"/>
      <c r="AL663" s="113"/>
      <c r="AM663" s="114"/>
      <c r="AN663" s="114"/>
      <c r="AO663" s="104"/>
      <c r="AP663" s="104"/>
      <c r="AQ663" s="115"/>
      <c r="AR663" s="110"/>
      <c r="AS663" s="102"/>
      <c r="AT663" s="108"/>
      <c r="AU663" s="116"/>
      <c r="AV663" s="113"/>
      <c r="AW663" s="105"/>
      <c r="AX663" s="113"/>
    </row>
    <row r="664" spans="1:50" hidden="1">
      <c r="A664" s="72">
        <v>662</v>
      </c>
      <c r="B664" s="9" t="s">
        <v>63</v>
      </c>
      <c r="C664" s="211" t="s">
        <v>3678</v>
      </c>
      <c r="D664" s="9" t="s">
        <v>63</v>
      </c>
      <c r="E664" s="9" t="s">
        <v>63</v>
      </c>
      <c r="F664" s="9" t="s">
        <v>63</v>
      </c>
      <c r="G664" s="9"/>
      <c r="H664" s="9"/>
      <c r="I664" s="9"/>
      <c r="J664" s="9"/>
      <c r="K664" s="9"/>
      <c r="L664" s="9"/>
      <c r="M664" s="67"/>
      <c r="N664" s="331"/>
      <c r="O664" s="9"/>
      <c r="P664" s="9"/>
      <c r="Q664" s="71">
        <v>662</v>
      </c>
      <c r="S664" s="102" t="s">
        <v>3678</v>
      </c>
      <c r="T664" s="175" t="s">
        <v>3564</v>
      </c>
      <c r="U664" s="104">
        <v>-4114.8</v>
      </c>
      <c r="V664" s="104">
        <v>-12344.4</v>
      </c>
      <c r="W664" s="105" t="s">
        <v>3565</v>
      </c>
      <c r="X664" s="106" t="s">
        <v>66</v>
      </c>
      <c r="Y664" s="107"/>
      <c r="Z664" s="108"/>
      <c r="AA664" s="102"/>
      <c r="AB664" s="104"/>
      <c r="AC664" s="109"/>
      <c r="AD664" s="110"/>
      <c r="AE664" s="107"/>
      <c r="AF664" s="111"/>
      <c r="AG664" s="112"/>
      <c r="AH664" s="112"/>
      <c r="AI664" s="112"/>
      <c r="AJ664" s="113"/>
      <c r="AK664" s="113"/>
      <c r="AL664" s="113"/>
      <c r="AM664" s="114"/>
      <c r="AN664" s="114"/>
      <c r="AO664" s="104"/>
      <c r="AP664" s="104"/>
      <c r="AQ664" s="115"/>
      <c r="AR664" s="110"/>
      <c r="AS664" s="102"/>
      <c r="AT664" s="108"/>
      <c r="AU664" s="116"/>
      <c r="AV664" s="113"/>
      <c r="AW664" s="105"/>
      <c r="AX664" s="113"/>
    </row>
    <row r="665" spans="1:50" hidden="1">
      <c r="A665" s="72">
        <v>663</v>
      </c>
      <c r="B665" s="9" t="s">
        <v>63</v>
      </c>
      <c r="C665" s="211" t="s">
        <v>3679</v>
      </c>
      <c r="D665" s="9" t="s">
        <v>63</v>
      </c>
      <c r="E665" s="9" t="s">
        <v>63</v>
      </c>
      <c r="F665" s="9" t="s">
        <v>63</v>
      </c>
      <c r="G665" s="9"/>
      <c r="H665" s="9"/>
      <c r="I665" s="9"/>
      <c r="J665" s="9"/>
      <c r="K665" s="9"/>
      <c r="L665" s="9"/>
      <c r="M665" s="67"/>
      <c r="N665" s="331"/>
      <c r="O665" s="9"/>
      <c r="P665" s="9"/>
      <c r="Q665" s="71">
        <v>663</v>
      </c>
      <c r="S665" s="102" t="s">
        <v>3679</v>
      </c>
      <c r="T665" s="175" t="s">
        <v>3564</v>
      </c>
      <c r="U665" s="104">
        <v>-5029.2</v>
      </c>
      <c r="V665" s="104">
        <v>-12344.4</v>
      </c>
      <c r="W665" s="105" t="s">
        <v>3565</v>
      </c>
      <c r="X665" s="106" t="s">
        <v>66</v>
      </c>
      <c r="Y665" s="107"/>
      <c r="Z665" s="108"/>
      <c r="AA665" s="102"/>
      <c r="AB665" s="104"/>
      <c r="AC665" s="109"/>
      <c r="AD665" s="110"/>
      <c r="AE665" s="107"/>
      <c r="AF665" s="111"/>
      <c r="AG665" s="112"/>
      <c r="AH665" s="112"/>
      <c r="AI665" s="112"/>
      <c r="AJ665" s="113"/>
      <c r="AK665" s="113"/>
      <c r="AL665" s="113"/>
      <c r="AM665" s="114"/>
      <c r="AN665" s="114"/>
      <c r="AO665" s="104"/>
      <c r="AP665" s="104"/>
      <c r="AQ665" s="115"/>
      <c r="AR665" s="110"/>
      <c r="AS665" s="102"/>
      <c r="AT665" s="108"/>
      <c r="AU665" s="116"/>
      <c r="AV665" s="113"/>
      <c r="AW665" s="105"/>
      <c r="AX665" s="113"/>
    </row>
    <row r="666" spans="1:50" hidden="1">
      <c r="A666" s="72">
        <v>664</v>
      </c>
      <c r="B666" s="9" t="s">
        <v>63</v>
      </c>
      <c r="C666" s="211" t="s">
        <v>3680</v>
      </c>
      <c r="D666" s="9" t="s">
        <v>63</v>
      </c>
      <c r="E666" s="9" t="s">
        <v>63</v>
      </c>
      <c r="F666" s="9" t="s">
        <v>63</v>
      </c>
      <c r="G666" s="9"/>
      <c r="H666" s="9"/>
      <c r="I666" s="9"/>
      <c r="J666" s="9"/>
      <c r="K666" s="9"/>
      <c r="L666" s="9"/>
      <c r="M666" s="67"/>
      <c r="N666" s="331"/>
      <c r="O666" s="9"/>
      <c r="P666" s="9"/>
      <c r="Q666" s="71">
        <v>664</v>
      </c>
      <c r="S666" s="102" t="s">
        <v>3680</v>
      </c>
      <c r="T666" s="175" t="s">
        <v>3564</v>
      </c>
      <c r="U666" s="104">
        <v>-5943.6</v>
      </c>
      <c r="V666" s="104">
        <v>-12344.4</v>
      </c>
      <c r="W666" s="105" t="s">
        <v>3565</v>
      </c>
      <c r="X666" s="106" t="s">
        <v>66</v>
      </c>
      <c r="Y666" s="107"/>
      <c r="Z666" s="108"/>
      <c r="AA666" s="102"/>
      <c r="AB666" s="104"/>
      <c r="AC666" s="109"/>
      <c r="AD666" s="110"/>
      <c r="AE666" s="107"/>
      <c r="AF666" s="111"/>
      <c r="AG666" s="112"/>
      <c r="AH666" s="112"/>
      <c r="AI666" s="112"/>
      <c r="AJ666" s="113"/>
      <c r="AK666" s="113"/>
      <c r="AL666" s="113"/>
      <c r="AM666" s="114"/>
      <c r="AN666" s="114"/>
      <c r="AO666" s="104"/>
      <c r="AP666" s="104"/>
      <c r="AQ666" s="115"/>
      <c r="AR666" s="110"/>
      <c r="AS666" s="102"/>
      <c r="AT666" s="108"/>
      <c r="AU666" s="116"/>
      <c r="AV666" s="113"/>
      <c r="AW666" s="105"/>
      <c r="AX666" s="113"/>
    </row>
    <row r="667" spans="1:50" hidden="1">
      <c r="A667" s="72">
        <v>665</v>
      </c>
      <c r="B667" s="9" t="s">
        <v>63</v>
      </c>
      <c r="C667" s="211" t="s">
        <v>3681</v>
      </c>
      <c r="D667" s="9" t="s">
        <v>63</v>
      </c>
      <c r="E667" s="9" t="s">
        <v>63</v>
      </c>
      <c r="F667" s="9" t="s">
        <v>63</v>
      </c>
      <c r="G667" s="9"/>
      <c r="H667" s="9"/>
      <c r="I667" s="9"/>
      <c r="J667" s="9"/>
      <c r="K667" s="9"/>
      <c r="L667" s="9"/>
      <c r="M667" s="67"/>
      <c r="N667" s="331"/>
      <c r="O667" s="9"/>
      <c r="P667" s="9"/>
      <c r="Q667" s="71">
        <v>665</v>
      </c>
      <c r="S667" s="102" t="s">
        <v>3681</v>
      </c>
      <c r="T667" s="175" t="s">
        <v>3564</v>
      </c>
      <c r="U667" s="104">
        <v>-6858</v>
      </c>
      <c r="V667" s="104">
        <v>-12344.4</v>
      </c>
      <c r="W667" s="105" t="s">
        <v>3565</v>
      </c>
      <c r="X667" s="106" t="s">
        <v>66</v>
      </c>
      <c r="Y667" s="107"/>
      <c r="Z667" s="108"/>
      <c r="AA667" s="102"/>
      <c r="AB667" s="104"/>
      <c r="AC667" s="109"/>
      <c r="AD667" s="110"/>
      <c r="AE667" s="107"/>
      <c r="AF667" s="111"/>
      <c r="AG667" s="112"/>
      <c r="AH667" s="112"/>
      <c r="AI667" s="112"/>
      <c r="AJ667" s="113"/>
      <c r="AK667" s="113"/>
      <c r="AL667" s="113"/>
      <c r="AM667" s="114"/>
      <c r="AN667" s="114"/>
      <c r="AO667" s="104"/>
      <c r="AP667" s="104"/>
      <c r="AQ667" s="115"/>
      <c r="AR667" s="110"/>
      <c r="AS667" s="102"/>
      <c r="AT667" s="108"/>
      <c r="AU667" s="116"/>
      <c r="AV667" s="113"/>
      <c r="AW667" s="105"/>
      <c r="AX667" s="113"/>
    </row>
    <row r="668" spans="1:50" hidden="1">
      <c r="A668" s="72">
        <v>666</v>
      </c>
      <c r="B668" s="9" t="s">
        <v>63</v>
      </c>
      <c r="C668" s="211" t="s">
        <v>3682</v>
      </c>
      <c r="D668" s="9" t="s">
        <v>63</v>
      </c>
      <c r="E668" s="9" t="s">
        <v>63</v>
      </c>
      <c r="F668" s="9" t="s">
        <v>63</v>
      </c>
      <c r="G668" s="9"/>
      <c r="H668" s="9"/>
      <c r="I668" s="9"/>
      <c r="J668" s="9"/>
      <c r="K668" s="9"/>
      <c r="L668" s="9"/>
      <c r="M668" s="67"/>
      <c r="N668" s="331"/>
      <c r="O668" s="9"/>
      <c r="P668" s="9"/>
      <c r="Q668" s="71">
        <v>666</v>
      </c>
      <c r="S668" s="102" t="s">
        <v>3682</v>
      </c>
      <c r="T668" s="175" t="s">
        <v>3564</v>
      </c>
      <c r="U668" s="104">
        <v>-7772.4</v>
      </c>
      <c r="V668" s="104">
        <v>-12344.4</v>
      </c>
      <c r="W668" s="105" t="s">
        <v>3565</v>
      </c>
      <c r="X668" s="106" t="s">
        <v>66</v>
      </c>
      <c r="Y668" s="107"/>
      <c r="Z668" s="108"/>
      <c r="AA668" s="102"/>
      <c r="AB668" s="104"/>
      <c r="AC668" s="109"/>
      <c r="AD668" s="110"/>
      <c r="AE668" s="107"/>
      <c r="AF668" s="111"/>
      <c r="AG668" s="112"/>
      <c r="AH668" s="112"/>
      <c r="AI668" s="112"/>
      <c r="AJ668" s="113"/>
      <c r="AK668" s="113"/>
      <c r="AL668" s="113"/>
      <c r="AM668" s="114"/>
      <c r="AN668" s="114"/>
      <c r="AO668" s="104"/>
      <c r="AP668" s="104"/>
      <c r="AQ668" s="115"/>
      <c r="AR668" s="110"/>
      <c r="AS668" s="102"/>
      <c r="AT668" s="108"/>
      <c r="AU668" s="116"/>
      <c r="AV668" s="113"/>
      <c r="AW668" s="105"/>
      <c r="AX668" s="113"/>
    </row>
    <row r="669" spans="1:50" hidden="1">
      <c r="A669" s="72">
        <v>667</v>
      </c>
      <c r="B669" s="9" t="s">
        <v>63</v>
      </c>
      <c r="C669" s="211" t="s">
        <v>3683</v>
      </c>
      <c r="D669" s="9" t="s">
        <v>63</v>
      </c>
      <c r="E669" s="9" t="s">
        <v>63</v>
      </c>
      <c r="F669" s="9" t="s">
        <v>63</v>
      </c>
      <c r="G669" s="9"/>
      <c r="H669" s="9"/>
      <c r="I669" s="9"/>
      <c r="J669" s="9"/>
      <c r="K669" s="9"/>
      <c r="L669" s="9"/>
      <c r="M669" s="67"/>
      <c r="N669" s="331"/>
      <c r="O669" s="9"/>
      <c r="P669" s="9"/>
      <c r="Q669" s="71">
        <v>667</v>
      </c>
      <c r="S669" s="102" t="s">
        <v>3683</v>
      </c>
      <c r="T669" s="175" t="s">
        <v>3564</v>
      </c>
      <c r="U669" s="104">
        <v>-8686.7999999999993</v>
      </c>
      <c r="V669" s="104">
        <v>-12344.4</v>
      </c>
      <c r="W669" s="105" t="s">
        <v>3565</v>
      </c>
      <c r="X669" s="106" t="s">
        <v>66</v>
      </c>
      <c r="Y669" s="107"/>
      <c r="Z669" s="108"/>
      <c r="AA669" s="102"/>
      <c r="AB669" s="104"/>
      <c r="AC669" s="109"/>
      <c r="AD669" s="110"/>
      <c r="AE669" s="107"/>
      <c r="AF669" s="111"/>
      <c r="AG669" s="112"/>
      <c r="AH669" s="112"/>
      <c r="AI669" s="112"/>
      <c r="AJ669" s="113"/>
      <c r="AK669" s="113"/>
      <c r="AL669" s="113"/>
      <c r="AM669" s="114"/>
      <c r="AN669" s="114"/>
      <c r="AO669" s="104"/>
      <c r="AP669" s="104"/>
      <c r="AQ669" s="115"/>
      <c r="AR669" s="110"/>
      <c r="AS669" s="102"/>
      <c r="AT669" s="108"/>
      <c r="AU669" s="116"/>
      <c r="AV669" s="113"/>
      <c r="AW669" s="105"/>
      <c r="AX669" s="113"/>
    </row>
    <row r="670" spans="1:50" hidden="1">
      <c r="A670" s="72">
        <v>668</v>
      </c>
      <c r="B670" s="9" t="s">
        <v>63</v>
      </c>
      <c r="C670" s="211" t="s">
        <v>3684</v>
      </c>
      <c r="D670" s="9" t="s">
        <v>63</v>
      </c>
      <c r="E670" s="9" t="s">
        <v>63</v>
      </c>
      <c r="F670" s="9" t="s">
        <v>63</v>
      </c>
      <c r="G670" s="9"/>
      <c r="H670" s="9"/>
      <c r="I670" s="9"/>
      <c r="J670" s="9"/>
      <c r="K670" s="9"/>
      <c r="L670" s="9"/>
      <c r="M670" s="67"/>
      <c r="N670" s="331"/>
      <c r="O670" s="9"/>
      <c r="P670" s="9"/>
      <c r="Q670" s="71">
        <v>668</v>
      </c>
      <c r="S670" s="102" t="s">
        <v>3684</v>
      </c>
      <c r="T670" s="175" t="s">
        <v>3564</v>
      </c>
      <c r="U670" s="104">
        <v>-9601.2000000000007</v>
      </c>
      <c r="V670" s="104">
        <v>-12344.4</v>
      </c>
      <c r="W670" s="105" t="s">
        <v>3565</v>
      </c>
      <c r="X670" s="106" t="s">
        <v>66</v>
      </c>
      <c r="Y670" s="107"/>
      <c r="Z670" s="108"/>
      <c r="AA670" s="102"/>
      <c r="AB670" s="104"/>
      <c r="AC670" s="109"/>
      <c r="AD670" s="110"/>
      <c r="AE670" s="107"/>
      <c r="AF670" s="111"/>
      <c r="AG670" s="112"/>
      <c r="AH670" s="112"/>
      <c r="AI670" s="112"/>
      <c r="AJ670" s="113"/>
      <c r="AK670" s="113"/>
      <c r="AL670" s="113"/>
      <c r="AM670" s="114"/>
      <c r="AN670" s="114"/>
      <c r="AO670" s="104"/>
      <c r="AP670" s="104"/>
      <c r="AQ670" s="115"/>
      <c r="AR670" s="110"/>
      <c r="AS670" s="102"/>
      <c r="AT670" s="108"/>
      <c r="AU670" s="116"/>
      <c r="AV670" s="113"/>
      <c r="AW670" s="105"/>
      <c r="AX670" s="113"/>
    </row>
    <row r="671" spans="1:50" hidden="1">
      <c r="A671" s="72">
        <v>669</v>
      </c>
      <c r="B671" s="9" t="s">
        <v>63</v>
      </c>
      <c r="C671" s="211" t="s">
        <v>3685</v>
      </c>
      <c r="D671" s="9" t="s">
        <v>63</v>
      </c>
      <c r="E671" s="9" t="s">
        <v>63</v>
      </c>
      <c r="F671" s="9" t="s">
        <v>63</v>
      </c>
      <c r="G671" s="9"/>
      <c r="H671" s="9"/>
      <c r="I671" s="9"/>
      <c r="J671" s="9"/>
      <c r="K671" s="9"/>
      <c r="L671" s="9"/>
      <c r="M671" s="67"/>
      <c r="N671" s="331"/>
      <c r="O671" s="9"/>
      <c r="P671" s="9"/>
      <c r="Q671" s="71">
        <v>669</v>
      </c>
      <c r="S671" s="102" t="s">
        <v>3685</v>
      </c>
      <c r="T671" s="175" t="s">
        <v>3564</v>
      </c>
      <c r="U671" s="104">
        <v>-10515.6</v>
      </c>
      <c r="V671" s="104">
        <v>-12344.4</v>
      </c>
      <c r="W671" s="105" t="s">
        <v>3565</v>
      </c>
      <c r="X671" s="106" t="s">
        <v>66</v>
      </c>
      <c r="Y671" s="107"/>
      <c r="Z671" s="108"/>
      <c r="AA671" s="102"/>
      <c r="AB671" s="104"/>
      <c r="AC671" s="109"/>
      <c r="AD671" s="110"/>
      <c r="AE671" s="107"/>
      <c r="AF671" s="111"/>
      <c r="AG671" s="112"/>
      <c r="AH671" s="112"/>
      <c r="AI671" s="112"/>
      <c r="AJ671" s="113"/>
      <c r="AK671" s="113"/>
      <c r="AL671" s="113"/>
      <c r="AM671" s="114"/>
      <c r="AN671" s="114"/>
      <c r="AO671" s="104"/>
      <c r="AP671" s="104"/>
      <c r="AQ671" s="115"/>
      <c r="AR671" s="110"/>
      <c r="AS671" s="102"/>
      <c r="AT671" s="108"/>
      <c r="AU671" s="116"/>
      <c r="AV671" s="113"/>
      <c r="AW671" s="105"/>
      <c r="AX671" s="113"/>
    </row>
    <row r="672" spans="1:50" hidden="1">
      <c r="A672" s="72">
        <v>670</v>
      </c>
      <c r="B672" s="9" t="s">
        <v>63</v>
      </c>
      <c r="C672" s="211" t="s">
        <v>3686</v>
      </c>
      <c r="D672" s="9" t="s">
        <v>63</v>
      </c>
      <c r="E672" s="9" t="s">
        <v>63</v>
      </c>
      <c r="F672" s="9" t="s">
        <v>63</v>
      </c>
      <c r="G672" s="9"/>
      <c r="H672" s="9"/>
      <c r="I672" s="9"/>
      <c r="J672" s="9"/>
      <c r="K672" s="9"/>
      <c r="L672" s="9"/>
      <c r="M672" s="67"/>
      <c r="N672" s="331"/>
      <c r="O672" s="9"/>
      <c r="P672" s="9"/>
      <c r="Q672" s="71">
        <v>670</v>
      </c>
      <c r="S672" s="102" t="s">
        <v>3686</v>
      </c>
      <c r="T672" s="175" t="s">
        <v>3564</v>
      </c>
      <c r="U672" s="104">
        <v>-11430</v>
      </c>
      <c r="V672" s="104">
        <v>-12344.4</v>
      </c>
      <c r="W672" s="105" t="s">
        <v>3565</v>
      </c>
      <c r="X672" s="106" t="s">
        <v>66</v>
      </c>
      <c r="Y672" s="107"/>
      <c r="Z672" s="108"/>
      <c r="AA672" s="102"/>
      <c r="AB672" s="104"/>
      <c r="AC672" s="109"/>
      <c r="AD672" s="110"/>
      <c r="AE672" s="107"/>
      <c r="AF672" s="111"/>
      <c r="AG672" s="112"/>
      <c r="AH672" s="112"/>
      <c r="AI672" s="112"/>
      <c r="AJ672" s="113"/>
      <c r="AK672" s="113"/>
      <c r="AL672" s="113"/>
      <c r="AM672" s="114"/>
      <c r="AN672" s="114"/>
      <c r="AO672" s="104"/>
      <c r="AP672" s="104"/>
      <c r="AQ672" s="115"/>
      <c r="AR672" s="110"/>
      <c r="AS672" s="102"/>
      <c r="AT672" s="108"/>
      <c r="AU672" s="116"/>
      <c r="AV672" s="113"/>
      <c r="AW672" s="105"/>
      <c r="AX672" s="113"/>
    </row>
    <row r="673" spans="1:50" hidden="1">
      <c r="A673" s="72">
        <v>671</v>
      </c>
      <c r="B673" s="9" t="s">
        <v>63</v>
      </c>
      <c r="C673" s="211" t="s">
        <v>3687</v>
      </c>
      <c r="D673" s="9" t="s">
        <v>63</v>
      </c>
      <c r="E673" s="9" t="s">
        <v>63</v>
      </c>
      <c r="F673" s="9" t="s">
        <v>63</v>
      </c>
      <c r="G673" s="9"/>
      <c r="H673" s="9"/>
      <c r="I673" s="9"/>
      <c r="J673" s="9"/>
      <c r="K673" s="9"/>
      <c r="L673" s="9"/>
      <c r="M673" s="67"/>
      <c r="N673" s="331"/>
      <c r="O673" s="9"/>
      <c r="P673" s="9"/>
      <c r="Q673" s="71">
        <v>671</v>
      </c>
      <c r="S673" s="102" t="s">
        <v>3687</v>
      </c>
      <c r="T673" s="175" t="s">
        <v>3564</v>
      </c>
      <c r="U673" s="104">
        <v>-12344.4</v>
      </c>
      <c r="V673" s="104">
        <v>-12344.4</v>
      </c>
      <c r="W673" s="105" t="s">
        <v>3565</v>
      </c>
      <c r="X673" s="106" t="s">
        <v>66</v>
      </c>
      <c r="Y673" s="107"/>
      <c r="Z673" s="108"/>
      <c r="AA673" s="102"/>
      <c r="AB673" s="104"/>
      <c r="AC673" s="109"/>
      <c r="AD673" s="110"/>
      <c r="AE673" s="107"/>
      <c r="AF673" s="111"/>
      <c r="AG673" s="112"/>
      <c r="AH673" s="112"/>
      <c r="AI673" s="112"/>
      <c r="AJ673" s="113"/>
      <c r="AK673" s="113"/>
      <c r="AL673" s="113"/>
      <c r="AM673" s="114"/>
      <c r="AN673" s="114"/>
      <c r="AO673" s="104"/>
      <c r="AP673" s="104"/>
      <c r="AQ673" s="115"/>
      <c r="AR673" s="110"/>
      <c r="AS673" s="102"/>
      <c r="AT673" s="108"/>
      <c r="AU673" s="116"/>
      <c r="AV673" s="113"/>
      <c r="AW673" s="105"/>
      <c r="AX673" s="113"/>
    </row>
    <row r="674" spans="1:50" hidden="1">
      <c r="A674" s="72">
        <v>672</v>
      </c>
      <c r="B674" s="9" t="s">
        <v>63</v>
      </c>
      <c r="C674" s="211" t="s">
        <v>3688</v>
      </c>
      <c r="D674" s="9" t="s">
        <v>63</v>
      </c>
      <c r="E674" s="9" t="s">
        <v>63</v>
      </c>
      <c r="F674" s="9" t="s">
        <v>63</v>
      </c>
      <c r="G674" s="9"/>
      <c r="H674" s="9"/>
      <c r="I674" s="9"/>
      <c r="J674" s="9"/>
      <c r="K674" s="9"/>
      <c r="L674" s="9"/>
      <c r="M674" s="67"/>
      <c r="N674" s="331"/>
      <c r="O674" s="9"/>
      <c r="P674" s="9"/>
      <c r="Q674" s="71">
        <v>672</v>
      </c>
      <c r="S674" s="102" t="s">
        <v>3688</v>
      </c>
      <c r="T674" s="175" t="s">
        <v>3564</v>
      </c>
      <c r="U674" s="104">
        <v>3200.4</v>
      </c>
      <c r="V674" s="104">
        <v>-11430</v>
      </c>
      <c r="W674" s="105" t="s">
        <v>3565</v>
      </c>
      <c r="X674" s="106" t="s">
        <v>66</v>
      </c>
      <c r="Y674" s="107"/>
      <c r="Z674" s="108"/>
      <c r="AA674" s="102"/>
      <c r="AB674" s="104"/>
      <c r="AC674" s="109"/>
      <c r="AD674" s="110"/>
      <c r="AE674" s="107"/>
      <c r="AF674" s="111"/>
      <c r="AG674" s="112"/>
      <c r="AH674" s="112"/>
      <c r="AI674" s="112"/>
      <c r="AJ674" s="113"/>
      <c r="AK674" s="113"/>
      <c r="AL674" s="113"/>
      <c r="AM674" s="114"/>
      <c r="AN674" s="114"/>
      <c r="AO674" s="104"/>
      <c r="AP674" s="104"/>
      <c r="AQ674" s="115"/>
      <c r="AR674" s="110"/>
      <c r="AS674" s="102"/>
      <c r="AT674" s="108"/>
      <c r="AU674" s="116"/>
      <c r="AV674" s="113"/>
      <c r="AW674" s="105"/>
      <c r="AX674" s="113"/>
    </row>
    <row r="675" spans="1:50" hidden="1">
      <c r="A675" s="72">
        <v>673</v>
      </c>
      <c r="B675" s="9" t="s">
        <v>63</v>
      </c>
      <c r="C675" s="211" t="s">
        <v>3689</v>
      </c>
      <c r="D675" s="9" t="s">
        <v>63</v>
      </c>
      <c r="E675" s="9" t="s">
        <v>63</v>
      </c>
      <c r="F675" s="9" t="s">
        <v>63</v>
      </c>
      <c r="G675" s="9"/>
      <c r="H675" s="9"/>
      <c r="I675" s="9"/>
      <c r="J675" s="9"/>
      <c r="K675" s="9"/>
      <c r="L675" s="9"/>
      <c r="M675" s="67"/>
      <c r="N675" s="331"/>
      <c r="O675" s="9"/>
      <c r="P675" s="9"/>
      <c r="Q675" s="71">
        <v>673</v>
      </c>
      <c r="S675" s="102" t="s">
        <v>3689</v>
      </c>
      <c r="T675" s="175" t="s">
        <v>3564</v>
      </c>
      <c r="U675" s="104">
        <v>1371.6</v>
      </c>
      <c r="V675" s="104">
        <v>-11430</v>
      </c>
      <c r="W675" s="105" t="s">
        <v>3565</v>
      </c>
      <c r="X675" s="106" t="s">
        <v>66</v>
      </c>
      <c r="Y675" s="107"/>
      <c r="Z675" s="108"/>
      <c r="AA675" s="102"/>
      <c r="AB675" s="104"/>
      <c r="AC675" s="109"/>
      <c r="AD675" s="110"/>
      <c r="AE675" s="107"/>
      <c r="AF675" s="111"/>
      <c r="AG675" s="112"/>
      <c r="AH675" s="112"/>
      <c r="AI675" s="112"/>
      <c r="AJ675" s="113"/>
      <c r="AK675" s="113"/>
      <c r="AL675" s="113"/>
      <c r="AM675" s="114"/>
      <c r="AN675" s="114"/>
      <c r="AO675" s="104"/>
      <c r="AP675" s="104"/>
      <c r="AQ675" s="115"/>
      <c r="AR675" s="110"/>
      <c r="AS675" s="102"/>
      <c r="AT675" s="108"/>
      <c r="AU675" s="116"/>
      <c r="AV675" s="113"/>
      <c r="AW675" s="105"/>
      <c r="AX675" s="113"/>
    </row>
    <row r="676" spans="1:50" hidden="1">
      <c r="A676" s="72">
        <v>674</v>
      </c>
      <c r="B676" s="9" t="s">
        <v>63</v>
      </c>
      <c r="C676" s="211" t="s">
        <v>3690</v>
      </c>
      <c r="D676" s="9" t="s">
        <v>63</v>
      </c>
      <c r="E676" s="9" t="s">
        <v>63</v>
      </c>
      <c r="F676" s="9" t="s">
        <v>63</v>
      </c>
      <c r="G676" s="9"/>
      <c r="H676" s="9"/>
      <c r="I676" s="9"/>
      <c r="J676" s="9"/>
      <c r="K676" s="9"/>
      <c r="L676" s="9"/>
      <c r="M676" s="67"/>
      <c r="N676" s="331"/>
      <c r="O676" s="9"/>
      <c r="P676" s="9"/>
      <c r="Q676" s="71">
        <v>674</v>
      </c>
      <c r="S676" s="102" t="s">
        <v>3690</v>
      </c>
      <c r="T676" s="175" t="s">
        <v>3564</v>
      </c>
      <c r="U676" s="104">
        <v>-457.2</v>
      </c>
      <c r="V676" s="104">
        <v>-11430</v>
      </c>
      <c r="W676" s="105" t="s">
        <v>3565</v>
      </c>
      <c r="X676" s="106" t="s">
        <v>66</v>
      </c>
      <c r="Y676" s="107"/>
      <c r="Z676" s="108"/>
      <c r="AA676" s="102"/>
      <c r="AB676" s="104"/>
      <c r="AC676" s="109"/>
      <c r="AD676" s="110"/>
      <c r="AE676" s="107"/>
      <c r="AF676" s="111"/>
      <c r="AG676" s="112"/>
      <c r="AH676" s="112"/>
      <c r="AI676" s="112"/>
      <c r="AJ676" s="113"/>
      <c r="AK676" s="113"/>
      <c r="AL676" s="113"/>
      <c r="AM676" s="114"/>
      <c r="AN676" s="114"/>
      <c r="AO676" s="104"/>
      <c r="AP676" s="104"/>
      <c r="AQ676" s="115"/>
      <c r="AR676" s="110"/>
      <c r="AS676" s="102"/>
      <c r="AT676" s="108"/>
      <c r="AU676" s="116"/>
      <c r="AV676" s="113"/>
      <c r="AW676" s="105"/>
      <c r="AX676" s="113"/>
    </row>
    <row r="677" spans="1:50" hidden="1">
      <c r="A677" s="72">
        <v>675</v>
      </c>
      <c r="B677" s="9" t="s">
        <v>63</v>
      </c>
      <c r="C677" s="211" t="s">
        <v>3691</v>
      </c>
      <c r="D677" s="9" t="s">
        <v>63</v>
      </c>
      <c r="E677" s="9" t="s">
        <v>63</v>
      </c>
      <c r="F677" s="9" t="s">
        <v>63</v>
      </c>
      <c r="G677" s="9"/>
      <c r="H677" s="9"/>
      <c r="I677" s="9"/>
      <c r="J677" s="9"/>
      <c r="K677" s="9"/>
      <c r="L677" s="9"/>
      <c r="M677" s="67"/>
      <c r="N677" s="331"/>
      <c r="O677" s="9"/>
      <c r="P677" s="9"/>
      <c r="Q677" s="71">
        <v>675</v>
      </c>
      <c r="S677" s="102" t="s">
        <v>3691</v>
      </c>
      <c r="T677" s="175" t="s">
        <v>3564</v>
      </c>
      <c r="U677" s="104">
        <v>-2286</v>
      </c>
      <c r="V677" s="104">
        <v>-11430</v>
      </c>
      <c r="W677" s="105" t="s">
        <v>3565</v>
      </c>
      <c r="X677" s="106" t="s">
        <v>66</v>
      </c>
      <c r="Y677" s="107"/>
      <c r="Z677" s="108"/>
      <c r="AA677" s="102"/>
      <c r="AB677" s="104"/>
      <c r="AC677" s="109"/>
      <c r="AD677" s="110"/>
      <c r="AE677" s="107"/>
      <c r="AF677" s="111"/>
      <c r="AG677" s="112"/>
      <c r="AH677" s="112"/>
      <c r="AI677" s="112"/>
      <c r="AJ677" s="113"/>
      <c r="AK677" s="113"/>
      <c r="AL677" s="113"/>
      <c r="AM677" s="114"/>
      <c r="AN677" s="114"/>
      <c r="AO677" s="104"/>
      <c r="AP677" s="104"/>
      <c r="AQ677" s="115"/>
      <c r="AR677" s="110"/>
      <c r="AS677" s="102"/>
      <c r="AT677" s="108"/>
      <c r="AU677" s="116"/>
      <c r="AV677" s="113"/>
      <c r="AW677" s="105"/>
      <c r="AX677" s="113"/>
    </row>
    <row r="678" spans="1:50" hidden="1">
      <c r="A678" s="72">
        <v>676</v>
      </c>
      <c r="B678" s="9" t="s">
        <v>63</v>
      </c>
      <c r="C678" s="211" t="s">
        <v>3692</v>
      </c>
      <c r="D678" s="9" t="s">
        <v>63</v>
      </c>
      <c r="E678" s="9" t="s">
        <v>63</v>
      </c>
      <c r="F678" s="9" t="s">
        <v>63</v>
      </c>
      <c r="G678" s="9"/>
      <c r="H678" s="9"/>
      <c r="I678" s="9"/>
      <c r="J678" s="9"/>
      <c r="K678" s="9"/>
      <c r="L678" s="9"/>
      <c r="M678" s="67"/>
      <c r="N678" s="331"/>
      <c r="O678" s="9"/>
      <c r="P678" s="9"/>
      <c r="Q678" s="71">
        <v>676</v>
      </c>
      <c r="S678" s="102" t="s">
        <v>3692</v>
      </c>
      <c r="T678" s="175" t="s">
        <v>3564</v>
      </c>
      <c r="U678" s="104">
        <v>-4114.8</v>
      </c>
      <c r="V678" s="104">
        <v>-11430</v>
      </c>
      <c r="W678" s="105" t="s">
        <v>3565</v>
      </c>
      <c r="X678" s="106" t="s">
        <v>66</v>
      </c>
      <c r="Y678" s="107"/>
      <c r="Z678" s="108"/>
      <c r="AA678" s="102"/>
      <c r="AB678" s="104"/>
      <c r="AC678" s="109"/>
      <c r="AD678" s="110"/>
      <c r="AE678" s="107"/>
      <c r="AF678" s="111"/>
      <c r="AG678" s="112"/>
      <c r="AH678" s="112"/>
      <c r="AI678" s="112"/>
      <c r="AJ678" s="113"/>
      <c r="AK678" s="113"/>
      <c r="AL678" s="113"/>
      <c r="AM678" s="114"/>
      <c r="AN678" s="114"/>
      <c r="AO678" s="104"/>
      <c r="AP678" s="104"/>
      <c r="AQ678" s="115"/>
      <c r="AR678" s="110"/>
      <c r="AS678" s="102"/>
      <c r="AT678" s="108"/>
      <c r="AU678" s="116"/>
      <c r="AV678" s="113"/>
      <c r="AW678" s="105"/>
      <c r="AX678" s="113"/>
    </row>
    <row r="679" spans="1:50" hidden="1">
      <c r="A679" s="72">
        <v>678</v>
      </c>
      <c r="B679" s="9" t="s">
        <v>63</v>
      </c>
      <c r="C679" s="211" t="s">
        <v>3693</v>
      </c>
      <c r="D679" s="9" t="s">
        <v>63</v>
      </c>
      <c r="E679" s="9" t="s">
        <v>63</v>
      </c>
      <c r="F679" s="9" t="s">
        <v>63</v>
      </c>
      <c r="G679" s="9"/>
      <c r="H679" s="9"/>
      <c r="I679" s="9"/>
      <c r="J679" s="9"/>
      <c r="K679" s="9"/>
      <c r="L679" s="9"/>
      <c r="M679" s="67"/>
      <c r="N679" s="331"/>
      <c r="O679" s="9"/>
      <c r="P679" s="9"/>
      <c r="Q679" s="71">
        <v>678</v>
      </c>
      <c r="S679" s="102" t="s">
        <v>3693</v>
      </c>
      <c r="T679" s="175" t="s">
        <v>3564</v>
      </c>
      <c r="U679" s="104">
        <v>-5943.6</v>
      </c>
      <c r="V679" s="104">
        <v>-11430</v>
      </c>
      <c r="W679" s="105" t="s">
        <v>3565</v>
      </c>
      <c r="X679" s="106" t="s">
        <v>66</v>
      </c>
      <c r="Y679" s="107"/>
      <c r="Z679" s="108"/>
      <c r="AA679" s="102"/>
      <c r="AB679" s="104"/>
      <c r="AC679" s="109"/>
      <c r="AD679" s="110"/>
      <c r="AE679" s="107"/>
      <c r="AF679" s="111"/>
      <c r="AG679" s="112"/>
      <c r="AH679" s="112"/>
      <c r="AI679" s="112"/>
      <c r="AJ679" s="113"/>
      <c r="AK679" s="113"/>
      <c r="AL679" s="113"/>
      <c r="AM679" s="114"/>
      <c r="AN679" s="114"/>
      <c r="AO679" s="104"/>
      <c r="AP679" s="104"/>
      <c r="AQ679" s="115"/>
      <c r="AR679" s="110"/>
      <c r="AS679" s="102"/>
      <c r="AT679" s="108"/>
      <c r="AU679" s="116"/>
      <c r="AV679" s="113"/>
      <c r="AW679" s="105"/>
      <c r="AX679" s="113"/>
    </row>
    <row r="680" spans="1:50" hidden="1">
      <c r="A680" s="72">
        <v>679</v>
      </c>
      <c r="B680" s="9" t="s">
        <v>63</v>
      </c>
      <c r="C680" s="211" t="s">
        <v>3694</v>
      </c>
      <c r="D680" s="9" t="s">
        <v>63</v>
      </c>
      <c r="E680" s="9" t="s">
        <v>63</v>
      </c>
      <c r="F680" s="9" t="s">
        <v>63</v>
      </c>
      <c r="G680" s="9"/>
      <c r="H680" s="9"/>
      <c r="I680" s="9"/>
      <c r="J680" s="9"/>
      <c r="K680" s="9"/>
      <c r="L680" s="9"/>
      <c r="M680" s="67"/>
      <c r="N680" s="331"/>
      <c r="O680" s="9"/>
      <c r="P680" s="9"/>
      <c r="Q680" s="71">
        <v>679</v>
      </c>
      <c r="S680" s="102" t="s">
        <v>3694</v>
      </c>
      <c r="T680" s="175" t="s">
        <v>3564</v>
      </c>
      <c r="U680" s="104">
        <v>-7772.4</v>
      </c>
      <c r="V680" s="104">
        <v>-11430</v>
      </c>
      <c r="W680" s="105" t="s">
        <v>3565</v>
      </c>
      <c r="X680" s="106" t="s">
        <v>66</v>
      </c>
      <c r="Y680" s="107"/>
      <c r="Z680" s="108"/>
      <c r="AA680" s="102"/>
      <c r="AB680" s="104"/>
      <c r="AC680" s="109"/>
      <c r="AD680" s="110"/>
      <c r="AE680" s="107"/>
      <c r="AF680" s="111"/>
      <c r="AG680" s="112"/>
      <c r="AH680" s="112"/>
      <c r="AI680" s="112"/>
      <c r="AJ680" s="113"/>
      <c r="AK680" s="113"/>
      <c r="AL680" s="113"/>
      <c r="AM680" s="114"/>
      <c r="AN680" s="114"/>
      <c r="AO680" s="104"/>
      <c r="AP680" s="104"/>
      <c r="AQ680" s="115"/>
      <c r="AR680" s="110"/>
      <c r="AS680" s="102"/>
      <c r="AT680" s="108"/>
      <c r="AU680" s="116"/>
      <c r="AV680" s="113"/>
      <c r="AW680" s="105"/>
      <c r="AX680" s="113"/>
    </row>
    <row r="681" spans="1:50" hidden="1">
      <c r="A681" s="72">
        <v>680</v>
      </c>
      <c r="B681" s="9" t="s">
        <v>63</v>
      </c>
      <c r="C681" s="211" t="s">
        <v>3695</v>
      </c>
      <c r="D681" s="9" t="s">
        <v>63</v>
      </c>
      <c r="E681" s="9" t="s">
        <v>63</v>
      </c>
      <c r="F681" s="9" t="s">
        <v>63</v>
      </c>
      <c r="G681" s="9"/>
      <c r="H681" s="9"/>
      <c r="I681" s="9"/>
      <c r="J681" s="9"/>
      <c r="K681" s="9"/>
      <c r="L681" s="9"/>
      <c r="M681" s="67"/>
      <c r="N681" s="331"/>
      <c r="O681" s="9"/>
      <c r="P681" s="9"/>
      <c r="Q681" s="71">
        <v>680</v>
      </c>
      <c r="S681" s="102" t="s">
        <v>3695</v>
      </c>
      <c r="T681" s="175" t="s">
        <v>3564</v>
      </c>
      <c r="U681" s="104">
        <v>-9601.2000000000007</v>
      </c>
      <c r="V681" s="104">
        <v>-11430</v>
      </c>
      <c r="W681" s="105" t="s">
        <v>3565</v>
      </c>
      <c r="X681" s="106" t="s">
        <v>66</v>
      </c>
      <c r="Y681" s="107"/>
      <c r="Z681" s="108"/>
      <c r="AA681" s="102"/>
      <c r="AB681" s="104"/>
      <c r="AC681" s="109"/>
      <c r="AD681" s="110"/>
      <c r="AE681" s="107"/>
      <c r="AF681" s="111"/>
      <c r="AG681" s="112"/>
      <c r="AH681" s="112"/>
      <c r="AI681" s="112"/>
      <c r="AJ681" s="113"/>
      <c r="AK681" s="113"/>
      <c r="AL681" s="113"/>
      <c r="AM681" s="114"/>
      <c r="AN681" s="114"/>
      <c r="AO681" s="104"/>
      <c r="AP681" s="104"/>
      <c r="AQ681" s="115"/>
      <c r="AR681" s="110"/>
      <c r="AS681" s="102"/>
      <c r="AT681" s="108"/>
      <c r="AU681" s="116"/>
      <c r="AV681" s="113"/>
      <c r="AW681" s="105"/>
      <c r="AX681" s="113"/>
    </row>
    <row r="682" spans="1:50" hidden="1">
      <c r="A682" s="72">
        <v>681</v>
      </c>
      <c r="B682" s="9" t="s">
        <v>63</v>
      </c>
      <c r="C682" s="211" t="s">
        <v>3696</v>
      </c>
      <c r="D682" s="9" t="s">
        <v>63</v>
      </c>
      <c r="E682" s="9" t="s">
        <v>63</v>
      </c>
      <c r="F682" s="9" t="s">
        <v>63</v>
      </c>
      <c r="G682" s="9"/>
      <c r="H682" s="9"/>
      <c r="I682" s="9"/>
      <c r="J682" s="9"/>
      <c r="K682" s="9"/>
      <c r="L682" s="9"/>
      <c r="M682" s="67"/>
      <c r="N682" s="331"/>
      <c r="O682" s="9"/>
      <c r="P682" s="9"/>
      <c r="Q682" s="71">
        <v>681</v>
      </c>
      <c r="S682" s="102" t="s">
        <v>3696</v>
      </c>
      <c r="T682" s="175" t="s">
        <v>3564</v>
      </c>
      <c r="U682" s="104">
        <v>-11430</v>
      </c>
      <c r="V682" s="104">
        <v>-11430</v>
      </c>
      <c r="W682" s="105" t="s">
        <v>3565</v>
      </c>
      <c r="X682" s="106" t="s">
        <v>66</v>
      </c>
      <c r="Y682" s="107"/>
      <c r="Z682" s="108"/>
      <c r="AA682" s="102"/>
      <c r="AB682" s="104"/>
      <c r="AC682" s="109"/>
      <c r="AD682" s="110"/>
      <c r="AE682" s="107"/>
      <c r="AF682" s="111"/>
      <c r="AG682" s="112"/>
      <c r="AH682" s="112"/>
      <c r="AI682" s="112"/>
      <c r="AJ682" s="113"/>
      <c r="AK682" s="113"/>
      <c r="AL682" s="113"/>
      <c r="AM682" s="114"/>
      <c r="AN682" s="114"/>
      <c r="AO682" s="104"/>
      <c r="AP682" s="104"/>
      <c r="AQ682" s="115"/>
      <c r="AR682" s="110"/>
      <c r="AS682" s="102"/>
      <c r="AT682" s="108"/>
      <c r="AU682" s="116"/>
      <c r="AV682" s="113"/>
      <c r="AW682" s="105"/>
      <c r="AX682" s="113"/>
    </row>
    <row r="683" spans="1:50" hidden="1">
      <c r="A683" s="72">
        <v>682</v>
      </c>
      <c r="B683" s="9" t="s">
        <v>63</v>
      </c>
      <c r="C683" s="211" t="s">
        <v>3697</v>
      </c>
      <c r="D683" s="9" t="s">
        <v>63</v>
      </c>
      <c r="E683" s="9" t="s">
        <v>63</v>
      </c>
      <c r="F683" s="9" t="s">
        <v>63</v>
      </c>
      <c r="G683" s="9"/>
      <c r="H683" s="9"/>
      <c r="I683" s="9"/>
      <c r="J683" s="9"/>
      <c r="K683" s="9"/>
      <c r="L683" s="9"/>
      <c r="M683" s="67"/>
      <c r="N683" s="331"/>
      <c r="O683" s="9"/>
      <c r="P683" s="9"/>
      <c r="Q683" s="71">
        <v>682</v>
      </c>
      <c r="S683" s="102" t="s">
        <v>3697</v>
      </c>
      <c r="T683" s="175" t="s">
        <v>3564</v>
      </c>
      <c r="U683" s="104">
        <v>3200.4</v>
      </c>
      <c r="V683" s="104">
        <v>-10515.6</v>
      </c>
      <c r="W683" s="105" t="s">
        <v>3565</v>
      </c>
      <c r="X683" s="106" t="s">
        <v>66</v>
      </c>
      <c r="Y683" s="107"/>
      <c r="Z683" s="108"/>
      <c r="AA683" s="102"/>
      <c r="AB683" s="104"/>
      <c r="AC683" s="109"/>
      <c r="AD683" s="110"/>
      <c r="AE683" s="107"/>
      <c r="AF683" s="111"/>
      <c r="AG683" s="112"/>
      <c r="AH683" s="112"/>
      <c r="AI683" s="112"/>
      <c r="AJ683" s="113"/>
      <c r="AK683" s="113"/>
      <c r="AL683" s="113"/>
      <c r="AM683" s="114"/>
      <c r="AN683" s="114"/>
      <c r="AO683" s="104"/>
      <c r="AP683" s="104"/>
      <c r="AQ683" s="115"/>
      <c r="AR683" s="110"/>
      <c r="AS683" s="102"/>
      <c r="AT683" s="108"/>
      <c r="AU683" s="116"/>
      <c r="AV683" s="113"/>
      <c r="AW683" s="105"/>
      <c r="AX683" s="113"/>
    </row>
    <row r="684" spans="1:50" hidden="1">
      <c r="A684" s="72">
        <v>683</v>
      </c>
      <c r="B684" s="9" t="s">
        <v>63</v>
      </c>
      <c r="C684" s="211" t="s">
        <v>3698</v>
      </c>
      <c r="D684" s="9" t="s">
        <v>63</v>
      </c>
      <c r="E684" s="9" t="s">
        <v>63</v>
      </c>
      <c r="F684" s="9" t="s">
        <v>63</v>
      </c>
      <c r="G684" s="9"/>
      <c r="H684" s="9"/>
      <c r="I684" s="9"/>
      <c r="J684" s="9"/>
      <c r="K684" s="9"/>
      <c r="L684" s="9"/>
      <c r="M684" s="67"/>
      <c r="N684" s="331"/>
      <c r="O684" s="9"/>
      <c r="P684" s="9"/>
      <c r="Q684" s="71">
        <v>683</v>
      </c>
      <c r="S684" s="102" t="s">
        <v>3698</v>
      </c>
      <c r="T684" s="175" t="s">
        <v>3564</v>
      </c>
      <c r="U684" s="104">
        <v>2286</v>
      </c>
      <c r="V684" s="104">
        <v>-10515.6</v>
      </c>
      <c r="W684" s="105" t="s">
        <v>3565</v>
      </c>
      <c r="X684" s="106" t="s">
        <v>66</v>
      </c>
      <c r="Y684" s="107"/>
      <c r="Z684" s="108"/>
      <c r="AA684" s="102"/>
      <c r="AB684" s="104"/>
      <c r="AC684" s="109"/>
      <c r="AD684" s="110"/>
      <c r="AE684" s="107"/>
      <c r="AF684" s="111"/>
      <c r="AG684" s="112"/>
      <c r="AH684" s="112"/>
      <c r="AI684" s="112"/>
      <c r="AJ684" s="113"/>
      <c r="AK684" s="113"/>
      <c r="AL684" s="113"/>
      <c r="AM684" s="114"/>
      <c r="AN684" s="114"/>
      <c r="AO684" s="104"/>
      <c r="AP684" s="104"/>
      <c r="AQ684" s="115"/>
      <c r="AR684" s="110"/>
      <c r="AS684" s="102"/>
      <c r="AT684" s="108"/>
      <c r="AU684" s="116"/>
      <c r="AV684" s="113"/>
      <c r="AW684" s="105"/>
      <c r="AX684" s="113"/>
    </row>
    <row r="685" spans="1:50" hidden="1">
      <c r="A685" s="72">
        <v>684</v>
      </c>
      <c r="B685" s="9" t="s">
        <v>63</v>
      </c>
      <c r="C685" s="211" t="s">
        <v>3699</v>
      </c>
      <c r="D685" s="9" t="s">
        <v>63</v>
      </c>
      <c r="E685" s="9" t="s">
        <v>63</v>
      </c>
      <c r="F685" s="9" t="s">
        <v>63</v>
      </c>
      <c r="G685" s="9"/>
      <c r="H685" s="9"/>
      <c r="I685" s="9"/>
      <c r="J685" s="9"/>
      <c r="K685" s="9"/>
      <c r="L685" s="9"/>
      <c r="M685" s="67"/>
      <c r="N685" s="331"/>
      <c r="O685" s="9"/>
      <c r="P685" s="9"/>
      <c r="Q685" s="71">
        <v>684</v>
      </c>
      <c r="S685" s="102" t="s">
        <v>3699</v>
      </c>
      <c r="T685" s="175" t="s">
        <v>3564</v>
      </c>
      <c r="U685" s="104">
        <v>1371.6</v>
      </c>
      <c r="V685" s="104">
        <v>-10515.6</v>
      </c>
      <c r="W685" s="105" t="s">
        <v>3565</v>
      </c>
      <c r="X685" s="106" t="s">
        <v>66</v>
      </c>
      <c r="Y685" s="107"/>
      <c r="Z685" s="108"/>
      <c r="AA685" s="102"/>
      <c r="AB685" s="104"/>
      <c r="AC685" s="109"/>
      <c r="AD685" s="110"/>
      <c r="AE685" s="107"/>
      <c r="AF685" s="111"/>
      <c r="AG685" s="112"/>
      <c r="AH685" s="112"/>
      <c r="AI685" s="112"/>
      <c r="AJ685" s="113"/>
      <c r="AK685" s="113"/>
      <c r="AL685" s="113"/>
      <c r="AM685" s="114"/>
      <c r="AN685" s="114"/>
      <c r="AO685" s="104"/>
      <c r="AP685" s="104"/>
      <c r="AQ685" s="115"/>
      <c r="AR685" s="110"/>
      <c r="AS685" s="102"/>
      <c r="AT685" s="108"/>
      <c r="AU685" s="116"/>
      <c r="AV685" s="113"/>
      <c r="AW685" s="105"/>
      <c r="AX685" s="113"/>
    </row>
    <row r="686" spans="1:50" hidden="1">
      <c r="A686" s="72">
        <v>685</v>
      </c>
      <c r="B686" s="9" t="s">
        <v>63</v>
      </c>
      <c r="C686" s="211" t="s">
        <v>3700</v>
      </c>
      <c r="D686" s="9" t="s">
        <v>63</v>
      </c>
      <c r="E686" s="9" t="s">
        <v>63</v>
      </c>
      <c r="F686" s="9" t="s">
        <v>63</v>
      </c>
      <c r="G686" s="9"/>
      <c r="H686" s="9"/>
      <c r="I686" s="9"/>
      <c r="J686" s="9"/>
      <c r="K686" s="9"/>
      <c r="L686" s="9"/>
      <c r="M686" s="67"/>
      <c r="N686" s="331"/>
      <c r="O686" s="9"/>
      <c r="P686" s="9"/>
      <c r="Q686" s="71">
        <v>685</v>
      </c>
      <c r="S686" s="102" t="s">
        <v>3700</v>
      </c>
      <c r="T686" s="175" t="s">
        <v>3564</v>
      </c>
      <c r="U686" s="104">
        <v>457.2</v>
      </c>
      <c r="V686" s="104">
        <v>-10515.6</v>
      </c>
      <c r="W686" s="105" t="s">
        <v>3565</v>
      </c>
      <c r="X686" s="106" t="s">
        <v>66</v>
      </c>
      <c r="Y686" s="107"/>
      <c r="Z686" s="108"/>
      <c r="AA686" s="102"/>
      <c r="AB686" s="104"/>
      <c r="AC686" s="109"/>
      <c r="AD686" s="110"/>
      <c r="AE686" s="107"/>
      <c r="AF686" s="111"/>
      <c r="AG686" s="112"/>
      <c r="AH686" s="112"/>
      <c r="AI686" s="112"/>
      <c r="AJ686" s="113"/>
      <c r="AK686" s="113"/>
      <c r="AL686" s="113"/>
      <c r="AM686" s="114"/>
      <c r="AN686" s="114"/>
      <c r="AO686" s="104"/>
      <c r="AP686" s="104"/>
      <c r="AQ686" s="115"/>
      <c r="AR686" s="110"/>
      <c r="AS686" s="102"/>
      <c r="AT686" s="108"/>
      <c r="AU686" s="116"/>
      <c r="AV686" s="113"/>
      <c r="AW686" s="105"/>
      <c r="AX686" s="113"/>
    </row>
    <row r="687" spans="1:50" hidden="1">
      <c r="A687" s="72">
        <v>686</v>
      </c>
      <c r="B687" s="9" t="s">
        <v>63</v>
      </c>
      <c r="C687" s="211" t="s">
        <v>3701</v>
      </c>
      <c r="D687" s="9" t="s">
        <v>63</v>
      </c>
      <c r="E687" s="9" t="s">
        <v>63</v>
      </c>
      <c r="F687" s="9" t="s">
        <v>63</v>
      </c>
      <c r="G687" s="9"/>
      <c r="H687" s="9"/>
      <c r="I687" s="9"/>
      <c r="J687" s="9"/>
      <c r="K687" s="9"/>
      <c r="L687" s="9"/>
      <c r="M687" s="67"/>
      <c r="N687" s="331"/>
      <c r="O687" s="9"/>
      <c r="P687" s="9"/>
      <c r="Q687" s="71">
        <v>686</v>
      </c>
      <c r="S687" s="102" t="s">
        <v>3701</v>
      </c>
      <c r="T687" s="175" t="s">
        <v>3564</v>
      </c>
      <c r="U687" s="104">
        <v>-457.2</v>
      </c>
      <c r="V687" s="104">
        <v>-10515.6</v>
      </c>
      <c r="W687" s="105" t="s">
        <v>3565</v>
      </c>
      <c r="X687" s="106" t="s">
        <v>66</v>
      </c>
      <c r="Y687" s="107"/>
      <c r="Z687" s="108"/>
      <c r="AA687" s="102"/>
      <c r="AB687" s="104"/>
      <c r="AC687" s="109"/>
      <c r="AD687" s="110"/>
      <c r="AE687" s="107"/>
      <c r="AF687" s="111"/>
      <c r="AG687" s="112"/>
      <c r="AH687" s="112"/>
      <c r="AI687" s="112"/>
      <c r="AJ687" s="113"/>
      <c r="AK687" s="113"/>
      <c r="AL687" s="113"/>
      <c r="AM687" s="114"/>
      <c r="AN687" s="114"/>
      <c r="AO687" s="104"/>
      <c r="AP687" s="104"/>
      <c r="AQ687" s="115"/>
      <c r="AR687" s="110"/>
      <c r="AS687" s="102"/>
      <c r="AT687" s="108"/>
      <c r="AU687" s="116"/>
      <c r="AV687" s="113"/>
      <c r="AW687" s="105"/>
      <c r="AX687" s="113"/>
    </row>
    <row r="688" spans="1:50" hidden="1">
      <c r="A688" s="72">
        <v>687</v>
      </c>
      <c r="B688" s="9" t="s">
        <v>63</v>
      </c>
      <c r="C688" s="211" t="s">
        <v>3702</v>
      </c>
      <c r="D688" s="9" t="s">
        <v>63</v>
      </c>
      <c r="E688" s="9" t="s">
        <v>63</v>
      </c>
      <c r="F688" s="9" t="s">
        <v>63</v>
      </c>
      <c r="G688" s="9"/>
      <c r="H688" s="9"/>
      <c r="I688" s="9"/>
      <c r="J688" s="9"/>
      <c r="K688" s="9"/>
      <c r="L688" s="9"/>
      <c r="M688" s="67"/>
      <c r="N688" s="331"/>
      <c r="O688" s="9"/>
      <c r="P688" s="9"/>
      <c r="Q688" s="71">
        <v>687</v>
      </c>
      <c r="S688" s="102" t="s">
        <v>3702</v>
      </c>
      <c r="T688" s="175" t="s">
        <v>3564</v>
      </c>
      <c r="U688" s="104">
        <v>-1371.6</v>
      </c>
      <c r="V688" s="104">
        <v>-10515.6</v>
      </c>
      <c r="W688" s="105" t="s">
        <v>3565</v>
      </c>
      <c r="X688" s="106" t="s">
        <v>66</v>
      </c>
      <c r="Y688" s="107"/>
      <c r="Z688" s="108"/>
      <c r="AA688" s="102"/>
      <c r="AB688" s="104"/>
      <c r="AC688" s="109"/>
      <c r="AD688" s="110"/>
      <c r="AE688" s="107"/>
      <c r="AF688" s="111"/>
      <c r="AG688" s="112"/>
      <c r="AH688" s="112"/>
      <c r="AI688" s="112"/>
      <c r="AJ688" s="113"/>
      <c r="AK688" s="113"/>
      <c r="AL688" s="113"/>
      <c r="AM688" s="114"/>
      <c r="AN688" s="114"/>
      <c r="AO688" s="104"/>
      <c r="AP688" s="104"/>
      <c r="AQ688" s="115"/>
      <c r="AR688" s="110"/>
      <c r="AS688" s="102"/>
      <c r="AT688" s="108"/>
      <c r="AU688" s="116"/>
      <c r="AV688" s="113"/>
      <c r="AW688" s="105"/>
      <c r="AX688" s="113"/>
    </row>
    <row r="689" spans="1:50" hidden="1">
      <c r="A689" s="72">
        <v>688</v>
      </c>
      <c r="B689" s="9" t="s">
        <v>63</v>
      </c>
      <c r="C689" s="211" t="s">
        <v>3703</v>
      </c>
      <c r="D689" s="9" t="s">
        <v>63</v>
      </c>
      <c r="E689" s="9" t="s">
        <v>63</v>
      </c>
      <c r="F689" s="9" t="s">
        <v>63</v>
      </c>
      <c r="G689" s="9"/>
      <c r="H689" s="9"/>
      <c r="I689" s="9"/>
      <c r="J689" s="9"/>
      <c r="K689" s="9"/>
      <c r="L689" s="9"/>
      <c r="M689" s="67"/>
      <c r="N689" s="331"/>
      <c r="O689" s="9"/>
      <c r="P689" s="9"/>
      <c r="Q689" s="71">
        <v>688</v>
      </c>
      <c r="S689" s="102" t="s">
        <v>3703</v>
      </c>
      <c r="T689" s="175" t="s">
        <v>3564</v>
      </c>
      <c r="U689" s="104">
        <v>-2286</v>
      </c>
      <c r="V689" s="104">
        <v>-10515.6</v>
      </c>
      <c r="W689" s="105" t="s">
        <v>3565</v>
      </c>
      <c r="X689" s="106" t="s">
        <v>66</v>
      </c>
      <c r="Y689" s="107"/>
      <c r="Z689" s="108"/>
      <c r="AA689" s="102"/>
      <c r="AB689" s="104"/>
      <c r="AC689" s="109"/>
      <c r="AD689" s="110"/>
      <c r="AE689" s="107"/>
      <c r="AF689" s="111"/>
      <c r="AG689" s="112"/>
      <c r="AH689" s="112"/>
      <c r="AI689" s="112"/>
      <c r="AJ689" s="113"/>
      <c r="AK689" s="113"/>
      <c r="AL689" s="113"/>
      <c r="AM689" s="114"/>
      <c r="AN689" s="114"/>
      <c r="AO689" s="104"/>
      <c r="AP689" s="104"/>
      <c r="AQ689" s="115"/>
      <c r="AR689" s="110"/>
      <c r="AS689" s="102"/>
      <c r="AT689" s="108"/>
      <c r="AU689" s="116"/>
      <c r="AV689" s="113"/>
      <c r="AW689" s="105"/>
      <c r="AX689" s="113"/>
    </row>
    <row r="690" spans="1:50" hidden="1">
      <c r="A690" s="72">
        <v>689</v>
      </c>
      <c r="B690" s="9" t="s">
        <v>63</v>
      </c>
      <c r="C690" s="211" t="s">
        <v>3704</v>
      </c>
      <c r="D690" s="9" t="s">
        <v>63</v>
      </c>
      <c r="E690" s="9" t="s">
        <v>63</v>
      </c>
      <c r="F690" s="9" t="s">
        <v>63</v>
      </c>
      <c r="G690" s="9"/>
      <c r="H690" s="9"/>
      <c r="I690" s="9"/>
      <c r="J690" s="9"/>
      <c r="K690" s="9"/>
      <c r="L690" s="9"/>
      <c r="M690" s="67"/>
      <c r="N690" s="331"/>
      <c r="O690" s="9"/>
      <c r="P690" s="9"/>
      <c r="Q690" s="71">
        <v>689</v>
      </c>
      <c r="S690" s="102" t="s">
        <v>3704</v>
      </c>
      <c r="T690" s="175" t="s">
        <v>3564</v>
      </c>
      <c r="U690" s="104">
        <v>-3200.4</v>
      </c>
      <c r="V690" s="104">
        <v>-10515.6</v>
      </c>
      <c r="W690" s="105" t="s">
        <v>3565</v>
      </c>
      <c r="X690" s="106" t="s">
        <v>66</v>
      </c>
      <c r="Y690" s="107"/>
      <c r="Z690" s="108"/>
      <c r="AA690" s="102"/>
      <c r="AB690" s="104"/>
      <c r="AC690" s="109"/>
      <c r="AD690" s="110"/>
      <c r="AE690" s="107"/>
      <c r="AF690" s="111"/>
      <c r="AG690" s="112"/>
      <c r="AH690" s="112"/>
      <c r="AI690" s="112"/>
      <c r="AJ690" s="113"/>
      <c r="AK690" s="113"/>
      <c r="AL690" s="113"/>
      <c r="AM690" s="114"/>
      <c r="AN690" s="114"/>
      <c r="AO690" s="104"/>
      <c r="AP690" s="104"/>
      <c r="AQ690" s="115"/>
      <c r="AR690" s="110"/>
      <c r="AS690" s="102"/>
      <c r="AT690" s="108"/>
      <c r="AU690" s="116"/>
      <c r="AV690" s="113"/>
      <c r="AW690" s="105"/>
      <c r="AX690" s="113"/>
    </row>
    <row r="691" spans="1:50" hidden="1">
      <c r="A691" s="72">
        <v>690</v>
      </c>
      <c r="B691" s="9" t="s">
        <v>63</v>
      </c>
      <c r="C691" s="211" t="s">
        <v>3705</v>
      </c>
      <c r="D691" s="9" t="s">
        <v>63</v>
      </c>
      <c r="E691" s="9" t="s">
        <v>63</v>
      </c>
      <c r="F691" s="9" t="s">
        <v>63</v>
      </c>
      <c r="G691" s="9"/>
      <c r="H691" s="9"/>
      <c r="I691" s="9"/>
      <c r="J691" s="9"/>
      <c r="K691" s="9"/>
      <c r="L691" s="9"/>
      <c r="M691" s="67"/>
      <c r="N691" s="331"/>
      <c r="O691" s="9"/>
      <c r="P691" s="9"/>
      <c r="Q691" s="71">
        <v>690</v>
      </c>
      <c r="S691" s="102" t="s">
        <v>3705</v>
      </c>
      <c r="T691" s="175" t="s">
        <v>3564</v>
      </c>
      <c r="U691" s="104">
        <v>-4114.8</v>
      </c>
      <c r="V691" s="104">
        <v>-10515.6</v>
      </c>
      <c r="W691" s="105" t="s">
        <v>3565</v>
      </c>
      <c r="X691" s="106" t="s">
        <v>66</v>
      </c>
      <c r="Y691" s="107"/>
      <c r="Z691" s="108"/>
      <c r="AA691" s="102"/>
      <c r="AB691" s="104"/>
      <c r="AC691" s="109"/>
      <c r="AD691" s="110"/>
      <c r="AE691" s="107"/>
      <c r="AF691" s="111"/>
      <c r="AG691" s="112"/>
      <c r="AH691" s="112"/>
      <c r="AI691" s="112"/>
      <c r="AJ691" s="113"/>
      <c r="AK691" s="113"/>
      <c r="AL691" s="113"/>
      <c r="AM691" s="114"/>
      <c r="AN691" s="114"/>
      <c r="AO691" s="104"/>
      <c r="AP691" s="104"/>
      <c r="AQ691" s="115"/>
      <c r="AR691" s="110"/>
      <c r="AS691" s="102"/>
      <c r="AT691" s="108"/>
      <c r="AU691" s="116"/>
      <c r="AV691" s="113"/>
      <c r="AW691" s="105"/>
      <c r="AX691" s="113"/>
    </row>
    <row r="692" spans="1:50" hidden="1">
      <c r="A692" s="72">
        <v>691</v>
      </c>
      <c r="B692" s="9" t="s">
        <v>63</v>
      </c>
      <c r="C692" s="211" t="s">
        <v>3706</v>
      </c>
      <c r="D692" s="9" t="s">
        <v>63</v>
      </c>
      <c r="E692" s="9" t="s">
        <v>63</v>
      </c>
      <c r="F692" s="9" t="s">
        <v>63</v>
      </c>
      <c r="G692" s="9"/>
      <c r="H692" s="9"/>
      <c r="I692" s="9"/>
      <c r="J692" s="9"/>
      <c r="K692" s="9"/>
      <c r="L692" s="9"/>
      <c r="M692" s="67"/>
      <c r="N692" s="331"/>
      <c r="O692" s="9"/>
      <c r="P692" s="9"/>
      <c r="Q692" s="71">
        <v>691</v>
      </c>
      <c r="S692" s="102" t="s">
        <v>3706</v>
      </c>
      <c r="T692" s="175" t="s">
        <v>3564</v>
      </c>
      <c r="U692" s="104">
        <v>-5029.2</v>
      </c>
      <c r="V692" s="104">
        <v>-10515.6</v>
      </c>
      <c r="W692" s="105" t="s">
        <v>3565</v>
      </c>
      <c r="X692" s="106" t="s">
        <v>66</v>
      </c>
      <c r="Y692" s="107"/>
      <c r="Z692" s="108"/>
      <c r="AA692" s="102"/>
      <c r="AB692" s="104"/>
      <c r="AC692" s="109"/>
      <c r="AD692" s="110"/>
      <c r="AE692" s="107"/>
      <c r="AF692" s="111"/>
      <c r="AG692" s="112"/>
      <c r="AH692" s="112"/>
      <c r="AI692" s="112"/>
      <c r="AJ692" s="113"/>
      <c r="AK692" s="113"/>
      <c r="AL692" s="113"/>
      <c r="AM692" s="114"/>
      <c r="AN692" s="114"/>
      <c r="AO692" s="104"/>
      <c r="AP692" s="104"/>
      <c r="AQ692" s="115"/>
      <c r="AR692" s="110"/>
      <c r="AS692" s="102"/>
      <c r="AT692" s="108"/>
      <c r="AU692" s="116"/>
      <c r="AV692" s="113"/>
      <c r="AW692" s="105"/>
      <c r="AX692" s="113"/>
    </row>
    <row r="693" spans="1:50" hidden="1">
      <c r="A693" s="72">
        <v>692</v>
      </c>
      <c r="B693" s="9" t="s">
        <v>63</v>
      </c>
      <c r="C693" s="211" t="s">
        <v>3707</v>
      </c>
      <c r="D693" s="9" t="s">
        <v>63</v>
      </c>
      <c r="E693" s="9" t="s">
        <v>63</v>
      </c>
      <c r="F693" s="9" t="s">
        <v>63</v>
      </c>
      <c r="G693" s="9"/>
      <c r="H693" s="9"/>
      <c r="I693" s="9"/>
      <c r="J693" s="9"/>
      <c r="K693" s="9"/>
      <c r="L693" s="9"/>
      <c r="M693" s="67"/>
      <c r="N693" s="331"/>
      <c r="O693" s="9"/>
      <c r="P693" s="9"/>
      <c r="Q693" s="71">
        <v>692</v>
      </c>
      <c r="S693" s="102" t="s">
        <v>3707</v>
      </c>
      <c r="T693" s="175" t="s">
        <v>3564</v>
      </c>
      <c r="U693" s="104">
        <v>-5943.6</v>
      </c>
      <c r="V693" s="104">
        <v>-10515.6</v>
      </c>
      <c r="W693" s="105" t="s">
        <v>3565</v>
      </c>
      <c r="X693" s="106" t="s">
        <v>66</v>
      </c>
      <c r="Y693" s="107"/>
      <c r="Z693" s="108"/>
      <c r="AA693" s="102"/>
      <c r="AB693" s="104"/>
      <c r="AC693" s="109"/>
      <c r="AD693" s="110"/>
      <c r="AE693" s="107"/>
      <c r="AF693" s="111"/>
      <c r="AG693" s="112"/>
      <c r="AH693" s="112"/>
      <c r="AI693" s="112"/>
      <c r="AJ693" s="113"/>
      <c r="AK693" s="113"/>
      <c r="AL693" s="113"/>
      <c r="AM693" s="114"/>
      <c r="AN693" s="114"/>
      <c r="AO693" s="104"/>
      <c r="AP693" s="104"/>
      <c r="AQ693" s="115"/>
      <c r="AR693" s="110"/>
      <c r="AS693" s="102"/>
      <c r="AT693" s="108"/>
      <c r="AU693" s="116"/>
      <c r="AV693" s="113"/>
      <c r="AW693" s="105"/>
      <c r="AX693" s="113"/>
    </row>
    <row r="694" spans="1:50" hidden="1">
      <c r="A694" s="72">
        <v>693</v>
      </c>
      <c r="B694" s="9" t="s">
        <v>63</v>
      </c>
      <c r="C694" s="211" t="s">
        <v>3708</v>
      </c>
      <c r="D694" s="9" t="s">
        <v>63</v>
      </c>
      <c r="E694" s="9" t="s">
        <v>63</v>
      </c>
      <c r="F694" s="9" t="s">
        <v>63</v>
      </c>
      <c r="G694" s="9"/>
      <c r="H694" s="9"/>
      <c r="I694" s="9"/>
      <c r="J694" s="9"/>
      <c r="K694" s="9"/>
      <c r="L694" s="9"/>
      <c r="M694" s="67"/>
      <c r="N694" s="331"/>
      <c r="O694" s="9"/>
      <c r="P694" s="9"/>
      <c r="Q694" s="71">
        <v>693</v>
      </c>
      <c r="S694" s="102" t="s">
        <v>3708</v>
      </c>
      <c r="T694" s="175" t="s">
        <v>3564</v>
      </c>
      <c r="U694" s="104">
        <v>-6858</v>
      </c>
      <c r="V694" s="104">
        <v>-10515.6</v>
      </c>
      <c r="W694" s="105" t="s">
        <v>3565</v>
      </c>
      <c r="X694" s="106" t="s">
        <v>66</v>
      </c>
      <c r="Y694" s="107"/>
      <c r="Z694" s="108"/>
      <c r="AA694" s="102"/>
      <c r="AB694" s="104"/>
      <c r="AC694" s="109"/>
      <c r="AD694" s="110"/>
      <c r="AE694" s="107"/>
      <c r="AF694" s="111"/>
      <c r="AG694" s="112"/>
      <c r="AH694" s="112"/>
      <c r="AI694" s="112"/>
      <c r="AJ694" s="113"/>
      <c r="AK694" s="113"/>
      <c r="AL694" s="113"/>
      <c r="AM694" s="114"/>
      <c r="AN694" s="114"/>
      <c r="AO694" s="104"/>
      <c r="AP694" s="104"/>
      <c r="AQ694" s="115"/>
      <c r="AR694" s="110"/>
      <c r="AS694" s="102"/>
      <c r="AT694" s="108"/>
      <c r="AU694" s="116"/>
      <c r="AV694" s="113"/>
      <c r="AW694" s="105"/>
      <c r="AX694" s="113"/>
    </row>
    <row r="695" spans="1:50" hidden="1">
      <c r="A695" s="72">
        <v>694</v>
      </c>
      <c r="B695" s="9" t="s">
        <v>63</v>
      </c>
      <c r="C695" s="211" t="s">
        <v>3709</v>
      </c>
      <c r="D695" s="9" t="s">
        <v>63</v>
      </c>
      <c r="E695" s="9" t="s">
        <v>63</v>
      </c>
      <c r="F695" s="9" t="s">
        <v>63</v>
      </c>
      <c r="G695" s="9"/>
      <c r="H695" s="9"/>
      <c r="I695" s="9"/>
      <c r="J695" s="9"/>
      <c r="K695" s="9"/>
      <c r="L695" s="9"/>
      <c r="M695" s="67"/>
      <c r="N695" s="331"/>
      <c r="O695" s="9"/>
      <c r="P695" s="9"/>
      <c r="Q695" s="71">
        <v>694</v>
      </c>
      <c r="S695" s="102" t="s">
        <v>3709</v>
      </c>
      <c r="T695" s="175" t="s">
        <v>3564</v>
      </c>
      <c r="U695" s="104">
        <v>-7772.4</v>
      </c>
      <c r="V695" s="104">
        <v>-10515.6</v>
      </c>
      <c r="W695" s="105" t="s">
        <v>3565</v>
      </c>
      <c r="X695" s="106" t="s">
        <v>66</v>
      </c>
      <c r="Y695" s="107"/>
      <c r="Z695" s="108"/>
      <c r="AA695" s="102"/>
      <c r="AB695" s="104"/>
      <c r="AC695" s="109"/>
      <c r="AD695" s="110"/>
      <c r="AE695" s="107"/>
      <c r="AF695" s="111"/>
      <c r="AG695" s="112"/>
      <c r="AH695" s="112"/>
      <c r="AI695" s="112"/>
      <c r="AJ695" s="113"/>
      <c r="AK695" s="113"/>
      <c r="AL695" s="113"/>
      <c r="AM695" s="114"/>
      <c r="AN695" s="114"/>
      <c r="AO695" s="104"/>
      <c r="AP695" s="104"/>
      <c r="AQ695" s="115"/>
      <c r="AR695" s="110"/>
      <c r="AS695" s="102"/>
      <c r="AT695" s="108"/>
      <c r="AU695" s="116"/>
      <c r="AV695" s="113"/>
      <c r="AW695" s="105"/>
      <c r="AX695" s="113"/>
    </row>
    <row r="696" spans="1:50" hidden="1">
      <c r="A696" s="72">
        <v>695</v>
      </c>
      <c r="B696" s="9" t="s">
        <v>63</v>
      </c>
      <c r="C696" s="211" t="s">
        <v>3710</v>
      </c>
      <c r="D696" s="9" t="s">
        <v>63</v>
      </c>
      <c r="E696" s="9" t="s">
        <v>63</v>
      </c>
      <c r="F696" s="9" t="s">
        <v>63</v>
      </c>
      <c r="G696" s="9"/>
      <c r="H696" s="9"/>
      <c r="I696" s="9"/>
      <c r="J696" s="9"/>
      <c r="K696" s="9"/>
      <c r="L696" s="9"/>
      <c r="M696" s="67"/>
      <c r="N696" s="331"/>
      <c r="O696" s="9"/>
      <c r="P696" s="9"/>
      <c r="Q696" s="71">
        <v>695</v>
      </c>
      <c r="S696" s="102" t="s">
        <v>3710</v>
      </c>
      <c r="T696" s="175" t="s">
        <v>3564</v>
      </c>
      <c r="U696" s="104">
        <v>-8686.7999999999993</v>
      </c>
      <c r="V696" s="104">
        <v>-10515.6</v>
      </c>
      <c r="W696" s="105" t="s">
        <v>3565</v>
      </c>
      <c r="X696" s="106" t="s">
        <v>66</v>
      </c>
      <c r="Y696" s="107"/>
      <c r="Z696" s="108"/>
      <c r="AA696" s="102"/>
      <c r="AB696" s="104"/>
      <c r="AC696" s="109"/>
      <c r="AD696" s="110"/>
      <c r="AE696" s="107"/>
      <c r="AF696" s="111"/>
      <c r="AG696" s="112"/>
      <c r="AH696" s="112"/>
      <c r="AI696" s="112"/>
      <c r="AJ696" s="113"/>
      <c r="AK696" s="113"/>
      <c r="AL696" s="113"/>
      <c r="AM696" s="114"/>
      <c r="AN696" s="114"/>
      <c r="AO696" s="104"/>
      <c r="AP696" s="104"/>
      <c r="AQ696" s="115"/>
      <c r="AR696" s="110"/>
      <c r="AS696" s="102"/>
      <c r="AT696" s="108"/>
      <c r="AU696" s="116"/>
      <c r="AV696" s="113"/>
      <c r="AW696" s="105"/>
      <c r="AX696" s="113"/>
    </row>
    <row r="697" spans="1:50" hidden="1">
      <c r="A697" s="72">
        <v>696</v>
      </c>
      <c r="B697" s="9" t="s">
        <v>63</v>
      </c>
      <c r="C697" s="211" t="s">
        <v>3711</v>
      </c>
      <c r="D697" s="9" t="s">
        <v>63</v>
      </c>
      <c r="E697" s="9" t="s">
        <v>63</v>
      </c>
      <c r="F697" s="9" t="s">
        <v>63</v>
      </c>
      <c r="G697" s="9"/>
      <c r="H697" s="9"/>
      <c r="I697" s="9"/>
      <c r="J697" s="9"/>
      <c r="K697" s="9"/>
      <c r="L697" s="9"/>
      <c r="M697" s="67"/>
      <c r="N697" s="331"/>
      <c r="O697" s="9"/>
      <c r="P697" s="9"/>
      <c r="Q697" s="71">
        <v>696</v>
      </c>
      <c r="S697" s="102" t="s">
        <v>3711</v>
      </c>
      <c r="T697" s="175" t="s">
        <v>3564</v>
      </c>
      <c r="U697" s="104">
        <v>-9601.2000000000007</v>
      </c>
      <c r="V697" s="104">
        <v>-10515.6</v>
      </c>
      <c r="W697" s="105" t="s">
        <v>3565</v>
      </c>
      <c r="X697" s="106" t="s">
        <v>66</v>
      </c>
      <c r="Y697" s="107"/>
      <c r="Z697" s="108"/>
      <c r="AA697" s="102"/>
      <c r="AB697" s="104"/>
      <c r="AC697" s="109"/>
      <c r="AD697" s="110"/>
      <c r="AE697" s="107"/>
      <c r="AF697" s="111"/>
      <c r="AG697" s="112"/>
      <c r="AH697" s="112"/>
      <c r="AI697" s="112"/>
      <c r="AJ697" s="113"/>
      <c r="AK697" s="113"/>
      <c r="AL697" s="113"/>
      <c r="AM697" s="114"/>
      <c r="AN697" s="114"/>
      <c r="AO697" s="104"/>
      <c r="AP697" s="104"/>
      <c r="AQ697" s="115"/>
      <c r="AR697" s="110"/>
      <c r="AS697" s="102"/>
      <c r="AT697" s="108"/>
      <c r="AU697" s="116"/>
      <c r="AV697" s="113"/>
      <c r="AW697" s="105"/>
      <c r="AX697" s="113"/>
    </row>
    <row r="698" spans="1:50" hidden="1">
      <c r="A698" s="72">
        <v>697</v>
      </c>
      <c r="B698" s="9" t="s">
        <v>63</v>
      </c>
      <c r="C698" s="211" t="s">
        <v>3712</v>
      </c>
      <c r="D698" s="9" t="s">
        <v>63</v>
      </c>
      <c r="E698" s="9" t="s">
        <v>63</v>
      </c>
      <c r="F698" s="9" t="s">
        <v>63</v>
      </c>
      <c r="G698" s="9"/>
      <c r="H698" s="9"/>
      <c r="I698" s="9"/>
      <c r="J698" s="9"/>
      <c r="K698" s="9"/>
      <c r="L698" s="9"/>
      <c r="M698" s="67"/>
      <c r="N698" s="331"/>
      <c r="O698" s="9"/>
      <c r="P698" s="9"/>
      <c r="Q698" s="71">
        <v>697</v>
      </c>
      <c r="S698" s="102" t="s">
        <v>3712</v>
      </c>
      <c r="T698" s="175" t="s">
        <v>3564</v>
      </c>
      <c r="U698" s="104">
        <v>-10515.6</v>
      </c>
      <c r="V698" s="104">
        <v>-10515.6</v>
      </c>
      <c r="W698" s="105" t="s">
        <v>3565</v>
      </c>
      <c r="X698" s="106" t="s">
        <v>66</v>
      </c>
      <c r="Y698" s="107"/>
      <c r="Z698" s="108"/>
      <c r="AA698" s="102"/>
      <c r="AB698" s="104"/>
      <c r="AC698" s="109"/>
      <c r="AD698" s="110"/>
      <c r="AE698" s="107"/>
      <c r="AF698" s="111"/>
      <c r="AG698" s="112"/>
      <c r="AH698" s="112"/>
      <c r="AI698" s="112"/>
      <c r="AJ698" s="113"/>
      <c r="AK698" s="113"/>
      <c r="AL698" s="113"/>
      <c r="AM698" s="114"/>
      <c r="AN698" s="114"/>
      <c r="AO698" s="104"/>
      <c r="AP698" s="104"/>
      <c r="AQ698" s="115"/>
      <c r="AR698" s="110"/>
      <c r="AS698" s="102"/>
      <c r="AT698" s="108"/>
      <c r="AU698" s="116"/>
      <c r="AV698" s="113"/>
      <c r="AW698" s="105"/>
      <c r="AX698" s="113"/>
    </row>
    <row r="699" spans="1:50" hidden="1">
      <c r="A699" s="72">
        <v>698</v>
      </c>
      <c r="B699" s="9" t="s">
        <v>63</v>
      </c>
      <c r="C699" s="211" t="s">
        <v>3713</v>
      </c>
      <c r="D699" s="9" t="s">
        <v>63</v>
      </c>
      <c r="E699" s="9" t="s">
        <v>63</v>
      </c>
      <c r="F699" s="9" t="s">
        <v>63</v>
      </c>
      <c r="G699" s="9"/>
      <c r="H699" s="9"/>
      <c r="I699" s="9"/>
      <c r="J699" s="9"/>
      <c r="K699" s="9"/>
      <c r="L699" s="9"/>
      <c r="M699" s="67"/>
      <c r="N699" s="331"/>
      <c r="O699" s="9"/>
      <c r="P699" s="9"/>
      <c r="Q699" s="71">
        <v>698</v>
      </c>
      <c r="S699" s="102" t="s">
        <v>3713</v>
      </c>
      <c r="T699" s="175" t="s">
        <v>3564</v>
      </c>
      <c r="U699" s="104">
        <v>-11430</v>
      </c>
      <c r="V699" s="104">
        <v>-10515.6</v>
      </c>
      <c r="W699" s="105" t="s">
        <v>3565</v>
      </c>
      <c r="X699" s="106" t="s">
        <v>66</v>
      </c>
      <c r="Y699" s="107"/>
      <c r="Z699" s="108"/>
      <c r="AA699" s="102"/>
      <c r="AB699" s="104"/>
      <c r="AC699" s="109"/>
      <c r="AD699" s="110"/>
      <c r="AE699" s="107"/>
      <c r="AF699" s="111"/>
      <c r="AG699" s="112"/>
      <c r="AH699" s="112"/>
      <c r="AI699" s="112"/>
      <c r="AJ699" s="113"/>
      <c r="AK699" s="113"/>
      <c r="AL699" s="113"/>
      <c r="AM699" s="114"/>
      <c r="AN699" s="114"/>
      <c r="AO699" s="104"/>
      <c r="AP699" s="104"/>
      <c r="AQ699" s="115"/>
      <c r="AR699" s="110"/>
      <c r="AS699" s="102"/>
      <c r="AT699" s="108"/>
      <c r="AU699" s="116"/>
      <c r="AV699" s="113"/>
      <c r="AW699" s="105"/>
      <c r="AX699" s="113"/>
    </row>
    <row r="700" spans="1:50" hidden="1">
      <c r="A700" s="72">
        <v>699</v>
      </c>
      <c r="B700" s="9" t="s">
        <v>63</v>
      </c>
      <c r="C700" s="211" t="s">
        <v>3714</v>
      </c>
      <c r="D700" s="9" t="s">
        <v>63</v>
      </c>
      <c r="E700" s="9" t="s">
        <v>63</v>
      </c>
      <c r="F700" s="9" t="s">
        <v>63</v>
      </c>
      <c r="G700" s="9"/>
      <c r="H700" s="9"/>
      <c r="I700" s="9"/>
      <c r="J700" s="9"/>
      <c r="K700" s="9"/>
      <c r="L700" s="9"/>
      <c r="M700" s="67"/>
      <c r="N700" s="331"/>
      <c r="O700" s="9"/>
      <c r="P700" s="9"/>
      <c r="Q700" s="71">
        <v>699</v>
      </c>
      <c r="S700" s="102" t="s">
        <v>3714</v>
      </c>
      <c r="T700" s="175" t="s">
        <v>3564</v>
      </c>
      <c r="U700" s="104">
        <v>-12344.4</v>
      </c>
      <c r="V700" s="104">
        <v>-10515.6</v>
      </c>
      <c r="W700" s="105" t="s">
        <v>3565</v>
      </c>
      <c r="X700" s="106" t="s">
        <v>66</v>
      </c>
      <c r="Y700" s="107"/>
      <c r="Z700" s="108"/>
      <c r="AA700" s="102"/>
      <c r="AB700" s="104"/>
      <c r="AC700" s="109"/>
      <c r="AD700" s="110"/>
      <c r="AE700" s="107"/>
      <c r="AF700" s="111"/>
      <c r="AG700" s="112"/>
      <c r="AH700" s="112"/>
      <c r="AI700" s="112"/>
      <c r="AJ700" s="113"/>
      <c r="AK700" s="113"/>
      <c r="AL700" s="113"/>
      <c r="AM700" s="114"/>
      <c r="AN700" s="114"/>
      <c r="AO700" s="104"/>
      <c r="AP700" s="104"/>
      <c r="AQ700" s="115"/>
      <c r="AR700" s="110"/>
      <c r="AS700" s="102"/>
      <c r="AT700" s="108"/>
      <c r="AU700" s="116"/>
      <c r="AV700" s="113"/>
      <c r="AW700" s="105"/>
      <c r="AX700" s="113"/>
    </row>
    <row r="701" spans="1:50" hidden="1">
      <c r="A701" s="72">
        <v>700</v>
      </c>
      <c r="B701" s="9" t="s">
        <v>63</v>
      </c>
      <c r="C701" s="211" t="s">
        <v>3715</v>
      </c>
      <c r="D701" s="9" t="s">
        <v>63</v>
      </c>
      <c r="E701" s="9" t="s">
        <v>63</v>
      </c>
      <c r="F701" s="9" t="s">
        <v>63</v>
      </c>
      <c r="G701" s="9"/>
      <c r="H701" s="9"/>
      <c r="I701" s="9"/>
      <c r="J701" s="9"/>
      <c r="K701" s="9"/>
      <c r="L701" s="9"/>
      <c r="M701" s="67"/>
      <c r="N701" s="331"/>
      <c r="O701" s="9"/>
      <c r="P701" s="9"/>
      <c r="Q701" s="71">
        <v>700</v>
      </c>
      <c r="S701" s="102" t="s">
        <v>3715</v>
      </c>
      <c r="T701" s="175" t="s">
        <v>3564</v>
      </c>
      <c r="U701" s="104">
        <v>3200.4</v>
      </c>
      <c r="V701" s="104">
        <v>-9601.2000000000007</v>
      </c>
      <c r="W701" s="105" t="s">
        <v>3565</v>
      </c>
      <c r="X701" s="106" t="s">
        <v>66</v>
      </c>
      <c r="Y701" s="107"/>
      <c r="Z701" s="108"/>
      <c r="AA701" s="102"/>
      <c r="AB701" s="104"/>
      <c r="AC701" s="109"/>
      <c r="AD701" s="110"/>
      <c r="AE701" s="107"/>
      <c r="AF701" s="111"/>
      <c r="AG701" s="112"/>
      <c r="AH701" s="112"/>
      <c r="AI701" s="112"/>
      <c r="AJ701" s="113"/>
      <c r="AK701" s="113"/>
      <c r="AL701" s="113"/>
      <c r="AM701" s="114"/>
      <c r="AN701" s="114"/>
      <c r="AO701" s="104"/>
      <c r="AP701" s="104"/>
      <c r="AQ701" s="115"/>
      <c r="AR701" s="110"/>
      <c r="AS701" s="102"/>
      <c r="AT701" s="108"/>
      <c r="AU701" s="116"/>
      <c r="AV701" s="113"/>
      <c r="AW701" s="105"/>
      <c r="AX701" s="113"/>
    </row>
    <row r="702" spans="1:50" hidden="1">
      <c r="A702" s="72">
        <v>701</v>
      </c>
      <c r="B702" s="9" t="s">
        <v>63</v>
      </c>
      <c r="C702" s="211" t="s">
        <v>3716</v>
      </c>
      <c r="D702" s="9" t="s">
        <v>63</v>
      </c>
      <c r="E702" s="9" t="s">
        <v>63</v>
      </c>
      <c r="F702" s="9" t="s">
        <v>63</v>
      </c>
      <c r="G702" s="9"/>
      <c r="H702" s="9"/>
      <c r="I702" s="9"/>
      <c r="J702" s="9"/>
      <c r="K702" s="9"/>
      <c r="L702" s="9"/>
      <c r="M702" s="67"/>
      <c r="N702" s="331"/>
      <c r="O702" s="9"/>
      <c r="P702" s="9"/>
      <c r="Q702" s="71">
        <v>701</v>
      </c>
      <c r="S702" s="102" t="s">
        <v>3716</v>
      </c>
      <c r="T702" s="175" t="s">
        <v>3564</v>
      </c>
      <c r="U702" s="104">
        <v>1371.6</v>
      </c>
      <c r="V702" s="104">
        <v>-9601.2000000000007</v>
      </c>
      <c r="W702" s="105" t="s">
        <v>3565</v>
      </c>
      <c r="X702" s="106" t="s">
        <v>66</v>
      </c>
      <c r="Y702" s="107"/>
      <c r="Z702" s="108"/>
      <c r="AA702" s="102"/>
      <c r="AB702" s="104"/>
      <c r="AC702" s="109"/>
      <c r="AD702" s="110"/>
      <c r="AE702" s="107"/>
      <c r="AF702" s="111"/>
      <c r="AG702" s="112"/>
      <c r="AH702" s="112"/>
      <c r="AI702" s="112"/>
      <c r="AJ702" s="113"/>
      <c r="AK702" s="113"/>
      <c r="AL702" s="113"/>
      <c r="AM702" s="114"/>
      <c r="AN702" s="114"/>
      <c r="AO702" s="104"/>
      <c r="AP702" s="104"/>
      <c r="AQ702" s="115"/>
      <c r="AR702" s="110"/>
      <c r="AS702" s="102"/>
      <c r="AT702" s="108"/>
      <c r="AU702" s="116"/>
      <c r="AV702" s="113"/>
      <c r="AW702" s="105"/>
      <c r="AX702" s="113"/>
    </row>
    <row r="703" spans="1:50" hidden="1">
      <c r="A703" s="72">
        <v>702</v>
      </c>
      <c r="B703" s="9" t="s">
        <v>63</v>
      </c>
      <c r="C703" s="211" t="s">
        <v>3717</v>
      </c>
      <c r="D703" s="9" t="s">
        <v>63</v>
      </c>
      <c r="E703" s="9" t="s">
        <v>63</v>
      </c>
      <c r="F703" s="9" t="s">
        <v>63</v>
      </c>
      <c r="G703" s="9"/>
      <c r="H703" s="9"/>
      <c r="I703" s="9"/>
      <c r="J703" s="9"/>
      <c r="K703" s="9"/>
      <c r="L703" s="9"/>
      <c r="M703" s="67"/>
      <c r="N703" s="331"/>
      <c r="O703" s="9"/>
      <c r="P703" s="9"/>
      <c r="Q703" s="71">
        <v>702</v>
      </c>
      <c r="S703" s="102" t="s">
        <v>3717</v>
      </c>
      <c r="T703" s="175" t="s">
        <v>3564</v>
      </c>
      <c r="U703" s="104">
        <v>-457.2</v>
      </c>
      <c r="V703" s="104">
        <v>-9601.2000000000007</v>
      </c>
      <c r="W703" s="105" t="s">
        <v>3565</v>
      </c>
      <c r="X703" s="106" t="s">
        <v>66</v>
      </c>
      <c r="Y703" s="107"/>
      <c r="Z703" s="108"/>
      <c r="AA703" s="102"/>
      <c r="AB703" s="104"/>
      <c r="AC703" s="109"/>
      <c r="AD703" s="110"/>
      <c r="AE703" s="107"/>
      <c r="AF703" s="111"/>
      <c r="AG703" s="112"/>
      <c r="AH703" s="112"/>
      <c r="AI703" s="112"/>
      <c r="AJ703" s="113"/>
      <c r="AK703" s="113"/>
      <c r="AL703" s="113"/>
      <c r="AM703" s="114"/>
      <c r="AN703" s="114"/>
      <c r="AO703" s="104"/>
      <c r="AP703" s="104"/>
      <c r="AQ703" s="115"/>
      <c r="AR703" s="110"/>
      <c r="AS703" s="102"/>
      <c r="AT703" s="108"/>
      <c r="AU703" s="116"/>
      <c r="AV703" s="113"/>
      <c r="AW703" s="105"/>
      <c r="AX703" s="113"/>
    </row>
    <row r="704" spans="1:50" hidden="1">
      <c r="A704" s="72">
        <v>703</v>
      </c>
      <c r="B704" s="9" t="s">
        <v>63</v>
      </c>
      <c r="C704" s="211" t="s">
        <v>3718</v>
      </c>
      <c r="D704" s="9" t="s">
        <v>63</v>
      </c>
      <c r="E704" s="9" t="s">
        <v>63</v>
      </c>
      <c r="F704" s="9" t="s">
        <v>63</v>
      </c>
      <c r="G704" s="9"/>
      <c r="H704" s="9"/>
      <c r="I704" s="9"/>
      <c r="J704" s="9"/>
      <c r="K704" s="9"/>
      <c r="L704" s="9"/>
      <c r="M704" s="67"/>
      <c r="N704" s="331"/>
      <c r="O704" s="9"/>
      <c r="P704" s="9"/>
      <c r="Q704" s="71">
        <v>703</v>
      </c>
      <c r="S704" s="102" t="s">
        <v>3718</v>
      </c>
      <c r="T704" s="175" t="s">
        <v>3564</v>
      </c>
      <c r="U704" s="104">
        <v>-2286</v>
      </c>
      <c r="V704" s="104">
        <v>-9601.2000000000007</v>
      </c>
      <c r="W704" s="105" t="s">
        <v>3565</v>
      </c>
      <c r="X704" s="106" t="s">
        <v>66</v>
      </c>
      <c r="Y704" s="107"/>
      <c r="Z704" s="108"/>
      <c r="AA704" s="102"/>
      <c r="AB704" s="104"/>
      <c r="AC704" s="109"/>
      <c r="AD704" s="110"/>
      <c r="AE704" s="107"/>
      <c r="AF704" s="111"/>
      <c r="AG704" s="112"/>
      <c r="AH704" s="112"/>
      <c r="AI704" s="112"/>
      <c r="AJ704" s="113"/>
      <c r="AK704" s="113"/>
      <c r="AL704" s="113"/>
      <c r="AM704" s="114"/>
      <c r="AN704" s="114"/>
      <c r="AO704" s="104"/>
      <c r="AP704" s="104"/>
      <c r="AQ704" s="115"/>
      <c r="AR704" s="110"/>
      <c r="AS704" s="102"/>
      <c r="AT704" s="108"/>
      <c r="AU704" s="116"/>
      <c r="AV704" s="113"/>
      <c r="AW704" s="105"/>
      <c r="AX704" s="113"/>
    </row>
    <row r="705" spans="1:50" hidden="1">
      <c r="A705" s="72">
        <v>704</v>
      </c>
      <c r="B705" s="9" t="s">
        <v>63</v>
      </c>
      <c r="C705" s="211" t="s">
        <v>3719</v>
      </c>
      <c r="D705" s="9" t="s">
        <v>63</v>
      </c>
      <c r="E705" s="9" t="s">
        <v>63</v>
      </c>
      <c r="F705" s="9" t="s">
        <v>63</v>
      </c>
      <c r="G705" s="9"/>
      <c r="H705" s="9"/>
      <c r="I705" s="9"/>
      <c r="J705" s="9"/>
      <c r="K705" s="9"/>
      <c r="L705" s="9"/>
      <c r="M705" s="67"/>
      <c r="N705" s="331"/>
      <c r="O705" s="9"/>
      <c r="P705" s="9"/>
      <c r="Q705" s="71">
        <v>704</v>
      </c>
      <c r="S705" s="102" t="s">
        <v>3719</v>
      </c>
      <c r="T705" s="175" t="s">
        <v>3564</v>
      </c>
      <c r="U705" s="104">
        <v>-4114.8</v>
      </c>
      <c r="V705" s="104">
        <v>-9601.2000000000007</v>
      </c>
      <c r="W705" s="105" t="s">
        <v>3565</v>
      </c>
      <c r="X705" s="106" t="s">
        <v>66</v>
      </c>
      <c r="Y705" s="107"/>
      <c r="Z705" s="108"/>
      <c r="AA705" s="102"/>
      <c r="AB705" s="104"/>
      <c r="AC705" s="109"/>
      <c r="AD705" s="110"/>
      <c r="AE705" s="107"/>
      <c r="AF705" s="111"/>
      <c r="AG705" s="112"/>
      <c r="AH705" s="112"/>
      <c r="AI705" s="112"/>
      <c r="AJ705" s="113"/>
      <c r="AK705" s="113"/>
      <c r="AL705" s="113"/>
      <c r="AM705" s="114"/>
      <c r="AN705" s="114"/>
      <c r="AO705" s="104"/>
      <c r="AP705" s="104"/>
      <c r="AQ705" s="115"/>
      <c r="AR705" s="110"/>
      <c r="AS705" s="102"/>
      <c r="AT705" s="108"/>
      <c r="AU705" s="116"/>
      <c r="AV705" s="113"/>
      <c r="AW705" s="105"/>
      <c r="AX705" s="113"/>
    </row>
    <row r="706" spans="1:50" hidden="1">
      <c r="A706" s="72">
        <v>705</v>
      </c>
      <c r="B706" s="9" t="s">
        <v>63</v>
      </c>
      <c r="C706" s="211" t="s">
        <v>3720</v>
      </c>
      <c r="D706" s="9" t="s">
        <v>63</v>
      </c>
      <c r="E706" s="9" t="s">
        <v>63</v>
      </c>
      <c r="F706" s="9" t="s">
        <v>63</v>
      </c>
      <c r="G706" s="9"/>
      <c r="H706" s="9"/>
      <c r="I706" s="9"/>
      <c r="J706" s="9"/>
      <c r="K706" s="9"/>
      <c r="L706" s="9"/>
      <c r="M706" s="67"/>
      <c r="N706" s="331"/>
      <c r="O706" s="9"/>
      <c r="P706" s="9"/>
      <c r="Q706" s="71">
        <v>705</v>
      </c>
      <c r="S706" s="102" t="s">
        <v>3720</v>
      </c>
      <c r="T706" s="175" t="s">
        <v>3564</v>
      </c>
      <c r="U706" s="104">
        <v>-5943.6</v>
      </c>
      <c r="V706" s="104">
        <v>-9601.2000000000007</v>
      </c>
      <c r="W706" s="105" t="s">
        <v>3565</v>
      </c>
      <c r="X706" s="106" t="s">
        <v>66</v>
      </c>
      <c r="Y706" s="107"/>
      <c r="Z706" s="108"/>
      <c r="AA706" s="102"/>
      <c r="AB706" s="104"/>
      <c r="AC706" s="109"/>
      <c r="AD706" s="110"/>
      <c r="AE706" s="107"/>
      <c r="AF706" s="111"/>
      <c r="AG706" s="112"/>
      <c r="AH706" s="112"/>
      <c r="AI706" s="112"/>
      <c r="AJ706" s="113"/>
      <c r="AK706" s="113"/>
      <c r="AL706" s="113"/>
      <c r="AM706" s="114"/>
      <c r="AN706" s="114"/>
      <c r="AO706" s="104"/>
      <c r="AP706" s="104"/>
      <c r="AQ706" s="115"/>
      <c r="AR706" s="110"/>
      <c r="AS706" s="102"/>
      <c r="AT706" s="108"/>
      <c r="AU706" s="116"/>
      <c r="AV706" s="113"/>
      <c r="AW706" s="105"/>
      <c r="AX706" s="113"/>
    </row>
    <row r="707" spans="1:50" hidden="1">
      <c r="A707" s="72">
        <v>706</v>
      </c>
      <c r="B707" s="9" t="s">
        <v>63</v>
      </c>
      <c r="C707" s="211" t="s">
        <v>3721</v>
      </c>
      <c r="D707" s="9" t="s">
        <v>63</v>
      </c>
      <c r="E707" s="9" t="s">
        <v>63</v>
      </c>
      <c r="F707" s="9" t="s">
        <v>63</v>
      </c>
      <c r="G707" s="9"/>
      <c r="H707" s="9"/>
      <c r="I707" s="9"/>
      <c r="J707" s="9"/>
      <c r="K707" s="9"/>
      <c r="L707" s="9"/>
      <c r="M707" s="67"/>
      <c r="N707" s="331"/>
      <c r="O707" s="9"/>
      <c r="P707" s="9"/>
      <c r="Q707" s="71">
        <v>706</v>
      </c>
      <c r="S707" s="102" t="s">
        <v>3721</v>
      </c>
      <c r="T707" s="175" t="s">
        <v>3564</v>
      </c>
      <c r="U707" s="104">
        <v>-7772.4</v>
      </c>
      <c r="V707" s="104">
        <v>-9601.2000000000007</v>
      </c>
      <c r="W707" s="105" t="s">
        <v>3565</v>
      </c>
      <c r="X707" s="106" t="s">
        <v>66</v>
      </c>
      <c r="Y707" s="107"/>
      <c r="Z707" s="108"/>
      <c r="AA707" s="102"/>
      <c r="AB707" s="104"/>
      <c r="AC707" s="109"/>
      <c r="AD707" s="110"/>
      <c r="AE707" s="107"/>
      <c r="AF707" s="111"/>
      <c r="AG707" s="112"/>
      <c r="AH707" s="112"/>
      <c r="AI707" s="112"/>
      <c r="AJ707" s="113"/>
      <c r="AK707" s="113"/>
      <c r="AL707" s="113"/>
      <c r="AM707" s="114"/>
      <c r="AN707" s="114"/>
      <c r="AO707" s="104"/>
      <c r="AP707" s="104"/>
      <c r="AQ707" s="115"/>
      <c r="AR707" s="110"/>
      <c r="AS707" s="102"/>
      <c r="AT707" s="108"/>
      <c r="AU707" s="116"/>
      <c r="AV707" s="113"/>
      <c r="AW707" s="105"/>
      <c r="AX707" s="113"/>
    </row>
    <row r="708" spans="1:50" hidden="1">
      <c r="A708" s="72">
        <v>707</v>
      </c>
      <c r="B708" s="9" t="s">
        <v>63</v>
      </c>
      <c r="C708" s="211" t="s">
        <v>3722</v>
      </c>
      <c r="D708" s="9" t="s">
        <v>63</v>
      </c>
      <c r="E708" s="9" t="s">
        <v>63</v>
      </c>
      <c r="F708" s="9" t="s">
        <v>63</v>
      </c>
      <c r="G708" s="9"/>
      <c r="H708" s="9"/>
      <c r="I708" s="9"/>
      <c r="J708" s="9"/>
      <c r="K708" s="9"/>
      <c r="L708" s="9"/>
      <c r="M708" s="67"/>
      <c r="N708" s="331"/>
      <c r="O708" s="9"/>
      <c r="P708" s="9"/>
      <c r="Q708" s="71">
        <v>707</v>
      </c>
      <c r="S708" s="102" t="s">
        <v>3722</v>
      </c>
      <c r="T708" s="175" t="s">
        <v>3564</v>
      </c>
      <c r="U708" s="104">
        <v>-9601.2000000000007</v>
      </c>
      <c r="V708" s="104">
        <v>-9601.2000000000007</v>
      </c>
      <c r="W708" s="105" t="s">
        <v>3565</v>
      </c>
      <c r="X708" s="106" t="s">
        <v>66</v>
      </c>
      <c r="Y708" s="107"/>
      <c r="Z708" s="108"/>
      <c r="AA708" s="102"/>
      <c r="AB708" s="104"/>
      <c r="AC708" s="109"/>
      <c r="AD708" s="110"/>
      <c r="AE708" s="107"/>
      <c r="AF708" s="111"/>
      <c r="AG708" s="112"/>
      <c r="AH708" s="112"/>
      <c r="AI708" s="112"/>
      <c r="AJ708" s="113"/>
      <c r="AK708" s="113"/>
      <c r="AL708" s="113"/>
      <c r="AM708" s="114"/>
      <c r="AN708" s="114"/>
      <c r="AO708" s="104"/>
      <c r="AP708" s="104"/>
      <c r="AQ708" s="115"/>
      <c r="AR708" s="110"/>
      <c r="AS708" s="102"/>
      <c r="AT708" s="108"/>
      <c r="AU708" s="116"/>
      <c r="AV708" s="113"/>
      <c r="AW708" s="105"/>
      <c r="AX708" s="113"/>
    </row>
    <row r="709" spans="1:50" hidden="1">
      <c r="A709" s="72">
        <v>708</v>
      </c>
      <c r="B709" s="9" t="s">
        <v>63</v>
      </c>
      <c r="C709" s="211" t="s">
        <v>3723</v>
      </c>
      <c r="D709" s="9" t="s">
        <v>63</v>
      </c>
      <c r="E709" s="9" t="s">
        <v>63</v>
      </c>
      <c r="F709" s="9" t="s">
        <v>63</v>
      </c>
      <c r="G709" s="9"/>
      <c r="H709" s="9"/>
      <c r="I709" s="9"/>
      <c r="J709" s="9"/>
      <c r="K709" s="9"/>
      <c r="L709" s="9"/>
      <c r="M709" s="67"/>
      <c r="N709" s="331"/>
      <c r="O709" s="9"/>
      <c r="P709" s="9"/>
      <c r="Q709" s="71">
        <v>708</v>
      </c>
      <c r="S709" s="102" t="s">
        <v>3723</v>
      </c>
      <c r="T709" s="175" t="s">
        <v>3564</v>
      </c>
      <c r="U709" s="104">
        <v>-10515.6</v>
      </c>
      <c r="V709" s="104">
        <v>-9601.2000000000007</v>
      </c>
      <c r="W709" s="105" t="s">
        <v>3565</v>
      </c>
      <c r="X709" s="106" t="s">
        <v>66</v>
      </c>
      <c r="Y709" s="107"/>
      <c r="Z709" s="108"/>
      <c r="AA709" s="102"/>
      <c r="AB709" s="104"/>
      <c r="AC709" s="109"/>
      <c r="AD709" s="110"/>
      <c r="AE709" s="107"/>
      <c r="AF709" s="111"/>
      <c r="AG709" s="112"/>
      <c r="AH709" s="112"/>
      <c r="AI709" s="112"/>
      <c r="AJ709" s="113"/>
      <c r="AK709" s="113"/>
      <c r="AL709" s="113"/>
      <c r="AM709" s="114"/>
      <c r="AN709" s="114"/>
      <c r="AO709" s="104"/>
      <c r="AP709" s="104"/>
      <c r="AQ709" s="115"/>
      <c r="AR709" s="110"/>
      <c r="AS709" s="102"/>
      <c r="AT709" s="108"/>
      <c r="AU709" s="116"/>
      <c r="AV709" s="113"/>
      <c r="AW709" s="105"/>
      <c r="AX709" s="113"/>
    </row>
    <row r="710" spans="1:50" hidden="1">
      <c r="A710" s="72">
        <v>709</v>
      </c>
      <c r="B710" s="9" t="s">
        <v>63</v>
      </c>
      <c r="C710" s="211" t="s">
        <v>3724</v>
      </c>
      <c r="D710" s="9" t="s">
        <v>63</v>
      </c>
      <c r="E710" s="9" t="s">
        <v>63</v>
      </c>
      <c r="F710" s="9" t="s">
        <v>63</v>
      </c>
      <c r="G710" s="9"/>
      <c r="H710" s="9"/>
      <c r="I710" s="9"/>
      <c r="J710" s="9"/>
      <c r="K710" s="9"/>
      <c r="L710" s="9"/>
      <c r="M710" s="67"/>
      <c r="N710" s="331"/>
      <c r="O710" s="9"/>
      <c r="P710" s="9"/>
      <c r="Q710" s="71">
        <v>709</v>
      </c>
      <c r="S710" s="102" t="s">
        <v>3724</v>
      </c>
      <c r="T710" s="175" t="s">
        <v>3564</v>
      </c>
      <c r="U710" s="104">
        <v>-11430</v>
      </c>
      <c r="V710" s="104">
        <v>-9601.2000000000007</v>
      </c>
      <c r="W710" s="105" t="s">
        <v>3565</v>
      </c>
      <c r="X710" s="106" t="s">
        <v>66</v>
      </c>
      <c r="Y710" s="107"/>
      <c r="Z710" s="108"/>
      <c r="AA710" s="102"/>
      <c r="AB710" s="104"/>
      <c r="AC710" s="109"/>
      <c r="AD710" s="110"/>
      <c r="AE710" s="107"/>
      <c r="AF710" s="111"/>
      <c r="AG710" s="112"/>
      <c r="AH710" s="112"/>
      <c r="AI710" s="112"/>
      <c r="AJ710" s="113"/>
      <c r="AK710" s="113"/>
      <c r="AL710" s="113"/>
      <c r="AM710" s="114"/>
      <c r="AN710" s="114"/>
      <c r="AO710" s="104"/>
      <c r="AP710" s="104"/>
      <c r="AQ710" s="115"/>
      <c r="AR710" s="110"/>
      <c r="AS710" s="102"/>
      <c r="AT710" s="108"/>
      <c r="AU710" s="116"/>
      <c r="AV710" s="113"/>
      <c r="AW710" s="105"/>
      <c r="AX710" s="113"/>
    </row>
    <row r="711" spans="1:50" hidden="1">
      <c r="A711" s="72">
        <v>710</v>
      </c>
      <c r="B711" s="9" t="s">
        <v>63</v>
      </c>
      <c r="C711" s="211" t="s">
        <v>3059</v>
      </c>
      <c r="D711" s="9" t="s">
        <v>63</v>
      </c>
      <c r="E711" s="9" t="s">
        <v>63</v>
      </c>
      <c r="F711" s="9" t="s">
        <v>63</v>
      </c>
      <c r="G711" s="9"/>
      <c r="H711" s="9"/>
      <c r="I711" s="9"/>
      <c r="J711" s="9"/>
      <c r="K711" s="9"/>
      <c r="L711" s="9"/>
      <c r="M711" s="67"/>
      <c r="N711" s="331"/>
      <c r="O711" s="9"/>
      <c r="P711" s="9"/>
      <c r="Q711" s="71">
        <v>710</v>
      </c>
      <c r="S711" s="102" t="s">
        <v>3059</v>
      </c>
      <c r="T711" s="175" t="s">
        <v>3564</v>
      </c>
      <c r="U711" s="104">
        <v>3200.4</v>
      </c>
      <c r="V711" s="104">
        <v>-8686.7999999999993</v>
      </c>
      <c r="W711" s="105" t="s">
        <v>3565</v>
      </c>
      <c r="X711" s="106" t="s">
        <v>66</v>
      </c>
      <c r="Y711" s="107"/>
      <c r="Z711" s="108"/>
      <c r="AA711" s="102"/>
      <c r="AB711" s="104"/>
      <c r="AC711" s="109"/>
      <c r="AD711" s="110"/>
      <c r="AE711" s="107"/>
      <c r="AF711" s="111"/>
      <c r="AG711" s="112"/>
      <c r="AH711" s="112"/>
      <c r="AI711" s="112"/>
      <c r="AJ711" s="113"/>
      <c r="AK711" s="113"/>
      <c r="AL711" s="113"/>
      <c r="AM711" s="114"/>
      <c r="AN711" s="114"/>
      <c r="AO711" s="104"/>
      <c r="AP711" s="104"/>
      <c r="AQ711" s="115"/>
      <c r="AR711" s="110"/>
      <c r="AS711" s="102"/>
      <c r="AT711" s="108"/>
      <c r="AU711" s="116"/>
      <c r="AV711" s="113"/>
      <c r="AW711" s="105"/>
      <c r="AX711" s="113"/>
    </row>
    <row r="712" spans="1:50" hidden="1">
      <c r="A712" s="72">
        <v>711</v>
      </c>
      <c r="B712" s="9" t="s">
        <v>63</v>
      </c>
      <c r="C712" s="211" t="s">
        <v>3070</v>
      </c>
      <c r="D712" s="9" t="s">
        <v>63</v>
      </c>
      <c r="E712" s="9" t="s">
        <v>63</v>
      </c>
      <c r="F712" s="9" t="s">
        <v>63</v>
      </c>
      <c r="G712" s="9"/>
      <c r="H712" s="9"/>
      <c r="I712" s="9"/>
      <c r="J712" s="9"/>
      <c r="K712" s="9"/>
      <c r="L712" s="9"/>
      <c r="M712" s="67"/>
      <c r="N712" s="331"/>
      <c r="O712" s="9"/>
      <c r="P712" s="9"/>
      <c r="Q712" s="71">
        <v>711</v>
      </c>
      <c r="S712" s="102" t="s">
        <v>3070</v>
      </c>
      <c r="T712" s="175" t="s">
        <v>3564</v>
      </c>
      <c r="U712" s="104">
        <v>2286</v>
      </c>
      <c r="V712" s="104">
        <v>-8686.7999999999993</v>
      </c>
      <c r="W712" s="105" t="s">
        <v>3565</v>
      </c>
      <c r="X712" s="106" t="s">
        <v>66</v>
      </c>
      <c r="Y712" s="107"/>
      <c r="Z712" s="108"/>
      <c r="AA712" s="102"/>
      <c r="AB712" s="104"/>
      <c r="AC712" s="109"/>
      <c r="AD712" s="110"/>
      <c r="AE712" s="107"/>
      <c r="AF712" s="111"/>
      <c r="AG712" s="112"/>
      <c r="AH712" s="112"/>
      <c r="AI712" s="112"/>
      <c r="AJ712" s="113"/>
      <c r="AK712" s="113"/>
      <c r="AL712" s="113"/>
      <c r="AM712" s="114"/>
      <c r="AN712" s="114"/>
      <c r="AO712" s="104"/>
      <c r="AP712" s="104"/>
      <c r="AQ712" s="115"/>
      <c r="AR712" s="110"/>
      <c r="AS712" s="102"/>
      <c r="AT712" s="108"/>
      <c r="AU712" s="116"/>
      <c r="AV712" s="113"/>
      <c r="AW712" s="105"/>
      <c r="AX712" s="113"/>
    </row>
    <row r="713" spans="1:50" hidden="1">
      <c r="A713" s="72">
        <v>712</v>
      </c>
      <c r="B713" s="9" t="s">
        <v>63</v>
      </c>
      <c r="C713" s="211" t="s">
        <v>3081</v>
      </c>
      <c r="D713" s="9" t="s">
        <v>63</v>
      </c>
      <c r="E713" s="9" t="s">
        <v>63</v>
      </c>
      <c r="F713" s="9" t="s">
        <v>63</v>
      </c>
      <c r="G713" s="9"/>
      <c r="H713" s="9"/>
      <c r="I713" s="9"/>
      <c r="J713" s="9"/>
      <c r="K713" s="9"/>
      <c r="L713" s="9"/>
      <c r="M713" s="67"/>
      <c r="N713" s="331"/>
      <c r="O713" s="9"/>
      <c r="P713" s="9"/>
      <c r="Q713" s="71">
        <v>712</v>
      </c>
      <c r="S713" s="102" t="s">
        <v>3081</v>
      </c>
      <c r="T713" s="175" t="s">
        <v>3564</v>
      </c>
      <c r="U713" s="104">
        <v>1371.6</v>
      </c>
      <c r="V713" s="104">
        <v>-8686.7999999999993</v>
      </c>
      <c r="W713" s="105" t="s">
        <v>3565</v>
      </c>
      <c r="X713" s="106" t="s">
        <v>66</v>
      </c>
      <c r="Y713" s="107"/>
      <c r="Z713" s="108"/>
      <c r="AA713" s="102"/>
      <c r="AB713" s="104"/>
      <c r="AC713" s="109"/>
      <c r="AD713" s="110"/>
      <c r="AE713" s="107"/>
      <c r="AF713" s="111"/>
      <c r="AG713" s="112"/>
      <c r="AH713" s="112"/>
      <c r="AI713" s="112"/>
      <c r="AJ713" s="113"/>
      <c r="AK713" s="113"/>
      <c r="AL713" s="113"/>
      <c r="AM713" s="114"/>
      <c r="AN713" s="114"/>
      <c r="AO713" s="104"/>
      <c r="AP713" s="104"/>
      <c r="AQ713" s="115"/>
      <c r="AR713" s="110"/>
      <c r="AS713" s="102"/>
      <c r="AT713" s="108"/>
      <c r="AU713" s="116"/>
      <c r="AV713" s="113"/>
      <c r="AW713" s="105"/>
      <c r="AX713" s="113"/>
    </row>
    <row r="714" spans="1:50" hidden="1">
      <c r="A714" s="72">
        <v>713</v>
      </c>
      <c r="B714" s="9" t="s">
        <v>63</v>
      </c>
      <c r="C714" s="211" t="s">
        <v>3092</v>
      </c>
      <c r="D714" s="9" t="s">
        <v>63</v>
      </c>
      <c r="E714" s="9" t="s">
        <v>63</v>
      </c>
      <c r="F714" s="9" t="s">
        <v>63</v>
      </c>
      <c r="G714" s="9"/>
      <c r="H714" s="9"/>
      <c r="I714" s="9"/>
      <c r="J714" s="9"/>
      <c r="K714" s="9"/>
      <c r="L714" s="9"/>
      <c r="M714" s="67"/>
      <c r="N714" s="331"/>
      <c r="O714" s="9"/>
      <c r="P714" s="9"/>
      <c r="Q714" s="71">
        <v>713</v>
      </c>
      <c r="S714" s="102" t="s">
        <v>3092</v>
      </c>
      <c r="T714" s="175" t="s">
        <v>3564</v>
      </c>
      <c r="U714" s="104">
        <v>457.2</v>
      </c>
      <c r="V714" s="104">
        <v>-8686.7999999999993</v>
      </c>
      <c r="W714" s="105" t="s">
        <v>3565</v>
      </c>
      <c r="X714" s="106" t="s">
        <v>66</v>
      </c>
      <c r="Y714" s="107"/>
      <c r="Z714" s="108"/>
      <c r="AA714" s="102"/>
      <c r="AB714" s="104"/>
      <c r="AC714" s="109"/>
      <c r="AD714" s="110"/>
      <c r="AE714" s="107"/>
      <c r="AF714" s="111"/>
      <c r="AG714" s="112"/>
      <c r="AH714" s="112"/>
      <c r="AI714" s="112"/>
      <c r="AJ714" s="113"/>
      <c r="AK714" s="113"/>
      <c r="AL714" s="113"/>
      <c r="AM714" s="114"/>
      <c r="AN714" s="114"/>
      <c r="AO714" s="104"/>
      <c r="AP714" s="104"/>
      <c r="AQ714" s="115"/>
      <c r="AR714" s="110"/>
      <c r="AS714" s="102"/>
      <c r="AT714" s="108"/>
      <c r="AU714" s="116"/>
      <c r="AV714" s="113"/>
      <c r="AW714" s="105"/>
      <c r="AX714" s="113"/>
    </row>
    <row r="715" spans="1:50" hidden="1">
      <c r="A715" s="72">
        <v>714</v>
      </c>
      <c r="B715" s="9" t="s">
        <v>63</v>
      </c>
      <c r="C715" s="211" t="s">
        <v>3104</v>
      </c>
      <c r="D715" s="9" t="s">
        <v>63</v>
      </c>
      <c r="E715" s="9" t="s">
        <v>63</v>
      </c>
      <c r="F715" s="9" t="s">
        <v>63</v>
      </c>
      <c r="G715" s="9"/>
      <c r="H715" s="9"/>
      <c r="I715" s="9"/>
      <c r="J715" s="9"/>
      <c r="K715" s="9"/>
      <c r="L715" s="9"/>
      <c r="M715" s="67"/>
      <c r="N715" s="331"/>
      <c r="O715" s="9"/>
      <c r="P715" s="9"/>
      <c r="Q715" s="71">
        <v>714</v>
      </c>
      <c r="S715" s="102" t="s">
        <v>3104</v>
      </c>
      <c r="T715" s="175" t="s">
        <v>3564</v>
      </c>
      <c r="U715" s="104">
        <v>-457.2</v>
      </c>
      <c r="V715" s="104">
        <v>-8686.7999999999993</v>
      </c>
      <c r="W715" s="105" t="s">
        <v>3565</v>
      </c>
      <c r="X715" s="106" t="s">
        <v>66</v>
      </c>
      <c r="Y715" s="107"/>
      <c r="Z715" s="108"/>
      <c r="AA715" s="102"/>
      <c r="AB715" s="104"/>
      <c r="AC715" s="109"/>
      <c r="AD715" s="110"/>
      <c r="AE715" s="107"/>
      <c r="AF715" s="111"/>
      <c r="AG715" s="112"/>
      <c r="AH715" s="112"/>
      <c r="AI715" s="112"/>
      <c r="AJ715" s="113"/>
      <c r="AK715" s="113"/>
      <c r="AL715" s="113"/>
      <c r="AM715" s="114"/>
      <c r="AN715" s="114"/>
      <c r="AO715" s="104"/>
      <c r="AP715" s="104"/>
      <c r="AQ715" s="115"/>
      <c r="AR715" s="110"/>
      <c r="AS715" s="102"/>
      <c r="AT715" s="108"/>
      <c r="AU715" s="116"/>
      <c r="AV715" s="113"/>
      <c r="AW715" s="105"/>
      <c r="AX715" s="113"/>
    </row>
    <row r="716" spans="1:50" hidden="1">
      <c r="A716" s="72">
        <v>715</v>
      </c>
      <c r="B716" s="9" t="s">
        <v>63</v>
      </c>
      <c r="C716" s="211" t="s">
        <v>3116</v>
      </c>
      <c r="D716" s="9" t="s">
        <v>63</v>
      </c>
      <c r="E716" s="9" t="s">
        <v>63</v>
      </c>
      <c r="F716" s="9" t="s">
        <v>63</v>
      </c>
      <c r="G716" s="9"/>
      <c r="H716" s="9"/>
      <c r="I716" s="9"/>
      <c r="J716" s="9"/>
      <c r="K716" s="9"/>
      <c r="L716" s="9"/>
      <c r="M716" s="67"/>
      <c r="N716" s="331"/>
      <c r="O716" s="9"/>
      <c r="P716" s="9"/>
      <c r="Q716" s="71">
        <v>715</v>
      </c>
      <c r="S716" s="102" t="s">
        <v>3116</v>
      </c>
      <c r="T716" s="175" t="s">
        <v>3564</v>
      </c>
      <c r="U716" s="104">
        <v>-1371.6</v>
      </c>
      <c r="V716" s="104">
        <v>-8686.7999999999993</v>
      </c>
      <c r="W716" s="105" t="s">
        <v>3565</v>
      </c>
      <c r="X716" s="106" t="s">
        <v>66</v>
      </c>
      <c r="Y716" s="107"/>
      <c r="Z716" s="108"/>
      <c r="AA716" s="102"/>
      <c r="AB716" s="104"/>
      <c r="AC716" s="109"/>
      <c r="AD716" s="110"/>
      <c r="AE716" s="107"/>
      <c r="AF716" s="111"/>
      <c r="AG716" s="112"/>
      <c r="AH716" s="112"/>
      <c r="AI716" s="112"/>
      <c r="AJ716" s="113"/>
      <c r="AK716" s="113"/>
      <c r="AL716" s="113"/>
      <c r="AM716" s="114"/>
      <c r="AN716" s="114"/>
      <c r="AO716" s="104"/>
      <c r="AP716" s="104"/>
      <c r="AQ716" s="115"/>
      <c r="AR716" s="110"/>
      <c r="AS716" s="102"/>
      <c r="AT716" s="108"/>
      <c r="AU716" s="116"/>
      <c r="AV716" s="113"/>
      <c r="AW716" s="105"/>
      <c r="AX716" s="113"/>
    </row>
    <row r="717" spans="1:50" hidden="1">
      <c r="A717" s="72">
        <v>716</v>
      </c>
      <c r="B717" s="9" t="s">
        <v>63</v>
      </c>
      <c r="C717" s="211" t="s">
        <v>3127</v>
      </c>
      <c r="D717" s="9" t="s">
        <v>63</v>
      </c>
      <c r="E717" s="9" t="s">
        <v>63</v>
      </c>
      <c r="F717" s="9" t="s">
        <v>63</v>
      </c>
      <c r="G717" s="9"/>
      <c r="H717" s="9"/>
      <c r="I717" s="9"/>
      <c r="J717" s="9"/>
      <c r="K717" s="9"/>
      <c r="L717" s="9"/>
      <c r="M717" s="67"/>
      <c r="N717" s="331"/>
      <c r="O717" s="9"/>
      <c r="P717" s="9"/>
      <c r="Q717" s="71">
        <v>716</v>
      </c>
      <c r="S717" s="102" t="s">
        <v>3127</v>
      </c>
      <c r="T717" s="175" t="s">
        <v>3564</v>
      </c>
      <c r="U717" s="104">
        <v>-2286</v>
      </c>
      <c r="V717" s="104">
        <v>-8686.7999999999993</v>
      </c>
      <c r="W717" s="105" t="s">
        <v>3565</v>
      </c>
      <c r="X717" s="106" t="s">
        <v>66</v>
      </c>
      <c r="Y717" s="107"/>
      <c r="Z717" s="108"/>
      <c r="AA717" s="102"/>
      <c r="AB717" s="104"/>
      <c r="AC717" s="109"/>
      <c r="AD717" s="110"/>
      <c r="AE717" s="107"/>
      <c r="AF717" s="111"/>
      <c r="AG717" s="112"/>
      <c r="AH717" s="112"/>
      <c r="AI717" s="112"/>
      <c r="AJ717" s="113"/>
      <c r="AK717" s="113"/>
      <c r="AL717" s="113"/>
      <c r="AM717" s="114"/>
      <c r="AN717" s="114"/>
      <c r="AO717" s="104"/>
      <c r="AP717" s="104"/>
      <c r="AQ717" s="115"/>
      <c r="AR717" s="110"/>
      <c r="AS717" s="102"/>
      <c r="AT717" s="108"/>
      <c r="AU717" s="116"/>
      <c r="AV717" s="113"/>
      <c r="AW717" s="105"/>
      <c r="AX717" s="113"/>
    </row>
    <row r="718" spans="1:50" hidden="1">
      <c r="A718" s="72">
        <v>717</v>
      </c>
      <c r="B718" s="9" t="s">
        <v>63</v>
      </c>
      <c r="C718" s="211" t="s">
        <v>3138</v>
      </c>
      <c r="D718" s="9" t="s">
        <v>63</v>
      </c>
      <c r="E718" s="9" t="s">
        <v>63</v>
      </c>
      <c r="F718" s="9" t="s">
        <v>63</v>
      </c>
      <c r="G718" s="9"/>
      <c r="H718" s="9"/>
      <c r="I718" s="9"/>
      <c r="J718" s="9"/>
      <c r="K718" s="9"/>
      <c r="L718" s="9"/>
      <c r="M718" s="67"/>
      <c r="N718" s="331"/>
      <c r="O718" s="9"/>
      <c r="P718" s="9"/>
      <c r="Q718" s="71">
        <v>717</v>
      </c>
      <c r="S718" s="102" t="s">
        <v>3138</v>
      </c>
      <c r="T718" s="175" t="s">
        <v>3564</v>
      </c>
      <c r="U718" s="104">
        <v>-3200.4</v>
      </c>
      <c r="V718" s="104">
        <v>-8686.7999999999993</v>
      </c>
      <c r="W718" s="105" t="s">
        <v>3565</v>
      </c>
      <c r="X718" s="106" t="s">
        <v>66</v>
      </c>
      <c r="Y718" s="107"/>
      <c r="Z718" s="108"/>
      <c r="AA718" s="102"/>
      <c r="AB718" s="104"/>
      <c r="AC718" s="109"/>
      <c r="AD718" s="110"/>
      <c r="AE718" s="107"/>
      <c r="AF718" s="111"/>
      <c r="AG718" s="112"/>
      <c r="AH718" s="112"/>
      <c r="AI718" s="112"/>
      <c r="AJ718" s="113"/>
      <c r="AK718" s="113"/>
      <c r="AL718" s="113"/>
      <c r="AM718" s="114"/>
      <c r="AN718" s="114"/>
      <c r="AO718" s="104"/>
      <c r="AP718" s="104"/>
      <c r="AQ718" s="115"/>
      <c r="AR718" s="110"/>
      <c r="AS718" s="102"/>
      <c r="AT718" s="108"/>
      <c r="AU718" s="116"/>
      <c r="AV718" s="113"/>
      <c r="AW718" s="105"/>
      <c r="AX718" s="113"/>
    </row>
    <row r="719" spans="1:50" hidden="1">
      <c r="A719" s="72">
        <v>718</v>
      </c>
      <c r="B719" s="9" t="s">
        <v>63</v>
      </c>
      <c r="C719" s="211" t="s">
        <v>3148</v>
      </c>
      <c r="D719" s="9" t="s">
        <v>63</v>
      </c>
      <c r="E719" s="9" t="s">
        <v>63</v>
      </c>
      <c r="F719" s="9" t="s">
        <v>63</v>
      </c>
      <c r="G719" s="9"/>
      <c r="H719" s="9"/>
      <c r="I719" s="9"/>
      <c r="J719" s="9"/>
      <c r="K719" s="9"/>
      <c r="L719" s="9"/>
      <c r="M719" s="67"/>
      <c r="N719" s="331"/>
      <c r="O719" s="9"/>
      <c r="P719" s="9"/>
      <c r="Q719" s="71">
        <v>718</v>
      </c>
      <c r="S719" s="102" t="s">
        <v>3148</v>
      </c>
      <c r="T719" s="175" t="s">
        <v>3564</v>
      </c>
      <c r="U719" s="104">
        <v>-4114.8</v>
      </c>
      <c r="V719" s="104">
        <v>-8686.7999999999993</v>
      </c>
      <c r="W719" s="105" t="s">
        <v>3565</v>
      </c>
      <c r="X719" s="106" t="s">
        <v>66</v>
      </c>
      <c r="Y719" s="107"/>
      <c r="Z719" s="108"/>
      <c r="AA719" s="102"/>
      <c r="AB719" s="104"/>
      <c r="AC719" s="109"/>
      <c r="AD719" s="110"/>
      <c r="AE719" s="107"/>
      <c r="AF719" s="111"/>
      <c r="AG719" s="112"/>
      <c r="AH719" s="112"/>
      <c r="AI719" s="112"/>
      <c r="AJ719" s="113"/>
      <c r="AK719" s="113"/>
      <c r="AL719" s="113"/>
      <c r="AM719" s="114"/>
      <c r="AN719" s="114"/>
      <c r="AO719" s="104"/>
      <c r="AP719" s="104"/>
      <c r="AQ719" s="115"/>
      <c r="AR719" s="110"/>
      <c r="AS719" s="102"/>
      <c r="AT719" s="108"/>
      <c r="AU719" s="116"/>
      <c r="AV719" s="113"/>
      <c r="AW719" s="105"/>
      <c r="AX719" s="113"/>
    </row>
    <row r="720" spans="1:50" hidden="1">
      <c r="A720" s="72">
        <v>719</v>
      </c>
      <c r="B720" s="9" t="s">
        <v>63</v>
      </c>
      <c r="C720" s="211" t="s">
        <v>3158</v>
      </c>
      <c r="D720" s="9" t="s">
        <v>63</v>
      </c>
      <c r="E720" s="9" t="s">
        <v>63</v>
      </c>
      <c r="F720" s="9" t="s">
        <v>63</v>
      </c>
      <c r="G720" s="9"/>
      <c r="H720" s="9"/>
      <c r="I720" s="9"/>
      <c r="J720" s="9"/>
      <c r="K720" s="9"/>
      <c r="L720" s="9"/>
      <c r="M720" s="67"/>
      <c r="N720" s="331"/>
      <c r="O720" s="9"/>
      <c r="P720" s="9"/>
      <c r="Q720" s="71">
        <v>719</v>
      </c>
      <c r="S720" s="102" t="s">
        <v>3158</v>
      </c>
      <c r="T720" s="175" t="s">
        <v>3564</v>
      </c>
      <c r="U720" s="104">
        <v>-5029.2</v>
      </c>
      <c r="V720" s="104">
        <v>-8686.7999999999993</v>
      </c>
      <c r="W720" s="105" t="s">
        <v>3565</v>
      </c>
      <c r="X720" s="106" t="s">
        <v>66</v>
      </c>
      <c r="Y720" s="107"/>
      <c r="Z720" s="108"/>
      <c r="AA720" s="102"/>
      <c r="AB720" s="104"/>
      <c r="AC720" s="109"/>
      <c r="AD720" s="110"/>
      <c r="AE720" s="107"/>
      <c r="AF720" s="111"/>
      <c r="AG720" s="112"/>
      <c r="AH720" s="112"/>
      <c r="AI720" s="112"/>
      <c r="AJ720" s="113"/>
      <c r="AK720" s="113"/>
      <c r="AL720" s="113"/>
      <c r="AM720" s="114"/>
      <c r="AN720" s="114"/>
      <c r="AO720" s="104"/>
      <c r="AP720" s="104"/>
      <c r="AQ720" s="115"/>
      <c r="AR720" s="110"/>
      <c r="AS720" s="102"/>
      <c r="AT720" s="108"/>
      <c r="AU720" s="116"/>
      <c r="AV720" s="113"/>
      <c r="AW720" s="105"/>
      <c r="AX720" s="113"/>
    </row>
    <row r="721" spans="1:50" hidden="1">
      <c r="A721" s="72">
        <v>720</v>
      </c>
      <c r="B721" s="9" t="s">
        <v>63</v>
      </c>
      <c r="C721" s="211" t="s">
        <v>3168</v>
      </c>
      <c r="D721" s="9" t="s">
        <v>63</v>
      </c>
      <c r="E721" s="9" t="s">
        <v>63</v>
      </c>
      <c r="F721" s="9" t="s">
        <v>63</v>
      </c>
      <c r="G721" s="9"/>
      <c r="H721" s="9"/>
      <c r="I721" s="9"/>
      <c r="J721" s="9"/>
      <c r="K721" s="9"/>
      <c r="L721" s="9"/>
      <c r="M721" s="67"/>
      <c r="N721" s="331"/>
      <c r="O721" s="9"/>
      <c r="P721" s="9"/>
      <c r="Q721" s="71">
        <v>720</v>
      </c>
      <c r="S721" s="102" t="s">
        <v>3168</v>
      </c>
      <c r="T721" s="175" t="s">
        <v>3564</v>
      </c>
      <c r="U721" s="104">
        <v>-5943.6</v>
      </c>
      <c r="V721" s="104">
        <v>-8686.7999999999993</v>
      </c>
      <c r="W721" s="105" t="s">
        <v>3565</v>
      </c>
      <c r="X721" s="106" t="s">
        <v>66</v>
      </c>
      <c r="Y721" s="107"/>
      <c r="Z721" s="108"/>
      <c r="AA721" s="102"/>
      <c r="AB721" s="104"/>
      <c r="AC721" s="109"/>
      <c r="AD721" s="110"/>
      <c r="AE721" s="107"/>
      <c r="AF721" s="111"/>
      <c r="AG721" s="112"/>
      <c r="AH721" s="112"/>
      <c r="AI721" s="112"/>
      <c r="AJ721" s="113"/>
      <c r="AK721" s="113"/>
      <c r="AL721" s="113"/>
      <c r="AM721" s="114"/>
      <c r="AN721" s="114"/>
      <c r="AO721" s="104"/>
      <c r="AP721" s="104"/>
      <c r="AQ721" s="115"/>
      <c r="AR721" s="110"/>
      <c r="AS721" s="102"/>
      <c r="AT721" s="108"/>
      <c r="AU721" s="116"/>
      <c r="AV721" s="113"/>
      <c r="AW721" s="105"/>
      <c r="AX721" s="113"/>
    </row>
    <row r="722" spans="1:50" hidden="1">
      <c r="A722" s="72">
        <v>721</v>
      </c>
      <c r="B722" s="9" t="s">
        <v>63</v>
      </c>
      <c r="C722" s="211" t="s">
        <v>3178</v>
      </c>
      <c r="D722" s="9" t="s">
        <v>63</v>
      </c>
      <c r="E722" s="9" t="s">
        <v>63</v>
      </c>
      <c r="F722" s="9" t="s">
        <v>63</v>
      </c>
      <c r="G722" s="9"/>
      <c r="H722" s="9"/>
      <c r="I722" s="9"/>
      <c r="J722" s="9"/>
      <c r="K722" s="9"/>
      <c r="L722" s="9"/>
      <c r="M722" s="67"/>
      <c r="N722" s="331"/>
      <c r="O722" s="9"/>
      <c r="P722" s="9"/>
      <c r="Q722" s="71">
        <v>721</v>
      </c>
      <c r="S722" s="102" t="s">
        <v>3178</v>
      </c>
      <c r="T722" s="175" t="s">
        <v>3564</v>
      </c>
      <c r="U722" s="104">
        <v>-6858</v>
      </c>
      <c r="V722" s="104">
        <v>-8686.7999999999993</v>
      </c>
      <c r="W722" s="105" t="s">
        <v>3565</v>
      </c>
      <c r="X722" s="106" t="s">
        <v>66</v>
      </c>
      <c r="Y722" s="107"/>
      <c r="Z722" s="108"/>
      <c r="AA722" s="102"/>
      <c r="AB722" s="104"/>
      <c r="AC722" s="109"/>
      <c r="AD722" s="110"/>
      <c r="AE722" s="107"/>
      <c r="AF722" s="111"/>
      <c r="AG722" s="112"/>
      <c r="AH722" s="112"/>
      <c r="AI722" s="112"/>
      <c r="AJ722" s="113"/>
      <c r="AK722" s="113"/>
      <c r="AL722" s="113"/>
      <c r="AM722" s="114"/>
      <c r="AN722" s="114"/>
      <c r="AO722" s="104"/>
      <c r="AP722" s="104"/>
      <c r="AQ722" s="115"/>
      <c r="AR722" s="110"/>
      <c r="AS722" s="102"/>
      <c r="AT722" s="108"/>
      <c r="AU722" s="116"/>
      <c r="AV722" s="113"/>
      <c r="AW722" s="105"/>
      <c r="AX722" s="113"/>
    </row>
    <row r="723" spans="1:50" hidden="1">
      <c r="A723" s="72">
        <v>722</v>
      </c>
      <c r="B723" s="9" t="s">
        <v>63</v>
      </c>
      <c r="C723" s="211" t="s">
        <v>3188</v>
      </c>
      <c r="D723" s="9" t="s">
        <v>63</v>
      </c>
      <c r="E723" s="9" t="s">
        <v>63</v>
      </c>
      <c r="F723" s="9" t="s">
        <v>63</v>
      </c>
      <c r="G723" s="9"/>
      <c r="H723" s="9"/>
      <c r="I723" s="9"/>
      <c r="J723" s="9"/>
      <c r="K723" s="9"/>
      <c r="L723" s="9"/>
      <c r="M723" s="67"/>
      <c r="N723" s="331"/>
      <c r="O723" s="9"/>
      <c r="P723" s="9"/>
      <c r="Q723" s="71">
        <v>722</v>
      </c>
      <c r="S723" s="102" t="s">
        <v>3188</v>
      </c>
      <c r="T723" s="175" t="s">
        <v>3564</v>
      </c>
      <c r="U723" s="104">
        <v>-7772.4</v>
      </c>
      <c r="V723" s="104">
        <v>-8686.7999999999993</v>
      </c>
      <c r="W723" s="105" t="s">
        <v>3565</v>
      </c>
      <c r="X723" s="106" t="s">
        <v>66</v>
      </c>
      <c r="Y723" s="107"/>
      <c r="Z723" s="108"/>
      <c r="AA723" s="102"/>
      <c r="AB723" s="104"/>
      <c r="AC723" s="109"/>
      <c r="AD723" s="110"/>
      <c r="AE723" s="107"/>
      <c r="AF723" s="111"/>
      <c r="AG723" s="112"/>
      <c r="AH723" s="112"/>
      <c r="AI723" s="112"/>
      <c r="AJ723" s="113"/>
      <c r="AK723" s="113"/>
      <c r="AL723" s="113"/>
      <c r="AM723" s="114"/>
      <c r="AN723" s="114"/>
      <c r="AO723" s="104"/>
      <c r="AP723" s="104"/>
      <c r="AQ723" s="115"/>
      <c r="AR723" s="110"/>
      <c r="AS723" s="102"/>
      <c r="AT723" s="108"/>
      <c r="AU723" s="116"/>
      <c r="AV723" s="113"/>
      <c r="AW723" s="105"/>
      <c r="AX723" s="113"/>
    </row>
    <row r="724" spans="1:50" hidden="1">
      <c r="A724" s="72">
        <v>723</v>
      </c>
      <c r="B724" s="9" t="s">
        <v>63</v>
      </c>
      <c r="C724" s="211" t="s">
        <v>3198</v>
      </c>
      <c r="D724" s="9" t="s">
        <v>63</v>
      </c>
      <c r="E724" s="9" t="s">
        <v>63</v>
      </c>
      <c r="F724" s="9" t="s">
        <v>63</v>
      </c>
      <c r="G724" s="9"/>
      <c r="H724" s="9"/>
      <c r="I724" s="9"/>
      <c r="J724" s="9"/>
      <c r="K724" s="9"/>
      <c r="L724" s="9"/>
      <c r="M724" s="67"/>
      <c r="N724" s="331"/>
      <c r="O724" s="9"/>
      <c r="P724" s="9"/>
      <c r="Q724" s="71">
        <v>723</v>
      </c>
      <c r="S724" s="102" t="s">
        <v>3198</v>
      </c>
      <c r="T724" s="175" t="s">
        <v>3564</v>
      </c>
      <c r="U724" s="104">
        <v>-8686.7999999999993</v>
      </c>
      <c r="V724" s="104">
        <v>-8686.7999999999993</v>
      </c>
      <c r="W724" s="105" t="s">
        <v>3565</v>
      </c>
      <c r="X724" s="106" t="s">
        <v>66</v>
      </c>
      <c r="Y724" s="107"/>
      <c r="Z724" s="108"/>
      <c r="AA724" s="102"/>
      <c r="AB724" s="104"/>
      <c r="AC724" s="109"/>
      <c r="AD724" s="110"/>
      <c r="AE724" s="107"/>
      <c r="AF724" s="111"/>
      <c r="AG724" s="112"/>
      <c r="AH724" s="112"/>
      <c r="AI724" s="112"/>
      <c r="AJ724" s="113"/>
      <c r="AK724" s="113"/>
      <c r="AL724" s="113"/>
      <c r="AM724" s="114"/>
      <c r="AN724" s="114"/>
      <c r="AO724" s="104"/>
      <c r="AP724" s="104"/>
      <c r="AQ724" s="115"/>
      <c r="AR724" s="110"/>
      <c r="AS724" s="102"/>
      <c r="AT724" s="108"/>
      <c r="AU724" s="116"/>
      <c r="AV724" s="113"/>
      <c r="AW724" s="105"/>
      <c r="AX724" s="113"/>
    </row>
    <row r="725" spans="1:50" hidden="1">
      <c r="A725" s="72">
        <v>724</v>
      </c>
      <c r="B725" s="9" t="s">
        <v>63</v>
      </c>
      <c r="C725" s="211" t="s">
        <v>3208</v>
      </c>
      <c r="D725" s="9" t="s">
        <v>63</v>
      </c>
      <c r="E725" s="9" t="s">
        <v>63</v>
      </c>
      <c r="F725" s="9" t="s">
        <v>63</v>
      </c>
      <c r="G725" s="9"/>
      <c r="H725" s="9"/>
      <c r="I725" s="9"/>
      <c r="J725" s="9"/>
      <c r="K725" s="9"/>
      <c r="L725" s="9"/>
      <c r="M725" s="67"/>
      <c r="N725" s="331"/>
      <c r="O725" s="9"/>
      <c r="P725" s="9"/>
      <c r="Q725" s="71">
        <v>724</v>
      </c>
      <c r="S725" s="102" t="s">
        <v>3208</v>
      </c>
      <c r="T725" s="175" t="s">
        <v>3564</v>
      </c>
      <c r="U725" s="104">
        <v>-9601.2000000000007</v>
      </c>
      <c r="V725" s="104">
        <v>-8686.7999999999993</v>
      </c>
      <c r="W725" s="105" t="s">
        <v>3565</v>
      </c>
      <c r="X725" s="106" t="s">
        <v>66</v>
      </c>
      <c r="Y725" s="107"/>
      <c r="Z725" s="108"/>
      <c r="AA725" s="102"/>
      <c r="AB725" s="104"/>
      <c r="AC725" s="109"/>
      <c r="AD725" s="110"/>
      <c r="AE725" s="107"/>
      <c r="AF725" s="111"/>
      <c r="AG725" s="112"/>
      <c r="AH725" s="112"/>
      <c r="AI725" s="112"/>
      <c r="AJ725" s="113"/>
      <c r="AK725" s="113"/>
      <c r="AL725" s="113"/>
      <c r="AM725" s="114"/>
      <c r="AN725" s="114"/>
      <c r="AO725" s="104"/>
      <c r="AP725" s="104"/>
      <c r="AQ725" s="115"/>
      <c r="AR725" s="110"/>
      <c r="AS725" s="102"/>
      <c r="AT725" s="108"/>
      <c r="AU725" s="116"/>
      <c r="AV725" s="113"/>
      <c r="AW725" s="105"/>
      <c r="AX725" s="113"/>
    </row>
    <row r="726" spans="1:50" hidden="1">
      <c r="A726" s="72">
        <v>725</v>
      </c>
      <c r="B726" s="9" t="s">
        <v>63</v>
      </c>
      <c r="C726" s="211" t="s">
        <v>3218</v>
      </c>
      <c r="D726" s="9" t="s">
        <v>63</v>
      </c>
      <c r="E726" s="9" t="s">
        <v>63</v>
      </c>
      <c r="F726" s="9" t="s">
        <v>63</v>
      </c>
      <c r="G726" s="9"/>
      <c r="H726" s="9"/>
      <c r="I726" s="9"/>
      <c r="J726" s="9"/>
      <c r="K726" s="9"/>
      <c r="L726" s="9"/>
      <c r="M726" s="67"/>
      <c r="N726" s="331"/>
      <c r="O726" s="9"/>
      <c r="P726" s="9"/>
      <c r="Q726" s="71">
        <v>725</v>
      </c>
      <c r="S726" s="102" t="s">
        <v>3218</v>
      </c>
      <c r="T726" s="175" t="s">
        <v>3564</v>
      </c>
      <c r="U726" s="104">
        <v>-10515.6</v>
      </c>
      <c r="V726" s="104">
        <v>-8686.7999999999993</v>
      </c>
      <c r="W726" s="105" t="s">
        <v>3565</v>
      </c>
      <c r="X726" s="106" t="s">
        <v>66</v>
      </c>
      <c r="Y726" s="107"/>
      <c r="Z726" s="108"/>
      <c r="AA726" s="102"/>
      <c r="AB726" s="104"/>
      <c r="AC726" s="109"/>
      <c r="AD726" s="110"/>
      <c r="AE726" s="107"/>
      <c r="AF726" s="111"/>
      <c r="AG726" s="112"/>
      <c r="AH726" s="112"/>
      <c r="AI726" s="112"/>
      <c r="AJ726" s="113"/>
      <c r="AK726" s="113"/>
      <c r="AL726" s="113"/>
      <c r="AM726" s="114"/>
      <c r="AN726" s="114"/>
      <c r="AO726" s="104"/>
      <c r="AP726" s="104"/>
      <c r="AQ726" s="115"/>
      <c r="AR726" s="110"/>
      <c r="AS726" s="102"/>
      <c r="AT726" s="108"/>
      <c r="AU726" s="116"/>
      <c r="AV726" s="113"/>
      <c r="AW726" s="105"/>
      <c r="AX726" s="113"/>
    </row>
    <row r="727" spans="1:50" hidden="1">
      <c r="A727" s="72">
        <v>726</v>
      </c>
      <c r="B727" s="9" t="s">
        <v>63</v>
      </c>
      <c r="C727" s="211" t="s">
        <v>1175</v>
      </c>
      <c r="D727" s="9" t="s">
        <v>63</v>
      </c>
      <c r="E727" s="9" t="s">
        <v>63</v>
      </c>
      <c r="F727" s="9" t="s">
        <v>63</v>
      </c>
      <c r="G727" s="9"/>
      <c r="H727" s="9"/>
      <c r="I727" s="9"/>
      <c r="J727" s="9"/>
      <c r="K727" s="9"/>
      <c r="L727" s="9"/>
      <c r="M727" s="67"/>
      <c r="N727" s="331"/>
      <c r="O727" s="9"/>
      <c r="P727" s="9"/>
      <c r="Q727" s="71">
        <v>726</v>
      </c>
      <c r="S727" s="102" t="s">
        <v>1175</v>
      </c>
      <c r="T727" s="175" t="s">
        <v>3564</v>
      </c>
      <c r="U727" s="104">
        <v>3200.4</v>
      </c>
      <c r="V727" s="104">
        <v>-7772.4</v>
      </c>
      <c r="W727" s="105" t="s">
        <v>3565</v>
      </c>
      <c r="X727" s="106" t="s">
        <v>66</v>
      </c>
      <c r="Y727" s="107"/>
      <c r="Z727" s="108"/>
      <c r="AA727" s="102"/>
      <c r="AB727" s="104"/>
      <c r="AC727" s="109"/>
      <c r="AD727" s="110"/>
      <c r="AE727" s="107"/>
      <c r="AF727" s="111"/>
      <c r="AG727" s="112"/>
      <c r="AH727" s="112"/>
      <c r="AI727" s="112"/>
      <c r="AJ727" s="113"/>
      <c r="AK727" s="113"/>
      <c r="AL727" s="113"/>
      <c r="AM727" s="114"/>
      <c r="AN727" s="114"/>
      <c r="AO727" s="104"/>
      <c r="AP727" s="104"/>
      <c r="AQ727" s="115"/>
      <c r="AR727" s="110"/>
      <c r="AS727" s="102"/>
      <c r="AT727" s="108"/>
      <c r="AU727" s="116"/>
      <c r="AV727" s="113"/>
      <c r="AW727" s="105"/>
      <c r="AX727" s="113"/>
    </row>
    <row r="728" spans="1:50" hidden="1">
      <c r="A728" s="72">
        <v>727</v>
      </c>
      <c r="B728" s="9" t="s">
        <v>63</v>
      </c>
      <c r="C728" s="211" t="s">
        <v>3725</v>
      </c>
      <c r="D728" s="9" t="s">
        <v>63</v>
      </c>
      <c r="E728" s="9" t="s">
        <v>63</v>
      </c>
      <c r="F728" s="9" t="s">
        <v>63</v>
      </c>
      <c r="G728" s="9"/>
      <c r="H728" s="9"/>
      <c r="I728" s="9"/>
      <c r="J728" s="9"/>
      <c r="K728" s="9"/>
      <c r="L728" s="9"/>
      <c r="M728" s="67"/>
      <c r="N728" s="331"/>
      <c r="O728" s="9"/>
      <c r="P728" s="9"/>
      <c r="Q728" s="71">
        <v>727</v>
      </c>
      <c r="S728" s="102" t="s">
        <v>3725</v>
      </c>
      <c r="T728" s="175" t="s">
        <v>3564</v>
      </c>
      <c r="U728" s="104">
        <v>1371.6</v>
      </c>
      <c r="V728" s="104">
        <v>-7772.4</v>
      </c>
      <c r="W728" s="105" t="s">
        <v>3565</v>
      </c>
      <c r="X728" s="106" t="s">
        <v>66</v>
      </c>
      <c r="Y728" s="107"/>
      <c r="Z728" s="108"/>
      <c r="AA728" s="102"/>
      <c r="AB728" s="104"/>
      <c r="AC728" s="109"/>
      <c r="AD728" s="110"/>
      <c r="AE728" s="107"/>
      <c r="AF728" s="111"/>
      <c r="AG728" s="112"/>
      <c r="AH728" s="112"/>
      <c r="AI728" s="112"/>
      <c r="AJ728" s="113"/>
      <c r="AK728" s="113"/>
      <c r="AL728" s="113"/>
      <c r="AM728" s="114"/>
      <c r="AN728" s="114"/>
      <c r="AO728" s="104"/>
      <c r="AP728" s="104"/>
      <c r="AQ728" s="115"/>
      <c r="AR728" s="110"/>
      <c r="AS728" s="102"/>
      <c r="AT728" s="108"/>
      <c r="AU728" s="116"/>
      <c r="AV728" s="113"/>
      <c r="AW728" s="105"/>
      <c r="AX728" s="113"/>
    </row>
    <row r="729" spans="1:50" hidden="1">
      <c r="A729" s="72">
        <v>728</v>
      </c>
      <c r="B729" s="9" t="s">
        <v>63</v>
      </c>
      <c r="C729" s="211" t="s">
        <v>1507</v>
      </c>
      <c r="D729" s="9" t="s">
        <v>63</v>
      </c>
      <c r="E729" s="9" t="s">
        <v>63</v>
      </c>
      <c r="F729" s="9" t="s">
        <v>63</v>
      </c>
      <c r="G729" s="9"/>
      <c r="H729" s="9"/>
      <c r="I729" s="9"/>
      <c r="J729" s="9"/>
      <c r="K729" s="9"/>
      <c r="L729" s="9"/>
      <c r="M729" s="67"/>
      <c r="N729" s="331"/>
      <c r="O729" s="9"/>
      <c r="P729" s="9"/>
      <c r="Q729" s="71">
        <v>728</v>
      </c>
      <c r="S729" s="102" t="s">
        <v>1507</v>
      </c>
      <c r="T729" s="175" t="s">
        <v>3564</v>
      </c>
      <c r="U729" s="104">
        <v>-457.2</v>
      </c>
      <c r="V729" s="104">
        <v>-7772.4</v>
      </c>
      <c r="W729" s="105" t="s">
        <v>3565</v>
      </c>
      <c r="X729" s="106" t="s">
        <v>66</v>
      </c>
      <c r="Y729" s="107"/>
      <c r="Z729" s="108"/>
      <c r="AA729" s="102"/>
      <c r="AB729" s="104"/>
      <c r="AC729" s="109"/>
      <c r="AD729" s="110"/>
      <c r="AE729" s="107"/>
      <c r="AF729" s="111"/>
      <c r="AG729" s="112"/>
      <c r="AH729" s="112"/>
      <c r="AI729" s="112"/>
      <c r="AJ729" s="113"/>
      <c r="AK729" s="113"/>
      <c r="AL729" s="113"/>
      <c r="AM729" s="114"/>
      <c r="AN729" s="114"/>
      <c r="AO729" s="104"/>
      <c r="AP729" s="104"/>
      <c r="AQ729" s="115"/>
      <c r="AR729" s="110"/>
      <c r="AS729" s="102"/>
      <c r="AT729" s="108"/>
      <c r="AU729" s="116"/>
      <c r="AV729" s="113"/>
      <c r="AW729" s="105"/>
      <c r="AX729" s="113"/>
    </row>
    <row r="730" spans="1:50" hidden="1">
      <c r="A730" s="72">
        <v>729</v>
      </c>
      <c r="B730" s="9" t="s">
        <v>63</v>
      </c>
      <c r="C730" s="211" t="s">
        <v>1605</v>
      </c>
      <c r="D730" s="9" t="s">
        <v>63</v>
      </c>
      <c r="E730" s="9" t="s">
        <v>63</v>
      </c>
      <c r="F730" s="9" t="s">
        <v>63</v>
      </c>
      <c r="G730" s="9"/>
      <c r="H730" s="9"/>
      <c r="I730" s="9"/>
      <c r="J730" s="9"/>
      <c r="K730" s="9"/>
      <c r="L730" s="9"/>
      <c r="M730" s="67"/>
      <c r="N730" s="331"/>
      <c r="O730" s="9"/>
      <c r="P730" s="9"/>
      <c r="Q730" s="71">
        <v>729</v>
      </c>
      <c r="S730" s="102" t="s">
        <v>1605</v>
      </c>
      <c r="T730" s="175" t="s">
        <v>3564</v>
      </c>
      <c r="U730" s="104">
        <v>-2286</v>
      </c>
      <c r="V730" s="104">
        <v>-7772.4</v>
      </c>
      <c r="W730" s="105" t="s">
        <v>3565</v>
      </c>
      <c r="X730" s="106" t="s">
        <v>66</v>
      </c>
      <c r="Y730" s="107"/>
      <c r="Z730" s="108"/>
      <c r="AA730" s="102"/>
      <c r="AB730" s="104"/>
      <c r="AC730" s="109"/>
      <c r="AD730" s="110"/>
      <c r="AE730" s="107"/>
      <c r="AF730" s="111"/>
      <c r="AG730" s="112"/>
      <c r="AH730" s="112"/>
      <c r="AI730" s="112"/>
      <c r="AJ730" s="113"/>
      <c r="AK730" s="113"/>
      <c r="AL730" s="113"/>
      <c r="AM730" s="114"/>
      <c r="AN730" s="114"/>
      <c r="AO730" s="104"/>
      <c r="AP730" s="104"/>
      <c r="AQ730" s="115"/>
      <c r="AR730" s="110"/>
      <c r="AS730" s="102"/>
      <c r="AT730" s="108"/>
      <c r="AU730" s="116"/>
      <c r="AV730" s="113"/>
      <c r="AW730" s="105"/>
      <c r="AX730" s="113"/>
    </row>
    <row r="731" spans="1:50" hidden="1">
      <c r="A731" s="72">
        <v>730</v>
      </c>
      <c r="B731" s="9" t="s">
        <v>63</v>
      </c>
      <c r="C731" s="211" t="s">
        <v>1703</v>
      </c>
      <c r="D731" s="9" t="s">
        <v>63</v>
      </c>
      <c r="E731" s="9" t="s">
        <v>63</v>
      </c>
      <c r="F731" s="9" t="s">
        <v>63</v>
      </c>
      <c r="G731" s="9"/>
      <c r="H731" s="9"/>
      <c r="I731" s="9"/>
      <c r="J731" s="9"/>
      <c r="K731" s="9"/>
      <c r="L731" s="9"/>
      <c r="M731" s="67"/>
      <c r="N731" s="331"/>
      <c r="O731" s="9"/>
      <c r="P731" s="9"/>
      <c r="Q731" s="71">
        <v>730</v>
      </c>
      <c r="S731" s="102" t="s">
        <v>1703</v>
      </c>
      <c r="T731" s="175" t="s">
        <v>3564</v>
      </c>
      <c r="U731" s="104">
        <v>-4114.8</v>
      </c>
      <c r="V731" s="104">
        <v>-7772.4</v>
      </c>
      <c r="W731" s="105" t="s">
        <v>3565</v>
      </c>
      <c r="X731" s="106" t="s">
        <v>66</v>
      </c>
      <c r="Y731" s="107"/>
      <c r="Z731" s="108"/>
      <c r="AA731" s="102"/>
      <c r="AB731" s="104"/>
      <c r="AC731" s="109"/>
      <c r="AD731" s="110"/>
      <c r="AE731" s="107"/>
      <c r="AF731" s="111"/>
      <c r="AG731" s="112"/>
      <c r="AH731" s="112"/>
      <c r="AI731" s="112"/>
      <c r="AJ731" s="113"/>
      <c r="AK731" s="113"/>
      <c r="AL731" s="113"/>
      <c r="AM731" s="114"/>
      <c r="AN731" s="114"/>
      <c r="AO731" s="104"/>
      <c r="AP731" s="104"/>
      <c r="AQ731" s="115"/>
      <c r="AR731" s="110"/>
      <c r="AS731" s="102"/>
      <c r="AT731" s="108"/>
      <c r="AU731" s="116"/>
      <c r="AV731" s="113"/>
      <c r="AW731" s="105"/>
      <c r="AX731" s="113"/>
    </row>
    <row r="732" spans="1:50" hidden="1">
      <c r="A732" s="72">
        <v>731</v>
      </c>
      <c r="B732" s="9" t="s">
        <v>63</v>
      </c>
      <c r="C732" s="211" t="s">
        <v>1801</v>
      </c>
      <c r="D732" s="9" t="s">
        <v>63</v>
      </c>
      <c r="E732" s="9" t="s">
        <v>63</v>
      </c>
      <c r="F732" s="9" t="s">
        <v>63</v>
      </c>
      <c r="G732" s="9"/>
      <c r="H732" s="9"/>
      <c r="I732" s="9"/>
      <c r="J732" s="9"/>
      <c r="K732" s="9"/>
      <c r="L732" s="9"/>
      <c r="M732" s="67"/>
      <c r="N732" s="331"/>
      <c r="O732" s="9"/>
      <c r="P732" s="9"/>
      <c r="Q732" s="71">
        <v>731</v>
      </c>
      <c r="S732" s="102" t="s">
        <v>1801</v>
      </c>
      <c r="T732" s="175" t="s">
        <v>3564</v>
      </c>
      <c r="U732" s="104">
        <v>-5943.6</v>
      </c>
      <c r="V732" s="104">
        <v>-7772.4</v>
      </c>
      <c r="W732" s="105" t="s">
        <v>3565</v>
      </c>
      <c r="X732" s="106" t="s">
        <v>66</v>
      </c>
      <c r="Y732" s="107"/>
      <c r="Z732" s="108"/>
      <c r="AA732" s="102"/>
      <c r="AB732" s="104"/>
      <c r="AC732" s="109"/>
      <c r="AD732" s="110"/>
      <c r="AE732" s="107"/>
      <c r="AF732" s="111"/>
      <c r="AG732" s="112"/>
      <c r="AH732" s="112"/>
      <c r="AI732" s="112"/>
      <c r="AJ732" s="113"/>
      <c r="AK732" s="113"/>
      <c r="AL732" s="113"/>
      <c r="AM732" s="114"/>
      <c r="AN732" s="114"/>
      <c r="AO732" s="104"/>
      <c r="AP732" s="104"/>
      <c r="AQ732" s="115"/>
      <c r="AR732" s="110"/>
      <c r="AS732" s="102"/>
      <c r="AT732" s="108"/>
      <c r="AU732" s="116"/>
      <c r="AV732" s="113"/>
      <c r="AW732" s="105"/>
      <c r="AX732" s="113"/>
    </row>
    <row r="733" spans="1:50" hidden="1">
      <c r="A733" s="72">
        <v>732</v>
      </c>
      <c r="B733" s="9" t="s">
        <v>63</v>
      </c>
      <c r="C733" s="211" t="s">
        <v>1900</v>
      </c>
      <c r="D733" s="9" t="s">
        <v>63</v>
      </c>
      <c r="E733" s="9" t="s">
        <v>63</v>
      </c>
      <c r="F733" s="9" t="s">
        <v>63</v>
      </c>
      <c r="G733" s="9"/>
      <c r="H733" s="9"/>
      <c r="I733" s="9"/>
      <c r="J733" s="9"/>
      <c r="K733" s="9"/>
      <c r="L733" s="9"/>
      <c r="M733" s="67"/>
      <c r="N733" s="331"/>
      <c r="O733" s="9"/>
      <c r="P733" s="9"/>
      <c r="Q733" s="71">
        <v>732</v>
      </c>
      <c r="S733" s="102" t="s">
        <v>1900</v>
      </c>
      <c r="T733" s="175" t="s">
        <v>3564</v>
      </c>
      <c r="U733" s="104">
        <v>-7772.4</v>
      </c>
      <c r="V733" s="104">
        <v>-7772.4</v>
      </c>
      <c r="W733" s="105" t="s">
        <v>3565</v>
      </c>
      <c r="X733" s="106" t="s">
        <v>66</v>
      </c>
      <c r="Y733" s="107"/>
      <c r="Z733" s="108"/>
      <c r="AA733" s="102"/>
      <c r="AB733" s="104"/>
      <c r="AC733" s="109"/>
      <c r="AD733" s="110"/>
      <c r="AE733" s="107"/>
      <c r="AF733" s="111"/>
      <c r="AG733" s="112"/>
      <c r="AH733" s="112"/>
      <c r="AI733" s="112"/>
      <c r="AJ733" s="113"/>
      <c r="AK733" s="113"/>
      <c r="AL733" s="113"/>
      <c r="AM733" s="114"/>
      <c r="AN733" s="114"/>
      <c r="AO733" s="104"/>
      <c r="AP733" s="104"/>
      <c r="AQ733" s="115"/>
      <c r="AR733" s="110"/>
      <c r="AS733" s="102"/>
      <c r="AT733" s="108"/>
      <c r="AU733" s="116"/>
      <c r="AV733" s="113"/>
      <c r="AW733" s="105"/>
      <c r="AX733" s="113"/>
    </row>
    <row r="734" spans="1:50" hidden="1">
      <c r="A734" s="72">
        <v>733</v>
      </c>
      <c r="B734" s="9" t="s">
        <v>63</v>
      </c>
      <c r="C734" s="211" t="s">
        <v>1998</v>
      </c>
      <c r="D734" s="9" t="s">
        <v>63</v>
      </c>
      <c r="E734" s="9" t="s">
        <v>63</v>
      </c>
      <c r="F734" s="9" t="s">
        <v>63</v>
      </c>
      <c r="G734" s="9"/>
      <c r="H734" s="9"/>
      <c r="I734" s="9"/>
      <c r="J734" s="9"/>
      <c r="K734" s="9"/>
      <c r="L734" s="9"/>
      <c r="M734" s="67"/>
      <c r="N734" s="331"/>
      <c r="O734" s="9"/>
      <c r="P734" s="9"/>
      <c r="Q734" s="71">
        <v>733</v>
      </c>
      <c r="S734" s="102" t="s">
        <v>1998</v>
      </c>
      <c r="T734" s="175" t="s">
        <v>3564</v>
      </c>
      <c r="U734" s="104">
        <v>-9601.2000000000007</v>
      </c>
      <c r="V734" s="104">
        <v>-7772.4</v>
      </c>
      <c r="W734" s="105" t="s">
        <v>3565</v>
      </c>
      <c r="X734" s="106" t="s">
        <v>66</v>
      </c>
      <c r="Y734" s="107"/>
      <c r="Z734" s="108"/>
      <c r="AA734" s="102"/>
      <c r="AB734" s="104"/>
      <c r="AC734" s="109"/>
      <c r="AD734" s="110"/>
      <c r="AE734" s="107"/>
      <c r="AF734" s="111"/>
      <c r="AG734" s="112"/>
      <c r="AH734" s="112"/>
      <c r="AI734" s="112"/>
      <c r="AJ734" s="113"/>
      <c r="AK734" s="113"/>
      <c r="AL734" s="113"/>
      <c r="AM734" s="114"/>
      <c r="AN734" s="114"/>
      <c r="AO734" s="104"/>
      <c r="AP734" s="104"/>
      <c r="AQ734" s="115"/>
      <c r="AR734" s="110"/>
      <c r="AS734" s="102"/>
      <c r="AT734" s="108"/>
      <c r="AU734" s="116"/>
      <c r="AV734" s="113"/>
      <c r="AW734" s="105"/>
      <c r="AX734" s="113"/>
    </row>
    <row r="735" spans="1:50" hidden="1">
      <c r="A735" s="72">
        <v>734</v>
      </c>
      <c r="B735" s="9" t="s">
        <v>63</v>
      </c>
      <c r="C735" s="211" t="s">
        <v>2047</v>
      </c>
      <c r="D735" s="9" t="s">
        <v>63</v>
      </c>
      <c r="E735" s="9" t="s">
        <v>63</v>
      </c>
      <c r="F735" s="9" t="s">
        <v>63</v>
      </c>
      <c r="G735" s="9"/>
      <c r="H735" s="9"/>
      <c r="I735" s="9"/>
      <c r="J735" s="9"/>
      <c r="K735" s="9"/>
      <c r="L735" s="9"/>
      <c r="M735" s="67"/>
      <c r="N735" s="331"/>
      <c r="O735" s="9"/>
      <c r="P735" s="9"/>
      <c r="Q735" s="71">
        <v>734</v>
      </c>
      <c r="S735" s="102" t="s">
        <v>2047</v>
      </c>
      <c r="T735" s="175" t="s">
        <v>3564</v>
      </c>
      <c r="U735" s="104">
        <v>-10515.6</v>
      </c>
      <c r="V735" s="104">
        <v>-7772.4</v>
      </c>
      <c r="W735" s="105" t="s">
        <v>3565</v>
      </c>
      <c r="X735" s="106" t="s">
        <v>66</v>
      </c>
      <c r="Y735" s="107"/>
      <c r="Z735" s="108"/>
      <c r="AA735" s="102"/>
      <c r="AB735" s="104"/>
      <c r="AC735" s="109"/>
      <c r="AD735" s="110"/>
      <c r="AE735" s="107"/>
      <c r="AF735" s="111"/>
      <c r="AG735" s="112"/>
      <c r="AH735" s="112"/>
      <c r="AI735" s="112"/>
      <c r="AJ735" s="113"/>
      <c r="AK735" s="113"/>
      <c r="AL735" s="113"/>
      <c r="AM735" s="114"/>
      <c r="AN735" s="114"/>
      <c r="AO735" s="104"/>
      <c r="AP735" s="104"/>
      <c r="AQ735" s="115"/>
      <c r="AR735" s="110"/>
      <c r="AS735" s="102"/>
      <c r="AT735" s="108"/>
      <c r="AU735" s="116"/>
      <c r="AV735" s="113"/>
      <c r="AW735" s="105"/>
      <c r="AX735" s="113"/>
    </row>
    <row r="736" spans="1:50" hidden="1">
      <c r="A736" s="72">
        <v>735</v>
      </c>
      <c r="B736" s="9" t="s">
        <v>63</v>
      </c>
      <c r="C736" s="211" t="s">
        <v>3726</v>
      </c>
      <c r="D736" s="9" t="s">
        <v>63</v>
      </c>
      <c r="E736" s="9" t="s">
        <v>63</v>
      </c>
      <c r="F736" s="9" t="s">
        <v>63</v>
      </c>
      <c r="G736" s="9"/>
      <c r="H736" s="9"/>
      <c r="I736" s="9"/>
      <c r="J736" s="9"/>
      <c r="K736" s="9"/>
      <c r="L736" s="9"/>
      <c r="M736" s="67"/>
      <c r="N736" s="331"/>
      <c r="O736" s="9"/>
      <c r="P736" s="9"/>
      <c r="Q736" s="71">
        <v>735</v>
      </c>
      <c r="S736" s="102" t="s">
        <v>3726</v>
      </c>
      <c r="T736" s="175" t="s">
        <v>3564</v>
      </c>
      <c r="U736" s="104">
        <v>3200.4</v>
      </c>
      <c r="V736" s="104">
        <v>-6858</v>
      </c>
      <c r="W736" s="105" t="s">
        <v>3565</v>
      </c>
      <c r="X736" s="106" t="s">
        <v>66</v>
      </c>
      <c r="Y736" s="107"/>
      <c r="Z736" s="108"/>
      <c r="AA736" s="102"/>
      <c r="AB736" s="104"/>
      <c r="AC736" s="109"/>
      <c r="AD736" s="110"/>
      <c r="AE736" s="107"/>
      <c r="AF736" s="111"/>
      <c r="AG736" s="112"/>
      <c r="AH736" s="112"/>
      <c r="AI736" s="112"/>
      <c r="AJ736" s="113"/>
      <c r="AK736" s="113"/>
      <c r="AL736" s="113"/>
      <c r="AM736" s="114"/>
      <c r="AN736" s="114"/>
      <c r="AO736" s="104"/>
      <c r="AP736" s="104"/>
      <c r="AQ736" s="115"/>
      <c r="AR736" s="110"/>
      <c r="AS736" s="102"/>
      <c r="AT736" s="108"/>
      <c r="AU736" s="116"/>
      <c r="AV736" s="113"/>
      <c r="AW736" s="105"/>
      <c r="AX736" s="113"/>
    </row>
    <row r="737" spans="1:50" hidden="1">
      <c r="A737" s="72">
        <v>736</v>
      </c>
      <c r="B737" s="9" t="s">
        <v>63</v>
      </c>
      <c r="C737" s="211" t="s">
        <v>3727</v>
      </c>
      <c r="D737" s="9" t="s">
        <v>63</v>
      </c>
      <c r="E737" s="9" t="s">
        <v>63</v>
      </c>
      <c r="F737" s="9" t="s">
        <v>63</v>
      </c>
      <c r="G737" s="9"/>
      <c r="H737" s="9"/>
      <c r="I737" s="9"/>
      <c r="J737" s="9"/>
      <c r="K737" s="9"/>
      <c r="L737" s="9"/>
      <c r="M737" s="67"/>
      <c r="N737" s="331"/>
      <c r="O737" s="9"/>
      <c r="P737" s="9"/>
      <c r="Q737" s="71">
        <v>736</v>
      </c>
      <c r="S737" s="102" t="s">
        <v>3727</v>
      </c>
      <c r="T737" s="175" t="s">
        <v>3564</v>
      </c>
      <c r="U737" s="104">
        <v>2286</v>
      </c>
      <c r="V737" s="104">
        <v>-6858</v>
      </c>
      <c r="W737" s="105" t="s">
        <v>3565</v>
      </c>
      <c r="X737" s="106" t="s">
        <v>66</v>
      </c>
      <c r="Y737" s="107"/>
      <c r="Z737" s="108"/>
      <c r="AA737" s="102"/>
      <c r="AB737" s="104"/>
      <c r="AC737" s="109"/>
      <c r="AD737" s="110"/>
      <c r="AE737" s="107"/>
      <c r="AF737" s="111"/>
      <c r="AG737" s="112"/>
      <c r="AH737" s="112"/>
      <c r="AI737" s="112"/>
      <c r="AJ737" s="113"/>
      <c r="AK737" s="113"/>
      <c r="AL737" s="113"/>
      <c r="AM737" s="114"/>
      <c r="AN737" s="114"/>
      <c r="AO737" s="104"/>
      <c r="AP737" s="104"/>
      <c r="AQ737" s="115"/>
      <c r="AR737" s="110"/>
      <c r="AS737" s="102"/>
      <c r="AT737" s="108"/>
      <c r="AU737" s="116"/>
      <c r="AV737" s="113"/>
      <c r="AW737" s="105"/>
      <c r="AX737" s="113"/>
    </row>
    <row r="738" spans="1:50" hidden="1">
      <c r="A738" s="72">
        <v>737</v>
      </c>
      <c r="B738" s="9" t="s">
        <v>63</v>
      </c>
      <c r="C738" s="211" t="s">
        <v>3728</v>
      </c>
      <c r="D738" s="9" t="s">
        <v>63</v>
      </c>
      <c r="E738" s="9" t="s">
        <v>63</v>
      </c>
      <c r="F738" s="9" t="s">
        <v>63</v>
      </c>
      <c r="G738" s="9"/>
      <c r="H738" s="9"/>
      <c r="I738" s="9"/>
      <c r="J738" s="9"/>
      <c r="K738" s="9"/>
      <c r="L738" s="9"/>
      <c r="M738" s="67"/>
      <c r="N738" s="331"/>
      <c r="O738" s="9"/>
      <c r="P738" s="9"/>
      <c r="Q738" s="71">
        <v>737</v>
      </c>
      <c r="S738" s="102" t="s">
        <v>3728</v>
      </c>
      <c r="T738" s="175" t="s">
        <v>3564</v>
      </c>
      <c r="U738" s="104">
        <v>1371.6</v>
      </c>
      <c r="V738" s="104">
        <v>-6858</v>
      </c>
      <c r="W738" s="105" t="s">
        <v>3565</v>
      </c>
      <c r="X738" s="106" t="s">
        <v>66</v>
      </c>
      <c r="Y738" s="107"/>
      <c r="Z738" s="108"/>
      <c r="AA738" s="102"/>
      <c r="AB738" s="104"/>
      <c r="AC738" s="109"/>
      <c r="AD738" s="110"/>
      <c r="AE738" s="107"/>
      <c r="AF738" s="111"/>
      <c r="AG738" s="112"/>
      <c r="AH738" s="112"/>
      <c r="AI738" s="112"/>
      <c r="AJ738" s="113"/>
      <c r="AK738" s="113"/>
      <c r="AL738" s="113"/>
      <c r="AM738" s="114"/>
      <c r="AN738" s="114"/>
      <c r="AO738" s="104"/>
      <c r="AP738" s="104"/>
      <c r="AQ738" s="115"/>
      <c r="AR738" s="110"/>
      <c r="AS738" s="102"/>
      <c r="AT738" s="108"/>
      <c r="AU738" s="116"/>
      <c r="AV738" s="113"/>
      <c r="AW738" s="105"/>
      <c r="AX738" s="113"/>
    </row>
    <row r="739" spans="1:50" hidden="1">
      <c r="A739" s="72">
        <v>738</v>
      </c>
      <c r="B739" s="9" t="s">
        <v>63</v>
      </c>
      <c r="C739" s="211" t="s">
        <v>3729</v>
      </c>
      <c r="D739" s="9" t="s">
        <v>63</v>
      </c>
      <c r="E739" s="9" t="s">
        <v>63</v>
      </c>
      <c r="F739" s="9" t="s">
        <v>63</v>
      </c>
      <c r="G739" s="9"/>
      <c r="H739" s="9"/>
      <c r="I739" s="9"/>
      <c r="J739" s="9"/>
      <c r="K739" s="9"/>
      <c r="L739" s="9"/>
      <c r="M739" s="67"/>
      <c r="N739" s="331"/>
      <c r="O739" s="9"/>
      <c r="P739" s="9"/>
      <c r="Q739" s="71">
        <v>738</v>
      </c>
      <c r="S739" s="102" t="s">
        <v>3729</v>
      </c>
      <c r="T739" s="175" t="s">
        <v>3564</v>
      </c>
      <c r="U739" s="104">
        <v>457.2</v>
      </c>
      <c r="V739" s="104">
        <v>-6858</v>
      </c>
      <c r="W739" s="105" t="s">
        <v>3565</v>
      </c>
      <c r="X739" s="106" t="s">
        <v>66</v>
      </c>
      <c r="Y739" s="107"/>
      <c r="Z739" s="108"/>
      <c r="AA739" s="102"/>
      <c r="AB739" s="104"/>
      <c r="AC739" s="109"/>
      <c r="AD739" s="110"/>
      <c r="AE739" s="107"/>
      <c r="AF739" s="111"/>
      <c r="AG739" s="112"/>
      <c r="AH739" s="112"/>
      <c r="AI739" s="112"/>
      <c r="AJ739" s="113"/>
      <c r="AK739" s="113"/>
      <c r="AL739" s="113"/>
      <c r="AM739" s="114"/>
      <c r="AN739" s="114"/>
      <c r="AO739" s="104"/>
      <c r="AP739" s="104"/>
      <c r="AQ739" s="115"/>
      <c r="AR739" s="110"/>
      <c r="AS739" s="102"/>
      <c r="AT739" s="108"/>
      <c r="AU739" s="116"/>
      <c r="AV739" s="113"/>
      <c r="AW739" s="105"/>
      <c r="AX739" s="113"/>
    </row>
    <row r="740" spans="1:50" hidden="1">
      <c r="A740" s="72">
        <v>739</v>
      </c>
      <c r="B740" s="9" t="s">
        <v>63</v>
      </c>
      <c r="C740" s="211" t="s">
        <v>3730</v>
      </c>
      <c r="D740" s="9" t="s">
        <v>63</v>
      </c>
      <c r="E740" s="9" t="s">
        <v>63</v>
      </c>
      <c r="F740" s="9" t="s">
        <v>63</v>
      </c>
      <c r="G740" s="9"/>
      <c r="H740" s="9"/>
      <c r="I740" s="9"/>
      <c r="J740" s="9"/>
      <c r="K740" s="9"/>
      <c r="L740" s="9"/>
      <c r="M740" s="67"/>
      <c r="N740" s="331"/>
      <c r="O740" s="9"/>
      <c r="P740" s="9"/>
      <c r="Q740" s="71">
        <v>739</v>
      </c>
      <c r="S740" s="102" t="s">
        <v>3730</v>
      </c>
      <c r="T740" s="175" t="s">
        <v>3564</v>
      </c>
      <c r="U740" s="104">
        <v>-457.2</v>
      </c>
      <c r="V740" s="104">
        <v>-6858</v>
      </c>
      <c r="W740" s="105" t="s">
        <v>3565</v>
      </c>
      <c r="X740" s="106" t="s">
        <v>66</v>
      </c>
      <c r="Y740" s="107"/>
      <c r="Z740" s="108"/>
      <c r="AA740" s="102"/>
      <c r="AB740" s="104"/>
      <c r="AC740" s="109"/>
      <c r="AD740" s="110"/>
      <c r="AE740" s="107"/>
      <c r="AF740" s="111"/>
      <c r="AG740" s="112"/>
      <c r="AH740" s="112"/>
      <c r="AI740" s="112"/>
      <c r="AJ740" s="113"/>
      <c r="AK740" s="113"/>
      <c r="AL740" s="113"/>
      <c r="AM740" s="114"/>
      <c r="AN740" s="114"/>
      <c r="AO740" s="104"/>
      <c r="AP740" s="104"/>
      <c r="AQ740" s="115"/>
      <c r="AR740" s="110"/>
      <c r="AS740" s="102"/>
      <c r="AT740" s="108"/>
      <c r="AU740" s="116"/>
      <c r="AV740" s="113"/>
      <c r="AW740" s="105"/>
      <c r="AX740" s="113"/>
    </row>
    <row r="741" spans="1:50" hidden="1">
      <c r="A741" s="72">
        <v>740</v>
      </c>
      <c r="B741" s="9" t="s">
        <v>63</v>
      </c>
      <c r="C741" s="211" t="s">
        <v>3731</v>
      </c>
      <c r="D741" s="9" t="s">
        <v>63</v>
      </c>
      <c r="E741" s="9" t="s">
        <v>63</v>
      </c>
      <c r="F741" s="9" t="s">
        <v>63</v>
      </c>
      <c r="G741" s="9"/>
      <c r="H741" s="9"/>
      <c r="I741" s="9"/>
      <c r="J741" s="9"/>
      <c r="K741" s="9"/>
      <c r="L741" s="9"/>
      <c r="M741" s="67"/>
      <c r="N741" s="331"/>
      <c r="O741" s="9"/>
      <c r="P741" s="9"/>
      <c r="Q741" s="71">
        <v>740</v>
      </c>
      <c r="S741" s="102" t="s">
        <v>3731</v>
      </c>
      <c r="T741" s="175" t="s">
        <v>3564</v>
      </c>
      <c r="U741" s="104">
        <v>-1371.6</v>
      </c>
      <c r="V741" s="104">
        <v>-6858</v>
      </c>
      <c r="W741" s="105" t="s">
        <v>3565</v>
      </c>
      <c r="X741" s="106" t="s">
        <v>66</v>
      </c>
      <c r="Y741" s="107"/>
      <c r="Z741" s="108"/>
      <c r="AA741" s="102"/>
      <c r="AB741" s="104"/>
      <c r="AC741" s="109"/>
      <c r="AD741" s="110"/>
      <c r="AE741" s="107"/>
      <c r="AF741" s="111"/>
      <c r="AG741" s="112"/>
      <c r="AH741" s="112"/>
      <c r="AI741" s="112"/>
      <c r="AJ741" s="113"/>
      <c r="AK741" s="113"/>
      <c r="AL741" s="113"/>
      <c r="AM741" s="114"/>
      <c r="AN741" s="114"/>
      <c r="AO741" s="104"/>
      <c r="AP741" s="104"/>
      <c r="AQ741" s="115"/>
      <c r="AR741" s="110"/>
      <c r="AS741" s="102"/>
      <c r="AT741" s="108"/>
      <c r="AU741" s="116"/>
      <c r="AV741" s="113"/>
      <c r="AW741" s="105"/>
      <c r="AX741" s="113"/>
    </row>
    <row r="742" spans="1:50" hidden="1">
      <c r="A742" s="72">
        <v>741</v>
      </c>
      <c r="B742" s="9" t="s">
        <v>63</v>
      </c>
      <c r="C742" s="211" t="s">
        <v>3732</v>
      </c>
      <c r="D742" s="9" t="s">
        <v>63</v>
      </c>
      <c r="E742" s="9" t="s">
        <v>63</v>
      </c>
      <c r="F742" s="9" t="s">
        <v>63</v>
      </c>
      <c r="G742" s="9"/>
      <c r="H742" s="9"/>
      <c r="I742" s="9"/>
      <c r="J742" s="9"/>
      <c r="K742" s="9"/>
      <c r="L742" s="9"/>
      <c r="M742" s="67"/>
      <c r="N742" s="331"/>
      <c r="O742" s="9"/>
      <c r="P742" s="9"/>
      <c r="Q742" s="71">
        <v>741</v>
      </c>
      <c r="S742" s="102" t="s">
        <v>3732</v>
      </c>
      <c r="T742" s="175" t="s">
        <v>3564</v>
      </c>
      <c r="U742" s="104">
        <v>-2286</v>
      </c>
      <c r="V742" s="104">
        <v>-6858</v>
      </c>
      <c r="W742" s="105" t="s">
        <v>3565</v>
      </c>
      <c r="X742" s="106" t="s">
        <v>66</v>
      </c>
      <c r="Y742" s="107"/>
      <c r="Z742" s="108"/>
      <c r="AA742" s="102"/>
      <c r="AB742" s="104"/>
      <c r="AC742" s="109"/>
      <c r="AD742" s="110"/>
      <c r="AE742" s="107"/>
      <c r="AF742" s="111"/>
      <c r="AG742" s="112"/>
      <c r="AH742" s="112"/>
      <c r="AI742" s="112"/>
      <c r="AJ742" s="113"/>
      <c r="AK742" s="113"/>
      <c r="AL742" s="113"/>
      <c r="AM742" s="114"/>
      <c r="AN742" s="114"/>
      <c r="AO742" s="104"/>
      <c r="AP742" s="104"/>
      <c r="AQ742" s="115"/>
      <c r="AR742" s="110"/>
      <c r="AS742" s="102"/>
      <c r="AT742" s="108"/>
      <c r="AU742" s="116"/>
      <c r="AV742" s="113"/>
      <c r="AW742" s="105"/>
      <c r="AX742" s="113"/>
    </row>
    <row r="743" spans="1:50" hidden="1">
      <c r="A743" s="72">
        <v>742</v>
      </c>
      <c r="B743" s="9" t="s">
        <v>63</v>
      </c>
      <c r="C743" s="211" t="s">
        <v>3733</v>
      </c>
      <c r="D743" s="9" t="s">
        <v>63</v>
      </c>
      <c r="E743" s="9" t="s">
        <v>63</v>
      </c>
      <c r="F743" s="9" t="s">
        <v>63</v>
      </c>
      <c r="G743" s="9"/>
      <c r="H743" s="9"/>
      <c r="I743" s="9"/>
      <c r="J743" s="9"/>
      <c r="K743" s="9"/>
      <c r="L743" s="9"/>
      <c r="M743" s="67"/>
      <c r="N743" s="331"/>
      <c r="O743" s="9"/>
      <c r="P743" s="9"/>
      <c r="Q743" s="71">
        <v>742</v>
      </c>
      <c r="S743" s="102" t="s">
        <v>3733</v>
      </c>
      <c r="T743" s="175" t="s">
        <v>3564</v>
      </c>
      <c r="U743" s="104">
        <v>-3200.4</v>
      </c>
      <c r="V743" s="104">
        <v>-6858</v>
      </c>
      <c r="W743" s="105" t="s">
        <v>3565</v>
      </c>
      <c r="X743" s="106" t="s">
        <v>66</v>
      </c>
      <c r="Y743" s="107"/>
      <c r="Z743" s="108"/>
      <c r="AA743" s="102"/>
      <c r="AB743" s="104"/>
      <c r="AC743" s="109"/>
      <c r="AD743" s="110"/>
      <c r="AE743" s="107"/>
      <c r="AF743" s="111"/>
      <c r="AG743" s="112"/>
      <c r="AH743" s="112"/>
      <c r="AI743" s="112"/>
      <c r="AJ743" s="113"/>
      <c r="AK743" s="113"/>
      <c r="AL743" s="113"/>
      <c r="AM743" s="114"/>
      <c r="AN743" s="114"/>
      <c r="AO743" s="104"/>
      <c r="AP743" s="104"/>
      <c r="AQ743" s="115"/>
      <c r="AR743" s="110"/>
      <c r="AS743" s="102"/>
      <c r="AT743" s="108"/>
      <c r="AU743" s="116"/>
      <c r="AV743" s="113"/>
      <c r="AW743" s="105"/>
      <c r="AX743" s="113"/>
    </row>
    <row r="744" spans="1:50" hidden="1">
      <c r="A744" s="72">
        <v>743</v>
      </c>
      <c r="B744" s="9" t="s">
        <v>63</v>
      </c>
      <c r="C744" s="211" t="s">
        <v>3734</v>
      </c>
      <c r="D744" s="9" t="s">
        <v>63</v>
      </c>
      <c r="E744" s="9" t="s">
        <v>63</v>
      </c>
      <c r="F744" s="9" t="s">
        <v>63</v>
      </c>
      <c r="G744" s="9"/>
      <c r="H744" s="9"/>
      <c r="I744" s="9"/>
      <c r="J744" s="9"/>
      <c r="K744" s="9"/>
      <c r="L744" s="9"/>
      <c r="M744" s="67"/>
      <c r="N744" s="331"/>
      <c r="O744" s="9"/>
      <c r="P744" s="9"/>
      <c r="Q744" s="71">
        <v>743</v>
      </c>
      <c r="S744" s="102" t="s">
        <v>3734</v>
      </c>
      <c r="T744" s="175" t="s">
        <v>3564</v>
      </c>
      <c r="U744" s="104">
        <v>-4114.8</v>
      </c>
      <c r="V744" s="104">
        <v>-6858</v>
      </c>
      <c r="W744" s="105" t="s">
        <v>3565</v>
      </c>
      <c r="X744" s="106" t="s">
        <v>66</v>
      </c>
      <c r="Y744" s="107"/>
      <c r="Z744" s="108"/>
      <c r="AA744" s="102"/>
      <c r="AB744" s="104"/>
      <c r="AC744" s="109"/>
      <c r="AD744" s="110"/>
      <c r="AE744" s="107"/>
      <c r="AF744" s="111"/>
      <c r="AG744" s="112"/>
      <c r="AH744" s="112"/>
      <c r="AI744" s="112"/>
      <c r="AJ744" s="113"/>
      <c r="AK744" s="113"/>
      <c r="AL744" s="113"/>
      <c r="AM744" s="114"/>
      <c r="AN744" s="114"/>
      <c r="AO744" s="104"/>
      <c r="AP744" s="104"/>
      <c r="AQ744" s="115"/>
      <c r="AR744" s="110"/>
      <c r="AS744" s="102"/>
      <c r="AT744" s="108"/>
      <c r="AU744" s="116"/>
      <c r="AV744" s="113"/>
      <c r="AW744" s="105"/>
      <c r="AX744" s="113"/>
    </row>
    <row r="745" spans="1:50" hidden="1">
      <c r="A745" s="72">
        <v>744</v>
      </c>
      <c r="B745" s="9" t="s">
        <v>63</v>
      </c>
      <c r="C745" s="211" t="s">
        <v>3735</v>
      </c>
      <c r="D745" s="9" t="s">
        <v>63</v>
      </c>
      <c r="E745" s="9" t="s">
        <v>63</v>
      </c>
      <c r="F745" s="9" t="s">
        <v>63</v>
      </c>
      <c r="G745" s="9"/>
      <c r="H745" s="9"/>
      <c r="I745" s="9"/>
      <c r="J745" s="9"/>
      <c r="K745" s="9"/>
      <c r="L745" s="9"/>
      <c r="M745" s="67"/>
      <c r="N745" s="331"/>
      <c r="O745" s="9"/>
      <c r="P745" s="9"/>
      <c r="Q745" s="71">
        <v>744</v>
      </c>
      <c r="S745" s="102" t="s">
        <v>3735</v>
      </c>
      <c r="T745" s="175" t="s">
        <v>3564</v>
      </c>
      <c r="U745" s="104">
        <v>-5029.2</v>
      </c>
      <c r="V745" s="104">
        <v>-6858</v>
      </c>
      <c r="W745" s="105" t="s">
        <v>3565</v>
      </c>
      <c r="X745" s="106" t="s">
        <v>66</v>
      </c>
      <c r="Y745" s="107"/>
      <c r="Z745" s="108"/>
      <c r="AA745" s="102"/>
      <c r="AB745" s="104"/>
      <c r="AC745" s="109"/>
      <c r="AD745" s="110"/>
      <c r="AE745" s="107"/>
      <c r="AF745" s="111"/>
      <c r="AG745" s="112"/>
      <c r="AH745" s="112"/>
      <c r="AI745" s="112"/>
      <c r="AJ745" s="113"/>
      <c r="AK745" s="113"/>
      <c r="AL745" s="113"/>
      <c r="AM745" s="114"/>
      <c r="AN745" s="114"/>
      <c r="AO745" s="104"/>
      <c r="AP745" s="104"/>
      <c r="AQ745" s="115"/>
      <c r="AR745" s="110"/>
      <c r="AS745" s="102"/>
      <c r="AT745" s="108"/>
      <c r="AU745" s="116"/>
      <c r="AV745" s="113"/>
      <c r="AW745" s="105"/>
      <c r="AX745" s="113"/>
    </row>
    <row r="746" spans="1:50" hidden="1">
      <c r="A746" s="72">
        <v>745</v>
      </c>
      <c r="B746" s="9" t="s">
        <v>63</v>
      </c>
      <c r="C746" s="211" t="s">
        <v>3736</v>
      </c>
      <c r="D746" s="9" t="s">
        <v>63</v>
      </c>
      <c r="E746" s="9" t="s">
        <v>63</v>
      </c>
      <c r="F746" s="9" t="s">
        <v>63</v>
      </c>
      <c r="G746" s="9"/>
      <c r="H746" s="9"/>
      <c r="I746" s="9"/>
      <c r="J746" s="9"/>
      <c r="K746" s="9"/>
      <c r="L746" s="9"/>
      <c r="M746" s="67"/>
      <c r="N746" s="331"/>
      <c r="O746" s="9"/>
      <c r="P746" s="9"/>
      <c r="Q746" s="71">
        <v>745</v>
      </c>
      <c r="S746" s="102" t="s">
        <v>3736</v>
      </c>
      <c r="T746" s="175" t="s">
        <v>3564</v>
      </c>
      <c r="U746" s="104">
        <v>-5943.6</v>
      </c>
      <c r="V746" s="104">
        <v>-6858</v>
      </c>
      <c r="W746" s="105" t="s">
        <v>3565</v>
      </c>
      <c r="X746" s="106" t="s">
        <v>66</v>
      </c>
      <c r="Y746" s="107"/>
      <c r="Z746" s="108"/>
      <c r="AA746" s="102"/>
      <c r="AB746" s="104"/>
      <c r="AC746" s="109"/>
      <c r="AD746" s="110"/>
      <c r="AE746" s="107"/>
      <c r="AF746" s="111"/>
      <c r="AG746" s="112"/>
      <c r="AH746" s="112"/>
      <c r="AI746" s="112"/>
      <c r="AJ746" s="113"/>
      <c r="AK746" s="113"/>
      <c r="AL746" s="113"/>
      <c r="AM746" s="114"/>
      <c r="AN746" s="114"/>
      <c r="AO746" s="104"/>
      <c r="AP746" s="104"/>
      <c r="AQ746" s="115"/>
      <c r="AR746" s="110"/>
      <c r="AS746" s="102"/>
      <c r="AT746" s="108"/>
      <c r="AU746" s="116"/>
      <c r="AV746" s="113"/>
      <c r="AW746" s="105"/>
      <c r="AX746" s="113"/>
    </row>
    <row r="747" spans="1:50" hidden="1">
      <c r="A747" s="72">
        <v>746</v>
      </c>
      <c r="B747" s="9" t="s">
        <v>63</v>
      </c>
      <c r="C747" s="211" t="s">
        <v>3737</v>
      </c>
      <c r="D747" s="9" t="s">
        <v>63</v>
      </c>
      <c r="E747" s="9" t="s">
        <v>63</v>
      </c>
      <c r="F747" s="9" t="s">
        <v>63</v>
      </c>
      <c r="G747" s="9"/>
      <c r="H747" s="9"/>
      <c r="I747" s="9"/>
      <c r="J747" s="9"/>
      <c r="K747" s="9"/>
      <c r="L747" s="9"/>
      <c r="M747" s="67"/>
      <c r="N747" s="331"/>
      <c r="O747" s="9"/>
      <c r="P747" s="9"/>
      <c r="Q747" s="71">
        <v>746</v>
      </c>
      <c r="S747" s="102" t="s">
        <v>3737</v>
      </c>
      <c r="T747" s="175" t="s">
        <v>3564</v>
      </c>
      <c r="U747" s="104">
        <v>-6858</v>
      </c>
      <c r="V747" s="104">
        <v>-6858</v>
      </c>
      <c r="W747" s="105" t="s">
        <v>3565</v>
      </c>
      <c r="X747" s="106" t="s">
        <v>66</v>
      </c>
      <c r="Y747" s="107"/>
      <c r="Z747" s="108"/>
      <c r="AA747" s="102"/>
      <c r="AB747" s="104"/>
      <c r="AC747" s="109"/>
      <c r="AD747" s="110"/>
      <c r="AE747" s="107"/>
      <c r="AF747" s="111"/>
      <c r="AG747" s="112"/>
      <c r="AH747" s="112"/>
      <c r="AI747" s="112"/>
      <c r="AJ747" s="113"/>
      <c r="AK747" s="113"/>
      <c r="AL747" s="113"/>
      <c r="AM747" s="114"/>
      <c r="AN747" s="114"/>
      <c r="AO747" s="104"/>
      <c r="AP747" s="104"/>
      <c r="AQ747" s="115"/>
      <c r="AR747" s="110"/>
      <c r="AS747" s="102"/>
      <c r="AT747" s="108"/>
      <c r="AU747" s="116"/>
      <c r="AV747" s="113"/>
      <c r="AW747" s="105"/>
      <c r="AX747" s="113"/>
    </row>
    <row r="748" spans="1:50" hidden="1">
      <c r="A748" s="72">
        <v>747</v>
      </c>
      <c r="B748" s="9" t="s">
        <v>63</v>
      </c>
      <c r="C748" s="211" t="s">
        <v>3738</v>
      </c>
      <c r="D748" s="9" t="s">
        <v>63</v>
      </c>
      <c r="E748" s="9" t="s">
        <v>63</v>
      </c>
      <c r="F748" s="9" t="s">
        <v>63</v>
      </c>
      <c r="G748" s="9"/>
      <c r="H748" s="9"/>
      <c r="I748" s="9"/>
      <c r="J748" s="9"/>
      <c r="K748" s="9"/>
      <c r="L748" s="9"/>
      <c r="M748" s="67"/>
      <c r="N748" s="331"/>
      <c r="O748" s="9"/>
      <c r="P748" s="9"/>
      <c r="Q748" s="71">
        <v>747</v>
      </c>
      <c r="S748" s="102" t="s">
        <v>3738</v>
      </c>
      <c r="T748" s="175" t="s">
        <v>3564</v>
      </c>
      <c r="U748" s="104">
        <v>-7772.4</v>
      </c>
      <c r="V748" s="104">
        <v>-6858</v>
      </c>
      <c r="W748" s="105" t="s">
        <v>3565</v>
      </c>
      <c r="X748" s="106" t="s">
        <v>66</v>
      </c>
      <c r="Y748" s="107"/>
      <c r="Z748" s="108"/>
      <c r="AA748" s="102"/>
      <c r="AB748" s="104"/>
      <c r="AC748" s="109"/>
      <c r="AD748" s="110"/>
      <c r="AE748" s="107"/>
      <c r="AF748" s="111"/>
      <c r="AG748" s="112"/>
      <c r="AH748" s="112"/>
      <c r="AI748" s="112"/>
      <c r="AJ748" s="113"/>
      <c r="AK748" s="113"/>
      <c r="AL748" s="113"/>
      <c r="AM748" s="114"/>
      <c r="AN748" s="114"/>
      <c r="AO748" s="104"/>
      <c r="AP748" s="104"/>
      <c r="AQ748" s="115"/>
      <c r="AR748" s="110"/>
      <c r="AS748" s="102"/>
      <c r="AT748" s="108"/>
      <c r="AU748" s="116"/>
      <c r="AV748" s="113"/>
      <c r="AW748" s="105"/>
      <c r="AX748" s="113"/>
    </row>
    <row r="749" spans="1:50" hidden="1">
      <c r="A749" s="72">
        <v>748</v>
      </c>
      <c r="B749" s="9" t="s">
        <v>63</v>
      </c>
      <c r="C749" s="211" t="s">
        <v>3739</v>
      </c>
      <c r="D749" s="9" t="s">
        <v>63</v>
      </c>
      <c r="E749" s="9" t="s">
        <v>63</v>
      </c>
      <c r="F749" s="9" t="s">
        <v>63</v>
      </c>
      <c r="G749" s="9"/>
      <c r="H749" s="9"/>
      <c r="I749" s="9"/>
      <c r="J749" s="9"/>
      <c r="K749" s="9"/>
      <c r="L749" s="9"/>
      <c r="M749" s="67"/>
      <c r="N749" s="331"/>
      <c r="O749" s="9"/>
      <c r="P749" s="9"/>
      <c r="Q749" s="71">
        <v>748</v>
      </c>
      <c r="S749" s="102" t="s">
        <v>3739</v>
      </c>
      <c r="T749" s="175" t="s">
        <v>3564</v>
      </c>
      <c r="U749" s="104">
        <v>-8686.7999999999993</v>
      </c>
      <c r="V749" s="104">
        <v>-6858</v>
      </c>
      <c r="W749" s="105" t="s">
        <v>3565</v>
      </c>
      <c r="X749" s="106" t="s">
        <v>66</v>
      </c>
      <c r="Y749" s="107"/>
      <c r="Z749" s="108"/>
      <c r="AA749" s="102"/>
      <c r="AB749" s="104"/>
      <c r="AC749" s="109"/>
      <c r="AD749" s="110"/>
      <c r="AE749" s="107"/>
      <c r="AF749" s="111"/>
      <c r="AG749" s="112"/>
      <c r="AH749" s="112"/>
      <c r="AI749" s="112"/>
      <c r="AJ749" s="113"/>
      <c r="AK749" s="113"/>
      <c r="AL749" s="113"/>
      <c r="AM749" s="114"/>
      <c r="AN749" s="114"/>
      <c r="AO749" s="104"/>
      <c r="AP749" s="104"/>
      <c r="AQ749" s="115"/>
      <c r="AR749" s="110"/>
      <c r="AS749" s="102"/>
      <c r="AT749" s="108"/>
      <c r="AU749" s="116"/>
      <c r="AV749" s="113"/>
      <c r="AW749" s="105"/>
      <c r="AX749" s="113"/>
    </row>
    <row r="750" spans="1:50" hidden="1">
      <c r="A750" s="72">
        <v>749</v>
      </c>
      <c r="B750" s="9" t="s">
        <v>63</v>
      </c>
      <c r="C750" s="211" t="s">
        <v>3740</v>
      </c>
      <c r="D750" s="9" t="s">
        <v>63</v>
      </c>
      <c r="E750" s="9" t="s">
        <v>63</v>
      </c>
      <c r="F750" s="9" t="s">
        <v>63</v>
      </c>
      <c r="G750" s="9"/>
      <c r="H750" s="9"/>
      <c r="I750" s="9"/>
      <c r="J750" s="9"/>
      <c r="K750" s="9"/>
      <c r="L750" s="9"/>
      <c r="M750" s="67"/>
      <c r="N750" s="331"/>
      <c r="O750" s="9"/>
      <c r="P750" s="9"/>
      <c r="Q750" s="71">
        <v>749</v>
      </c>
      <c r="S750" s="102" t="s">
        <v>3740</v>
      </c>
      <c r="T750" s="175" t="s">
        <v>3564</v>
      </c>
      <c r="U750" s="104">
        <v>-10515.6</v>
      </c>
      <c r="V750" s="104">
        <v>-6858</v>
      </c>
      <c r="W750" s="105" t="s">
        <v>3565</v>
      </c>
      <c r="X750" s="106" t="s">
        <v>66</v>
      </c>
      <c r="Y750" s="107"/>
      <c r="Z750" s="108"/>
      <c r="AA750" s="102"/>
      <c r="AB750" s="104"/>
      <c r="AC750" s="109"/>
      <c r="AD750" s="110"/>
      <c r="AE750" s="107"/>
      <c r="AF750" s="111"/>
      <c r="AG750" s="112"/>
      <c r="AH750" s="112"/>
      <c r="AI750" s="112"/>
      <c r="AJ750" s="113"/>
      <c r="AK750" s="113"/>
      <c r="AL750" s="113"/>
      <c r="AM750" s="114"/>
      <c r="AN750" s="114"/>
      <c r="AO750" s="104"/>
      <c r="AP750" s="104"/>
      <c r="AQ750" s="115"/>
      <c r="AR750" s="110"/>
      <c r="AS750" s="102"/>
      <c r="AT750" s="108"/>
      <c r="AU750" s="116"/>
      <c r="AV750" s="113"/>
      <c r="AW750" s="105"/>
      <c r="AX750" s="113"/>
    </row>
    <row r="751" spans="1:50" hidden="1">
      <c r="A751" s="72">
        <v>750</v>
      </c>
      <c r="B751" s="9" t="s">
        <v>63</v>
      </c>
      <c r="C751" s="211" t="s">
        <v>3741</v>
      </c>
      <c r="D751" s="9" t="s">
        <v>63</v>
      </c>
      <c r="E751" s="9" t="s">
        <v>63</v>
      </c>
      <c r="F751" s="9" t="s">
        <v>63</v>
      </c>
      <c r="G751" s="9"/>
      <c r="H751" s="9"/>
      <c r="I751" s="9"/>
      <c r="J751" s="9"/>
      <c r="K751" s="9"/>
      <c r="L751" s="9"/>
      <c r="M751" s="67"/>
      <c r="N751" s="331"/>
      <c r="O751" s="9"/>
      <c r="P751" s="9"/>
      <c r="Q751" s="71">
        <v>750</v>
      </c>
      <c r="S751" s="102" t="s">
        <v>3741</v>
      </c>
      <c r="T751" s="175" t="s">
        <v>3742</v>
      </c>
      <c r="U751" s="104">
        <v>-10515.6</v>
      </c>
      <c r="V751" s="104">
        <v>457.2</v>
      </c>
      <c r="W751" s="105" t="s">
        <v>3743</v>
      </c>
      <c r="X751" s="106" t="s">
        <v>66</v>
      </c>
      <c r="Y751" s="107"/>
      <c r="Z751" s="108"/>
      <c r="AA751" s="102"/>
      <c r="AB751" s="104"/>
      <c r="AC751" s="109"/>
      <c r="AD751" s="110"/>
      <c r="AE751" s="107"/>
      <c r="AF751" s="111"/>
      <c r="AG751" s="112"/>
      <c r="AH751" s="112"/>
      <c r="AI751" s="112"/>
      <c r="AJ751" s="113"/>
      <c r="AK751" s="113"/>
      <c r="AL751" s="113"/>
      <c r="AM751" s="114"/>
      <c r="AN751" s="114"/>
      <c r="AO751" s="104"/>
      <c r="AP751" s="104"/>
      <c r="AQ751" s="115"/>
      <c r="AR751" s="110"/>
      <c r="AS751" s="102"/>
      <c r="AT751" s="108"/>
      <c r="AU751" s="116"/>
      <c r="AV751" s="113"/>
      <c r="AW751" s="105"/>
      <c r="AX751" s="113"/>
    </row>
    <row r="752" spans="1:50" hidden="1">
      <c r="A752" s="72">
        <v>751</v>
      </c>
      <c r="B752" s="9" t="s">
        <v>63</v>
      </c>
      <c r="C752" s="211" t="s">
        <v>3744</v>
      </c>
      <c r="D752" s="9" t="s">
        <v>63</v>
      </c>
      <c r="E752" s="9" t="s">
        <v>63</v>
      </c>
      <c r="F752" s="9" t="s">
        <v>63</v>
      </c>
      <c r="G752" s="9"/>
      <c r="H752" s="9"/>
      <c r="I752" s="9"/>
      <c r="J752" s="9"/>
      <c r="K752" s="9"/>
      <c r="L752" s="9"/>
      <c r="M752" s="67"/>
      <c r="N752" s="331"/>
      <c r="O752" s="9"/>
      <c r="P752" s="9"/>
      <c r="Q752" s="71">
        <v>751</v>
      </c>
      <c r="S752" s="102" t="s">
        <v>3744</v>
      </c>
      <c r="T752" s="175" t="s">
        <v>3742</v>
      </c>
      <c r="U752" s="104">
        <v>-12344.4</v>
      </c>
      <c r="V752" s="104">
        <v>457.2</v>
      </c>
      <c r="W752" s="105" t="s">
        <v>3743</v>
      </c>
      <c r="X752" s="106" t="s">
        <v>66</v>
      </c>
      <c r="Y752" s="107"/>
      <c r="Z752" s="108"/>
      <c r="AA752" s="102"/>
      <c r="AB752" s="104"/>
      <c r="AC752" s="109"/>
      <c r="AD752" s="110"/>
      <c r="AE752" s="107"/>
      <c r="AF752" s="111"/>
      <c r="AG752" s="112"/>
      <c r="AH752" s="112"/>
      <c r="AI752" s="112"/>
      <c r="AJ752" s="113"/>
      <c r="AK752" s="113"/>
      <c r="AL752" s="113"/>
      <c r="AM752" s="114"/>
      <c r="AN752" s="114"/>
      <c r="AO752" s="104"/>
      <c r="AP752" s="104"/>
      <c r="AQ752" s="115"/>
      <c r="AR752" s="110"/>
      <c r="AS752" s="102"/>
      <c r="AT752" s="108"/>
      <c r="AU752" s="116"/>
      <c r="AV752" s="113"/>
      <c r="AW752" s="105"/>
      <c r="AX752" s="113"/>
    </row>
    <row r="753" spans="1:50" hidden="1">
      <c r="A753" s="72">
        <v>752</v>
      </c>
      <c r="B753" s="9" t="s">
        <v>63</v>
      </c>
      <c r="C753" s="211" t="s">
        <v>3745</v>
      </c>
      <c r="D753" s="9" t="s">
        <v>63</v>
      </c>
      <c r="E753" s="9" t="s">
        <v>63</v>
      </c>
      <c r="F753" s="9" t="s">
        <v>63</v>
      </c>
      <c r="G753" s="9"/>
      <c r="H753" s="9"/>
      <c r="I753" s="9"/>
      <c r="J753" s="9"/>
      <c r="K753" s="9"/>
      <c r="L753" s="9"/>
      <c r="M753" s="67"/>
      <c r="N753" s="331"/>
      <c r="O753" s="9"/>
      <c r="P753" s="9"/>
      <c r="Q753" s="71">
        <v>752</v>
      </c>
      <c r="S753" s="102" t="s">
        <v>3745</v>
      </c>
      <c r="T753" s="175" t="s">
        <v>3742</v>
      </c>
      <c r="U753" s="104">
        <v>-13258.8</v>
      </c>
      <c r="V753" s="104">
        <v>457.2</v>
      </c>
      <c r="W753" s="105" t="s">
        <v>3743</v>
      </c>
      <c r="X753" s="106" t="s">
        <v>66</v>
      </c>
      <c r="Y753" s="107"/>
      <c r="Z753" s="108"/>
      <c r="AA753" s="102"/>
      <c r="AB753" s="104"/>
      <c r="AC753" s="109"/>
      <c r="AD753" s="110"/>
      <c r="AE753" s="107"/>
      <c r="AF753" s="111"/>
      <c r="AG753" s="112"/>
      <c r="AH753" s="112"/>
      <c r="AI753" s="112"/>
      <c r="AJ753" s="113"/>
      <c r="AK753" s="113"/>
      <c r="AL753" s="113"/>
      <c r="AM753" s="114"/>
      <c r="AN753" s="114"/>
      <c r="AO753" s="104"/>
      <c r="AP753" s="104"/>
      <c r="AQ753" s="115"/>
      <c r="AR753" s="110"/>
      <c r="AS753" s="102"/>
      <c r="AT753" s="108"/>
      <c r="AU753" s="116"/>
      <c r="AV753" s="113"/>
      <c r="AW753" s="105"/>
      <c r="AX753" s="113"/>
    </row>
    <row r="754" spans="1:50" hidden="1">
      <c r="A754" s="72">
        <v>753</v>
      </c>
      <c r="B754" s="9" t="s">
        <v>63</v>
      </c>
      <c r="C754" s="211" t="s">
        <v>3746</v>
      </c>
      <c r="D754" s="9" t="s">
        <v>63</v>
      </c>
      <c r="E754" s="9" t="s">
        <v>63</v>
      </c>
      <c r="F754" s="9" t="s">
        <v>63</v>
      </c>
      <c r="G754" s="9"/>
      <c r="H754" s="9"/>
      <c r="I754" s="9"/>
      <c r="J754" s="9"/>
      <c r="K754" s="9"/>
      <c r="L754" s="9"/>
      <c r="M754" s="67"/>
      <c r="N754" s="331"/>
      <c r="O754" s="9"/>
      <c r="P754" s="9"/>
      <c r="Q754" s="71">
        <v>753</v>
      </c>
      <c r="S754" s="102" t="s">
        <v>3746</v>
      </c>
      <c r="T754" s="175" t="s">
        <v>3742</v>
      </c>
      <c r="U754" s="104">
        <v>-14173.2</v>
      </c>
      <c r="V754" s="104">
        <v>457.2</v>
      </c>
      <c r="W754" s="105" t="s">
        <v>3743</v>
      </c>
      <c r="X754" s="106" t="s">
        <v>66</v>
      </c>
      <c r="Y754" s="107"/>
      <c r="Z754" s="108"/>
      <c r="AA754" s="102"/>
      <c r="AB754" s="104"/>
      <c r="AC754" s="109"/>
      <c r="AD754" s="110"/>
      <c r="AE754" s="107"/>
      <c r="AF754" s="111"/>
      <c r="AG754" s="112"/>
      <c r="AH754" s="112"/>
      <c r="AI754" s="112"/>
      <c r="AJ754" s="113"/>
      <c r="AK754" s="113"/>
      <c r="AL754" s="113"/>
      <c r="AM754" s="114"/>
      <c r="AN754" s="114"/>
      <c r="AO754" s="104"/>
      <c r="AP754" s="104"/>
      <c r="AQ754" s="115"/>
      <c r="AR754" s="110"/>
      <c r="AS754" s="102"/>
      <c r="AT754" s="108"/>
      <c r="AU754" s="116"/>
      <c r="AV754" s="113"/>
      <c r="AW754" s="105"/>
      <c r="AX754" s="113"/>
    </row>
    <row r="755" spans="1:50" hidden="1">
      <c r="A755" s="72">
        <v>754</v>
      </c>
      <c r="B755" s="9" t="s">
        <v>63</v>
      </c>
      <c r="C755" s="211" t="s">
        <v>3747</v>
      </c>
      <c r="D755" s="9" t="s">
        <v>63</v>
      </c>
      <c r="E755" s="9" t="s">
        <v>63</v>
      </c>
      <c r="F755" s="9" t="s">
        <v>63</v>
      </c>
      <c r="G755" s="9"/>
      <c r="H755" s="9"/>
      <c r="I755" s="9"/>
      <c r="J755" s="9"/>
      <c r="K755" s="9"/>
      <c r="L755" s="9"/>
      <c r="M755" s="67"/>
      <c r="N755" s="331"/>
      <c r="O755" s="9"/>
      <c r="P755" s="9"/>
      <c r="Q755" s="71">
        <v>754</v>
      </c>
      <c r="S755" s="102" t="s">
        <v>3747</v>
      </c>
      <c r="T755" s="175" t="s">
        <v>3742</v>
      </c>
      <c r="U755" s="104">
        <v>-15087.6</v>
      </c>
      <c r="V755" s="104">
        <v>457.2</v>
      </c>
      <c r="W755" s="105" t="s">
        <v>3743</v>
      </c>
      <c r="X755" s="106" t="s">
        <v>66</v>
      </c>
      <c r="Y755" s="107"/>
      <c r="Z755" s="108"/>
      <c r="AA755" s="102"/>
      <c r="AB755" s="104"/>
      <c r="AC755" s="109"/>
      <c r="AD755" s="110"/>
      <c r="AE755" s="107"/>
      <c r="AF755" s="111"/>
      <c r="AG755" s="112"/>
      <c r="AH755" s="112"/>
      <c r="AI755" s="112"/>
      <c r="AJ755" s="113"/>
      <c r="AK755" s="113"/>
      <c r="AL755" s="113"/>
      <c r="AM755" s="114"/>
      <c r="AN755" s="114"/>
      <c r="AO755" s="104"/>
      <c r="AP755" s="104"/>
      <c r="AQ755" s="115"/>
      <c r="AR755" s="110"/>
      <c r="AS755" s="102"/>
      <c r="AT755" s="108"/>
      <c r="AU755" s="116"/>
      <c r="AV755" s="113"/>
      <c r="AW755" s="105"/>
      <c r="AX755" s="113"/>
    </row>
    <row r="756" spans="1:50" hidden="1">
      <c r="A756" s="72">
        <v>755</v>
      </c>
      <c r="B756" s="9" t="s">
        <v>63</v>
      </c>
      <c r="C756" s="211" t="s">
        <v>3748</v>
      </c>
      <c r="D756" s="9" t="s">
        <v>63</v>
      </c>
      <c r="E756" s="9" t="s">
        <v>63</v>
      </c>
      <c r="F756" s="9" t="s">
        <v>63</v>
      </c>
      <c r="G756" s="9"/>
      <c r="H756" s="9"/>
      <c r="I756" s="9"/>
      <c r="J756" s="9"/>
      <c r="K756" s="9"/>
      <c r="L756" s="9"/>
      <c r="M756" s="67"/>
      <c r="N756" s="331"/>
      <c r="O756" s="9"/>
      <c r="P756" s="9"/>
      <c r="Q756" s="71">
        <v>755</v>
      </c>
      <c r="S756" s="102" t="s">
        <v>3748</v>
      </c>
      <c r="T756" s="175" t="s">
        <v>3742</v>
      </c>
      <c r="U756" s="104">
        <v>-16002</v>
      </c>
      <c r="V756" s="104">
        <v>457.2</v>
      </c>
      <c r="W756" s="105" t="s">
        <v>3743</v>
      </c>
      <c r="X756" s="106" t="s">
        <v>66</v>
      </c>
      <c r="Y756" s="107"/>
      <c r="Z756" s="108"/>
      <c r="AA756" s="102"/>
      <c r="AB756" s="104"/>
      <c r="AC756" s="109"/>
      <c r="AD756" s="110"/>
      <c r="AE756" s="107"/>
      <c r="AF756" s="111"/>
      <c r="AG756" s="112"/>
      <c r="AH756" s="112"/>
      <c r="AI756" s="112"/>
      <c r="AJ756" s="113"/>
      <c r="AK756" s="113"/>
      <c r="AL756" s="113"/>
      <c r="AM756" s="114"/>
      <c r="AN756" s="114"/>
      <c r="AO756" s="104"/>
      <c r="AP756" s="104"/>
      <c r="AQ756" s="115"/>
      <c r="AR756" s="110"/>
      <c r="AS756" s="102"/>
      <c r="AT756" s="108"/>
      <c r="AU756" s="116"/>
      <c r="AV756" s="113"/>
      <c r="AW756" s="105"/>
      <c r="AX756" s="113"/>
    </row>
    <row r="757" spans="1:50" hidden="1">
      <c r="A757" s="72">
        <v>756</v>
      </c>
      <c r="B757" s="9" t="s">
        <v>63</v>
      </c>
      <c r="C757" s="211" t="s">
        <v>3749</v>
      </c>
      <c r="D757" s="9" t="s">
        <v>63</v>
      </c>
      <c r="E757" s="9" t="s">
        <v>63</v>
      </c>
      <c r="F757" s="9" t="s">
        <v>63</v>
      </c>
      <c r="G757" s="9"/>
      <c r="H757" s="9"/>
      <c r="I757" s="9"/>
      <c r="J757" s="9"/>
      <c r="K757" s="9"/>
      <c r="L757" s="9"/>
      <c r="M757" s="67"/>
      <c r="N757" s="331"/>
      <c r="O757" s="9"/>
      <c r="P757" s="9"/>
      <c r="Q757" s="71">
        <v>756</v>
      </c>
      <c r="S757" s="102" t="s">
        <v>3749</v>
      </c>
      <c r="T757" s="175" t="s">
        <v>3742</v>
      </c>
      <c r="U757" s="104">
        <v>-10515.6</v>
      </c>
      <c r="V757" s="104">
        <v>1371.6</v>
      </c>
      <c r="W757" s="105" t="s">
        <v>3743</v>
      </c>
      <c r="X757" s="106" t="s">
        <v>66</v>
      </c>
      <c r="Y757" s="107"/>
      <c r="Z757" s="108"/>
      <c r="AA757" s="102"/>
      <c r="AB757" s="104"/>
      <c r="AC757" s="109"/>
      <c r="AD757" s="110"/>
      <c r="AE757" s="107"/>
      <c r="AF757" s="111"/>
      <c r="AG757" s="112"/>
      <c r="AH757" s="112"/>
      <c r="AI757" s="112"/>
      <c r="AJ757" s="113"/>
      <c r="AK757" s="113"/>
      <c r="AL757" s="113"/>
      <c r="AM757" s="114"/>
      <c r="AN757" s="114"/>
      <c r="AO757" s="104"/>
      <c r="AP757" s="104"/>
      <c r="AQ757" s="115"/>
      <c r="AR757" s="110"/>
      <c r="AS757" s="102"/>
      <c r="AT757" s="108"/>
      <c r="AU757" s="116"/>
      <c r="AV757" s="113"/>
      <c r="AW757" s="105"/>
      <c r="AX757" s="113"/>
    </row>
    <row r="758" spans="1:50" hidden="1">
      <c r="A758" s="72">
        <v>757</v>
      </c>
      <c r="B758" s="9" t="s">
        <v>63</v>
      </c>
      <c r="C758" s="211" t="s">
        <v>3750</v>
      </c>
      <c r="D758" s="9" t="s">
        <v>63</v>
      </c>
      <c r="E758" s="9" t="s">
        <v>63</v>
      </c>
      <c r="F758" s="9" t="s">
        <v>63</v>
      </c>
      <c r="G758" s="9"/>
      <c r="H758" s="9"/>
      <c r="I758" s="9"/>
      <c r="J758" s="9"/>
      <c r="K758" s="9"/>
      <c r="L758" s="9"/>
      <c r="M758" s="67"/>
      <c r="N758" s="331"/>
      <c r="O758" s="9"/>
      <c r="P758" s="9"/>
      <c r="Q758" s="71">
        <v>757</v>
      </c>
      <c r="S758" s="102" t="s">
        <v>3750</v>
      </c>
      <c r="T758" s="175" t="s">
        <v>3742</v>
      </c>
      <c r="U758" s="104">
        <v>-11430</v>
      </c>
      <c r="V758" s="104">
        <v>1371.6</v>
      </c>
      <c r="W758" s="105" t="s">
        <v>3743</v>
      </c>
      <c r="X758" s="106" t="s">
        <v>66</v>
      </c>
      <c r="Y758" s="107"/>
      <c r="Z758" s="108"/>
      <c r="AA758" s="102"/>
      <c r="AB758" s="104"/>
      <c r="AC758" s="109"/>
      <c r="AD758" s="110"/>
      <c r="AE758" s="107"/>
      <c r="AF758" s="111"/>
      <c r="AG758" s="112"/>
      <c r="AH758" s="112"/>
      <c r="AI758" s="112"/>
      <c r="AJ758" s="113"/>
      <c r="AK758" s="113"/>
      <c r="AL758" s="113"/>
      <c r="AM758" s="114"/>
      <c r="AN758" s="114"/>
      <c r="AO758" s="104"/>
      <c r="AP758" s="104"/>
      <c r="AQ758" s="115"/>
      <c r="AR758" s="110"/>
      <c r="AS758" s="102"/>
      <c r="AT758" s="108"/>
      <c r="AU758" s="116"/>
      <c r="AV758" s="113"/>
      <c r="AW758" s="105"/>
      <c r="AX758" s="113"/>
    </row>
    <row r="759" spans="1:50" hidden="1">
      <c r="A759" s="72">
        <v>758</v>
      </c>
      <c r="B759" s="9" t="s">
        <v>63</v>
      </c>
      <c r="C759" s="211" t="s">
        <v>3751</v>
      </c>
      <c r="D759" s="9" t="s">
        <v>63</v>
      </c>
      <c r="E759" s="9" t="s">
        <v>63</v>
      </c>
      <c r="F759" s="9" t="s">
        <v>63</v>
      </c>
      <c r="G759" s="9"/>
      <c r="H759" s="9"/>
      <c r="I759" s="9"/>
      <c r="J759" s="9"/>
      <c r="K759" s="9"/>
      <c r="L759" s="9"/>
      <c r="M759" s="67"/>
      <c r="N759" s="331"/>
      <c r="O759" s="9"/>
      <c r="P759" s="9"/>
      <c r="Q759" s="71">
        <v>758</v>
      </c>
      <c r="S759" s="102" t="s">
        <v>3751</v>
      </c>
      <c r="T759" s="175" t="s">
        <v>3742</v>
      </c>
      <c r="U759" s="104">
        <v>-12344.4</v>
      </c>
      <c r="V759" s="104">
        <v>1371.6</v>
      </c>
      <c r="W759" s="105" t="s">
        <v>3743</v>
      </c>
      <c r="X759" s="106" t="s">
        <v>66</v>
      </c>
      <c r="Y759" s="107"/>
      <c r="Z759" s="108"/>
      <c r="AA759" s="102"/>
      <c r="AB759" s="104"/>
      <c r="AC759" s="109"/>
      <c r="AD759" s="110"/>
      <c r="AE759" s="107"/>
      <c r="AF759" s="111"/>
      <c r="AG759" s="112"/>
      <c r="AH759" s="112"/>
      <c r="AI759" s="112"/>
      <c r="AJ759" s="113"/>
      <c r="AK759" s="113"/>
      <c r="AL759" s="113"/>
      <c r="AM759" s="114"/>
      <c r="AN759" s="114"/>
      <c r="AO759" s="104"/>
      <c r="AP759" s="104"/>
      <c r="AQ759" s="115"/>
      <c r="AR759" s="110"/>
      <c r="AS759" s="102"/>
      <c r="AT759" s="108"/>
      <c r="AU759" s="116"/>
      <c r="AV759" s="113"/>
      <c r="AW759" s="105"/>
      <c r="AX759" s="113"/>
    </row>
    <row r="760" spans="1:50" hidden="1">
      <c r="A760" s="72">
        <v>759</v>
      </c>
      <c r="B760" s="9" t="s">
        <v>63</v>
      </c>
      <c r="C760" s="211" t="s">
        <v>3752</v>
      </c>
      <c r="D760" s="9" t="s">
        <v>63</v>
      </c>
      <c r="E760" s="9" t="s">
        <v>63</v>
      </c>
      <c r="F760" s="9" t="s">
        <v>63</v>
      </c>
      <c r="G760" s="9"/>
      <c r="H760" s="9"/>
      <c r="I760" s="9"/>
      <c r="J760" s="9"/>
      <c r="K760" s="9"/>
      <c r="L760" s="9"/>
      <c r="M760" s="67"/>
      <c r="N760" s="331"/>
      <c r="O760" s="9"/>
      <c r="P760" s="9"/>
      <c r="Q760" s="71">
        <v>759</v>
      </c>
      <c r="S760" s="102" t="s">
        <v>3752</v>
      </c>
      <c r="T760" s="175" t="s">
        <v>3742</v>
      </c>
      <c r="U760" s="104">
        <v>-13258.8</v>
      </c>
      <c r="V760" s="104">
        <v>1371.6</v>
      </c>
      <c r="W760" s="105" t="s">
        <v>3743</v>
      </c>
      <c r="X760" s="106" t="s">
        <v>66</v>
      </c>
      <c r="Y760" s="107"/>
      <c r="Z760" s="108"/>
      <c r="AA760" s="102"/>
      <c r="AB760" s="104"/>
      <c r="AC760" s="109"/>
      <c r="AD760" s="110"/>
      <c r="AE760" s="107"/>
      <c r="AF760" s="111"/>
      <c r="AG760" s="112"/>
      <c r="AH760" s="112"/>
      <c r="AI760" s="112"/>
      <c r="AJ760" s="113"/>
      <c r="AK760" s="113"/>
      <c r="AL760" s="113"/>
      <c r="AM760" s="114"/>
      <c r="AN760" s="114"/>
      <c r="AO760" s="104"/>
      <c r="AP760" s="104"/>
      <c r="AQ760" s="115"/>
      <c r="AR760" s="110"/>
      <c r="AS760" s="102"/>
      <c r="AT760" s="108"/>
      <c r="AU760" s="116"/>
      <c r="AV760" s="113"/>
      <c r="AW760" s="105"/>
      <c r="AX760" s="113"/>
    </row>
    <row r="761" spans="1:50" hidden="1">
      <c r="A761" s="72">
        <v>760</v>
      </c>
      <c r="B761" s="9" t="s">
        <v>63</v>
      </c>
      <c r="C761" s="211" t="s">
        <v>3753</v>
      </c>
      <c r="D761" s="9" t="s">
        <v>63</v>
      </c>
      <c r="E761" s="9" t="s">
        <v>63</v>
      </c>
      <c r="F761" s="9" t="s">
        <v>63</v>
      </c>
      <c r="G761" s="9"/>
      <c r="H761" s="9"/>
      <c r="I761" s="9"/>
      <c r="J761" s="9"/>
      <c r="K761" s="9"/>
      <c r="L761" s="9"/>
      <c r="M761" s="67"/>
      <c r="N761" s="331"/>
      <c r="O761" s="9"/>
      <c r="P761" s="9"/>
      <c r="Q761" s="71">
        <v>760</v>
      </c>
      <c r="S761" s="102" t="s">
        <v>3753</v>
      </c>
      <c r="T761" s="175" t="s">
        <v>3742</v>
      </c>
      <c r="U761" s="104">
        <v>-14173.2</v>
      </c>
      <c r="V761" s="104">
        <v>1371.6</v>
      </c>
      <c r="W761" s="105" t="s">
        <v>3743</v>
      </c>
      <c r="X761" s="106" t="s">
        <v>66</v>
      </c>
      <c r="Y761" s="107"/>
      <c r="Z761" s="108"/>
      <c r="AA761" s="102"/>
      <c r="AB761" s="104"/>
      <c r="AC761" s="109"/>
      <c r="AD761" s="110"/>
      <c r="AE761" s="107"/>
      <c r="AF761" s="111"/>
      <c r="AG761" s="112"/>
      <c r="AH761" s="112"/>
      <c r="AI761" s="112"/>
      <c r="AJ761" s="113"/>
      <c r="AK761" s="113"/>
      <c r="AL761" s="113"/>
      <c r="AM761" s="114"/>
      <c r="AN761" s="114"/>
      <c r="AO761" s="104"/>
      <c r="AP761" s="104"/>
      <c r="AQ761" s="115"/>
      <c r="AR761" s="110"/>
      <c r="AS761" s="102"/>
      <c r="AT761" s="108"/>
      <c r="AU761" s="116"/>
      <c r="AV761" s="113"/>
      <c r="AW761" s="105"/>
      <c r="AX761" s="113"/>
    </row>
    <row r="762" spans="1:50" hidden="1">
      <c r="A762" s="72">
        <v>761</v>
      </c>
      <c r="B762" s="9" t="s">
        <v>63</v>
      </c>
      <c r="C762" s="211" t="s">
        <v>3754</v>
      </c>
      <c r="D762" s="9" t="s">
        <v>63</v>
      </c>
      <c r="E762" s="9" t="s">
        <v>63</v>
      </c>
      <c r="F762" s="9" t="s">
        <v>63</v>
      </c>
      <c r="G762" s="9"/>
      <c r="H762" s="9"/>
      <c r="I762" s="9"/>
      <c r="J762" s="9"/>
      <c r="K762" s="9"/>
      <c r="L762" s="9"/>
      <c r="M762" s="67"/>
      <c r="N762" s="331"/>
      <c r="O762" s="9"/>
      <c r="P762" s="9"/>
      <c r="Q762" s="71">
        <v>761</v>
      </c>
      <c r="S762" s="102" t="s">
        <v>3754</v>
      </c>
      <c r="T762" s="175" t="s">
        <v>3742</v>
      </c>
      <c r="U762" s="104">
        <v>-10515.6</v>
      </c>
      <c r="V762" s="104">
        <v>2286</v>
      </c>
      <c r="W762" s="105" t="s">
        <v>3743</v>
      </c>
      <c r="X762" s="106" t="s">
        <v>66</v>
      </c>
      <c r="Y762" s="107"/>
      <c r="Z762" s="108"/>
      <c r="AA762" s="102"/>
      <c r="AB762" s="104"/>
      <c r="AC762" s="109"/>
      <c r="AD762" s="110"/>
      <c r="AE762" s="107"/>
      <c r="AF762" s="111"/>
      <c r="AG762" s="112"/>
      <c r="AH762" s="112"/>
      <c r="AI762" s="112"/>
      <c r="AJ762" s="113"/>
      <c r="AK762" s="113"/>
      <c r="AL762" s="113"/>
      <c r="AM762" s="114"/>
      <c r="AN762" s="114"/>
      <c r="AO762" s="104"/>
      <c r="AP762" s="104"/>
      <c r="AQ762" s="115"/>
      <c r="AR762" s="110"/>
      <c r="AS762" s="102"/>
      <c r="AT762" s="108"/>
      <c r="AU762" s="116"/>
      <c r="AV762" s="113"/>
      <c r="AW762" s="105"/>
      <c r="AX762" s="113"/>
    </row>
    <row r="763" spans="1:50" hidden="1">
      <c r="A763" s="72">
        <v>762</v>
      </c>
      <c r="B763" s="9" t="s">
        <v>63</v>
      </c>
      <c r="C763" s="211" t="s">
        <v>3755</v>
      </c>
      <c r="D763" s="9" t="s">
        <v>63</v>
      </c>
      <c r="E763" s="9" t="s">
        <v>63</v>
      </c>
      <c r="F763" s="9" t="s">
        <v>63</v>
      </c>
      <c r="G763" s="9"/>
      <c r="H763" s="9"/>
      <c r="I763" s="9"/>
      <c r="J763" s="9"/>
      <c r="K763" s="9"/>
      <c r="L763" s="9"/>
      <c r="M763" s="67"/>
      <c r="N763" s="331"/>
      <c r="O763" s="9"/>
      <c r="P763" s="9"/>
      <c r="Q763" s="71">
        <v>762</v>
      </c>
      <c r="S763" s="102" t="s">
        <v>3755</v>
      </c>
      <c r="T763" s="175" t="s">
        <v>3742</v>
      </c>
      <c r="U763" s="104">
        <v>-10515.6</v>
      </c>
      <c r="V763" s="104">
        <v>3200.4</v>
      </c>
      <c r="W763" s="105" t="s">
        <v>3743</v>
      </c>
      <c r="X763" s="106" t="s">
        <v>66</v>
      </c>
      <c r="Y763" s="107"/>
      <c r="Z763" s="108"/>
      <c r="AA763" s="102"/>
      <c r="AB763" s="104"/>
      <c r="AC763" s="109"/>
      <c r="AD763" s="110"/>
      <c r="AE763" s="107"/>
      <c r="AF763" s="111"/>
      <c r="AG763" s="112"/>
      <c r="AH763" s="112"/>
      <c r="AI763" s="112"/>
      <c r="AJ763" s="113"/>
      <c r="AK763" s="113"/>
      <c r="AL763" s="113"/>
      <c r="AM763" s="114"/>
      <c r="AN763" s="114"/>
      <c r="AO763" s="104"/>
      <c r="AP763" s="104"/>
      <c r="AQ763" s="115"/>
      <c r="AR763" s="110"/>
      <c r="AS763" s="102"/>
      <c r="AT763" s="108"/>
      <c r="AU763" s="116"/>
      <c r="AV763" s="113"/>
      <c r="AW763" s="105"/>
      <c r="AX763" s="113"/>
    </row>
    <row r="764" spans="1:50">
      <c r="A764" s="72">
        <v>763</v>
      </c>
      <c r="B764" s="9" t="s">
        <v>63</v>
      </c>
      <c r="C764" s="211" t="s">
        <v>3756</v>
      </c>
      <c r="D764" s="9" t="s">
        <v>63</v>
      </c>
      <c r="E764" s="9" t="s">
        <v>63</v>
      </c>
      <c r="F764" s="9" t="s">
        <v>63</v>
      </c>
      <c r="G764" s="9"/>
      <c r="H764" s="9"/>
      <c r="I764" s="9"/>
      <c r="J764" s="9"/>
      <c r="K764" s="9"/>
      <c r="L764" s="9"/>
      <c r="M764" s="67"/>
      <c r="N764" s="331"/>
      <c r="O764" s="9"/>
      <c r="P764" s="9"/>
      <c r="Q764" s="71">
        <v>763</v>
      </c>
      <c r="S764" s="102" t="s">
        <v>3756</v>
      </c>
      <c r="T764" s="175" t="s">
        <v>3742</v>
      </c>
      <c r="U764" s="104">
        <v>-10515.6</v>
      </c>
      <c r="V764" s="104">
        <v>4114.8</v>
      </c>
      <c r="W764" s="105" t="s">
        <v>3743</v>
      </c>
      <c r="X764" s="106" t="s">
        <v>66</v>
      </c>
      <c r="Y764" s="107"/>
      <c r="Z764" s="108"/>
      <c r="AA764" s="102"/>
      <c r="AB764" s="104"/>
      <c r="AC764" s="109"/>
      <c r="AD764" s="110"/>
      <c r="AE764" s="107"/>
      <c r="AF764" s="111"/>
      <c r="AG764" s="112"/>
      <c r="AH764" s="112"/>
      <c r="AI764" s="112"/>
      <c r="AJ764" s="113"/>
      <c r="AK764" s="113"/>
      <c r="AL764" s="113"/>
      <c r="AM764" s="114"/>
      <c r="AN764" s="114"/>
      <c r="AO764" s="104"/>
      <c r="AP764" s="104"/>
      <c r="AQ764" s="115"/>
      <c r="AR764" s="110"/>
      <c r="AS764" s="102"/>
      <c r="AT764" s="108"/>
      <c r="AU764" s="116"/>
      <c r="AV764" s="113"/>
      <c r="AW764" s="105"/>
      <c r="AX764" s="113"/>
    </row>
    <row r="765" spans="1:50" hidden="1">
      <c r="A765" s="72">
        <v>764</v>
      </c>
      <c r="B765" s="9" t="s">
        <v>63</v>
      </c>
      <c r="C765" s="211" t="s">
        <v>3757</v>
      </c>
      <c r="D765" s="9" t="s">
        <v>63</v>
      </c>
      <c r="E765" s="9" t="s">
        <v>63</v>
      </c>
      <c r="F765" s="9" t="s">
        <v>63</v>
      </c>
      <c r="G765" s="9"/>
      <c r="H765" s="9"/>
      <c r="I765" s="9"/>
      <c r="J765" s="9"/>
      <c r="K765" s="9"/>
      <c r="L765" s="9"/>
      <c r="M765" s="67"/>
      <c r="N765" s="331"/>
      <c r="O765" s="9"/>
      <c r="P765" s="9"/>
      <c r="Q765" s="71">
        <v>764</v>
      </c>
      <c r="S765" s="102" t="s">
        <v>3757</v>
      </c>
      <c r="T765" s="175" t="s">
        <v>3742</v>
      </c>
      <c r="U765" s="104">
        <v>-10515.6</v>
      </c>
      <c r="V765" s="104">
        <v>5029.2</v>
      </c>
      <c r="W765" s="105" t="s">
        <v>3743</v>
      </c>
      <c r="X765" s="106" t="s">
        <v>66</v>
      </c>
      <c r="Y765" s="107"/>
      <c r="Z765" s="108"/>
      <c r="AA765" s="102"/>
      <c r="AB765" s="104"/>
      <c r="AC765" s="109"/>
      <c r="AD765" s="110"/>
      <c r="AE765" s="107"/>
      <c r="AF765" s="111"/>
      <c r="AG765" s="112"/>
      <c r="AH765" s="112"/>
      <c r="AI765" s="112"/>
      <c r="AJ765" s="113"/>
      <c r="AK765" s="113"/>
      <c r="AL765" s="113"/>
      <c r="AM765" s="114"/>
      <c r="AN765" s="114"/>
      <c r="AO765" s="104"/>
      <c r="AP765" s="104"/>
      <c r="AQ765" s="115"/>
      <c r="AR765" s="110"/>
      <c r="AS765" s="102"/>
      <c r="AT765" s="108"/>
      <c r="AU765" s="116"/>
      <c r="AV765" s="113"/>
      <c r="AW765" s="105"/>
      <c r="AX765" s="113"/>
    </row>
    <row r="766" spans="1:50" hidden="1">
      <c r="A766" s="72">
        <v>765</v>
      </c>
      <c r="B766" s="9" t="s">
        <v>63</v>
      </c>
      <c r="C766" s="211" t="s">
        <v>3758</v>
      </c>
      <c r="D766" s="9" t="s">
        <v>63</v>
      </c>
      <c r="E766" s="9" t="s">
        <v>63</v>
      </c>
      <c r="F766" s="9" t="s">
        <v>63</v>
      </c>
      <c r="G766" s="9"/>
      <c r="H766" s="9"/>
      <c r="I766" s="9"/>
      <c r="J766" s="9"/>
      <c r="K766" s="9"/>
      <c r="L766" s="9"/>
      <c r="M766" s="67"/>
      <c r="N766" s="331"/>
      <c r="O766" s="9"/>
      <c r="P766" s="9"/>
      <c r="Q766" s="71">
        <v>765</v>
      </c>
      <c r="S766" s="102" t="s">
        <v>3758</v>
      </c>
      <c r="T766" s="175" t="s">
        <v>3742</v>
      </c>
      <c r="U766" s="104">
        <v>-10515.6</v>
      </c>
      <c r="V766" s="104">
        <v>5943.6</v>
      </c>
      <c r="W766" s="105" t="s">
        <v>3743</v>
      </c>
      <c r="X766" s="106" t="s">
        <v>66</v>
      </c>
      <c r="Y766" s="107"/>
      <c r="Z766" s="108"/>
      <c r="AA766" s="102"/>
      <c r="AB766" s="104"/>
      <c r="AC766" s="109"/>
      <c r="AD766" s="110"/>
      <c r="AE766" s="107"/>
      <c r="AF766" s="111"/>
      <c r="AG766" s="112"/>
      <c r="AH766" s="112"/>
      <c r="AI766" s="112"/>
      <c r="AJ766" s="113"/>
      <c r="AK766" s="113"/>
      <c r="AL766" s="113"/>
      <c r="AM766" s="114"/>
      <c r="AN766" s="114"/>
      <c r="AO766" s="104"/>
      <c r="AP766" s="104"/>
      <c r="AQ766" s="115"/>
      <c r="AR766" s="110"/>
      <c r="AS766" s="102"/>
      <c r="AT766" s="108"/>
      <c r="AU766" s="116"/>
      <c r="AV766" s="113"/>
      <c r="AW766" s="105"/>
      <c r="AX766" s="113"/>
    </row>
    <row r="767" spans="1:50" hidden="1">
      <c r="A767" s="72">
        <v>766</v>
      </c>
      <c r="B767" s="9" t="s">
        <v>63</v>
      </c>
      <c r="C767" s="211" t="s">
        <v>3759</v>
      </c>
      <c r="D767" s="9" t="s">
        <v>63</v>
      </c>
      <c r="E767" s="9" t="s">
        <v>63</v>
      </c>
      <c r="F767" s="9" t="s">
        <v>63</v>
      </c>
      <c r="G767" s="9"/>
      <c r="H767" s="9"/>
      <c r="I767" s="9"/>
      <c r="J767" s="9"/>
      <c r="K767" s="9"/>
      <c r="L767" s="9"/>
      <c r="M767" s="67"/>
      <c r="N767" s="331"/>
      <c r="O767" s="9"/>
      <c r="P767" s="9"/>
      <c r="Q767" s="71">
        <v>766</v>
      </c>
      <c r="S767" s="102" t="s">
        <v>3759</v>
      </c>
      <c r="T767" s="175" t="s">
        <v>3742</v>
      </c>
      <c r="U767" s="104">
        <v>-17830.8</v>
      </c>
      <c r="V767" s="104">
        <v>-5029.2</v>
      </c>
      <c r="W767" s="105" t="s">
        <v>3743</v>
      </c>
      <c r="X767" s="106" t="s">
        <v>66</v>
      </c>
      <c r="Y767" s="107"/>
      <c r="Z767" s="108"/>
      <c r="AA767" s="102"/>
      <c r="AB767" s="104"/>
      <c r="AC767" s="109"/>
      <c r="AD767" s="110"/>
      <c r="AE767" s="107"/>
      <c r="AF767" s="111"/>
      <c r="AG767" s="112"/>
      <c r="AH767" s="112"/>
      <c r="AI767" s="112"/>
      <c r="AJ767" s="113"/>
      <c r="AK767" s="113"/>
      <c r="AL767" s="113"/>
      <c r="AM767" s="114"/>
      <c r="AN767" s="114"/>
      <c r="AO767" s="104"/>
      <c r="AP767" s="104"/>
      <c r="AQ767" s="115"/>
      <c r="AR767" s="110"/>
      <c r="AS767" s="102"/>
      <c r="AT767" s="108"/>
      <c r="AU767" s="116"/>
      <c r="AV767" s="113"/>
      <c r="AW767" s="105"/>
      <c r="AX767" s="113"/>
    </row>
    <row r="768" spans="1:50" hidden="1">
      <c r="A768" s="72">
        <v>767</v>
      </c>
      <c r="B768" s="9" t="s">
        <v>63</v>
      </c>
      <c r="C768" s="211" t="s">
        <v>3760</v>
      </c>
      <c r="D768" s="9" t="s">
        <v>63</v>
      </c>
      <c r="E768" s="9" t="s">
        <v>63</v>
      </c>
      <c r="F768" s="9" t="s">
        <v>63</v>
      </c>
      <c r="G768" s="9"/>
      <c r="H768" s="9"/>
      <c r="I768" s="9"/>
      <c r="J768" s="9"/>
      <c r="K768" s="9"/>
      <c r="L768" s="9"/>
      <c r="M768" s="67"/>
      <c r="N768" s="331"/>
      <c r="O768" s="9"/>
      <c r="P768" s="9"/>
      <c r="Q768" s="71">
        <v>767</v>
      </c>
      <c r="S768" s="102" t="s">
        <v>3760</v>
      </c>
      <c r="T768" s="175" t="s">
        <v>3742</v>
      </c>
      <c r="U768" s="104">
        <v>-15087.6</v>
      </c>
      <c r="V768" s="104">
        <v>-4114.8</v>
      </c>
      <c r="W768" s="105" t="s">
        <v>3743</v>
      </c>
      <c r="X768" s="106" t="s">
        <v>66</v>
      </c>
      <c r="Y768" s="107"/>
      <c r="Z768" s="108"/>
      <c r="AA768" s="102"/>
      <c r="AB768" s="104"/>
      <c r="AC768" s="109"/>
      <c r="AD768" s="110"/>
      <c r="AE768" s="107"/>
      <c r="AF768" s="111"/>
      <c r="AG768" s="112"/>
      <c r="AH768" s="112"/>
      <c r="AI768" s="112"/>
      <c r="AJ768" s="113"/>
      <c r="AK768" s="113"/>
      <c r="AL768" s="113"/>
      <c r="AM768" s="114"/>
      <c r="AN768" s="114"/>
      <c r="AO768" s="104"/>
      <c r="AP768" s="104"/>
      <c r="AQ768" s="115"/>
      <c r="AR768" s="110"/>
      <c r="AS768" s="102"/>
      <c r="AT768" s="108"/>
      <c r="AU768" s="116"/>
      <c r="AV768" s="113"/>
      <c r="AW768" s="105"/>
      <c r="AX768" s="113"/>
    </row>
    <row r="769" spans="1:50" hidden="1">
      <c r="A769" s="72">
        <v>768</v>
      </c>
      <c r="B769" s="9" t="s">
        <v>63</v>
      </c>
      <c r="C769" s="211" t="s">
        <v>3761</v>
      </c>
      <c r="D769" s="9" t="s">
        <v>63</v>
      </c>
      <c r="E769" s="9" t="s">
        <v>63</v>
      </c>
      <c r="F769" s="9" t="s">
        <v>63</v>
      </c>
      <c r="G769" s="9"/>
      <c r="H769" s="9"/>
      <c r="I769" s="9"/>
      <c r="J769" s="9"/>
      <c r="K769" s="9"/>
      <c r="L769" s="9"/>
      <c r="M769" s="67"/>
      <c r="N769" s="331"/>
      <c r="O769" s="9"/>
      <c r="P769" s="9"/>
      <c r="Q769" s="71">
        <v>768</v>
      </c>
      <c r="S769" s="102" t="s">
        <v>3761</v>
      </c>
      <c r="T769" s="175" t="s">
        <v>3742</v>
      </c>
      <c r="U769" s="104">
        <v>-16002</v>
      </c>
      <c r="V769" s="104">
        <v>-4114.8</v>
      </c>
      <c r="W769" s="105" t="s">
        <v>3743</v>
      </c>
      <c r="X769" s="106" t="s">
        <v>66</v>
      </c>
      <c r="Y769" s="107"/>
      <c r="Z769" s="108"/>
      <c r="AA769" s="102"/>
      <c r="AB769" s="104"/>
      <c r="AC769" s="109"/>
      <c r="AD769" s="110"/>
      <c r="AE769" s="107"/>
      <c r="AF769" s="111"/>
      <c r="AG769" s="112"/>
      <c r="AH769" s="112"/>
      <c r="AI769" s="112"/>
      <c r="AJ769" s="113"/>
      <c r="AK769" s="113"/>
      <c r="AL769" s="113"/>
      <c r="AM769" s="114"/>
      <c r="AN769" s="114"/>
      <c r="AO769" s="104"/>
      <c r="AP769" s="104"/>
      <c r="AQ769" s="115"/>
      <c r="AR769" s="110"/>
      <c r="AS769" s="102"/>
      <c r="AT769" s="108"/>
      <c r="AU769" s="116"/>
      <c r="AV769" s="113"/>
      <c r="AW769" s="105"/>
      <c r="AX769" s="113"/>
    </row>
    <row r="770" spans="1:50" hidden="1">
      <c r="A770" s="72">
        <v>769</v>
      </c>
      <c r="B770" s="9" t="s">
        <v>63</v>
      </c>
      <c r="C770" s="211" t="s">
        <v>3762</v>
      </c>
      <c r="D770" s="9" t="s">
        <v>63</v>
      </c>
      <c r="E770" s="9" t="s">
        <v>63</v>
      </c>
      <c r="F770" s="9" t="s">
        <v>63</v>
      </c>
      <c r="G770" s="9"/>
      <c r="H770" s="9"/>
      <c r="I770" s="9"/>
      <c r="J770" s="9"/>
      <c r="K770" s="9"/>
      <c r="L770" s="9"/>
      <c r="M770" s="67"/>
      <c r="N770" s="331"/>
      <c r="O770" s="9"/>
      <c r="P770" s="9"/>
      <c r="Q770" s="71">
        <v>769</v>
      </c>
      <c r="S770" s="102" t="s">
        <v>3762</v>
      </c>
      <c r="T770" s="175" t="s">
        <v>3742</v>
      </c>
      <c r="U770" s="104">
        <v>-16916.400000000001</v>
      </c>
      <c r="V770" s="104">
        <v>-4114.8</v>
      </c>
      <c r="W770" s="105" t="s">
        <v>3743</v>
      </c>
      <c r="X770" s="106" t="s">
        <v>66</v>
      </c>
      <c r="Y770" s="107"/>
      <c r="Z770" s="108"/>
      <c r="AA770" s="102"/>
      <c r="AB770" s="104"/>
      <c r="AC770" s="109"/>
      <c r="AD770" s="110"/>
      <c r="AE770" s="107"/>
      <c r="AF770" s="111"/>
      <c r="AG770" s="112"/>
      <c r="AH770" s="112"/>
      <c r="AI770" s="112"/>
      <c r="AJ770" s="113"/>
      <c r="AK770" s="113"/>
      <c r="AL770" s="113"/>
      <c r="AM770" s="114"/>
      <c r="AN770" s="114"/>
      <c r="AO770" s="104"/>
      <c r="AP770" s="104"/>
      <c r="AQ770" s="115"/>
      <c r="AR770" s="110"/>
      <c r="AS770" s="102"/>
      <c r="AT770" s="108"/>
      <c r="AU770" s="116"/>
      <c r="AV770" s="113"/>
      <c r="AW770" s="105"/>
      <c r="AX770" s="113"/>
    </row>
    <row r="771" spans="1:50" hidden="1">
      <c r="A771" s="72">
        <v>770</v>
      </c>
      <c r="B771" s="9" t="s">
        <v>63</v>
      </c>
      <c r="C771" s="211" t="s">
        <v>3763</v>
      </c>
      <c r="D771" s="9" t="s">
        <v>63</v>
      </c>
      <c r="E771" s="9" t="s">
        <v>63</v>
      </c>
      <c r="F771" s="9" t="s">
        <v>63</v>
      </c>
      <c r="G771" s="9"/>
      <c r="H771" s="9"/>
      <c r="I771" s="9"/>
      <c r="J771" s="9"/>
      <c r="K771" s="9"/>
      <c r="L771" s="9"/>
      <c r="M771" s="67"/>
      <c r="N771" s="331"/>
      <c r="O771" s="9"/>
      <c r="P771" s="9"/>
      <c r="Q771" s="71">
        <v>770</v>
      </c>
      <c r="S771" s="102" t="s">
        <v>3763</v>
      </c>
      <c r="T771" s="175" t="s">
        <v>3742</v>
      </c>
      <c r="U771" s="104">
        <v>-17830.8</v>
      </c>
      <c r="V771" s="104">
        <v>-4114.8</v>
      </c>
      <c r="W771" s="105" t="s">
        <v>3743</v>
      </c>
      <c r="X771" s="106" t="s">
        <v>66</v>
      </c>
      <c r="Y771" s="107"/>
      <c r="Z771" s="108"/>
      <c r="AA771" s="102"/>
      <c r="AB771" s="104"/>
      <c r="AC771" s="109"/>
      <c r="AD771" s="110"/>
      <c r="AE771" s="107"/>
      <c r="AF771" s="111"/>
      <c r="AG771" s="112"/>
      <c r="AH771" s="112"/>
      <c r="AI771" s="112"/>
      <c r="AJ771" s="113"/>
      <c r="AK771" s="113"/>
      <c r="AL771" s="113"/>
      <c r="AM771" s="114"/>
      <c r="AN771" s="114"/>
      <c r="AO771" s="104"/>
      <c r="AP771" s="104"/>
      <c r="AQ771" s="115"/>
      <c r="AR771" s="110"/>
      <c r="AS771" s="102"/>
      <c r="AT771" s="108"/>
      <c r="AU771" s="116"/>
      <c r="AV771" s="113"/>
      <c r="AW771" s="105"/>
      <c r="AX771" s="113"/>
    </row>
    <row r="772" spans="1:50" hidden="1">
      <c r="A772" s="72">
        <v>771</v>
      </c>
      <c r="B772" s="9" t="s">
        <v>63</v>
      </c>
      <c r="C772" s="211" t="s">
        <v>3764</v>
      </c>
      <c r="D772" s="9" t="s">
        <v>63</v>
      </c>
      <c r="E772" s="9" t="s">
        <v>63</v>
      </c>
      <c r="F772" s="9" t="s">
        <v>63</v>
      </c>
      <c r="G772" s="9"/>
      <c r="H772" s="9"/>
      <c r="I772" s="9"/>
      <c r="J772" s="9"/>
      <c r="K772" s="9"/>
      <c r="L772" s="9"/>
      <c r="M772" s="67"/>
      <c r="N772" s="331"/>
      <c r="O772" s="9"/>
      <c r="P772" s="9"/>
      <c r="Q772" s="71">
        <v>771</v>
      </c>
      <c r="S772" s="102" t="s">
        <v>3764</v>
      </c>
      <c r="T772" s="175" t="s">
        <v>3742</v>
      </c>
      <c r="U772" s="104">
        <v>-11430</v>
      </c>
      <c r="V772" s="104">
        <v>-3200.4</v>
      </c>
      <c r="W772" s="105" t="s">
        <v>3743</v>
      </c>
      <c r="X772" s="106" t="s">
        <v>66</v>
      </c>
      <c r="Y772" s="107"/>
      <c r="Z772" s="108"/>
      <c r="AA772" s="102"/>
      <c r="AB772" s="104"/>
      <c r="AC772" s="109"/>
      <c r="AD772" s="110"/>
      <c r="AE772" s="107"/>
      <c r="AF772" s="111"/>
      <c r="AG772" s="112"/>
      <c r="AH772" s="112"/>
      <c r="AI772" s="112"/>
      <c r="AJ772" s="113"/>
      <c r="AK772" s="113"/>
      <c r="AL772" s="113"/>
      <c r="AM772" s="114"/>
      <c r="AN772" s="114"/>
      <c r="AO772" s="104"/>
      <c r="AP772" s="104"/>
      <c r="AQ772" s="115"/>
      <c r="AR772" s="110"/>
      <c r="AS772" s="102"/>
      <c r="AT772" s="108"/>
      <c r="AU772" s="116"/>
      <c r="AV772" s="113"/>
      <c r="AW772" s="105"/>
      <c r="AX772" s="113"/>
    </row>
    <row r="773" spans="1:50" hidden="1">
      <c r="A773" s="72">
        <v>772</v>
      </c>
      <c r="B773" s="9" t="s">
        <v>63</v>
      </c>
      <c r="C773" s="211" t="s">
        <v>3765</v>
      </c>
      <c r="D773" s="9" t="s">
        <v>63</v>
      </c>
      <c r="E773" s="9" t="s">
        <v>63</v>
      </c>
      <c r="F773" s="9" t="s">
        <v>63</v>
      </c>
      <c r="G773" s="9"/>
      <c r="H773" s="9"/>
      <c r="I773" s="9"/>
      <c r="J773" s="9"/>
      <c r="K773" s="9"/>
      <c r="L773" s="9"/>
      <c r="M773" s="67"/>
      <c r="N773" s="331"/>
      <c r="O773" s="9"/>
      <c r="P773" s="9"/>
      <c r="Q773" s="71">
        <v>772</v>
      </c>
      <c r="S773" s="102" t="s">
        <v>3765</v>
      </c>
      <c r="T773" s="175" t="s">
        <v>3742</v>
      </c>
      <c r="U773" s="104">
        <v>-12344.4</v>
      </c>
      <c r="V773" s="104">
        <v>-3200.4</v>
      </c>
      <c r="W773" s="105" t="s">
        <v>3743</v>
      </c>
      <c r="X773" s="106" t="s">
        <v>66</v>
      </c>
      <c r="Y773" s="107"/>
      <c r="Z773" s="108"/>
      <c r="AA773" s="102"/>
      <c r="AB773" s="104"/>
      <c r="AC773" s="109"/>
      <c r="AD773" s="110"/>
      <c r="AE773" s="107"/>
      <c r="AF773" s="111"/>
      <c r="AG773" s="112"/>
      <c r="AH773" s="112"/>
      <c r="AI773" s="112"/>
      <c r="AJ773" s="113"/>
      <c r="AK773" s="113"/>
      <c r="AL773" s="113"/>
      <c r="AM773" s="114"/>
      <c r="AN773" s="114"/>
      <c r="AO773" s="104"/>
      <c r="AP773" s="104"/>
      <c r="AQ773" s="115"/>
      <c r="AR773" s="110"/>
      <c r="AS773" s="102"/>
      <c r="AT773" s="108"/>
      <c r="AU773" s="116"/>
      <c r="AV773" s="113"/>
      <c r="AW773" s="105"/>
      <c r="AX773" s="113"/>
    </row>
    <row r="774" spans="1:50" hidden="1">
      <c r="A774" s="72">
        <v>773</v>
      </c>
      <c r="B774" s="9" t="s">
        <v>63</v>
      </c>
      <c r="C774" s="211" t="s">
        <v>3766</v>
      </c>
      <c r="D774" s="9" t="s">
        <v>63</v>
      </c>
      <c r="E774" s="9" t="s">
        <v>63</v>
      </c>
      <c r="F774" s="9" t="s">
        <v>63</v>
      </c>
      <c r="G774" s="9"/>
      <c r="H774" s="9"/>
      <c r="I774" s="9"/>
      <c r="J774" s="9"/>
      <c r="K774" s="9"/>
      <c r="L774" s="9"/>
      <c r="M774" s="67"/>
      <c r="N774" s="331"/>
      <c r="O774" s="9"/>
      <c r="P774" s="9"/>
      <c r="Q774" s="71">
        <v>773</v>
      </c>
      <c r="S774" s="102" t="s">
        <v>3766</v>
      </c>
      <c r="T774" s="175" t="s">
        <v>3742</v>
      </c>
      <c r="U774" s="104">
        <v>-13258.8</v>
      </c>
      <c r="V774" s="104">
        <v>-3200.4</v>
      </c>
      <c r="W774" s="105" t="s">
        <v>3743</v>
      </c>
      <c r="X774" s="106" t="s">
        <v>66</v>
      </c>
      <c r="Y774" s="107"/>
      <c r="Z774" s="108"/>
      <c r="AA774" s="102"/>
      <c r="AB774" s="104"/>
      <c r="AC774" s="109"/>
      <c r="AD774" s="110"/>
      <c r="AE774" s="107"/>
      <c r="AF774" s="111"/>
      <c r="AG774" s="112"/>
      <c r="AH774" s="112"/>
      <c r="AI774" s="112"/>
      <c r="AJ774" s="113"/>
      <c r="AK774" s="113"/>
      <c r="AL774" s="113"/>
      <c r="AM774" s="114"/>
      <c r="AN774" s="114"/>
      <c r="AO774" s="104"/>
      <c r="AP774" s="104"/>
      <c r="AQ774" s="115"/>
      <c r="AR774" s="110"/>
      <c r="AS774" s="102"/>
      <c r="AT774" s="108"/>
      <c r="AU774" s="116"/>
      <c r="AV774" s="113"/>
      <c r="AW774" s="105"/>
      <c r="AX774" s="113"/>
    </row>
    <row r="775" spans="1:50" hidden="1">
      <c r="A775" s="72">
        <v>774</v>
      </c>
      <c r="B775" s="9" t="s">
        <v>63</v>
      </c>
      <c r="C775" s="211" t="s">
        <v>3767</v>
      </c>
      <c r="D775" s="9" t="s">
        <v>63</v>
      </c>
      <c r="E775" s="9" t="s">
        <v>63</v>
      </c>
      <c r="F775" s="9" t="s">
        <v>63</v>
      </c>
      <c r="G775" s="9"/>
      <c r="H775" s="9"/>
      <c r="I775" s="9"/>
      <c r="J775" s="9"/>
      <c r="K775" s="9"/>
      <c r="L775" s="9"/>
      <c r="M775" s="67"/>
      <c r="N775" s="331"/>
      <c r="O775" s="9"/>
      <c r="P775" s="9"/>
      <c r="Q775" s="71">
        <v>774</v>
      </c>
      <c r="S775" s="102" t="s">
        <v>3767</v>
      </c>
      <c r="T775" s="175" t="s">
        <v>3742</v>
      </c>
      <c r="U775" s="104">
        <v>-14173.2</v>
      </c>
      <c r="V775" s="104">
        <v>-3200.4</v>
      </c>
      <c r="W775" s="105" t="s">
        <v>3743</v>
      </c>
      <c r="X775" s="106" t="s">
        <v>66</v>
      </c>
      <c r="Y775" s="107"/>
      <c r="Z775" s="108"/>
      <c r="AA775" s="102"/>
      <c r="AB775" s="104"/>
      <c r="AC775" s="109"/>
      <c r="AD775" s="110"/>
      <c r="AE775" s="107"/>
      <c r="AF775" s="111"/>
      <c r="AG775" s="112"/>
      <c r="AH775" s="112"/>
      <c r="AI775" s="112"/>
      <c r="AJ775" s="113"/>
      <c r="AK775" s="113"/>
      <c r="AL775" s="113"/>
      <c r="AM775" s="114"/>
      <c r="AN775" s="114"/>
      <c r="AO775" s="104"/>
      <c r="AP775" s="104"/>
      <c r="AQ775" s="115"/>
      <c r="AR775" s="110"/>
      <c r="AS775" s="102"/>
      <c r="AT775" s="108"/>
      <c r="AU775" s="116"/>
      <c r="AV775" s="113"/>
      <c r="AW775" s="105"/>
      <c r="AX775" s="113"/>
    </row>
    <row r="776" spans="1:50" hidden="1">
      <c r="A776" s="72">
        <v>775</v>
      </c>
      <c r="B776" s="9" t="s">
        <v>63</v>
      </c>
      <c r="C776" s="211" t="s">
        <v>3768</v>
      </c>
      <c r="D776" s="9" t="s">
        <v>63</v>
      </c>
      <c r="E776" s="9" t="s">
        <v>63</v>
      </c>
      <c r="F776" s="9" t="s">
        <v>63</v>
      </c>
      <c r="G776" s="9"/>
      <c r="H776" s="9"/>
      <c r="I776" s="9"/>
      <c r="J776" s="9"/>
      <c r="K776" s="9"/>
      <c r="L776" s="9"/>
      <c r="M776" s="67"/>
      <c r="N776" s="331"/>
      <c r="O776" s="9"/>
      <c r="P776" s="9"/>
      <c r="Q776" s="71">
        <v>775</v>
      </c>
      <c r="S776" s="102" t="s">
        <v>3768</v>
      </c>
      <c r="T776" s="175" t="s">
        <v>3742</v>
      </c>
      <c r="U776" s="104">
        <v>-15087.6</v>
      </c>
      <c r="V776" s="104">
        <v>-3200.4</v>
      </c>
      <c r="W776" s="105" t="s">
        <v>3743</v>
      </c>
      <c r="X776" s="106" t="s">
        <v>66</v>
      </c>
      <c r="Y776" s="107"/>
      <c r="Z776" s="108"/>
      <c r="AA776" s="102"/>
      <c r="AB776" s="104"/>
      <c r="AC776" s="109"/>
      <c r="AD776" s="110"/>
      <c r="AE776" s="107"/>
      <c r="AF776" s="111"/>
      <c r="AG776" s="112"/>
      <c r="AH776" s="112"/>
      <c r="AI776" s="112"/>
      <c r="AJ776" s="113"/>
      <c r="AK776" s="113"/>
      <c r="AL776" s="113"/>
      <c r="AM776" s="114"/>
      <c r="AN776" s="114"/>
      <c r="AO776" s="104"/>
      <c r="AP776" s="104"/>
      <c r="AQ776" s="115"/>
      <c r="AR776" s="110"/>
      <c r="AS776" s="102"/>
      <c r="AT776" s="108"/>
      <c r="AU776" s="116"/>
      <c r="AV776" s="113"/>
      <c r="AW776" s="105"/>
      <c r="AX776" s="113"/>
    </row>
    <row r="777" spans="1:50" hidden="1">
      <c r="A777" s="72">
        <v>776</v>
      </c>
      <c r="B777" s="9" t="s">
        <v>63</v>
      </c>
      <c r="C777" s="211" t="s">
        <v>3769</v>
      </c>
      <c r="D777" s="9" t="s">
        <v>63</v>
      </c>
      <c r="E777" s="9" t="s">
        <v>63</v>
      </c>
      <c r="F777" s="9" t="s">
        <v>63</v>
      </c>
      <c r="G777" s="9"/>
      <c r="H777" s="9"/>
      <c r="I777" s="9"/>
      <c r="J777" s="9"/>
      <c r="K777" s="9"/>
      <c r="L777" s="9"/>
      <c r="M777" s="67"/>
      <c r="N777" s="331"/>
      <c r="O777" s="9"/>
      <c r="P777" s="9"/>
      <c r="Q777" s="71">
        <v>776</v>
      </c>
      <c r="S777" s="102" t="s">
        <v>3769</v>
      </c>
      <c r="T777" s="175" t="s">
        <v>3742</v>
      </c>
      <c r="U777" s="104">
        <v>-16002</v>
      </c>
      <c r="V777" s="104">
        <v>-3200.4</v>
      </c>
      <c r="W777" s="105" t="s">
        <v>3743</v>
      </c>
      <c r="X777" s="106" t="s">
        <v>66</v>
      </c>
      <c r="Y777" s="107"/>
      <c r="Z777" s="108"/>
      <c r="AA777" s="102"/>
      <c r="AB777" s="104"/>
      <c r="AC777" s="109"/>
      <c r="AD777" s="110"/>
      <c r="AE777" s="107"/>
      <c r="AF777" s="111"/>
      <c r="AG777" s="112"/>
      <c r="AH777" s="112"/>
      <c r="AI777" s="112"/>
      <c r="AJ777" s="113"/>
      <c r="AK777" s="113"/>
      <c r="AL777" s="113"/>
      <c r="AM777" s="114"/>
      <c r="AN777" s="114"/>
      <c r="AO777" s="104"/>
      <c r="AP777" s="104"/>
      <c r="AQ777" s="115"/>
      <c r="AR777" s="110"/>
      <c r="AS777" s="102"/>
      <c r="AT777" s="108"/>
      <c r="AU777" s="116"/>
      <c r="AV777" s="113"/>
      <c r="AW777" s="105"/>
      <c r="AX777" s="113"/>
    </row>
    <row r="778" spans="1:50" hidden="1">
      <c r="A778" s="72">
        <v>777</v>
      </c>
      <c r="B778" s="9" t="s">
        <v>63</v>
      </c>
      <c r="C778" s="211" t="s">
        <v>3770</v>
      </c>
      <c r="D778" s="9" t="s">
        <v>63</v>
      </c>
      <c r="E778" s="9" t="s">
        <v>63</v>
      </c>
      <c r="F778" s="9" t="s">
        <v>63</v>
      </c>
      <c r="G778" s="9"/>
      <c r="H778" s="9"/>
      <c r="I778" s="9"/>
      <c r="J778" s="9"/>
      <c r="K778" s="9"/>
      <c r="L778" s="9"/>
      <c r="M778" s="67"/>
      <c r="N778" s="331"/>
      <c r="O778" s="9"/>
      <c r="P778" s="9"/>
      <c r="Q778" s="71">
        <v>777</v>
      </c>
      <c r="S778" s="102" t="s">
        <v>3770</v>
      </c>
      <c r="T778" s="175" t="s">
        <v>3742</v>
      </c>
      <c r="U778" s="104">
        <v>-16916.400000000001</v>
      </c>
      <c r="V778" s="104">
        <v>-3200.4</v>
      </c>
      <c r="W778" s="105" t="s">
        <v>3743</v>
      </c>
      <c r="X778" s="106" t="s">
        <v>66</v>
      </c>
      <c r="Y778" s="107"/>
      <c r="Z778" s="108"/>
      <c r="AA778" s="102"/>
      <c r="AB778" s="104"/>
      <c r="AC778" s="109"/>
      <c r="AD778" s="110"/>
      <c r="AE778" s="107"/>
      <c r="AF778" s="111"/>
      <c r="AG778" s="112"/>
      <c r="AH778" s="112"/>
      <c r="AI778" s="112"/>
      <c r="AJ778" s="113"/>
      <c r="AK778" s="113"/>
      <c r="AL778" s="113"/>
      <c r="AM778" s="114"/>
      <c r="AN778" s="114"/>
      <c r="AO778" s="104"/>
      <c r="AP778" s="104"/>
      <c r="AQ778" s="115"/>
      <c r="AR778" s="110"/>
      <c r="AS778" s="102"/>
      <c r="AT778" s="108"/>
      <c r="AU778" s="116"/>
      <c r="AV778" s="113"/>
      <c r="AW778" s="105"/>
      <c r="AX778" s="113"/>
    </row>
    <row r="779" spans="1:50" hidden="1">
      <c r="A779" s="72">
        <v>778</v>
      </c>
      <c r="B779" s="9" t="s">
        <v>63</v>
      </c>
      <c r="C779" s="211" t="s">
        <v>3771</v>
      </c>
      <c r="D779" s="9" t="s">
        <v>63</v>
      </c>
      <c r="E779" s="9" t="s">
        <v>63</v>
      </c>
      <c r="F779" s="9" t="s">
        <v>63</v>
      </c>
      <c r="G779" s="9"/>
      <c r="H779" s="9"/>
      <c r="I779" s="9"/>
      <c r="J779" s="9"/>
      <c r="K779" s="9"/>
      <c r="L779" s="9"/>
      <c r="M779" s="67"/>
      <c r="N779" s="331"/>
      <c r="O779" s="9"/>
      <c r="P779" s="9"/>
      <c r="Q779" s="71">
        <v>778</v>
      </c>
      <c r="S779" s="102" t="s">
        <v>3771</v>
      </c>
      <c r="T779" s="175" t="s">
        <v>3742</v>
      </c>
      <c r="U779" s="104">
        <v>-17830.8</v>
      </c>
      <c r="V779" s="104">
        <v>-3200.4</v>
      </c>
      <c r="W779" s="105" t="s">
        <v>3743</v>
      </c>
      <c r="X779" s="106" t="s">
        <v>66</v>
      </c>
      <c r="Y779" s="107"/>
      <c r="Z779" s="108"/>
      <c r="AA779" s="102"/>
      <c r="AB779" s="104"/>
      <c r="AC779" s="109"/>
      <c r="AD779" s="110"/>
      <c r="AE779" s="107"/>
      <c r="AF779" s="111"/>
      <c r="AG779" s="112"/>
      <c r="AH779" s="112"/>
      <c r="AI779" s="112"/>
      <c r="AJ779" s="113"/>
      <c r="AK779" s="113"/>
      <c r="AL779" s="113"/>
      <c r="AM779" s="114"/>
      <c r="AN779" s="114"/>
      <c r="AO779" s="104"/>
      <c r="AP779" s="104"/>
      <c r="AQ779" s="115"/>
      <c r="AR779" s="110"/>
      <c r="AS779" s="102"/>
      <c r="AT779" s="108"/>
      <c r="AU779" s="116"/>
      <c r="AV779" s="113"/>
      <c r="AW779" s="105"/>
      <c r="AX779" s="113"/>
    </row>
    <row r="780" spans="1:50" hidden="1">
      <c r="A780" s="72">
        <v>779</v>
      </c>
      <c r="B780" s="9" t="s">
        <v>63</v>
      </c>
      <c r="C780" s="211" t="s">
        <v>3772</v>
      </c>
      <c r="D780" s="9" t="s">
        <v>63</v>
      </c>
      <c r="E780" s="9" t="s">
        <v>63</v>
      </c>
      <c r="F780" s="9" t="s">
        <v>63</v>
      </c>
      <c r="G780" s="9"/>
      <c r="H780" s="9"/>
      <c r="I780" s="9"/>
      <c r="J780" s="9"/>
      <c r="K780" s="9"/>
      <c r="L780" s="9"/>
      <c r="M780" s="67"/>
      <c r="N780" s="331"/>
      <c r="O780" s="9"/>
      <c r="P780" s="9"/>
      <c r="Q780" s="71">
        <v>779</v>
      </c>
      <c r="S780" s="102" t="s">
        <v>3772</v>
      </c>
      <c r="T780" s="175" t="s">
        <v>3742</v>
      </c>
      <c r="U780" s="104">
        <v>-10515.6</v>
      </c>
      <c r="V780" s="104">
        <v>-2286</v>
      </c>
      <c r="W780" s="105" t="s">
        <v>3743</v>
      </c>
      <c r="X780" s="106" t="s">
        <v>66</v>
      </c>
      <c r="Y780" s="107"/>
      <c r="Z780" s="108"/>
      <c r="AA780" s="102"/>
      <c r="AB780" s="104"/>
      <c r="AC780" s="109"/>
      <c r="AD780" s="110"/>
      <c r="AE780" s="107"/>
      <c r="AF780" s="111"/>
      <c r="AG780" s="112"/>
      <c r="AH780" s="112"/>
      <c r="AI780" s="112"/>
      <c r="AJ780" s="113"/>
      <c r="AK780" s="113"/>
      <c r="AL780" s="113"/>
      <c r="AM780" s="114"/>
      <c r="AN780" s="114"/>
      <c r="AO780" s="104"/>
      <c r="AP780" s="104"/>
      <c r="AQ780" s="115"/>
      <c r="AR780" s="110"/>
      <c r="AS780" s="102"/>
      <c r="AT780" s="108"/>
      <c r="AU780" s="116"/>
      <c r="AV780" s="113"/>
      <c r="AW780" s="105"/>
      <c r="AX780" s="113"/>
    </row>
    <row r="781" spans="1:50" hidden="1">
      <c r="A781" s="72">
        <v>780</v>
      </c>
      <c r="B781" s="9" t="s">
        <v>63</v>
      </c>
      <c r="C781" s="211" t="s">
        <v>3773</v>
      </c>
      <c r="D781" s="9" t="s">
        <v>63</v>
      </c>
      <c r="E781" s="9" t="s">
        <v>63</v>
      </c>
      <c r="F781" s="9" t="s">
        <v>63</v>
      </c>
      <c r="G781" s="9"/>
      <c r="H781" s="9"/>
      <c r="I781" s="9"/>
      <c r="J781" s="9"/>
      <c r="K781" s="9"/>
      <c r="L781" s="9"/>
      <c r="M781" s="67"/>
      <c r="N781" s="331"/>
      <c r="O781" s="9"/>
      <c r="P781" s="9"/>
      <c r="Q781" s="71">
        <v>780</v>
      </c>
      <c r="S781" s="102" t="s">
        <v>3773</v>
      </c>
      <c r="T781" s="175" t="s">
        <v>3742</v>
      </c>
      <c r="U781" s="104">
        <v>-11430</v>
      </c>
      <c r="V781" s="104">
        <v>-2286</v>
      </c>
      <c r="W781" s="105" t="s">
        <v>3743</v>
      </c>
      <c r="X781" s="106" t="s">
        <v>66</v>
      </c>
      <c r="Y781" s="107"/>
      <c r="Z781" s="108"/>
      <c r="AA781" s="102"/>
      <c r="AB781" s="104"/>
      <c r="AC781" s="109"/>
      <c r="AD781" s="110"/>
      <c r="AE781" s="107"/>
      <c r="AF781" s="111"/>
      <c r="AG781" s="112"/>
      <c r="AH781" s="112"/>
      <c r="AI781" s="112"/>
      <c r="AJ781" s="113"/>
      <c r="AK781" s="113"/>
      <c r="AL781" s="113"/>
      <c r="AM781" s="114"/>
      <c r="AN781" s="114"/>
      <c r="AO781" s="104"/>
      <c r="AP781" s="104"/>
      <c r="AQ781" s="115"/>
      <c r="AR781" s="110"/>
      <c r="AS781" s="102"/>
      <c r="AT781" s="108"/>
      <c r="AU781" s="116"/>
      <c r="AV781" s="113"/>
      <c r="AW781" s="105"/>
      <c r="AX781" s="113"/>
    </row>
    <row r="782" spans="1:50" hidden="1">
      <c r="A782" s="72">
        <v>781</v>
      </c>
      <c r="B782" s="9" t="s">
        <v>63</v>
      </c>
      <c r="C782" s="211" t="s">
        <v>3774</v>
      </c>
      <c r="D782" s="9" t="s">
        <v>63</v>
      </c>
      <c r="E782" s="9" t="s">
        <v>63</v>
      </c>
      <c r="F782" s="9" t="s">
        <v>63</v>
      </c>
      <c r="G782" s="9"/>
      <c r="H782" s="9"/>
      <c r="I782" s="9"/>
      <c r="J782" s="9"/>
      <c r="K782" s="9"/>
      <c r="L782" s="9"/>
      <c r="M782" s="67"/>
      <c r="N782" s="331"/>
      <c r="O782" s="9"/>
      <c r="P782" s="9"/>
      <c r="Q782" s="71">
        <v>781</v>
      </c>
      <c r="S782" s="102" t="s">
        <v>3774</v>
      </c>
      <c r="T782" s="175" t="s">
        <v>3742</v>
      </c>
      <c r="U782" s="104">
        <v>-12344.4</v>
      </c>
      <c r="V782" s="104">
        <v>-2286</v>
      </c>
      <c r="W782" s="105" t="s">
        <v>3743</v>
      </c>
      <c r="X782" s="106" t="s">
        <v>66</v>
      </c>
      <c r="Y782" s="107"/>
      <c r="Z782" s="108"/>
      <c r="AA782" s="102"/>
      <c r="AB782" s="104"/>
      <c r="AC782" s="109"/>
      <c r="AD782" s="110"/>
      <c r="AE782" s="107"/>
      <c r="AF782" s="111"/>
      <c r="AG782" s="112"/>
      <c r="AH782" s="112"/>
      <c r="AI782" s="112"/>
      <c r="AJ782" s="113"/>
      <c r="AK782" s="113"/>
      <c r="AL782" s="113"/>
      <c r="AM782" s="114"/>
      <c r="AN782" s="114"/>
      <c r="AO782" s="104"/>
      <c r="AP782" s="104"/>
      <c r="AQ782" s="115"/>
      <c r="AR782" s="110"/>
      <c r="AS782" s="102"/>
      <c r="AT782" s="108"/>
      <c r="AU782" s="116"/>
      <c r="AV782" s="113"/>
      <c r="AW782" s="105"/>
      <c r="AX782" s="113"/>
    </row>
    <row r="783" spans="1:50" hidden="1">
      <c r="A783" s="72">
        <v>782</v>
      </c>
      <c r="B783" s="9" t="s">
        <v>63</v>
      </c>
      <c r="C783" s="211" t="s">
        <v>3775</v>
      </c>
      <c r="D783" s="9" t="s">
        <v>63</v>
      </c>
      <c r="E783" s="9" t="s">
        <v>63</v>
      </c>
      <c r="F783" s="9" t="s">
        <v>63</v>
      </c>
      <c r="G783" s="9"/>
      <c r="H783" s="9"/>
      <c r="I783" s="9"/>
      <c r="J783" s="9"/>
      <c r="K783" s="9"/>
      <c r="L783" s="9"/>
      <c r="M783" s="67"/>
      <c r="N783" s="331"/>
      <c r="O783" s="9"/>
      <c r="P783" s="9"/>
      <c r="Q783" s="71">
        <v>782</v>
      </c>
      <c r="S783" s="102" t="s">
        <v>3775</v>
      </c>
      <c r="T783" s="175" t="s">
        <v>3742</v>
      </c>
      <c r="U783" s="104">
        <v>-14173.2</v>
      </c>
      <c r="V783" s="104">
        <v>-2286</v>
      </c>
      <c r="W783" s="105" t="s">
        <v>3743</v>
      </c>
      <c r="X783" s="106" t="s">
        <v>66</v>
      </c>
      <c r="Y783" s="107"/>
      <c r="Z783" s="108"/>
      <c r="AA783" s="102"/>
      <c r="AB783" s="104"/>
      <c r="AC783" s="109"/>
      <c r="AD783" s="110"/>
      <c r="AE783" s="107"/>
      <c r="AF783" s="111"/>
      <c r="AG783" s="112"/>
      <c r="AH783" s="112"/>
      <c r="AI783" s="112"/>
      <c r="AJ783" s="113"/>
      <c r="AK783" s="113"/>
      <c r="AL783" s="113"/>
      <c r="AM783" s="114"/>
      <c r="AN783" s="114"/>
      <c r="AO783" s="104"/>
      <c r="AP783" s="104"/>
      <c r="AQ783" s="115"/>
      <c r="AR783" s="110"/>
      <c r="AS783" s="102"/>
      <c r="AT783" s="108"/>
      <c r="AU783" s="116"/>
      <c r="AV783" s="113"/>
      <c r="AW783" s="105"/>
      <c r="AX783" s="113"/>
    </row>
    <row r="784" spans="1:50" hidden="1">
      <c r="A784" s="72">
        <v>783</v>
      </c>
      <c r="B784" s="9" t="s">
        <v>63</v>
      </c>
      <c r="C784" s="211" t="s">
        <v>3776</v>
      </c>
      <c r="D784" s="9" t="s">
        <v>63</v>
      </c>
      <c r="E784" s="9" t="s">
        <v>63</v>
      </c>
      <c r="F784" s="9" t="s">
        <v>63</v>
      </c>
      <c r="G784" s="9"/>
      <c r="H784" s="9"/>
      <c r="I784" s="9"/>
      <c r="J784" s="9"/>
      <c r="K784" s="9"/>
      <c r="L784" s="9"/>
      <c r="M784" s="67"/>
      <c r="N784" s="331"/>
      <c r="O784" s="9"/>
      <c r="P784" s="9"/>
      <c r="Q784" s="71">
        <v>783</v>
      </c>
      <c r="S784" s="102" t="s">
        <v>3776</v>
      </c>
      <c r="T784" s="175" t="s">
        <v>3742</v>
      </c>
      <c r="U784" s="104">
        <v>-16002</v>
      </c>
      <c r="V784" s="104">
        <v>-2286</v>
      </c>
      <c r="W784" s="105" t="s">
        <v>3743</v>
      </c>
      <c r="X784" s="106" t="s">
        <v>66</v>
      </c>
      <c r="Y784" s="107"/>
      <c r="Z784" s="108"/>
      <c r="AA784" s="102"/>
      <c r="AB784" s="104"/>
      <c r="AC784" s="109"/>
      <c r="AD784" s="110"/>
      <c r="AE784" s="107"/>
      <c r="AF784" s="111"/>
      <c r="AG784" s="112"/>
      <c r="AH784" s="112"/>
      <c r="AI784" s="112"/>
      <c r="AJ784" s="113"/>
      <c r="AK784" s="113"/>
      <c r="AL784" s="113"/>
      <c r="AM784" s="114"/>
      <c r="AN784" s="114"/>
      <c r="AO784" s="104"/>
      <c r="AP784" s="104"/>
      <c r="AQ784" s="115"/>
      <c r="AR784" s="110"/>
      <c r="AS784" s="102"/>
      <c r="AT784" s="108"/>
      <c r="AU784" s="116"/>
      <c r="AV784" s="113"/>
      <c r="AW784" s="105"/>
      <c r="AX784" s="113"/>
    </row>
    <row r="785" spans="1:50" hidden="1">
      <c r="A785" s="72">
        <v>784</v>
      </c>
      <c r="B785" s="9" t="s">
        <v>63</v>
      </c>
      <c r="C785" s="211" t="s">
        <v>3777</v>
      </c>
      <c r="D785" s="9" t="s">
        <v>63</v>
      </c>
      <c r="E785" s="9" t="s">
        <v>63</v>
      </c>
      <c r="F785" s="9" t="s">
        <v>63</v>
      </c>
      <c r="G785" s="9"/>
      <c r="H785" s="9"/>
      <c r="I785" s="9"/>
      <c r="J785" s="9"/>
      <c r="K785" s="9"/>
      <c r="L785" s="9"/>
      <c r="M785" s="67"/>
      <c r="N785" s="331"/>
      <c r="O785" s="9"/>
      <c r="P785" s="9"/>
      <c r="Q785" s="71">
        <v>784</v>
      </c>
      <c r="S785" s="102" t="s">
        <v>3777</v>
      </c>
      <c r="T785" s="175" t="s">
        <v>3742</v>
      </c>
      <c r="U785" s="104">
        <v>-17830.8</v>
      </c>
      <c r="V785" s="104">
        <v>-2286</v>
      </c>
      <c r="W785" s="105" t="s">
        <v>3743</v>
      </c>
      <c r="X785" s="106" t="s">
        <v>66</v>
      </c>
      <c r="Y785" s="107"/>
      <c r="Z785" s="108"/>
      <c r="AA785" s="102"/>
      <c r="AB785" s="104"/>
      <c r="AC785" s="109"/>
      <c r="AD785" s="110"/>
      <c r="AE785" s="107"/>
      <c r="AF785" s="111"/>
      <c r="AG785" s="112"/>
      <c r="AH785" s="112"/>
      <c r="AI785" s="112"/>
      <c r="AJ785" s="113"/>
      <c r="AK785" s="113"/>
      <c r="AL785" s="113"/>
      <c r="AM785" s="114"/>
      <c r="AN785" s="114"/>
      <c r="AO785" s="104"/>
      <c r="AP785" s="104"/>
      <c r="AQ785" s="115"/>
      <c r="AR785" s="110"/>
      <c r="AS785" s="102"/>
      <c r="AT785" s="108"/>
      <c r="AU785" s="116"/>
      <c r="AV785" s="113"/>
      <c r="AW785" s="105"/>
      <c r="AX785" s="113"/>
    </row>
    <row r="786" spans="1:50" hidden="1">
      <c r="A786" s="72">
        <v>785</v>
      </c>
      <c r="B786" s="9" t="s">
        <v>63</v>
      </c>
      <c r="C786" s="211" t="s">
        <v>3778</v>
      </c>
      <c r="D786" s="9" t="s">
        <v>63</v>
      </c>
      <c r="E786" s="9" t="s">
        <v>63</v>
      </c>
      <c r="F786" s="9" t="s">
        <v>63</v>
      </c>
      <c r="G786" s="9"/>
      <c r="H786" s="9"/>
      <c r="I786" s="9"/>
      <c r="J786" s="9"/>
      <c r="K786" s="9"/>
      <c r="L786" s="9"/>
      <c r="M786" s="67"/>
      <c r="N786" s="331"/>
      <c r="O786" s="9"/>
      <c r="P786" s="9"/>
      <c r="Q786" s="71">
        <v>785</v>
      </c>
      <c r="S786" s="102" t="s">
        <v>3778</v>
      </c>
      <c r="T786" s="175" t="s">
        <v>3742</v>
      </c>
      <c r="U786" s="104">
        <v>-10515.6</v>
      </c>
      <c r="V786" s="104">
        <v>-1371.6</v>
      </c>
      <c r="W786" s="105" t="s">
        <v>3743</v>
      </c>
      <c r="X786" s="106" t="s">
        <v>66</v>
      </c>
      <c r="Y786" s="107"/>
      <c r="Z786" s="108"/>
      <c r="AA786" s="102"/>
      <c r="AB786" s="104"/>
      <c r="AC786" s="109"/>
      <c r="AD786" s="110"/>
      <c r="AE786" s="107"/>
      <c r="AF786" s="111"/>
      <c r="AG786" s="112"/>
      <c r="AH786" s="112"/>
      <c r="AI786" s="112"/>
      <c r="AJ786" s="113"/>
      <c r="AK786" s="113"/>
      <c r="AL786" s="113"/>
      <c r="AM786" s="114"/>
      <c r="AN786" s="114"/>
      <c r="AO786" s="104"/>
      <c r="AP786" s="104"/>
      <c r="AQ786" s="115"/>
      <c r="AR786" s="110"/>
      <c r="AS786" s="102"/>
      <c r="AT786" s="108"/>
      <c r="AU786" s="116"/>
      <c r="AV786" s="113"/>
      <c r="AW786" s="105"/>
      <c r="AX786" s="113"/>
    </row>
    <row r="787" spans="1:50" hidden="1">
      <c r="A787" s="72">
        <v>786</v>
      </c>
      <c r="B787" s="9" t="s">
        <v>63</v>
      </c>
      <c r="C787" s="211" t="s">
        <v>3779</v>
      </c>
      <c r="D787" s="9" t="s">
        <v>63</v>
      </c>
      <c r="E787" s="9" t="s">
        <v>63</v>
      </c>
      <c r="F787" s="9" t="s">
        <v>63</v>
      </c>
      <c r="G787" s="9"/>
      <c r="H787" s="9"/>
      <c r="I787" s="9"/>
      <c r="J787" s="9"/>
      <c r="K787" s="9"/>
      <c r="L787" s="9"/>
      <c r="M787" s="67"/>
      <c r="N787" s="331"/>
      <c r="O787" s="9"/>
      <c r="P787" s="9"/>
      <c r="Q787" s="71">
        <v>786</v>
      </c>
      <c r="S787" s="102" t="s">
        <v>3779</v>
      </c>
      <c r="T787" s="175" t="s">
        <v>3742</v>
      </c>
      <c r="U787" s="104">
        <v>-12344.4</v>
      </c>
      <c r="V787" s="104">
        <v>-1371.6</v>
      </c>
      <c r="W787" s="105" t="s">
        <v>3743</v>
      </c>
      <c r="X787" s="106" t="s">
        <v>66</v>
      </c>
      <c r="Y787" s="107"/>
      <c r="Z787" s="108"/>
      <c r="AA787" s="102"/>
      <c r="AB787" s="104"/>
      <c r="AC787" s="109"/>
      <c r="AD787" s="110"/>
      <c r="AE787" s="107"/>
      <c r="AF787" s="111"/>
      <c r="AG787" s="112"/>
      <c r="AH787" s="112"/>
      <c r="AI787" s="112"/>
      <c r="AJ787" s="113"/>
      <c r="AK787" s="113"/>
      <c r="AL787" s="113"/>
      <c r="AM787" s="114"/>
      <c r="AN787" s="114"/>
      <c r="AO787" s="104"/>
      <c r="AP787" s="104"/>
      <c r="AQ787" s="115"/>
      <c r="AR787" s="110"/>
      <c r="AS787" s="102"/>
      <c r="AT787" s="108"/>
      <c r="AU787" s="116"/>
      <c r="AV787" s="113"/>
      <c r="AW787" s="105"/>
      <c r="AX787" s="113"/>
    </row>
    <row r="788" spans="1:50" hidden="1">
      <c r="A788" s="72">
        <v>787</v>
      </c>
      <c r="B788" s="9" t="s">
        <v>63</v>
      </c>
      <c r="C788" s="211" t="s">
        <v>3780</v>
      </c>
      <c r="D788" s="9" t="s">
        <v>63</v>
      </c>
      <c r="E788" s="9" t="s">
        <v>63</v>
      </c>
      <c r="F788" s="9" t="s">
        <v>63</v>
      </c>
      <c r="G788" s="9"/>
      <c r="H788" s="9"/>
      <c r="I788" s="9"/>
      <c r="J788" s="9"/>
      <c r="K788" s="9"/>
      <c r="L788" s="9"/>
      <c r="M788" s="67"/>
      <c r="N788" s="331"/>
      <c r="O788" s="9"/>
      <c r="P788" s="9"/>
      <c r="Q788" s="71">
        <v>787</v>
      </c>
      <c r="S788" s="102" t="s">
        <v>3780</v>
      </c>
      <c r="T788" s="175" t="s">
        <v>3742</v>
      </c>
      <c r="U788" s="104">
        <v>-13258.8</v>
      </c>
      <c r="V788" s="104">
        <v>-1371.6</v>
      </c>
      <c r="W788" s="105" t="s">
        <v>3743</v>
      </c>
      <c r="X788" s="106" t="s">
        <v>66</v>
      </c>
      <c r="Y788" s="107"/>
      <c r="Z788" s="108"/>
      <c r="AA788" s="102"/>
      <c r="AB788" s="104"/>
      <c r="AC788" s="109"/>
      <c r="AD788" s="110"/>
      <c r="AE788" s="107"/>
      <c r="AF788" s="111"/>
      <c r="AG788" s="112"/>
      <c r="AH788" s="112"/>
      <c r="AI788" s="112"/>
      <c r="AJ788" s="113"/>
      <c r="AK788" s="113"/>
      <c r="AL788" s="113"/>
      <c r="AM788" s="114"/>
      <c r="AN788" s="114"/>
      <c r="AO788" s="104"/>
      <c r="AP788" s="104"/>
      <c r="AQ788" s="115"/>
      <c r="AR788" s="110"/>
      <c r="AS788" s="102"/>
      <c r="AT788" s="108"/>
      <c r="AU788" s="116"/>
      <c r="AV788" s="113"/>
      <c r="AW788" s="105"/>
      <c r="AX788" s="113"/>
    </row>
    <row r="789" spans="1:50" hidden="1">
      <c r="A789" s="72">
        <v>788</v>
      </c>
      <c r="B789" s="9" t="s">
        <v>63</v>
      </c>
      <c r="C789" s="211" t="s">
        <v>3781</v>
      </c>
      <c r="D789" s="9" t="s">
        <v>63</v>
      </c>
      <c r="E789" s="9" t="s">
        <v>63</v>
      </c>
      <c r="F789" s="9" t="s">
        <v>63</v>
      </c>
      <c r="G789" s="9"/>
      <c r="H789" s="9"/>
      <c r="I789" s="9"/>
      <c r="J789" s="9"/>
      <c r="K789" s="9"/>
      <c r="L789" s="9"/>
      <c r="M789" s="67"/>
      <c r="N789" s="331"/>
      <c r="O789" s="9"/>
      <c r="P789" s="9"/>
      <c r="Q789" s="71">
        <v>788</v>
      </c>
      <c r="S789" s="102" t="s">
        <v>3781</v>
      </c>
      <c r="T789" s="175" t="s">
        <v>3742</v>
      </c>
      <c r="U789" s="104">
        <v>-14173.2</v>
      </c>
      <c r="V789" s="104">
        <v>-1371.6</v>
      </c>
      <c r="W789" s="105" t="s">
        <v>3743</v>
      </c>
      <c r="X789" s="106" t="s">
        <v>66</v>
      </c>
      <c r="Y789" s="107"/>
      <c r="Z789" s="108"/>
      <c r="AA789" s="102"/>
      <c r="AB789" s="104"/>
      <c r="AC789" s="109"/>
      <c r="AD789" s="110"/>
      <c r="AE789" s="107"/>
      <c r="AF789" s="111"/>
      <c r="AG789" s="112"/>
      <c r="AH789" s="112"/>
      <c r="AI789" s="112"/>
      <c r="AJ789" s="113"/>
      <c r="AK789" s="113"/>
      <c r="AL789" s="113"/>
      <c r="AM789" s="114"/>
      <c r="AN789" s="114"/>
      <c r="AO789" s="104"/>
      <c r="AP789" s="104"/>
      <c r="AQ789" s="115"/>
      <c r="AR789" s="110"/>
      <c r="AS789" s="102"/>
      <c r="AT789" s="108"/>
      <c r="AU789" s="116"/>
      <c r="AV789" s="113"/>
      <c r="AW789" s="105"/>
      <c r="AX789" s="113"/>
    </row>
    <row r="790" spans="1:50" hidden="1">
      <c r="A790" s="72">
        <v>789</v>
      </c>
      <c r="B790" s="9" t="s">
        <v>63</v>
      </c>
      <c r="C790" s="211" t="s">
        <v>3782</v>
      </c>
      <c r="D790" s="9" t="s">
        <v>63</v>
      </c>
      <c r="E790" s="9" t="s">
        <v>63</v>
      </c>
      <c r="F790" s="9" t="s">
        <v>63</v>
      </c>
      <c r="G790" s="9"/>
      <c r="H790" s="9"/>
      <c r="I790" s="9"/>
      <c r="J790" s="9"/>
      <c r="K790" s="9"/>
      <c r="L790" s="9"/>
      <c r="M790" s="67"/>
      <c r="N790" s="331"/>
      <c r="O790" s="9"/>
      <c r="P790" s="9"/>
      <c r="Q790" s="71">
        <v>789</v>
      </c>
      <c r="S790" s="102" t="s">
        <v>3782</v>
      </c>
      <c r="T790" s="175" t="s">
        <v>3742</v>
      </c>
      <c r="U790" s="104">
        <v>-15087.6</v>
      </c>
      <c r="V790" s="104">
        <v>-1371.6</v>
      </c>
      <c r="W790" s="105" t="s">
        <v>3743</v>
      </c>
      <c r="X790" s="106" t="s">
        <v>66</v>
      </c>
      <c r="Y790" s="107"/>
      <c r="Z790" s="108"/>
      <c r="AA790" s="102"/>
      <c r="AB790" s="104"/>
      <c r="AC790" s="109"/>
      <c r="AD790" s="110"/>
      <c r="AE790" s="107"/>
      <c r="AF790" s="111"/>
      <c r="AG790" s="112"/>
      <c r="AH790" s="112"/>
      <c r="AI790" s="112"/>
      <c r="AJ790" s="113"/>
      <c r="AK790" s="113"/>
      <c r="AL790" s="113"/>
      <c r="AM790" s="114"/>
      <c r="AN790" s="114"/>
      <c r="AO790" s="104"/>
      <c r="AP790" s="104"/>
      <c r="AQ790" s="115"/>
      <c r="AR790" s="110"/>
      <c r="AS790" s="102"/>
      <c r="AT790" s="108"/>
      <c r="AU790" s="116"/>
      <c r="AV790" s="113"/>
      <c r="AW790" s="105"/>
      <c r="AX790" s="113"/>
    </row>
    <row r="791" spans="1:50" hidden="1">
      <c r="A791" s="72">
        <v>790</v>
      </c>
      <c r="B791" s="9" t="s">
        <v>63</v>
      </c>
      <c r="C791" s="211" t="s">
        <v>3783</v>
      </c>
      <c r="D791" s="9" t="s">
        <v>63</v>
      </c>
      <c r="E791" s="9" t="s">
        <v>63</v>
      </c>
      <c r="F791" s="9" t="s">
        <v>63</v>
      </c>
      <c r="G791" s="9"/>
      <c r="H791" s="9"/>
      <c r="I791" s="9"/>
      <c r="J791" s="9"/>
      <c r="K791" s="9"/>
      <c r="L791" s="9"/>
      <c r="M791" s="67"/>
      <c r="N791" s="331"/>
      <c r="O791" s="9"/>
      <c r="P791" s="9"/>
      <c r="Q791" s="71">
        <v>790</v>
      </c>
      <c r="S791" s="102" t="s">
        <v>3783</v>
      </c>
      <c r="T791" s="175" t="s">
        <v>3742</v>
      </c>
      <c r="U791" s="104">
        <v>-16002</v>
      </c>
      <c r="V791" s="104">
        <v>-1371.6</v>
      </c>
      <c r="W791" s="105" t="s">
        <v>3743</v>
      </c>
      <c r="X791" s="106" t="s">
        <v>66</v>
      </c>
      <c r="Y791" s="107"/>
      <c r="Z791" s="108"/>
      <c r="AA791" s="102"/>
      <c r="AB791" s="104"/>
      <c r="AC791" s="109"/>
      <c r="AD791" s="110"/>
      <c r="AE791" s="107"/>
      <c r="AF791" s="111"/>
      <c r="AG791" s="112"/>
      <c r="AH791" s="112"/>
      <c r="AI791" s="112"/>
      <c r="AJ791" s="113"/>
      <c r="AK791" s="113"/>
      <c r="AL791" s="113"/>
      <c r="AM791" s="114"/>
      <c r="AN791" s="114"/>
      <c r="AO791" s="104"/>
      <c r="AP791" s="104"/>
      <c r="AQ791" s="115"/>
      <c r="AR791" s="110"/>
      <c r="AS791" s="102"/>
      <c r="AT791" s="108"/>
      <c r="AU791" s="116"/>
      <c r="AV791" s="113"/>
      <c r="AW791" s="105"/>
      <c r="AX791" s="113"/>
    </row>
    <row r="792" spans="1:50" hidden="1">
      <c r="A792" s="72">
        <v>791</v>
      </c>
      <c r="B792" s="9" t="s">
        <v>63</v>
      </c>
      <c r="C792" s="211" t="s">
        <v>3784</v>
      </c>
      <c r="D792" s="9" t="s">
        <v>63</v>
      </c>
      <c r="E792" s="9" t="s">
        <v>63</v>
      </c>
      <c r="F792" s="9" t="s">
        <v>63</v>
      </c>
      <c r="G792" s="9"/>
      <c r="H792" s="9"/>
      <c r="I792" s="9"/>
      <c r="J792" s="9"/>
      <c r="K792" s="9"/>
      <c r="L792" s="9"/>
      <c r="M792" s="67"/>
      <c r="N792" s="331"/>
      <c r="O792" s="9"/>
      <c r="P792" s="9"/>
      <c r="Q792" s="71">
        <v>791</v>
      </c>
      <c r="S792" s="102" t="s">
        <v>3784</v>
      </c>
      <c r="T792" s="175" t="s">
        <v>3742</v>
      </c>
      <c r="U792" s="104">
        <v>-10515.6</v>
      </c>
      <c r="V792" s="104">
        <v>-457.2</v>
      </c>
      <c r="W792" s="105" t="s">
        <v>3743</v>
      </c>
      <c r="X792" s="106" t="s">
        <v>66</v>
      </c>
      <c r="Y792" s="107"/>
      <c r="Z792" s="108"/>
      <c r="AA792" s="102"/>
      <c r="AB792" s="104"/>
      <c r="AC792" s="109"/>
      <c r="AD792" s="110"/>
      <c r="AE792" s="107"/>
      <c r="AF792" s="111"/>
      <c r="AG792" s="112"/>
      <c r="AH792" s="112"/>
      <c r="AI792" s="112"/>
      <c r="AJ792" s="113"/>
      <c r="AK792" s="113"/>
      <c r="AL792" s="113"/>
      <c r="AM792" s="114"/>
      <c r="AN792" s="114"/>
      <c r="AO792" s="104"/>
      <c r="AP792" s="104"/>
      <c r="AQ792" s="115"/>
      <c r="AR792" s="110"/>
      <c r="AS792" s="102"/>
      <c r="AT792" s="108"/>
      <c r="AU792" s="116"/>
      <c r="AV792" s="113"/>
      <c r="AW792" s="105"/>
      <c r="AX792" s="113"/>
    </row>
    <row r="793" spans="1:50" hidden="1">
      <c r="A793" s="72">
        <v>792</v>
      </c>
      <c r="B793" s="9" t="s">
        <v>63</v>
      </c>
      <c r="C793" s="211" t="s">
        <v>3785</v>
      </c>
      <c r="D793" s="9" t="s">
        <v>63</v>
      </c>
      <c r="E793" s="9" t="s">
        <v>63</v>
      </c>
      <c r="F793" s="9" t="s">
        <v>63</v>
      </c>
      <c r="G793" s="9"/>
      <c r="H793" s="9"/>
      <c r="I793" s="9"/>
      <c r="J793" s="9"/>
      <c r="K793" s="9"/>
      <c r="L793" s="9"/>
      <c r="M793" s="67"/>
      <c r="N793" s="331"/>
      <c r="O793" s="9"/>
      <c r="P793" s="9"/>
      <c r="Q793" s="71">
        <v>792</v>
      </c>
      <c r="S793" s="102" t="s">
        <v>3785</v>
      </c>
      <c r="T793" s="175" t="s">
        <v>3742</v>
      </c>
      <c r="U793" s="104">
        <v>-11430</v>
      </c>
      <c r="V793" s="104">
        <v>-457.2</v>
      </c>
      <c r="W793" s="105" t="s">
        <v>3743</v>
      </c>
      <c r="X793" s="106" t="s">
        <v>66</v>
      </c>
      <c r="Y793" s="107"/>
      <c r="Z793" s="108"/>
      <c r="AA793" s="102"/>
      <c r="AB793" s="104"/>
      <c r="AC793" s="109"/>
      <c r="AD793" s="110"/>
      <c r="AE793" s="107"/>
      <c r="AF793" s="111"/>
      <c r="AG793" s="112"/>
      <c r="AH793" s="112"/>
      <c r="AI793" s="112"/>
      <c r="AJ793" s="113"/>
      <c r="AK793" s="113"/>
      <c r="AL793" s="113"/>
      <c r="AM793" s="114"/>
      <c r="AN793" s="114"/>
      <c r="AO793" s="104"/>
      <c r="AP793" s="104"/>
      <c r="AQ793" s="115"/>
      <c r="AR793" s="110"/>
      <c r="AS793" s="102"/>
      <c r="AT793" s="108"/>
      <c r="AU793" s="116"/>
      <c r="AV793" s="113"/>
      <c r="AW793" s="105"/>
      <c r="AX793" s="113"/>
    </row>
    <row r="794" spans="1:50" hidden="1">
      <c r="A794" s="72">
        <v>793</v>
      </c>
      <c r="B794" s="9" t="s">
        <v>63</v>
      </c>
      <c r="C794" s="211" t="s">
        <v>3786</v>
      </c>
      <c r="D794" s="9" t="s">
        <v>63</v>
      </c>
      <c r="E794" s="9" t="s">
        <v>63</v>
      </c>
      <c r="F794" s="9" t="s">
        <v>63</v>
      </c>
      <c r="G794" s="9"/>
      <c r="H794" s="9"/>
      <c r="I794" s="9"/>
      <c r="J794" s="9"/>
      <c r="K794" s="9"/>
      <c r="L794" s="9"/>
      <c r="M794" s="67"/>
      <c r="N794" s="331"/>
      <c r="O794" s="9"/>
      <c r="P794" s="9"/>
      <c r="Q794" s="71">
        <v>793</v>
      </c>
      <c r="S794" s="102" t="s">
        <v>3786</v>
      </c>
      <c r="T794" s="175" t="s">
        <v>3742</v>
      </c>
      <c r="U794" s="104">
        <v>-12344.4</v>
      </c>
      <c r="V794" s="104">
        <v>-457.2</v>
      </c>
      <c r="W794" s="105" t="s">
        <v>3743</v>
      </c>
      <c r="X794" s="106" t="s">
        <v>66</v>
      </c>
      <c r="Y794" s="107"/>
      <c r="Z794" s="108"/>
      <c r="AA794" s="102"/>
      <c r="AB794" s="104"/>
      <c r="AC794" s="109"/>
      <c r="AD794" s="110"/>
      <c r="AE794" s="107"/>
      <c r="AF794" s="111"/>
      <c r="AG794" s="112"/>
      <c r="AH794" s="112"/>
      <c r="AI794" s="112"/>
      <c r="AJ794" s="113"/>
      <c r="AK794" s="113"/>
      <c r="AL794" s="113"/>
      <c r="AM794" s="114"/>
      <c r="AN794" s="114"/>
      <c r="AO794" s="104"/>
      <c r="AP794" s="104"/>
      <c r="AQ794" s="115"/>
      <c r="AR794" s="110"/>
      <c r="AS794" s="102"/>
      <c r="AT794" s="108"/>
      <c r="AU794" s="116"/>
      <c r="AV794" s="113"/>
      <c r="AW794" s="105"/>
      <c r="AX794" s="113"/>
    </row>
    <row r="795" spans="1:50" hidden="1">
      <c r="A795" s="72">
        <v>794</v>
      </c>
      <c r="B795" s="9" t="s">
        <v>63</v>
      </c>
      <c r="C795" s="211" t="s">
        <v>3787</v>
      </c>
      <c r="D795" s="9" t="s">
        <v>63</v>
      </c>
      <c r="E795" s="9" t="s">
        <v>63</v>
      </c>
      <c r="F795" s="9" t="s">
        <v>63</v>
      </c>
      <c r="G795" s="9"/>
      <c r="H795" s="9"/>
      <c r="I795" s="9"/>
      <c r="J795" s="9"/>
      <c r="K795" s="9"/>
      <c r="L795" s="9"/>
      <c r="M795" s="67"/>
      <c r="N795" s="331"/>
      <c r="O795" s="9"/>
      <c r="P795" s="9"/>
      <c r="Q795" s="71">
        <v>794</v>
      </c>
      <c r="S795" s="102" t="s">
        <v>3787</v>
      </c>
      <c r="T795" s="175" t="s">
        <v>3742</v>
      </c>
      <c r="U795" s="104">
        <v>-14173.2</v>
      </c>
      <c r="V795" s="104">
        <v>-457.2</v>
      </c>
      <c r="W795" s="105" t="s">
        <v>3743</v>
      </c>
      <c r="X795" s="106" t="s">
        <v>66</v>
      </c>
      <c r="Y795" s="107"/>
      <c r="Z795" s="108"/>
      <c r="AA795" s="102"/>
      <c r="AB795" s="104"/>
      <c r="AC795" s="109"/>
      <c r="AD795" s="110"/>
      <c r="AE795" s="107"/>
      <c r="AF795" s="111"/>
      <c r="AG795" s="112"/>
      <c r="AH795" s="112"/>
      <c r="AI795" s="112"/>
      <c r="AJ795" s="113"/>
      <c r="AK795" s="113"/>
      <c r="AL795" s="113"/>
      <c r="AM795" s="114"/>
      <c r="AN795" s="114"/>
      <c r="AO795" s="104"/>
      <c r="AP795" s="104"/>
      <c r="AQ795" s="115"/>
      <c r="AR795" s="110"/>
      <c r="AS795" s="102"/>
      <c r="AT795" s="108"/>
      <c r="AU795" s="116"/>
      <c r="AV795" s="113"/>
      <c r="AW795" s="105"/>
      <c r="AX795" s="113"/>
    </row>
    <row r="796" spans="1:50" hidden="1">
      <c r="A796" s="72">
        <v>795</v>
      </c>
      <c r="B796" s="9" t="s">
        <v>63</v>
      </c>
      <c r="C796" s="211" t="s">
        <v>3788</v>
      </c>
      <c r="D796" s="9" t="s">
        <v>63</v>
      </c>
      <c r="E796" s="9" t="s">
        <v>63</v>
      </c>
      <c r="F796" s="9" t="s">
        <v>63</v>
      </c>
      <c r="G796" s="9"/>
      <c r="H796" s="9"/>
      <c r="I796" s="9"/>
      <c r="J796" s="9"/>
      <c r="K796" s="9"/>
      <c r="L796" s="9"/>
      <c r="M796" s="67"/>
      <c r="N796" s="331"/>
      <c r="O796" s="9"/>
      <c r="P796" s="9"/>
      <c r="Q796" s="71">
        <v>795</v>
      </c>
      <c r="S796" s="102" t="s">
        <v>3788</v>
      </c>
      <c r="T796" s="175" t="s">
        <v>3742</v>
      </c>
      <c r="U796" s="104">
        <v>-16002</v>
      </c>
      <c r="V796" s="104">
        <v>-457.2</v>
      </c>
      <c r="W796" s="105" t="s">
        <v>3743</v>
      </c>
      <c r="X796" s="106" t="s">
        <v>66</v>
      </c>
      <c r="Y796" s="107"/>
      <c r="Z796" s="108"/>
      <c r="AA796" s="102"/>
      <c r="AB796" s="104"/>
      <c r="AC796" s="109"/>
      <c r="AD796" s="110"/>
      <c r="AE796" s="107"/>
      <c r="AF796" s="111"/>
      <c r="AG796" s="112"/>
      <c r="AH796" s="112"/>
      <c r="AI796" s="112"/>
      <c r="AJ796" s="113"/>
      <c r="AK796" s="113"/>
      <c r="AL796" s="113"/>
      <c r="AM796" s="114"/>
      <c r="AN796" s="114"/>
      <c r="AO796" s="104"/>
      <c r="AP796" s="104"/>
      <c r="AQ796" s="115"/>
      <c r="AR796" s="110"/>
      <c r="AS796" s="102"/>
      <c r="AT796" s="108"/>
      <c r="AU796" s="116"/>
      <c r="AV796" s="113"/>
      <c r="AW796" s="105"/>
      <c r="AX796" s="113"/>
    </row>
    <row r="797" spans="1:50" hidden="1">
      <c r="A797" s="72">
        <v>796</v>
      </c>
      <c r="B797" s="9" t="s">
        <v>63</v>
      </c>
      <c r="C797" s="211" t="s">
        <v>3789</v>
      </c>
      <c r="D797" s="9" t="s">
        <v>63</v>
      </c>
      <c r="E797" s="9" t="s">
        <v>63</v>
      </c>
      <c r="F797" s="9" t="s">
        <v>63</v>
      </c>
      <c r="G797" s="9"/>
      <c r="H797" s="9"/>
      <c r="I797" s="9"/>
      <c r="J797" s="9"/>
      <c r="K797" s="9"/>
      <c r="L797" s="9"/>
      <c r="M797" s="67"/>
      <c r="N797" s="331"/>
      <c r="O797" s="9"/>
      <c r="P797" s="9"/>
      <c r="Q797" s="71">
        <v>796</v>
      </c>
      <c r="S797" s="102" t="s">
        <v>3789</v>
      </c>
      <c r="T797" s="175" t="s">
        <v>3790</v>
      </c>
      <c r="U797" s="104">
        <v>16002</v>
      </c>
      <c r="V797" s="104">
        <v>-16916.400000000001</v>
      </c>
      <c r="W797" s="105" t="s">
        <v>3791</v>
      </c>
      <c r="X797" s="106" t="s">
        <v>66</v>
      </c>
      <c r="Y797" s="107"/>
      <c r="Z797" s="108"/>
      <c r="AA797" s="102"/>
      <c r="AB797" s="104"/>
      <c r="AC797" s="109"/>
      <c r="AD797" s="110"/>
      <c r="AE797" s="107"/>
      <c r="AF797" s="111"/>
      <c r="AG797" s="112"/>
      <c r="AH797" s="112"/>
      <c r="AI797" s="112"/>
      <c r="AJ797" s="113"/>
      <c r="AK797" s="113"/>
      <c r="AL797" s="113"/>
      <c r="AM797" s="114"/>
      <c r="AN797" s="114"/>
      <c r="AO797" s="104"/>
      <c r="AP797" s="104"/>
      <c r="AQ797" s="115"/>
      <c r="AR797" s="110"/>
      <c r="AS797" s="102"/>
      <c r="AT797" s="108"/>
      <c r="AU797" s="116"/>
      <c r="AV797" s="113"/>
      <c r="AW797" s="105"/>
      <c r="AX797" s="113"/>
    </row>
    <row r="798" spans="1:50" hidden="1">
      <c r="A798" s="72">
        <v>797</v>
      </c>
      <c r="B798" s="9" t="s">
        <v>63</v>
      </c>
      <c r="C798" s="211" t="s">
        <v>3792</v>
      </c>
      <c r="D798" s="9" t="s">
        <v>63</v>
      </c>
      <c r="E798" s="9" t="s">
        <v>63</v>
      </c>
      <c r="F798" s="9" t="s">
        <v>63</v>
      </c>
      <c r="G798" s="9"/>
      <c r="H798" s="9"/>
      <c r="I798" s="9"/>
      <c r="J798" s="9"/>
      <c r="K798" s="9"/>
      <c r="L798" s="9"/>
      <c r="M798" s="67"/>
      <c r="N798" s="331"/>
      <c r="O798" s="9"/>
      <c r="P798" s="9"/>
      <c r="Q798" s="71">
        <v>797</v>
      </c>
      <c r="S798" s="102" t="s">
        <v>3792</v>
      </c>
      <c r="T798" s="175" t="s">
        <v>3790</v>
      </c>
      <c r="U798" s="104">
        <v>13258.8</v>
      </c>
      <c r="V798" s="104">
        <v>-16916.400000000001</v>
      </c>
      <c r="W798" s="105" t="s">
        <v>3791</v>
      </c>
      <c r="X798" s="106" t="s">
        <v>66</v>
      </c>
      <c r="Y798" s="107"/>
      <c r="Z798" s="108"/>
      <c r="AA798" s="102"/>
      <c r="AB798" s="104"/>
      <c r="AC798" s="109"/>
      <c r="AD798" s="110"/>
      <c r="AE798" s="107"/>
      <c r="AF798" s="111"/>
      <c r="AG798" s="112"/>
      <c r="AH798" s="112"/>
      <c r="AI798" s="112"/>
      <c r="AJ798" s="113"/>
      <c r="AK798" s="113"/>
      <c r="AL798" s="113"/>
      <c r="AM798" s="114"/>
      <c r="AN798" s="114"/>
      <c r="AO798" s="104"/>
      <c r="AP798" s="104"/>
      <c r="AQ798" s="115"/>
      <c r="AR798" s="110"/>
      <c r="AS798" s="102"/>
      <c r="AT798" s="108"/>
      <c r="AU798" s="116"/>
      <c r="AV798" s="113"/>
      <c r="AW798" s="105"/>
      <c r="AX798" s="113"/>
    </row>
    <row r="799" spans="1:50" hidden="1">
      <c r="A799" s="72">
        <v>798</v>
      </c>
      <c r="B799" s="9" t="s">
        <v>63</v>
      </c>
      <c r="C799" s="211" t="s">
        <v>3793</v>
      </c>
      <c r="D799" s="9" t="s">
        <v>63</v>
      </c>
      <c r="E799" s="9" t="s">
        <v>63</v>
      </c>
      <c r="F799" s="9" t="s">
        <v>63</v>
      </c>
      <c r="G799" s="9"/>
      <c r="H799" s="9"/>
      <c r="I799" s="9"/>
      <c r="J799" s="9"/>
      <c r="K799" s="9"/>
      <c r="L799" s="9"/>
      <c r="M799" s="67"/>
      <c r="N799" s="331"/>
      <c r="O799" s="9"/>
      <c r="P799" s="9"/>
      <c r="Q799" s="71">
        <v>798</v>
      </c>
      <c r="S799" s="102" t="s">
        <v>3793</v>
      </c>
      <c r="T799" s="175" t="s">
        <v>3790</v>
      </c>
      <c r="U799" s="104">
        <v>17830.8</v>
      </c>
      <c r="V799" s="104">
        <v>-15087.6</v>
      </c>
      <c r="W799" s="105" t="s">
        <v>3791</v>
      </c>
      <c r="X799" s="106" t="s">
        <v>66</v>
      </c>
      <c r="Y799" s="107"/>
      <c r="Z799" s="108"/>
      <c r="AA799" s="102"/>
      <c r="AB799" s="104"/>
      <c r="AC799" s="109"/>
      <c r="AD799" s="110"/>
      <c r="AE799" s="107"/>
      <c r="AF799" s="111"/>
      <c r="AG799" s="112"/>
      <c r="AH799" s="112"/>
      <c r="AI799" s="112"/>
      <c r="AJ799" s="113"/>
      <c r="AK799" s="113"/>
      <c r="AL799" s="113"/>
      <c r="AM799" s="114"/>
      <c r="AN799" s="114"/>
      <c r="AO799" s="104"/>
      <c r="AP799" s="104"/>
      <c r="AQ799" s="115"/>
      <c r="AR799" s="110"/>
      <c r="AS799" s="102"/>
      <c r="AT799" s="108"/>
      <c r="AU799" s="116"/>
      <c r="AV799" s="113"/>
      <c r="AW799" s="105"/>
      <c r="AX799" s="113"/>
    </row>
    <row r="800" spans="1:50" hidden="1">
      <c r="A800" s="72">
        <v>799</v>
      </c>
      <c r="B800" s="9" t="s">
        <v>63</v>
      </c>
      <c r="C800" s="211" t="s">
        <v>3794</v>
      </c>
      <c r="D800" s="9" t="s">
        <v>63</v>
      </c>
      <c r="E800" s="9" t="s">
        <v>63</v>
      </c>
      <c r="F800" s="9" t="s">
        <v>63</v>
      </c>
      <c r="G800" s="9"/>
      <c r="H800" s="9"/>
      <c r="I800" s="9"/>
      <c r="J800" s="9"/>
      <c r="K800" s="9"/>
      <c r="L800" s="9"/>
      <c r="M800" s="67"/>
      <c r="N800" s="331"/>
      <c r="O800" s="9"/>
      <c r="P800" s="9"/>
      <c r="Q800" s="71">
        <v>799</v>
      </c>
      <c r="S800" s="102" t="s">
        <v>3794</v>
      </c>
      <c r="T800" s="175" t="s">
        <v>3790</v>
      </c>
      <c r="U800" s="104">
        <v>16002</v>
      </c>
      <c r="V800" s="104">
        <v>-12344.4</v>
      </c>
      <c r="W800" s="105" t="s">
        <v>3791</v>
      </c>
      <c r="X800" s="106" t="s">
        <v>66</v>
      </c>
      <c r="Y800" s="107"/>
      <c r="Z800" s="108"/>
      <c r="AA800" s="102"/>
      <c r="AB800" s="104"/>
      <c r="AC800" s="109"/>
      <c r="AD800" s="110"/>
      <c r="AE800" s="107"/>
      <c r="AF800" s="111"/>
      <c r="AG800" s="112"/>
      <c r="AH800" s="112"/>
      <c r="AI800" s="112"/>
      <c r="AJ800" s="113"/>
      <c r="AK800" s="113"/>
      <c r="AL800" s="113"/>
      <c r="AM800" s="114"/>
      <c r="AN800" s="114"/>
      <c r="AO800" s="104"/>
      <c r="AP800" s="104"/>
      <c r="AQ800" s="115"/>
      <c r="AR800" s="110"/>
      <c r="AS800" s="102"/>
      <c r="AT800" s="108"/>
      <c r="AU800" s="116"/>
      <c r="AV800" s="113"/>
      <c r="AW800" s="105"/>
      <c r="AX800" s="113"/>
    </row>
    <row r="801" spans="1:50" hidden="1">
      <c r="A801" s="72">
        <v>800</v>
      </c>
      <c r="B801" s="9" t="s">
        <v>63</v>
      </c>
      <c r="C801" s="211" t="s">
        <v>3795</v>
      </c>
      <c r="D801" s="9" t="s">
        <v>63</v>
      </c>
      <c r="E801" s="9" t="s">
        <v>63</v>
      </c>
      <c r="F801" s="9" t="s">
        <v>63</v>
      </c>
      <c r="G801" s="9"/>
      <c r="H801" s="9"/>
      <c r="I801" s="9"/>
      <c r="J801" s="9"/>
      <c r="K801" s="9"/>
      <c r="L801" s="9"/>
      <c r="M801" s="67"/>
      <c r="N801" s="331"/>
      <c r="O801" s="9"/>
      <c r="P801" s="9"/>
      <c r="Q801" s="71">
        <v>800</v>
      </c>
      <c r="S801" s="102" t="s">
        <v>3795</v>
      </c>
      <c r="T801" s="175" t="s">
        <v>3790</v>
      </c>
      <c r="U801" s="104">
        <v>17830.8</v>
      </c>
      <c r="V801" s="104">
        <v>-11430</v>
      </c>
      <c r="W801" s="105" t="s">
        <v>3791</v>
      </c>
      <c r="X801" s="106" t="s">
        <v>66</v>
      </c>
      <c r="Y801" s="107"/>
      <c r="Z801" s="108"/>
      <c r="AA801" s="102"/>
      <c r="AB801" s="104"/>
      <c r="AC801" s="109"/>
      <c r="AD801" s="110"/>
      <c r="AE801" s="107"/>
      <c r="AF801" s="111"/>
      <c r="AG801" s="112"/>
      <c r="AH801" s="112"/>
      <c r="AI801" s="112"/>
      <c r="AJ801" s="113"/>
      <c r="AK801" s="113"/>
      <c r="AL801" s="113"/>
      <c r="AM801" s="114"/>
      <c r="AN801" s="114"/>
      <c r="AO801" s="104"/>
      <c r="AP801" s="104"/>
      <c r="AQ801" s="115"/>
      <c r="AR801" s="110"/>
      <c r="AS801" s="102"/>
      <c r="AT801" s="108"/>
      <c r="AU801" s="116"/>
      <c r="AV801" s="113"/>
      <c r="AW801" s="105"/>
      <c r="AX801" s="113"/>
    </row>
    <row r="802" spans="1:50" hidden="1">
      <c r="A802" s="72">
        <v>801</v>
      </c>
      <c r="B802" s="9" t="s">
        <v>63</v>
      </c>
      <c r="C802" s="211" t="s">
        <v>2994</v>
      </c>
      <c r="D802" s="9" t="s">
        <v>63</v>
      </c>
      <c r="E802" s="9" t="s">
        <v>63</v>
      </c>
      <c r="F802" s="9" t="s">
        <v>63</v>
      </c>
      <c r="G802" s="9"/>
      <c r="H802" s="9"/>
      <c r="I802" s="9"/>
      <c r="J802" s="9"/>
      <c r="K802" s="9"/>
      <c r="L802" s="9"/>
      <c r="M802" s="67"/>
      <c r="N802" s="331"/>
      <c r="O802" s="9"/>
      <c r="P802" s="9"/>
      <c r="Q802" s="71">
        <v>801</v>
      </c>
      <c r="S802" s="102" t="s">
        <v>2994</v>
      </c>
      <c r="T802" s="175" t="s">
        <v>3790</v>
      </c>
      <c r="U802" s="104">
        <v>8686.7999999999993</v>
      </c>
      <c r="V802" s="104">
        <v>-8686.7999999999993</v>
      </c>
      <c r="W802" s="105" t="s">
        <v>3791</v>
      </c>
      <c r="X802" s="106" t="s">
        <v>66</v>
      </c>
      <c r="Y802" s="107"/>
      <c r="Z802" s="108"/>
      <c r="AA802" s="102"/>
      <c r="AB802" s="104"/>
      <c r="AC802" s="109"/>
      <c r="AD802" s="110"/>
      <c r="AE802" s="107"/>
      <c r="AF802" s="111"/>
      <c r="AG802" s="112"/>
      <c r="AH802" s="112"/>
      <c r="AI802" s="112"/>
      <c r="AJ802" s="113"/>
      <c r="AK802" s="113"/>
      <c r="AL802" s="113"/>
      <c r="AM802" s="114"/>
      <c r="AN802" s="114"/>
      <c r="AO802" s="104"/>
      <c r="AP802" s="104"/>
      <c r="AQ802" s="115"/>
      <c r="AR802" s="110"/>
      <c r="AS802" s="102"/>
      <c r="AT802" s="108"/>
      <c r="AU802" s="116"/>
      <c r="AV802" s="113"/>
      <c r="AW802" s="105"/>
      <c r="AX802" s="113"/>
    </row>
    <row r="803" spans="1:50" hidden="1">
      <c r="A803" s="72">
        <v>802</v>
      </c>
      <c r="B803" s="9" t="s">
        <v>63</v>
      </c>
      <c r="C803" s="211" t="s">
        <v>3006</v>
      </c>
      <c r="D803" s="9" t="s">
        <v>63</v>
      </c>
      <c r="E803" s="9" t="s">
        <v>63</v>
      </c>
      <c r="F803" s="9" t="s">
        <v>63</v>
      </c>
      <c r="G803" s="9"/>
      <c r="H803" s="9"/>
      <c r="I803" s="9"/>
      <c r="J803" s="9"/>
      <c r="K803" s="9"/>
      <c r="L803" s="9"/>
      <c r="M803" s="67"/>
      <c r="N803" s="331"/>
      <c r="O803" s="9"/>
      <c r="P803" s="9"/>
      <c r="Q803" s="71">
        <v>802</v>
      </c>
      <c r="S803" s="102" t="s">
        <v>3006</v>
      </c>
      <c r="T803" s="175" t="s">
        <v>3790</v>
      </c>
      <c r="U803" s="104">
        <v>7772.4</v>
      </c>
      <c r="V803" s="104">
        <v>-8686.7999999999993</v>
      </c>
      <c r="W803" s="105" t="s">
        <v>3791</v>
      </c>
      <c r="X803" s="106" t="s">
        <v>66</v>
      </c>
      <c r="Y803" s="107"/>
      <c r="Z803" s="108"/>
      <c r="AA803" s="102"/>
      <c r="AB803" s="104"/>
      <c r="AC803" s="109"/>
      <c r="AD803" s="110"/>
      <c r="AE803" s="107"/>
      <c r="AF803" s="111"/>
      <c r="AG803" s="112"/>
      <c r="AH803" s="112"/>
      <c r="AI803" s="112"/>
      <c r="AJ803" s="113"/>
      <c r="AK803" s="113"/>
      <c r="AL803" s="113"/>
      <c r="AM803" s="114"/>
      <c r="AN803" s="114"/>
      <c r="AO803" s="104"/>
      <c r="AP803" s="104"/>
      <c r="AQ803" s="115"/>
      <c r="AR803" s="110"/>
      <c r="AS803" s="102"/>
      <c r="AT803" s="108"/>
      <c r="AU803" s="116"/>
      <c r="AV803" s="113"/>
      <c r="AW803" s="105"/>
      <c r="AX803" s="113"/>
    </row>
    <row r="804" spans="1:50" hidden="1">
      <c r="A804" s="72">
        <v>803</v>
      </c>
      <c r="B804" s="9" t="s">
        <v>63</v>
      </c>
      <c r="C804" s="211" t="s">
        <v>3796</v>
      </c>
      <c r="D804" s="9" t="s">
        <v>63</v>
      </c>
      <c r="E804" s="9" t="s">
        <v>63</v>
      </c>
      <c r="F804" s="9" t="s">
        <v>63</v>
      </c>
      <c r="G804" s="9"/>
      <c r="H804" s="9"/>
      <c r="I804" s="9"/>
      <c r="J804" s="9"/>
      <c r="K804" s="9"/>
      <c r="L804" s="9"/>
      <c r="M804" s="67"/>
      <c r="N804" s="331"/>
      <c r="O804" s="9"/>
      <c r="P804" s="9"/>
      <c r="Q804" s="71">
        <v>803</v>
      </c>
      <c r="S804" s="102" t="s">
        <v>3796</v>
      </c>
      <c r="T804" s="175" t="s">
        <v>3790</v>
      </c>
      <c r="U804" s="104">
        <v>16002</v>
      </c>
      <c r="V804" s="104">
        <v>-8686.7999999999993</v>
      </c>
      <c r="W804" s="105" t="s">
        <v>3791</v>
      </c>
      <c r="X804" s="106" t="s">
        <v>66</v>
      </c>
      <c r="Y804" s="107"/>
      <c r="Z804" s="108"/>
      <c r="AA804" s="102"/>
      <c r="AB804" s="104"/>
      <c r="AC804" s="109"/>
      <c r="AD804" s="110"/>
      <c r="AE804" s="107"/>
      <c r="AF804" s="111"/>
      <c r="AG804" s="112"/>
      <c r="AH804" s="112"/>
      <c r="AI804" s="112"/>
      <c r="AJ804" s="113"/>
      <c r="AK804" s="113"/>
      <c r="AL804" s="113"/>
      <c r="AM804" s="114"/>
      <c r="AN804" s="114"/>
      <c r="AO804" s="104"/>
      <c r="AP804" s="104"/>
      <c r="AQ804" s="115"/>
      <c r="AR804" s="110"/>
      <c r="AS804" s="102"/>
      <c r="AT804" s="108"/>
      <c r="AU804" s="116"/>
      <c r="AV804" s="113"/>
      <c r="AW804" s="105"/>
      <c r="AX804" s="113"/>
    </row>
    <row r="805" spans="1:50" hidden="1">
      <c r="A805" s="72">
        <v>804</v>
      </c>
      <c r="B805" s="9" t="s">
        <v>63</v>
      </c>
      <c r="C805" s="211" t="s">
        <v>3797</v>
      </c>
      <c r="D805" s="9" t="s">
        <v>63</v>
      </c>
      <c r="E805" s="9" t="s">
        <v>63</v>
      </c>
      <c r="F805" s="9" t="s">
        <v>63</v>
      </c>
      <c r="G805" s="9"/>
      <c r="H805" s="9"/>
      <c r="I805" s="9"/>
      <c r="J805" s="9"/>
      <c r="K805" s="9"/>
      <c r="L805" s="9"/>
      <c r="M805" s="67"/>
      <c r="N805" s="331"/>
      <c r="O805" s="9"/>
      <c r="P805" s="9"/>
      <c r="Q805" s="71">
        <v>804</v>
      </c>
      <c r="S805" s="102" t="s">
        <v>3797</v>
      </c>
      <c r="T805" s="175" t="s">
        <v>3790</v>
      </c>
      <c r="U805" s="104">
        <v>17830.8</v>
      </c>
      <c r="V805" s="104">
        <v>-7772.4</v>
      </c>
      <c r="W805" s="105" t="s">
        <v>3791</v>
      </c>
      <c r="X805" s="106" t="s">
        <v>66</v>
      </c>
      <c r="Y805" s="107"/>
      <c r="Z805" s="108"/>
      <c r="AA805" s="102"/>
      <c r="AB805" s="104"/>
      <c r="AC805" s="109"/>
      <c r="AD805" s="110"/>
      <c r="AE805" s="107"/>
      <c r="AF805" s="111"/>
      <c r="AG805" s="112"/>
      <c r="AH805" s="112"/>
      <c r="AI805" s="112"/>
      <c r="AJ805" s="113"/>
      <c r="AK805" s="113"/>
      <c r="AL805" s="113"/>
      <c r="AM805" s="114"/>
      <c r="AN805" s="114"/>
      <c r="AO805" s="104"/>
      <c r="AP805" s="104"/>
      <c r="AQ805" s="115"/>
      <c r="AR805" s="110"/>
      <c r="AS805" s="102"/>
      <c r="AT805" s="108"/>
      <c r="AU805" s="116"/>
      <c r="AV805" s="113"/>
      <c r="AW805" s="105"/>
      <c r="AX805" s="113"/>
    </row>
    <row r="806" spans="1:50" hidden="1">
      <c r="A806" s="72">
        <v>805</v>
      </c>
      <c r="B806" s="9" t="s">
        <v>63</v>
      </c>
      <c r="C806" s="211" t="s">
        <v>3523</v>
      </c>
      <c r="D806" s="9" t="s">
        <v>63</v>
      </c>
      <c r="E806" s="9" t="s">
        <v>63</v>
      </c>
      <c r="F806" s="9" t="s">
        <v>63</v>
      </c>
      <c r="G806" s="9"/>
      <c r="H806" s="9"/>
      <c r="I806" s="9"/>
      <c r="J806" s="9"/>
      <c r="K806" s="9"/>
      <c r="L806" s="9"/>
      <c r="M806" s="67"/>
      <c r="N806" s="331"/>
      <c r="O806" s="9"/>
      <c r="P806" s="9"/>
      <c r="Q806" s="71">
        <v>805</v>
      </c>
      <c r="S806" s="102" t="s">
        <v>3523</v>
      </c>
      <c r="T806" s="175" t="s">
        <v>3790</v>
      </c>
      <c r="U806" s="104">
        <v>8686.7999999999993</v>
      </c>
      <c r="V806" s="104">
        <v>-7772.4</v>
      </c>
      <c r="W806" s="105" t="s">
        <v>3791</v>
      </c>
      <c r="X806" s="106" t="s">
        <v>66</v>
      </c>
      <c r="Y806" s="107"/>
      <c r="Z806" s="108"/>
      <c r="AA806" s="102"/>
      <c r="AB806" s="104"/>
      <c r="AC806" s="109"/>
      <c r="AD806" s="110"/>
      <c r="AE806" s="107"/>
      <c r="AF806" s="111"/>
      <c r="AG806" s="112"/>
      <c r="AH806" s="112"/>
      <c r="AI806" s="112"/>
      <c r="AJ806" s="113"/>
      <c r="AK806" s="113"/>
      <c r="AL806" s="113"/>
      <c r="AM806" s="114"/>
      <c r="AN806" s="114"/>
      <c r="AO806" s="104"/>
      <c r="AP806" s="104"/>
      <c r="AQ806" s="115"/>
      <c r="AR806" s="110"/>
      <c r="AS806" s="102"/>
      <c r="AT806" s="108"/>
      <c r="AU806" s="116"/>
      <c r="AV806" s="113"/>
      <c r="AW806" s="105"/>
      <c r="AX806" s="113"/>
    </row>
    <row r="807" spans="1:50" hidden="1">
      <c r="A807" s="72">
        <v>806</v>
      </c>
      <c r="B807" s="9" t="s">
        <v>63</v>
      </c>
      <c r="C807" s="211" t="s">
        <v>3798</v>
      </c>
      <c r="D807" s="9" t="s">
        <v>63</v>
      </c>
      <c r="E807" s="9" t="s">
        <v>63</v>
      </c>
      <c r="F807" s="9" t="s">
        <v>63</v>
      </c>
      <c r="G807" s="9"/>
      <c r="H807" s="9"/>
      <c r="I807" s="9"/>
      <c r="J807" s="9"/>
      <c r="K807" s="9"/>
      <c r="L807" s="9"/>
      <c r="M807" s="67"/>
      <c r="N807" s="331"/>
      <c r="O807" s="9"/>
      <c r="P807" s="9"/>
      <c r="Q807" s="71">
        <v>806</v>
      </c>
      <c r="S807" s="102" t="s">
        <v>3798</v>
      </c>
      <c r="T807" s="175" t="s">
        <v>3790</v>
      </c>
      <c r="U807" s="104">
        <v>7772.4</v>
      </c>
      <c r="V807" s="104">
        <v>-7772.4</v>
      </c>
      <c r="W807" s="105" t="s">
        <v>3791</v>
      </c>
      <c r="X807" s="106" t="s">
        <v>66</v>
      </c>
      <c r="Y807" s="107"/>
      <c r="Z807" s="108"/>
      <c r="AA807" s="102"/>
      <c r="AB807" s="104"/>
      <c r="AC807" s="109"/>
      <c r="AD807" s="110"/>
      <c r="AE807" s="107"/>
      <c r="AF807" s="111"/>
      <c r="AG807" s="112"/>
      <c r="AH807" s="112"/>
      <c r="AI807" s="112"/>
      <c r="AJ807" s="113"/>
      <c r="AK807" s="113"/>
      <c r="AL807" s="113"/>
      <c r="AM807" s="114"/>
      <c r="AN807" s="114"/>
      <c r="AO807" s="104"/>
      <c r="AP807" s="104"/>
      <c r="AQ807" s="115"/>
      <c r="AR807" s="110"/>
      <c r="AS807" s="102"/>
      <c r="AT807" s="108"/>
      <c r="AU807" s="116"/>
      <c r="AV807" s="113"/>
      <c r="AW807" s="105"/>
      <c r="AX807" s="113"/>
    </row>
    <row r="808" spans="1:50" hidden="1">
      <c r="A808" s="72">
        <v>807</v>
      </c>
      <c r="B808" s="9" t="s">
        <v>63</v>
      </c>
      <c r="C808" s="211" t="s">
        <v>3799</v>
      </c>
      <c r="D808" s="9" t="s">
        <v>63</v>
      </c>
      <c r="E808" s="9" t="s">
        <v>63</v>
      </c>
      <c r="F808" s="9" t="s">
        <v>63</v>
      </c>
      <c r="G808" s="9"/>
      <c r="H808" s="9"/>
      <c r="I808" s="9"/>
      <c r="J808" s="9"/>
      <c r="K808" s="9"/>
      <c r="L808" s="9"/>
      <c r="M808" s="67"/>
      <c r="N808" s="331"/>
      <c r="O808" s="9"/>
      <c r="P808" s="9"/>
      <c r="Q808" s="71">
        <v>807</v>
      </c>
      <c r="S808" s="102" t="s">
        <v>3799</v>
      </c>
      <c r="T808" s="175" t="s">
        <v>3790</v>
      </c>
      <c r="U808" s="104">
        <v>8686.7999999999993</v>
      </c>
      <c r="V808" s="104">
        <v>-6858</v>
      </c>
      <c r="W808" s="105" t="s">
        <v>3791</v>
      </c>
      <c r="X808" s="106" t="s">
        <v>66</v>
      </c>
      <c r="Y808" s="107"/>
      <c r="Z808" s="108"/>
      <c r="AA808" s="102"/>
      <c r="AB808" s="104"/>
      <c r="AC808" s="109"/>
      <c r="AD808" s="110"/>
      <c r="AE808" s="107"/>
      <c r="AF808" s="111"/>
      <c r="AG808" s="112"/>
      <c r="AH808" s="112"/>
      <c r="AI808" s="112"/>
      <c r="AJ808" s="113"/>
      <c r="AK808" s="113"/>
      <c r="AL808" s="113"/>
      <c r="AM808" s="114"/>
      <c r="AN808" s="114"/>
      <c r="AO808" s="104"/>
      <c r="AP808" s="104"/>
      <c r="AQ808" s="115"/>
      <c r="AR808" s="110"/>
      <c r="AS808" s="102"/>
      <c r="AT808" s="108"/>
      <c r="AU808" s="116"/>
      <c r="AV808" s="113"/>
      <c r="AW808" s="105"/>
      <c r="AX808" s="113"/>
    </row>
    <row r="809" spans="1:50" hidden="1">
      <c r="A809" s="72">
        <v>808</v>
      </c>
      <c r="B809" s="9" t="s">
        <v>63</v>
      </c>
      <c r="C809" s="211" t="s">
        <v>3800</v>
      </c>
      <c r="D809" s="9" t="s">
        <v>63</v>
      </c>
      <c r="E809" s="9" t="s">
        <v>63</v>
      </c>
      <c r="F809" s="9" t="s">
        <v>63</v>
      </c>
      <c r="G809" s="9"/>
      <c r="H809" s="9"/>
      <c r="I809" s="9"/>
      <c r="J809" s="9"/>
      <c r="K809" s="9"/>
      <c r="L809" s="9"/>
      <c r="M809" s="67"/>
      <c r="N809" s="331"/>
      <c r="O809" s="9"/>
      <c r="P809" s="9"/>
      <c r="Q809" s="71">
        <v>808</v>
      </c>
      <c r="S809" s="102" t="s">
        <v>3800</v>
      </c>
      <c r="T809" s="175" t="s">
        <v>3790</v>
      </c>
      <c r="U809" s="104">
        <v>7772.4</v>
      </c>
      <c r="V809" s="104">
        <v>-6858</v>
      </c>
      <c r="W809" s="105" t="s">
        <v>3791</v>
      </c>
      <c r="X809" s="106" t="s">
        <v>66</v>
      </c>
      <c r="Y809" s="107"/>
      <c r="Z809" s="108"/>
      <c r="AA809" s="102"/>
      <c r="AB809" s="104"/>
      <c r="AC809" s="109"/>
      <c r="AD809" s="110"/>
      <c r="AE809" s="107"/>
      <c r="AF809" s="111"/>
      <c r="AG809" s="112"/>
      <c r="AH809" s="112"/>
      <c r="AI809" s="112"/>
      <c r="AJ809" s="113"/>
      <c r="AK809" s="113"/>
      <c r="AL809" s="113"/>
      <c r="AM809" s="114"/>
      <c r="AN809" s="114"/>
      <c r="AO809" s="104"/>
      <c r="AP809" s="104"/>
      <c r="AQ809" s="115"/>
      <c r="AR809" s="110"/>
      <c r="AS809" s="102"/>
      <c r="AT809" s="108"/>
      <c r="AU809" s="116"/>
      <c r="AV809" s="113"/>
      <c r="AW809" s="105"/>
      <c r="AX809" s="113"/>
    </row>
    <row r="810" spans="1:50" hidden="1">
      <c r="A810" s="72">
        <v>809</v>
      </c>
      <c r="B810" s="9" t="s">
        <v>63</v>
      </c>
      <c r="C810" s="211" t="s">
        <v>3801</v>
      </c>
      <c r="D810" s="9" t="s">
        <v>63</v>
      </c>
      <c r="E810" s="9" t="s">
        <v>63</v>
      </c>
      <c r="F810" s="9" t="s">
        <v>63</v>
      </c>
      <c r="G810" s="9"/>
      <c r="H810" s="9"/>
      <c r="I810" s="9"/>
      <c r="J810" s="9"/>
      <c r="K810" s="9"/>
      <c r="L810" s="9"/>
      <c r="M810" s="67"/>
      <c r="N810" s="331"/>
      <c r="O810" s="9"/>
      <c r="P810" s="9"/>
      <c r="Q810" s="71">
        <v>809</v>
      </c>
      <c r="S810" s="102" t="s">
        <v>3801</v>
      </c>
      <c r="T810" s="175" t="s">
        <v>3790</v>
      </c>
      <c r="U810" s="104">
        <v>6858</v>
      </c>
      <c r="V810" s="104">
        <v>-6858</v>
      </c>
      <c r="W810" s="105" t="s">
        <v>3791</v>
      </c>
      <c r="X810" s="106" t="s">
        <v>66</v>
      </c>
      <c r="Y810" s="107"/>
      <c r="Z810" s="108"/>
      <c r="AA810" s="102"/>
      <c r="AB810" s="104"/>
      <c r="AC810" s="109"/>
      <c r="AD810" s="110"/>
      <c r="AE810" s="107"/>
      <c r="AF810" s="111"/>
      <c r="AG810" s="112"/>
      <c r="AH810" s="112"/>
      <c r="AI810" s="112"/>
      <c r="AJ810" s="113"/>
      <c r="AK810" s="113"/>
      <c r="AL810" s="113"/>
      <c r="AM810" s="114"/>
      <c r="AN810" s="114"/>
      <c r="AO810" s="104"/>
      <c r="AP810" s="104"/>
      <c r="AQ810" s="115"/>
      <c r="AR810" s="110"/>
      <c r="AS810" s="102"/>
      <c r="AT810" s="108"/>
      <c r="AU810" s="116"/>
      <c r="AV810" s="113"/>
      <c r="AW810" s="105"/>
      <c r="AX810" s="113"/>
    </row>
    <row r="811" spans="1:50" hidden="1">
      <c r="A811" s="72">
        <v>810</v>
      </c>
      <c r="B811" s="9" t="s">
        <v>63</v>
      </c>
      <c r="C811" s="211" t="s">
        <v>3802</v>
      </c>
      <c r="D811" s="9" t="s">
        <v>63</v>
      </c>
      <c r="E811" s="9" t="s">
        <v>63</v>
      </c>
      <c r="F811" s="9" t="s">
        <v>63</v>
      </c>
      <c r="G811" s="9"/>
      <c r="H811" s="9"/>
      <c r="I811" s="9"/>
      <c r="J811" s="9"/>
      <c r="K811" s="9"/>
      <c r="L811" s="9"/>
      <c r="M811" s="67"/>
      <c r="N811" s="331"/>
      <c r="O811" s="9"/>
      <c r="P811" s="9"/>
      <c r="Q811" s="71">
        <v>810</v>
      </c>
      <c r="S811" s="102" t="s">
        <v>3802</v>
      </c>
      <c r="T811" s="175" t="s">
        <v>3803</v>
      </c>
      <c r="U811" s="104">
        <v>5943.6</v>
      </c>
      <c r="V811" s="104">
        <v>13258.8</v>
      </c>
      <c r="W811" s="105" t="s">
        <v>3804</v>
      </c>
      <c r="X811" s="106" t="s">
        <v>66</v>
      </c>
      <c r="Y811" s="107"/>
      <c r="Z811" s="108"/>
      <c r="AA811" s="102"/>
      <c r="AB811" s="104"/>
      <c r="AC811" s="109"/>
      <c r="AD811" s="110"/>
      <c r="AE811" s="107"/>
      <c r="AF811" s="111"/>
      <c r="AG811" s="112"/>
      <c r="AH811" s="112"/>
      <c r="AI811" s="112"/>
      <c r="AJ811" s="113"/>
      <c r="AK811" s="113"/>
      <c r="AL811" s="113"/>
      <c r="AM811" s="114"/>
      <c r="AN811" s="114"/>
      <c r="AO811" s="104"/>
      <c r="AP811" s="104"/>
      <c r="AQ811" s="115"/>
      <c r="AR811" s="110"/>
      <c r="AS811" s="102"/>
      <c r="AT811" s="108"/>
      <c r="AU811" s="116"/>
      <c r="AV811" s="113"/>
      <c r="AW811" s="105"/>
      <c r="AX811" s="113"/>
    </row>
    <row r="812" spans="1:50" hidden="1">
      <c r="A812" s="72">
        <v>811</v>
      </c>
      <c r="B812" s="9" t="s">
        <v>63</v>
      </c>
      <c r="C812" s="211" t="s">
        <v>3805</v>
      </c>
      <c r="D812" s="9" t="s">
        <v>63</v>
      </c>
      <c r="E812" s="9" t="s">
        <v>63</v>
      </c>
      <c r="F812" s="9" t="s">
        <v>63</v>
      </c>
      <c r="G812" s="9"/>
      <c r="H812" s="9"/>
      <c r="I812" s="9"/>
      <c r="J812" s="9"/>
      <c r="K812" s="9"/>
      <c r="L812" s="9"/>
      <c r="M812" s="67"/>
      <c r="N812" s="331"/>
      <c r="O812" s="9"/>
      <c r="P812" s="9"/>
      <c r="Q812" s="71">
        <v>811</v>
      </c>
      <c r="S812" s="102" t="s">
        <v>3805</v>
      </c>
      <c r="T812" s="175" t="s">
        <v>3803</v>
      </c>
      <c r="U812" s="104">
        <v>-3200.4</v>
      </c>
      <c r="V812" s="104">
        <v>14173.2</v>
      </c>
      <c r="W812" s="105" t="s">
        <v>3804</v>
      </c>
      <c r="X812" s="106" t="s">
        <v>66</v>
      </c>
      <c r="Y812" s="107"/>
      <c r="Z812" s="108"/>
      <c r="AA812" s="102"/>
      <c r="AB812" s="104"/>
      <c r="AC812" s="109"/>
      <c r="AD812" s="110"/>
      <c r="AE812" s="107"/>
      <c r="AF812" s="111"/>
      <c r="AG812" s="112"/>
      <c r="AH812" s="112"/>
      <c r="AI812" s="112"/>
      <c r="AJ812" s="113"/>
      <c r="AK812" s="113"/>
      <c r="AL812" s="113"/>
      <c r="AM812" s="114"/>
      <c r="AN812" s="114"/>
      <c r="AO812" s="104"/>
      <c r="AP812" s="104"/>
      <c r="AQ812" s="115"/>
      <c r="AR812" s="110"/>
      <c r="AS812" s="102"/>
      <c r="AT812" s="108"/>
      <c r="AU812" s="116"/>
      <c r="AV812" s="113"/>
      <c r="AW812" s="105"/>
      <c r="AX812" s="113"/>
    </row>
    <row r="813" spans="1:50" hidden="1">
      <c r="A813" s="72">
        <v>812</v>
      </c>
      <c r="B813" s="9" t="s">
        <v>63</v>
      </c>
      <c r="C813" s="211" t="s">
        <v>3806</v>
      </c>
      <c r="D813" s="9" t="s">
        <v>63</v>
      </c>
      <c r="E813" s="9" t="s">
        <v>63</v>
      </c>
      <c r="F813" s="9" t="s">
        <v>63</v>
      </c>
      <c r="G813" s="9"/>
      <c r="H813" s="9"/>
      <c r="I813" s="9"/>
      <c r="J813" s="9"/>
      <c r="K813" s="9"/>
      <c r="L813" s="9"/>
      <c r="M813" s="67"/>
      <c r="N813" s="331"/>
      <c r="O813" s="9"/>
      <c r="P813" s="9"/>
      <c r="Q813" s="71">
        <v>812</v>
      </c>
      <c r="S813" s="102" t="s">
        <v>3806</v>
      </c>
      <c r="T813" s="175" t="s">
        <v>3803</v>
      </c>
      <c r="U813" s="104">
        <v>5029.2</v>
      </c>
      <c r="V813" s="104">
        <v>15087.6</v>
      </c>
      <c r="W813" s="105" t="s">
        <v>3804</v>
      </c>
      <c r="X813" s="106" t="s">
        <v>66</v>
      </c>
      <c r="Y813" s="107"/>
      <c r="Z813" s="108"/>
      <c r="AA813" s="102"/>
      <c r="AB813" s="104"/>
      <c r="AC813" s="109"/>
      <c r="AD813" s="110"/>
      <c r="AE813" s="107"/>
      <c r="AF813" s="111"/>
      <c r="AG813" s="112"/>
      <c r="AH813" s="112"/>
      <c r="AI813" s="112"/>
      <c r="AJ813" s="113"/>
      <c r="AK813" s="113"/>
      <c r="AL813" s="113"/>
      <c r="AM813" s="114"/>
      <c r="AN813" s="114"/>
      <c r="AO813" s="104"/>
      <c r="AP813" s="104"/>
      <c r="AQ813" s="115"/>
      <c r="AR813" s="110"/>
      <c r="AS813" s="102"/>
      <c r="AT813" s="108"/>
      <c r="AU813" s="116"/>
      <c r="AV813" s="113"/>
      <c r="AW813" s="105"/>
      <c r="AX813" s="113"/>
    </row>
    <row r="814" spans="1:50" hidden="1">
      <c r="A814" s="72">
        <v>813</v>
      </c>
      <c r="B814" s="9" t="s">
        <v>63</v>
      </c>
      <c r="C814" s="211" t="s">
        <v>3807</v>
      </c>
      <c r="D814" s="9" t="s">
        <v>63</v>
      </c>
      <c r="E814" s="9" t="s">
        <v>63</v>
      </c>
      <c r="F814" s="9" t="s">
        <v>63</v>
      </c>
      <c r="G814" s="9"/>
      <c r="H814" s="9"/>
      <c r="I814" s="9"/>
      <c r="J814" s="9"/>
      <c r="K814" s="9"/>
      <c r="L814" s="9"/>
      <c r="M814" s="67"/>
      <c r="N814" s="331"/>
      <c r="O814" s="9"/>
      <c r="P814" s="9"/>
      <c r="Q814" s="71">
        <v>813</v>
      </c>
      <c r="S814" s="102" t="s">
        <v>3807</v>
      </c>
      <c r="T814" s="175" t="s">
        <v>3803</v>
      </c>
      <c r="U814" s="104">
        <v>-4114.8</v>
      </c>
      <c r="V814" s="104">
        <v>15087.6</v>
      </c>
      <c r="W814" s="105" t="s">
        <v>3804</v>
      </c>
      <c r="X814" s="106" t="s">
        <v>66</v>
      </c>
      <c r="Y814" s="107"/>
      <c r="Z814" s="108"/>
      <c r="AA814" s="102"/>
      <c r="AB814" s="104"/>
      <c r="AC814" s="109"/>
      <c r="AD814" s="110"/>
      <c r="AE814" s="107"/>
      <c r="AF814" s="111"/>
      <c r="AG814" s="112"/>
      <c r="AH814" s="112"/>
      <c r="AI814" s="112"/>
      <c r="AJ814" s="113"/>
      <c r="AK814" s="113"/>
      <c r="AL814" s="113"/>
      <c r="AM814" s="114"/>
      <c r="AN814" s="114"/>
      <c r="AO814" s="104"/>
      <c r="AP814" s="104"/>
      <c r="AQ814" s="115"/>
      <c r="AR814" s="110"/>
      <c r="AS814" s="102"/>
      <c r="AT814" s="108"/>
      <c r="AU814" s="116"/>
      <c r="AV814" s="113"/>
      <c r="AW814" s="105"/>
      <c r="AX814" s="113"/>
    </row>
    <row r="815" spans="1:50" hidden="1">
      <c r="A815" s="72">
        <v>814</v>
      </c>
      <c r="B815" s="9" t="s">
        <v>63</v>
      </c>
      <c r="C815" s="211" t="s">
        <v>3808</v>
      </c>
      <c r="D815" s="9" t="s">
        <v>63</v>
      </c>
      <c r="E815" s="9" t="s">
        <v>63</v>
      </c>
      <c r="F815" s="9" t="s">
        <v>63</v>
      </c>
      <c r="G815" s="9"/>
      <c r="H815" s="9"/>
      <c r="I815" s="9"/>
      <c r="J815" s="9"/>
      <c r="K815" s="9"/>
      <c r="L815" s="9"/>
      <c r="M815" s="67"/>
      <c r="N815" s="331"/>
      <c r="O815" s="9"/>
      <c r="P815" s="9"/>
      <c r="Q815" s="71">
        <v>814</v>
      </c>
      <c r="S815" s="102" t="s">
        <v>3808</v>
      </c>
      <c r="T815" s="175" t="s">
        <v>3803</v>
      </c>
      <c r="U815" s="104">
        <v>3200.4</v>
      </c>
      <c r="V815" s="104">
        <v>16002</v>
      </c>
      <c r="W815" s="105" t="s">
        <v>3804</v>
      </c>
      <c r="X815" s="106" t="s">
        <v>66</v>
      </c>
      <c r="Y815" s="107"/>
      <c r="Z815" s="108"/>
      <c r="AA815" s="102"/>
      <c r="AB815" s="104"/>
      <c r="AC815" s="109"/>
      <c r="AD815" s="110"/>
      <c r="AE815" s="107"/>
      <c r="AF815" s="111"/>
      <c r="AG815" s="112"/>
      <c r="AH815" s="112"/>
      <c r="AI815" s="112"/>
      <c r="AJ815" s="113"/>
      <c r="AK815" s="113"/>
      <c r="AL815" s="113"/>
      <c r="AM815" s="114"/>
      <c r="AN815" s="114"/>
      <c r="AO815" s="104"/>
      <c r="AP815" s="104"/>
      <c r="AQ815" s="115"/>
      <c r="AR815" s="110"/>
      <c r="AS815" s="102"/>
      <c r="AT815" s="108"/>
      <c r="AU815" s="116"/>
      <c r="AV815" s="113"/>
      <c r="AW815" s="105"/>
      <c r="AX815" s="113"/>
    </row>
    <row r="816" spans="1:50" hidden="1">
      <c r="A816" s="72">
        <v>815</v>
      </c>
      <c r="B816" s="9" t="s">
        <v>63</v>
      </c>
      <c r="C816" s="211" t="s">
        <v>3809</v>
      </c>
      <c r="D816" s="9" t="s">
        <v>63</v>
      </c>
      <c r="E816" s="9" t="s">
        <v>63</v>
      </c>
      <c r="F816" s="9" t="s">
        <v>63</v>
      </c>
      <c r="G816" s="9"/>
      <c r="H816" s="9"/>
      <c r="I816" s="9"/>
      <c r="J816" s="9"/>
      <c r="K816" s="9"/>
      <c r="L816" s="9"/>
      <c r="M816" s="67"/>
      <c r="N816" s="331"/>
      <c r="O816" s="9"/>
      <c r="P816" s="9"/>
      <c r="Q816" s="71">
        <v>815</v>
      </c>
      <c r="S816" s="102" t="s">
        <v>3809</v>
      </c>
      <c r="T816" s="175" t="s">
        <v>3803</v>
      </c>
      <c r="U816" s="104">
        <v>1371.6</v>
      </c>
      <c r="V816" s="104">
        <v>16002</v>
      </c>
      <c r="W816" s="105" t="s">
        <v>3804</v>
      </c>
      <c r="X816" s="106" t="s">
        <v>66</v>
      </c>
      <c r="Y816" s="107"/>
      <c r="Z816" s="108"/>
      <c r="AA816" s="102"/>
      <c r="AB816" s="104"/>
      <c r="AC816" s="109"/>
      <c r="AD816" s="110"/>
      <c r="AE816" s="107"/>
      <c r="AF816" s="111"/>
      <c r="AG816" s="112"/>
      <c r="AH816" s="112"/>
      <c r="AI816" s="112"/>
      <c r="AJ816" s="113"/>
      <c r="AK816" s="113"/>
      <c r="AL816" s="113"/>
      <c r="AM816" s="114"/>
      <c r="AN816" s="114"/>
      <c r="AO816" s="104"/>
      <c r="AP816" s="104"/>
      <c r="AQ816" s="115"/>
      <c r="AR816" s="110"/>
      <c r="AS816" s="102"/>
      <c r="AT816" s="108"/>
      <c r="AU816" s="116"/>
      <c r="AV816" s="113"/>
      <c r="AW816" s="105"/>
      <c r="AX816" s="113"/>
    </row>
    <row r="817" spans="1:50" hidden="1">
      <c r="A817" s="72">
        <v>816</v>
      </c>
      <c r="B817" s="9" t="s">
        <v>63</v>
      </c>
      <c r="C817" s="211" t="s">
        <v>3810</v>
      </c>
      <c r="D817" s="9" t="s">
        <v>63</v>
      </c>
      <c r="E817" s="9" t="s">
        <v>63</v>
      </c>
      <c r="F817" s="9" t="s">
        <v>63</v>
      </c>
      <c r="G817" s="9"/>
      <c r="H817" s="9"/>
      <c r="I817" s="9"/>
      <c r="J817" s="9"/>
      <c r="K817" s="9"/>
      <c r="L817" s="9"/>
      <c r="M817" s="67"/>
      <c r="N817" s="331"/>
      <c r="O817" s="9"/>
      <c r="P817" s="9"/>
      <c r="Q817" s="71">
        <v>816</v>
      </c>
      <c r="S817" s="102" t="s">
        <v>3810</v>
      </c>
      <c r="T817" s="175" t="s">
        <v>3803</v>
      </c>
      <c r="U817" s="104">
        <v>-2286</v>
      </c>
      <c r="V817" s="104">
        <v>16002</v>
      </c>
      <c r="W817" s="105" t="s">
        <v>3804</v>
      </c>
      <c r="X817" s="106" t="s">
        <v>66</v>
      </c>
      <c r="Y817" s="107"/>
      <c r="Z817" s="108"/>
      <c r="AA817" s="102"/>
      <c r="AB817" s="104"/>
      <c r="AC817" s="109"/>
      <c r="AD817" s="110"/>
      <c r="AE817" s="107"/>
      <c r="AF817" s="111"/>
      <c r="AG817" s="112"/>
      <c r="AH817" s="112"/>
      <c r="AI817" s="112"/>
      <c r="AJ817" s="113"/>
      <c r="AK817" s="113"/>
      <c r="AL817" s="113"/>
      <c r="AM817" s="114"/>
      <c r="AN817" s="114"/>
      <c r="AO817" s="104"/>
      <c r="AP817" s="104"/>
      <c r="AQ817" s="115"/>
      <c r="AR817" s="110"/>
      <c r="AS817" s="102"/>
      <c r="AT817" s="108"/>
      <c r="AU817" s="116"/>
      <c r="AV817" s="113"/>
      <c r="AW817" s="105"/>
      <c r="AX817" s="113"/>
    </row>
    <row r="818" spans="1:50" hidden="1">
      <c r="A818" s="72">
        <v>817</v>
      </c>
      <c r="B818" s="9" t="s">
        <v>63</v>
      </c>
      <c r="C818" s="211" t="s">
        <v>3811</v>
      </c>
      <c r="D818" s="9" t="s">
        <v>63</v>
      </c>
      <c r="E818" s="9" t="s">
        <v>63</v>
      </c>
      <c r="F818" s="9" t="s">
        <v>63</v>
      </c>
      <c r="G818" s="9"/>
      <c r="H818" s="9"/>
      <c r="I818" s="9"/>
      <c r="J818" s="9"/>
      <c r="K818" s="9"/>
      <c r="L818" s="9"/>
      <c r="M818" s="67"/>
      <c r="N818" s="331"/>
      <c r="O818" s="9"/>
      <c r="P818" s="9"/>
      <c r="Q818" s="71">
        <v>817</v>
      </c>
      <c r="S818" s="102" t="s">
        <v>3811</v>
      </c>
      <c r="T818" s="175" t="s">
        <v>3803</v>
      </c>
      <c r="U818" s="104">
        <v>6858</v>
      </c>
      <c r="V818" s="104">
        <v>16916.400000000001</v>
      </c>
      <c r="W818" s="105" t="s">
        <v>3804</v>
      </c>
      <c r="X818" s="106" t="s">
        <v>66</v>
      </c>
      <c r="Y818" s="107"/>
      <c r="Z818" s="108"/>
      <c r="AA818" s="102"/>
      <c r="AB818" s="104"/>
      <c r="AC818" s="109"/>
      <c r="AD818" s="110"/>
      <c r="AE818" s="107"/>
      <c r="AF818" s="111"/>
      <c r="AG818" s="112"/>
      <c r="AH818" s="112"/>
      <c r="AI818" s="112"/>
      <c r="AJ818" s="113"/>
      <c r="AK818" s="113"/>
      <c r="AL818" s="113"/>
      <c r="AM818" s="114"/>
      <c r="AN818" s="114"/>
      <c r="AO818" s="104"/>
      <c r="AP818" s="104"/>
      <c r="AQ818" s="115"/>
      <c r="AR818" s="110"/>
      <c r="AS818" s="102"/>
      <c r="AT818" s="108"/>
      <c r="AU818" s="116"/>
      <c r="AV818" s="113"/>
      <c r="AW818" s="105"/>
      <c r="AX818" s="113"/>
    </row>
    <row r="819" spans="1:50" hidden="1">
      <c r="A819" s="72">
        <v>818</v>
      </c>
      <c r="B819" s="9" t="s">
        <v>63</v>
      </c>
      <c r="C819" s="211" t="s">
        <v>3812</v>
      </c>
      <c r="D819" s="9" t="s">
        <v>63</v>
      </c>
      <c r="E819" s="9" t="s">
        <v>63</v>
      </c>
      <c r="F819" s="9" t="s">
        <v>63</v>
      </c>
      <c r="G819" s="9"/>
      <c r="H819" s="9"/>
      <c r="I819" s="9"/>
      <c r="J819" s="9"/>
      <c r="K819" s="9"/>
      <c r="L819" s="9"/>
      <c r="M819" s="67"/>
      <c r="N819" s="331"/>
      <c r="O819" s="9"/>
      <c r="P819" s="9"/>
      <c r="Q819" s="71">
        <v>818</v>
      </c>
      <c r="S819" s="102" t="s">
        <v>3812</v>
      </c>
      <c r="T819" s="175" t="s">
        <v>3803</v>
      </c>
      <c r="U819" s="104">
        <v>5029.2</v>
      </c>
      <c r="V819" s="104">
        <v>16916.400000000001</v>
      </c>
      <c r="W819" s="105" t="s">
        <v>3804</v>
      </c>
      <c r="X819" s="106" t="s">
        <v>66</v>
      </c>
      <c r="Y819" s="107"/>
      <c r="Z819" s="108"/>
      <c r="AA819" s="102"/>
      <c r="AB819" s="104"/>
      <c r="AC819" s="109"/>
      <c r="AD819" s="110"/>
      <c r="AE819" s="107"/>
      <c r="AF819" s="111"/>
      <c r="AG819" s="112"/>
      <c r="AH819" s="112"/>
      <c r="AI819" s="112"/>
      <c r="AJ819" s="113"/>
      <c r="AK819" s="113"/>
      <c r="AL819" s="113"/>
      <c r="AM819" s="114"/>
      <c r="AN819" s="114"/>
      <c r="AO819" s="104"/>
      <c r="AP819" s="104"/>
      <c r="AQ819" s="115"/>
      <c r="AR819" s="110"/>
      <c r="AS819" s="102"/>
      <c r="AT819" s="108"/>
      <c r="AU819" s="116"/>
      <c r="AV819" s="113"/>
      <c r="AW819" s="105"/>
      <c r="AX819" s="113"/>
    </row>
    <row r="820" spans="1:50" hidden="1">
      <c r="A820" s="72">
        <v>819</v>
      </c>
      <c r="B820" s="9" t="s">
        <v>63</v>
      </c>
      <c r="C820" s="211" t="s">
        <v>3813</v>
      </c>
      <c r="D820" s="9" t="s">
        <v>63</v>
      </c>
      <c r="E820" s="9" t="s">
        <v>63</v>
      </c>
      <c r="F820" s="9" t="s">
        <v>63</v>
      </c>
      <c r="G820" s="9"/>
      <c r="H820" s="9"/>
      <c r="I820" s="9"/>
      <c r="J820" s="9"/>
      <c r="K820" s="9"/>
      <c r="L820" s="9"/>
      <c r="M820" s="67"/>
      <c r="N820" s="331"/>
      <c r="O820" s="9"/>
      <c r="P820" s="9"/>
      <c r="Q820" s="71">
        <v>819</v>
      </c>
      <c r="S820" s="102" t="s">
        <v>3813</v>
      </c>
      <c r="T820" s="175" t="s">
        <v>3803</v>
      </c>
      <c r="U820" s="104">
        <v>-3200.4</v>
      </c>
      <c r="V820" s="104">
        <v>16916.400000000001</v>
      </c>
      <c r="W820" s="105" t="s">
        <v>3804</v>
      </c>
      <c r="X820" s="106" t="s">
        <v>66</v>
      </c>
      <c r="Y820" s="107"/>
      <c r="Z820" s="108"/>
      <c r="AA820" s="102"/>
      <c r="AB820" s="104"/>
      <c r="AC820" s="109"/>
      <c r="AD820" s="110"/>
      <c r="AE820" s="107"/>
      <c r="AF820" s="111"/>
      <c r="AG820" s="112"/>
      <c r="AH820" s="112"/>
      <c r="AI820" s="112"/>
      <c r="AJ820" s="113"/>
      <c r="AK820" s="113"/>
      <c r="AL820" s="113"/>
      <c r="AM820" s="114"/>
      <c r="AN820" s="114"/>
      <c r="AO820" s="104"/>
      <c r="AP820" s="104"/>
      <c r="AQ820" s="115"/>
      <c r="AR820" s="110"/>
      <c r="AS820" s="102"/>
      <c r="AT820" s="108"/>
      <c r="AU820" s="116"/>
      <c r="AV820" s="113"/>
      <c r="AW820" s="105"/>
      <c r="AX820" s="113"/>
    </row>
    <row r="821" spans="1:50" hidden="1">
      <c r="A821" s="72">
        <v>820</v>
      </c>
      <c r="B821" s="9" t="s">
        <v>63</v>
      </c>
      <c r="C821" s="211" t="s">
        <v>3814</v>
      </c>
      <c r="D821" s="9" t="s">
        <v>63</v>
      </c>
      <c r="E821" s="9" t="s">
        <v>63</v>
      </c>
      <c r="F821" s="9" t="s">
        <v>63</v>
      </c>
      <c r="G821" s="9"/>
      <c r="H821" s="9"/>
      <c r="I821" s="9"/>
      <c r="J821" s="9"/>
      <c r="K821" s="9"/>
      <c r="L821" s="9"/>
      <c r="M821" s="67"/>
      <c r="N821" s="331"/>
      <c r="O821" s="9"/>
      <c r="P821" s="9"/>
      <c r="Q821" s="71">
        <v>820</v>
      </c>
      <c r="S821" s="102" t="s">
        <v>3814</v>
      </c>
      <c r="T821" s="175" t="s">
        <v>3803</v>
      </c>
      <c r="U821" s="104">
        <v>-5029.2</v>
      </c>
      <c r="V821" s="104">
        <v>16916.400000000001</v>
      </c>
      <c r="W821" s="105" t="s">
        <v>3804</v>
      </c>
      <c r="X821" s="106" t="s">
        <v>66</v>
      </c>
      <c r="Y821" s="107"/>
      <c r="Z821" s="108"/>
      <c r="AA821" s="102"/>
      <c r="AB821" s="104"/>
      <c r="AC821" s="109"/>
      <c r="AD821" s="110"/>
      <c r="AE821" s="107"/>
      <c r="AF821" s="111"/>
      <c r="AG821" s="112"/>
      <c r="AH821" s="112"/>
      <c r="AI821" s="112"/>
      <c r="AJ821" s="113"/>
      <c r="AK821" s="113"/>
      <c r="AL821" s="113"/>
      <c r="AM821" s="114"/>
      <c r="AN821" s="114"/>
      <c r="AO821" s="104"/>
      <c r="AP821" s="104"/>
      <c r="AQ821" s="115"/>
      <c r="AR821" s="110"/>
      <c r="AS821" s="102"/>
      <c r="AT821" s="108"/>
      <c r="AU821" s="116"/>
      <c r="AV821" s="113"/>
      <c r="AW821" s="105"/>
      <c r="AX821" s="113"/>
    </row>
    <row r="822" spans="1:50" hidden="1">
      <c r="A822" s="72">
        <v>821</v>
      </c>
      <c r="B822" s="9" t="s">
        <v>63</v>
      </c>
      <c r="C822" s="211" t="s">
        <v>3815</v>
      </c>
      <c r="D822" s="9" t="s">
        <v>63</v>
      </c>
      <c r="E822" s="9" t="s">
        <v>63</v>
      </c>
      <c r="F822" s="9" t="s">
        <v>63</v>
      </c>
      <c r="G822" s="9"/>
      <c r="H822" s="9"/>
      <c r="I822" s="9"/>
      <c r="J822" s="9"/>
      <c r="K822" s="9"/>
      <c r="L822" s="9"/>
      <c r="M822" s="67"/>
      <c r="N822" s="331"/>
      <c r="O822" s="9"/>
      <c r="P822" s="9"/>
      <c r="Q822" s="71">
        <v>821</v>
      </c>
      <c r="S822" s="102" t="s">
        <v>3815</v>
      </c>
      <c r="T822" s="175" t="s">
        <v>3803</v>
      </c>
      <c r="U822" s="104">
        <v>-6858</v>
      </c>
      <c r="V822" s="104">
        <v>16916.400000000001</v>
      </c>
      <c r="W822" s="105" t="s">
        <v>3804</v>
      </c>
      <c r="X822" s="106" t="s">
        <v>66</v>
      </c>
      <c r="Y822" s="107"/>
      <c r="Z822" s="108"/>
      <c r="AA822" s="102"/>
      <c r="AB822" s="104"/>
      <c r="AC822" s="109"/>
      <c r="AD822" s="110"/>
      <c r="AE822" s="107"/>
      <c r="AF822" s="111"/>
      <c r="AG822" s="112"/>
      <c r="AH822" s="112"/>
      <c r="AI822" s="112"/>
      <c r="AJ822" s="113"/>
      <c r="AK822" s="113"/>
      <c r="AL822" s="113"/>
      <c r="AM822" s="114"/>
      <c r="AN822" s="114"/>
      <c r="AO822" s="104"/>
      <c r="AP822" s="104"/>
      <c r="AQ822" s="115"/>
      <c r="AR822" s="110"/>
      <c r="AS822" s="102"/>
      <c r="AT822" s="108"/>
      <c r="AU822" s="116"/>
      <c r="AV822" s="113"/>
      <c r="AW822" s="105"/>
      <c r="AX822" s="113"/>
    </row>
    <row r="823" spans="1:50" hidden="1">
      <c r="A823" s="72">
        <v>822</v>
      </c>
      <c r="B823" s="9" t="s">
        <v>63</v>
      </c>
      <c r="C823" s="211" t="s">
        <v>3816</v>
      </c>
      <c r="D823" s="9" t="s">
        <v>63</v>
      </c>
      <c r="E823" s="9" t="s">
        <v>63</v>
      </c>
      <c r="F823" s="9" t="s">
        <v>63</v>
      </c>
      <c r="G823" s="9"/>
      <c r="H823" s="9"/>
      <c r="I823" s="9"/>
      <c r="J823" s="9"/>
      <c r="K823" s="9"/>
      <c r="L823" s="9"/>
      <c r="M823" s="67"/>
      <c r="N823" s="331"/>
      <c r="O823" s="9"/>
      <c r="P823" s="9"/>
      <c r="Q823" s="71">
        <v>822</v>
      </c>
      <c r="S823" s="102" t="s">
        <v>3816</v>
      </c>
      <c r="T823" s="175" t="s">
        <v>3803</v>
      </c>
      <c r="U823" s="104">
        <v>-8686.7999999999993</v>
      </c>
      <c r="V823" s="104">
        <v>16916.400000000001</v>
      </c>
      <c r="W823" s="105" t="s">
        <v>3804</v>
      </c>
      <c r="X823" s="106" t="s">
        <v>66</v>
      </c>
      <c r="Y823" s="107"/>
      <c r="Z823" s="108"/>
      <c r="AA823" s="102"/>
      <c r="AB823" s="104"/>
      <c r="AC823" s="109"/>
      <c r="AD823" s="110"/>
      <c r="AE823" s="107"/>
      <c r="AF823" s="111"/>
      <c r="AG823" s="112"/>
      <c r="AH823" s="112"/>
      <c r="AI823" s="112"/>
      <c r="AJ823" s="113"/>
      <c r="AK823" s="113"/>
      <c r="AL823" s="113"/>
      <c r="AM823" s="114"/>
      <c r="AN823" s="114"/>
      <c r="AO823" s="104"/>
      <c r="AP823" s="104"/>
      <c r="AQ823" s="115"/>
      <c r="AR823" s="110"/>
      <c r="AS823" s="102"/>
      <c r="AT823" s="108"/>
      <c r="AU823" s="116"/>
      <c r="AV823" s="113"/>
      <c r="AW823" s="105"/>
      <c r="AX823" s="113"/>
    </row>
    <row r="824" spans="1:50" hidden="1">
      <c r="A824" s="72">
        <v>823</v>
      </c>
      <c r="B824" s="9" t="s">
        <v>63</v>
      </c>
      <c r="C824" s="211" t="s">
        <v>3817</v>
      </c>
      <c r="D824" s="9" t="s">
        <v>63</v>
      </c>
      <c r="E824" s="9" t="s">
        <v>63</v>
      </c>
      <c r="F824" s="9" t="s">
        <v>63</v>
      </c>
      <c r="G824" s="9"/>
      <c r="H824" s="9"/>
      <c r="I824" s="9"/>
      <c r="J824" s="9"/>
      <c r="K824" s="9"/>
      <c r="L824" s="9"/>
      <c r="M824" s="67"/>
      <c r="N824" s="331"/>
      <c r="O824" s="9"/>
      <c r="P824" s="9"/>
      <c r="Q824" s="71">
        <v>823</v>
      </c>
      <c r="S824" s="102" t="s">
        <v>3817</v>
      </c>
      <c r="T824" s="175" t="s">
        <v>3803</v>
      </c>
      <c r="U824" s="104">
        <v>3200.4</v>
      </c>
      <c r="V824" s="104">
        <v>17830.8</v>
      </c>
      <c r="W824" s="105" t="s">
        <v>3804</v>
      </c>
      <c r="X824" s="106" t="s">
        <v>66</v>
      </c>
      <c r="Y824" s="107"/>
      <c r="Z824" s="108"/>
      <c r="AA824" s="102"/>
      <c r="AB824" s="104"/>
      <c r="AC824" s="109"/>
      <c r="AD824" s="110"/>
      <c r="AE824" s="107"/>
      <c r="AF824" s="111"/>
      <c r="AG824" s="112"/>
      <c r="AH824" s="112"/>
      <c r="AI824" s="112"/>
      <c r="AJ824" s="113"/>
      <c r="AK824" s="113"/>
      <c r="AL824" s="113"/>
      <c r="AM824" s="114"/>
      <c r="AN824" s="114"/>
      <c r="AO824" s="104"/>
      <c r="AP824" s="104"/>
      <c r="AQ824" s="115"/>
      <c r="AR824" s="110"/>
      <c r="AS824" s="102"/>
      <c r="AT824" s="108"/>
      <c r="AU824" s="116"/>
      <c r="AV824" s="113"/>
      <c r="AW824" s="105"/>
      <c r="AX824" s="113"/>
    </row>
    <row r="825" spans="1:50" hidden="1">
      <c r="A825" s="72">
        <v>824</v>
      </c>
      <c r="B825" s="9" t="s">
        <v>63</v>
      </c>
      <c r="C825" s="211" t="s">
        <v>3818</v>
      </c>
      <c r="D825" s="9" t="s">
        <v>63</v>
      </c>
      <c r="E825" s="9" t="s">
        <v>63</v>
      </c>
      <c r="F825" s="9" t="s">
        <v>63</v>
      </c>
      <c r="G825" s="9"/>
      <c r="H825" s="9"/>
      <c r="I825" s="9"/>
      <c r="J825" s="9"/>
      <c r="K825" s="9"/>
      <c r="L825" s="9"/>
      <c r="M825" s="67"/>
      <c r="N825" s="331"/>
      <c r="O825" s="9"/>
      <c r="P825" s="9"/>
      <c r="Q825" s="71">
        <v>824</v>
      </c>
      <c r="S825" s="102" t="s">
        <v>3818</v>
      </c>
      <c r="T825" s="175" t="s">
        <v>3819</v>
      </c>
      <c r="U825" s="104">
        <v>16002</v>
      </c>
      <c r="V825" s="104">
        <v>457.2</v>
      </c>
      <c r="W825" s="105" t="s">
        <v>3820</v>
      </c>
      <c r="X825" s="106" t="s">
        <v>66</v>
      </c>
      <c r="Y825" s="107"/>
      <c r="Z825" s="108"/>
      <c r="AA825" s="102"/>
      <c r="AB825" s="104"/>
      <c r="AC825" s="109"/>
      <c r="AD825" s="110"/>
      <c r="AE825" s="107"/>
      <c r="AF825" s="111"/>
      <c r="AG825" s="112"/>
      <c r="AH825" s="112"/>
      <c r="AI825" s="112"/>
      <c r="AJ825" s="113"/>
      <c r="AK825" s="113"/>
      <c r="AL825" s="113"/>
      <c r="AM825" s="114"/>
      <c r="AN825" s="114"/>
      <c r="AO825" s="104"/>
      <c r="AP825" s="104"/>
      <c r="AQ825" s="115"/>
      <c r="AR825" s="110"/>
      <c r="AS825" s="102"/>
      <c r="AT825" s="108"/>
      <c r="AU825" s="116"/>
      <c r="AV825" s="113"/>
      <c r="AW825" s="105"/>
      <c r="AX825" s="113"/>
    </row>
    <row r="826" spans="1:50" hidden="1">
      <c r="A826" s="72">
        <v>825</v>
      </c>
      <c r="B826" s="9" t="s">
        <v>63</v>
      </c>
      <c r="C826" s="211" t="s">
        <v>3821</v>
      </c>
      <c r="D826" s="9" t="s">
        <v>63</v>
      </c>
      <c r="E826" s="9" t="s">
        <v>63</v>
      </c>
      <c r="F826" s="9" t="s">
        <v>63</v>
      </c>
      <c r="G826" s="9"/>
      <c r="H826" s="9"/>
      <c r="I826" s="9"/>
      <c r="J826" s="9"/>
      <c r="K826" s="9"/>
      <c r="L826" s="9"/>
      <c r="M826" s="67"/>
      <c r="N826" s="331"/>
      <c r="O826" s="9"/>
      <c r="P826" s="9"/>
      <c r="Q826" s="71">
        <v>825</v>
      </c>
      <c r="S826" s="102" t="s">
        <v>3821</v>
      </c>
      <c r="T826" s="175" t="s">
        <v>3819</v>
      </c>
      <c r="U826" s="104">
        <v>11430</v>
      </c>
      <c r="V826" s="104">
        <v>1371.6</v>
      </c>
      <c r="W826" s="105" t="s">
        <v>3820</v>
      </c>
      <c r="X826" s="106" t="s">
        <v>66</v>
      </c>
      <c r="Y826" s="107"/>
      <c r="Z826" s="108"/>
      <c r="AA826" s="102"/>
      <c r="AB826" s="104"/>
      <c r="AC826" s="109"/>
      <c r="AD826" s="110"/>
      <c r="AE826" s="107"/>
      <c r="AF826" s="111"/>
      <c r="AG826" s="112"/>
      <c r="AH826" s="112"/>
      <c r="AI826" s="112"/>
      <c r="AJ826" s="113"/>
      <c r="AK826" s="113"/>
      <c r="AL826" s="113"/>
      <c r="AM826" s="114"/>
      <c r="AN826" s="114"/>
      <c r="AO826" s="104"/>
      <c r="AP826" s="104"/>
      <c r="AQ826" s="115"/>
      <c r="AR826" s="110"/>
      <c r="AS826" s="102"/>
      <c r="AT826" s="108"/>
      <c r="AU826" s="116"/>
      <c r="AV826" s="113"/>
      <c r="AW826" s="105"/>
      <c r="AX826" s="113"/>
    </row>
    <row r="827" spans="1:50" hidden="1">
      <c r="A827" s="72">
        <v>826</v>
      </c>
      <c r="B827" s="9" t="s">
        <v>63</v>
      </c>
      <c r="C827" s="211" t="s">
        <v>3822</v>
      </c>
      <c r="D827" s="9" t="s">
        <v>63</v>
      </c>
      <c r="E827" s="9" t="s">
        <v>63</v>
      </c>
      <c r="F827" s="9" t="s">
        <v>63</v>
      </c>
      <c r="G827" s="9"/>
      <c r="H827" s="9"/>
      <c r="I827" s="9"/>
      <c r="J827" s="9"/>
      <c r="K827" s="9"/>
      <c r="L827" s="9"/>
      <c r="M827" s="67"/>
      <c r="N827" s="331"/>
      <c r="O827" s="9"/>
      <c r="P827" s="9"/>
      <c r="Q827" s="71">
        <v>826</v>
      </c>
      <c r="S827" s="102" t="s">
        <v>3822</v>
      </c>
      <c r="T827" s="175" t="s">
        <v>3819</v>
      </c>
      <c r="U827" s="104">
        <v>17830.8</v>
      </c>
      <c r="V827" s="104">
        <v>2286</v>
      </c>
      <c r="W827" s="105" t="s">
        <v>3820</v>
      </c>
      <c r="X827" s="106" t="s">
        <v>66</v>
      </c>
      <c r="Y827" s="107"/>
      <c r="Z827" s="108"/>
      <c r="AA827" s="102"/>
      <c r="AB827" s="104"/>
      <c r="AC827" s="109"/>
      <c r="AD827" s="110"/>
      <c r="AE827" s="107"/>
      <c r="AF827" s="111"/>
      <c r="AG827" s="112"/>
      <c r="AH827" s="112"/>
      <c r="AI827" s="112"/>
      <c r="AJ827" s="113"/>
      <c r="AK827" s="113"/>
      <c r="AL827" s="113"/>
      <c r="AM827" s="114"/>
      <c r="AN827" s="114"/>
      <c r="AO827" s="104"/>
      <c r="AP827" s="104"/>
      <c r="AQ827" s="115"/>
      <c r="AR827" s="110"/>
      <c r="AS827" s="102"/>
      <c r="AT827" s="108"/>
      <c r="AU827" s="116"/>
      <c r="AV827" s="113"/>
      <c r="AW827" s="105"/>
      <c r="AX827" s="113"/>
    </row>
    <row r="828" spans="1:50" hidden="1">
      <c r="A828" s="72">
        <v>827</v>
      </c>
      <c r="B828" s="9" t="s">
        <v>63</v>
      </c>
      <c r="C828" s="211" t="s">
        <v>3823</v>
      </c>
      <c r="D828" s="9" t="s">
        <v>63</v>
      </c>
      <c r="E828" s="9" t="s">
        <v>63</v>
      </c>
      <c r="F828" s="9" t="s">
        <v>63</v>
      </c>
      <c r="G828" s="9"/>
      <c r="H828" s="9"/>
      <c r="I828" s="9"/>
      <c r="J828" s="9"/>
      <c r="K828" s="9"/>
      <c r="L828" s="9"/>
      <c r="M828" s="67"/>
      <c r="N828" s="331"/>
      <c r="O828" s="9"/>
      <c r="P828" s="9"/>
      <c r="Q828" s="71">
        <v>827</v>
      </c>
      <c r="S828" s="102" t="s">
        <v>3823</v>
      </c>
      <c r="T828" s="175" t="s">
        <v>3819</v>
      </c>
      <c r="U828" s="104">
        <v>12344.4</v>
      </c>
      <c r="V828" s="104">
        <v>2286</v>
      </c>
      <c r="W828" s="105" t="s">
        <v>3820</v>
      </c>
      <c r="X828" s="106" t="s">
        <v>66</v>
      </c>
      <c r="Y828" s="107"/>
      <c r="Z828" s="108"/>
      <c r="AA828" s="102"/>
      <c r="AB828" s="104"/>
      <c r="AC828" s="109"/>
      <c r="AD828" s="110"/>
      <c r="AE828" s="107"/>
      <c r="AF828" s="111"/>
      <c r="AG828" s="112"/>
      <c r="AH828" s="112"/>
      <c r="AI828" s="112"/>
      <c r="AJ828" s="113"/>
      <c r="AK828" s="113"/>
      <c r="AL828" s="113"/>
      <c r="AM828" s="114"/>
      <c r="AN828" s="114"/>
      <c r="AO828" s="104"/>
      <c r="AP828" s="104"/>
      <c r="AQ828" s="115"/>
      <c r="AR828" s="110"/>
      <c r="AS828" s="102"/>
      <c r="AT828" s="108"/>
      <c r="AU828" s="116"/>
      <c r="AV828" s="113"/>
      <c r="AW828" s="105"/>
      <c r="AX828" s="113"/>
    </row>
    <row r="829" spans="1:50" hidden="1">
      <c r="A829" s="72">
        <v>828</v>
      </c>
      <c r="B829" s="9" t="s">
        <v>63</v>
      </c>
      <c r="C829" s="211" t="s">
        <v>3824</v>
      </c>
      <c r="D829" s="9" t="s">
        <v>63</v>
      </c>
      <c r="E829" s="9" t="s">
        <v>63</v>
      </c>
      <c r="F829" s="9" t="s">
        <v>63</v>
      </c>
      <c r="G829" s="9"/>
      <c r="H829" s="9"/>
      <c r="I829" s="9"/>
      <c r="J829" s="9"/>
      <c r="K829" s="9"/>
      <c r="L829" s="9"/>
      <c r="M829" s="67"/>
      <c r="N829" s="331"/>
      <c r="O829" s="9"/>
      <c r="P829" s="9"/>
      <c r="Q829" s="71">
        <v>828</v>
      </c>
      <c r="S829" s="102" t="s">
        <v>3824</v>
      </c>
      <c r="T829" s="175" t="s">
        <v>3819</v>
      </c>
      <c r="U829" s="104">
        <v>13258.8</v>
      </c>
      <c r="V829" s="104">
        <v>3200.4</v>
      </c>
      <c r="W829" s="105" t="s">
        <v>3820</v>
      </c>
      <c r="X829" s="106" t="s">
        <v>66</v>
      </c>
      <c r="Y829" s="107"/>
      <c r="Z829" s="108"/>
      <c r="AA829" s="102"/>
      <c r="AB829" s="104"/>
      <c r="AC829" s="109"/>
      <c r="AD829" s="110"/>
      <c r="AE829" s="107"/>
      <c r="AF829" s="111"/>
      <c r="AG829" s="112"/>
      <c r="AH829" s="112"/>
      <c r="AI829" s="112"/>
      <c r="AJ829" s="113"/>
      <c r="AK829" s="113"/>
      <c r="AL829" s="113"/>
      <c r="AM829" s="114"/>
      <c r="AN829" s="114"/>
      <c r="AO829" s="104"/>
      <c r="AP829" s="104"/>
      <c r="AQ829" s="115"/>
      <c r="AR829" s="110"/>
      <c r="AS829" s="102"/>
      <c r="AT829" s="108"/>
      <c r="AU829" s="116"/>
      <c r="AV829" s="113"/>
      <c r="AW829" s="105"/>
      <c r="AX829" s="113"/>
    </row>
    <row r="830" spans="1:50" hidden="1">
      <c r="A830" s="72">
        <v>829</v>
      </c>
      <c r="B830" s="9" t="s">
        <v>63</v>
      </c>
      <c r="C830" s="211" t="s">
        <v>3825</v>
      </c>
      <c r="D830" s="9" t="s">
        <v>63</v>
      </c>
      <c r="E830" s="9" t="s">
        <v>63</v>
      </c>
      <c r="F830" s="9" t="s">
        <v>63</v>
      </c>
      <c r="G830" s="9"/>
      <c r="H830" s="9"/>
      <c r="I830" s="9"/>
      <c r="J830" s="9"/>
      <c r="K830" s="9"/>
      <c r="L830" s="9"/>
      <c r="M830" s="67"/>
      <c r="N830" s="331"/>
      <c r="O830" s="9"/>
      <c r="P830" s="9"/>
      <c r="Q830" s="71">
        <v>829</v>
      </c>
      <c r="S830" s="102" t="s">
        <v>3825</v>
      </c>
      <c r="T830" s="175" t="s">
        <v>3819</v>
      </c>
      <c r="U830" s="104">
        <v>14173.2</v>
      </c>
      <c r="V830" s="104">
        <v>-3200.4</v>
      </c>
      <c r="W830" s="105" t="s">
        <v>3820</v>
      </c>
      <c r="X830" s="106" t="s">
        <v>66</v>
      </c>
      <c r="Y830" s="107"/>
      <c r="Z830" s="108"/>
      <c r="AA830" s="102"/>
      <c r="AB830" s="104"/>
      <c r="AC830" s="109"/>
      <c r="AD830" s="110"/>
      <c r="AE830" s="107"/>
      <c r="AF830" s="111"/>
      <c r="AG830" s="112"/>
      <c r="AH830" s="112"/>
      <c r="AI830" s="112"/>
      <c r="AJ830" s="113"/>
      <c r="AK830" s="113"/>
      <c r="AL830" s="113"/>
      <c r="AM830" s="114"/>
      <c r="AN830" s="114"/>
      <c r="AO830" s="104"/>
      <c r="AP830" s="104"/>
      <c r="AQ830" s="115"/>
      <c r="AR830" s="110"/>
      <c r="AS830" s="102"/>
      <c r="AT830" s="108"/>
      <c r="AU830" s="116"/>
      <c r="AV830" s="113"/>
      <c r="AW830" s="105"/>
      <c r="AX830" s="113"/>
    </row>
    <row r="831" spans="1:50" hidden="1">
      <c r="A831" s="72">
        <v>830</v>
      </c>
      <c r="B831" s="9" t="s">
        <v>63</v>
      </c>
      <c r="C831" s="211" t="s">
        <v>3826</v>
      </c>
      <c r="D831" s="9" t="s">
        <v>63</v>
      </c>
      <c r="E831" s="9" t="s">
        <v>63</v>
      </c>
      <c r="F831" s="9" t="s">
        <v>63</v>
      </c>
      <c r="G831" s="9"/>
      <c r="H831" s="9"/>
      <c r="I831" s="9"/>
      <c r="J831" s="9"/>
      <c r="K831" s="9"/>
      <c r="L831" s="9"/>
      <c r="M831" s="67"/>
      <c r="N831" s="331"/>
      <c r="O831" s="9"/>
      <c r="P831" s="9"/>
      <c r="Q831" s="71">
        <v>830</v>
      </c>
      <c r="S831" s="102" t="s">
        <v>3826</v>
      </c>
      <c r="T831" s="175" t="s">
        <v>3819</v>
      </c>
      <c r="U831" s="104">
        <v>16002</v>
      </c>
      <c r="V831" s="104">
        <v>-2286</v>
      </c>
      <c r="W831" s="105" t="s">
        <v>3820</v>
      </c>
      <c r="X831" s="106" t="s">
        <v>66</v>
      </c>
      <c r="Y831" s="107"/>
      <c r="Z831" s="108"/>
      <c r="AA831" s="102"/>
      <c r="AB831" s="104"/>
      <c r="AC831" s="109"/>
      <c r="AD831" s="110"/>
      <c r="AE831" s="107"/>
      <c r="AF831" s="111"/>
      <c r="AG831" s="112"/>
      <c r="AH831" s="112"/>
      <c r="AI831" s="112"/>
      <c r="AJ831" s="113"/>
      <c r="AK831" s="113"/>
      <c r="AL831" s="113"/>
      <c r="AM831" s="114"/>
      <c r="AN831" s="114"/>
      <c r="AO831" s="104"/>
      <c r="AP831" s="104"/>
      <c r="AQ831" s="115"/>
      <c r="AR831" s="110"/>
      <c r="AS831" s="102"/>
      <c r="AT831" s="108"/>
      <c r="AU831" s="116"/>
      <c r="AV831" s="113"/>
      <c r="AW831" s="105"/>
      <c r="AX831" s="113"/>
    </row>
    <row r="832" spans="1:50" hidden="1">
      <c r="A832" s="72">
        <v>831</v>
      </c>
      <c r="B832" s="9" t="s">
        <v>63</v>
      </c>
      <c r="C832" s="211" t="s">
        <v>3827</v>
      </c>
      <c r="D832" s="9" t="s">
        <v>63</v>
      </c>
      <c r="E832" s="9" t="s">
        <v>63</v>
      </c>
      <c r="F832" s="9" t="s">
        <v>63</v>
      </c>
      <c r="G832" s="9"/>
      <c r="H832" s="9"/>
      <c r="I832" s="9"/>
      <c r="J832" s="9"/>
      <c r="K832" s="9"/>
      <c r="L832" s="9"/>
      <c r="M832" s="67"/>
      <c r="N832" s="331"/>
      <c r="O832" s="9"/>
      <c r="P832" s="9"/>
      <c r="Q832" s="71">
        <v>831</v>
      </c>
      <c r="S832" s="102" t="s">
        <v>3827</v>
      </c>
      <c r="T832" s="175" t="s">
        <v>3819</v>
      </c>
      <c r="U832" s="104">
        <v>12344.4</v>
      </c>
      <c r="V832" s="104">
        <v>-2286</v>
      </c>
      <c r="W832" s="105" t="s">
        <v>3820</v>
      </c>
      <c r="X832" s="106" t="s">
        <v>66</v>
      </c>
      <c r="Y832" s="107"/>
      <c r="Z832" s="108"/>
      <c r="AA832" s="102"/>
      <c r="AB832" s="104"/>
      <c r="AC832" s="109"/>
      <c r="AD832" s="110"/>
      <c r="AE832" s="107"/>
      <c r="AF832" s="111"/>
      <c r="AG832" s="112"/>
      <c r="AH832" s="112"/>
      <c r="AI832" s="112"/>
      <c r="AJ832" s="113"/>
      <c r="AK832" s="113"/>
      <c r="AL832" s="113"/>
      <c r="AM832" s="114"/>
      <c r="AN832" s="114"/>
      <c r="AO832" s="104"/>
      <c r="AP832" s="104"/>
      <c r="AQ832" s="115"/>
      <c r="AR832" s="110"/>
      <c r="AS832" s="102"/>
      <c r="AT832" s="108"/>
      <c r="AU832" s="116"/>
      <c r="AV832" s="113"/>
      <c r="AW832" s="105"/>
      <c r="AX832" s="113"/>
    </row>
    <row r="833" spans="1:50" hidden="1">
      <c r="A833" s="72">
        <v>832</v>
      </c>
      <c r="B833" s="9" t="s">
        <v>63</v>
      </c>
      <c r="C833" s="211" t="s">
        <v>3828</v>
      </c>
      <c r="D833" s="9" t="s">
        <v>63</v>
      </c>
      <c r="E833" s="9" t="s">
        <v>63</v>
      </c>
      <c r="F833" s="9" t="s">
        <v>63</v>
      </c>
      <c r="G833" s="9"/>
      <c r="H833" s="9"/>
      <c r="I833" s="9"/>
      <c r="J833" s="9"/>
      <c r="K833" s="9"/>
      <c r="L833" s="9"/>
      <c r="M833" s="67"/>
      <c r="N833" s="331"/>
      <c r="O833" s="9"/>
      <c r="P833" s="9"/>
      <c r="Q833" s="71">
        <v>832</v>
      </c>
      <c r="S833" s="102" t="s">
        <v>3828</v>
      </c>
      <c r="T833" s="175" t="s">
        <v>3819</v>
      </c>
      <c r="U833" s="104">
        <v>17830.8</v>
      </c>
      <c r="V833" s="104">
        <v>-1371.6</v>
      </c>
      <c r="W833" s="105" t="s">
        <v>3820</v>
      </c>
      <c r="X833" s="106" t="s">
        <v>66</v>
      </c>
      <c r="Y833" s="107"/>
      <c r="Z833" s="108"/>
      <c r="AA833" s="102"/>
      <c r="AB833" s="104"/>
      <c r="AC833" s="109"/>
      <c r="AD833" s="110"/>
      <c r="AE833" s="107"/>
      <c r="AF833" s="111"/>
      <c r="AG833" s="112"/>
      <c r="AH833" s="112"/>
      <c r="AI833" s="112"/>
      <c r="AJ833" s="113"/>
      <c r="AK833" s="113"/>
      <c r="AL833" s="113"/>
      <c r="AM833" s="114"/>
      <c r="AN833" s="114"/>
      <c r="AO833" s="104"/>
      <c r="AP833" s="104"/>
      <c r="AQ833" s="115"/>
      <c r="AR833" s="110"/>
      <c r="AS833" s="102"/>
      <c r="AT833" s="108"/>
      <c r="AU833" s="116"/>
      <c r="AV833" s="113"/>
      <c r="AW833" s="105"/>
      <c r="AX833" s="113"/>
    </row>
    <row r="834" spans="1:50" hidden="1">
      <c r="A834" s="72">
        <v>833</v>
      </c>
      <c r="B834" s="9" t="s">
        <v>63</v>
      </c>
      <c r="C834" s="211" t="s">
        <v>3829</v>
      </c>
      <c r="D834" s="9" t="s">
        <v>63</v>
      </c>
      <c r="E834" s="9" t="s">
        <v>63</v>
      </c>
      <c r="F834" s="9" t="s">
        <v>63</v>
      </c>
      <c r="G834" s="9"/>
      <c r="H834" s="9"/>
      <c r="I834" s="9"/>
      <c r="J834" s="9"/>
      <c r="K834" s="9"/>
      <c r="L834" s="9"/>
      <c r="M834" s="67"/>
      <c r="N834" s="331"/>
      <c r="O834" s="9"/>
      <c r="P834" s="9"/>
      <c r="Q834" s="71">
        <v>833</v>
      </c>
      <c r="S834" s="102" t="s">
        <v>3829</v>
      </c>
      <c r="T834" s="175" t="s">
        <v>3819</v>
      </c>
      <c r="U834" s="104">
        <v>12344.4</v>
      </c>
      <c r="V834" s="104">
        <v>-1371.6</v>
      </c>
      <c r="W834" s="105" t="s">
        <v>3820</v>
      </c>
      <c r="X834" s="106" t="s">
        <v>66</v>
      </c>
      <c r="Y834" s="107"/>
      <c r="Z834" s="108"/>
      <c r="AA834" s="102"/>
      <c r="AB834" s="104"/>
      <c r="AC834" s="109"/>
      <c r="AD834" s="110"/>
      <c r="AE834" s="107"/>
      <c r="AF834" s="111"/>
      <c r="AG834" s="112"/>
      <c r="AH834" s="112"/>
      <c r="AI834" s="112"/>
      <c r="AJ834" s="113"/>
      <c r="AK834" s="113"/>
      <c r="AL834" s="113"/>
      <c r="AM834" s="114"/>
      <c r="AN834" s="114"/>
      <c r="AO834" s="104"/>
      <c r="AP834" s="104"/>
      <c r="AQ834" s="115"/>
      <c r="AR834" s="110"/>
      <c r="AS834" s="102"/>
      <c r="AT834" s="108"/>
      <c r="AU834" s="116"/>
      <c r="AV834" s="113"/>
      <c r="AW834" s="105"/>
      <c r="AX834" s="113"/>
    </row>
    <row r="835" spans="1:50" hidden="1">
      <c r="A835" s="72">
        <v>834</v>
      </c>
      <c r="B835" s="9" t="s">
        <v>63</v>
      </c>
      <c r="C835" s="211" t="s">
        <v>3830</v>
      </c>
      <c r="D835" s="9" t="s">
        <v>63</v>
      </c>
      <c r="E835" s="9" t="s">
        <v>63</v>
      </c>
      <c r="F835" s="9" t="s">
        <v>63</v>
      </c>
      <c r="G835" s="9"/>
      <c r="H835" s="9"/>
      <c r="I835" s="9"/>
      <c r="J835" s="9"/>
      <c r="K835" s="9"/>
      <c r="L835" s="9"/>
      <c r="M835" s="67"/>
      <c r="N835" s="331"/>
      <c r="O835" s="9"/>
      <c r="P835" s="9"/>
      <c r="Q835" s="71">
        <v>834</v>
      </c>
      <c r="S835" s="102" t="s">
        <v>3830</v>
      </c>
      <c r="T835" s="175" t="s">
        <v>3819</v>
      </c>
      <c r="U835" s="104">
        <v>11430</v>
      </c>
      <c r="V835" s="104">
        <v>-1371.6</v>
      </c>
      <c r="W835" s="105" t="s">
        <v>3820</v>
      </c>
      <c r="X835" s="106" t="s">
        <v>66</v>
      </c>
      <c r="Y835" s="107"/>
      <c r="Z835" s="108"/>
      <c r="AA835" s="102"/>
      <c r="AB835" s="104"/>
      <c r="AC835" s="109"/>
      <c r="AD835" s="110"/>
      <c r="AE835" s="107"/>
      <c r="AF835" s="111"/>
      <c r="AG835" s="112"/>
      <c r="AH835" s="112"/>
      <c r="AI835" s="112"/>
      <c r="AJ835" s="113"/>
      <c r="AK835" s="113"/>
      <c r="AL835" s="113"/>
      <c r="AM835" s="114"/>
      <c r="AN835" s="114"/>
      <c r="AO835" s="104"/>
      <c r="AP835" s="104"/>
      <c r="AQ835" s="115"/>
      <c r="AR835" s="110"/>
      <c r="AS835" s="102"/>
      <c r="AT835" s="108"/>
      <c r="AU835" s="116"/>
      <c r="AV835" s="113"/>
      <c r="AW835" s="105"/>
      <c r="AX835" s="113"/>
    </row>
    <row r="836" spans="1:50" hidden="1">
      <c r="A836" s="72">
        <v>835</v>
      </c>
      <c r="B836" s="9" t="s">
        <v>63</v>
      </c>
      <c r="C836" s="211" t="s">
        <v>3831</v>
      </c>
      <c r="D836" s="9" t="s">
        <v>63</v>
      </c>
      <c r="E836" s="9" t="s">
        <v>63</v>
      </c>
      <c r="F836" s="9" t="s">
        <v>63</v>
      </c>
      <c r="G836" s="9"/>
      <c r="H836" s="9"/>
      <c r="I836" s="9"/>
      <c r="J836" s="9"/>
      <c r="K836" s="9"/>
      <c r="L836" s="9"/>
      <c r="M836" s="67"/>
      <c r="N836" s="331"/>
      <c r="O836" s="9"/>
      <c r="P836" s="9"/>
      <c r="Q836" s="71">
        <v>835</v>
      </c>
      <c r="S836" s="102" t="s">
        <v>3831</v>
      </c>
      <c r="T836" s="175" t="s">
        <v>3832</v>
      </c>
      <c r="U836" s="104">
        <v>15087.6</v>
      </c>
      <c r="V836" s="104">
        <v>-5029.2</v>
      </c>
      <c r="W836" s="105" t="s">
        <v>3833</v>
      </c>
      <c r="X836" s="106" t="s">
        <v>66</v>
      </c>
      <c r="Y836" s="107"/>
      <c r="Z836" s="108"/>
      <c r="AA836" s="102"/>
      <c r="AB836" s="104"/>
      <c r="AC836" s="109"/>
      <c r="AD836" s="110"/>
      <c r="AE836" s="107"/>
      <c r="AF836" s="111"/>
      <c r="AG836" s="112"/>
      <c r="AH836" s="112"/>
      <c r="AI836" s="112"/>
      <c r="AJ836" s="113"/>
      <c r="AK836" s="113"/>
      <c r="AL836" s="113"/>
      <c r="AM836" s="114"/>
      <c r="AN836" s="114"/>
      <c r="AO836" s="104"/>
      <c r="AP836" s="104"/>
      <c r="AQ836" s="115"/>
      <c r="AR836" s="110"/>
      <c r="AS836" s="102"/>
      <c r="AT836" s="108"/>
      <c r="AU836" s="116"/>
      <c r="AV836" s="113"/>
      <c r="AW836" s="105"/>
      <c r="AX836" s="113"/>
    </row>
    <row r="837" spans="1:50" hidden="1">
      <c r="A837" s="72">
        <v>836</v>
      </c>
      <c r="B837" s="9" t="s">
        <v>63</v>
      </c>
      <c r="C837" s="211" t="s">
        <v>3834</v>
      </c>
      <c r="D837" s="9" t="s">
        <v>63</v>
      </c>
      <c r="E837" s="9" t="s">
        <v>63</v>
      </c>
      <c r="F837" s="9" t="s">
        <v>63</v>
      </c>
      <c r="G837" s="9"/>
      <c r="H837" s="9"/>
      <c r="I837" s="9"/>
      <c r="J837" s="9"/>
      <c r="K837" s="9"/>
      <c r="L837" s="9"/>
      <c r="M837" s="67"/>
      <c r="N837" s="331"/>
      <c r="O837" s="9"/>
      <c r="P837" s="9"/>
      <c r="Q837" s="71">
        <v>836</v>
      </c>
      <c r="S837" s="102" t="s">
        <v>3834</v>
      </c>
      <c r="T837" s="175" t="s">
        <v>3835</v>
      </c>
      <c r="U837" s="104">
        <v>17830.8</v>
      </c>
      <c r="V837" s="104">
        <v>-5029.2</v>
      </c>
      <c r="W837" s="105" t="s">
        <v>3836</v>
      </c>
      <c r="X837" s="106" t="s">
        <v>66</v>
      </c>
      <c r="Y837" s="107"/>
      <c r="Z837" s="108"/>
      <c r="AA837" s="102"/>
      <c r="AB837" s="104"/>
      <c r="AC837" s="109"/>
      <c r="AD837" s="110"/>
      <c r="AE837" s="107"/>
      <c r="AF837" s="111"/>
      <c r="AG837" s="112"/>
      <c r="AH837" s="112"/>
      <c r="AI837" s="112"/>
      <c r="AJ837" s="113"/>
      <c r="AK837" s="113"/>
      <c r="AL837" s="113"/>
      <c r="AM837" s="114"/>
      <c r="AN837" s="114"/>
      <c r="AO837" s="104"/>
      <c r="AP837" s="104"/>
      <c r="AQ837" s="115"/>
      <c r="AR837" s="110"/>
      <c r="AS837" s="102"/>
      <c r="AT837" s="108"/>
      <c r="AU837" s="116"/>
      <c r="AV837" s="113"/>
      <c r="AW837" s="105"/>
      <c r="AX837" s="113"/>
    </row>
    <row r="838" spans="1:50" hidden="1">
      <c r="A838" s="72">
        <v>837</v>
      </c>
      <c r="B838" s="9" t="s">
        <v>63</v>
      </c>
      <c r="C838" s="211" t="s">
        <v>3837</v>
      </c>
      <c r="D838" s="9" t="s">
        <v>63</v>
      </c>
      <c r="E838" s="9" t="s">
        <v>63</v>
      </c>
      <c r="F838" s="9" t="s">
        <v>63</v>
      </c>
      <c r="G838" s="9"/>
      <c r="H838" s="9"/>
      <c r="I838" s="9"/>
      <c r="J838" s="9"/>
      <c r="K838" s="9"/>
      <c r="L838" s="9"/>
      <c r="M838" s="67"/>
      <c r="N838" s="331"/>
      <c r="O838" s="9"/>
      <c r="P838" s="9"/>
      <c r="Q838" s="71">
        <v>837</v>
      </c>
      <c r="S838" s="102" t="s">
        <v>3837</v>
      </c>
      <c r="T838" s="175" t="s">
        <v>3835</v>
      </c>
      <c r="U838" s="104">
        <v>17830.8</v>
      </c>
      <c r="V838" s="104">
        <v>-457.2</v>
      </c>
      <c r="W838" s="105" t="s">
        <v>3836</v>
      </c>
      <c r="X838" s="106" t="s">
        <v>66</v>
      </c>
      <c r="Y838" s="107"/>
      <c r="Z838" s="108"/>
      <c r="AA838" s="102"/>
      <c r="AB838" s="104"/>
      <c r="AC838" s="109"/>
      <c r="AD838" s="110"/>
      <c r="AE838" s="107"/>
      <c r="AF838" s="111"/>
      <c r="AG838" s="112"/>
      <c r="AH838" s="112"/>
      <c r="AI838" s="112"/>
      <c r="AJ838" s="113"/>
      <c r="AK838" s="113"/>
      <c r="AL838" s="113"/>
      <c r="AM838" s="114"/>
      <c r="AN838" s="114"/>
      <c r="AO838" s="104"/>
      <c r="AP838" s="104"/>
      <c r="AQ838" s="115"/>
      <c r="AR838" s="110"/>
      <c r="AS838" s="102"/>
      <c r="AT838" s="108"/>
      <c r="AU838" s="116"/>
      <c r="AV838" s="113"/>
      <c r="AW838" s="105"/>
      <c r="AX838" s="113"/>
    </row>
    <row r="839" spans="1:50" hidden="1">
      <c r="A839" s="72">
        <v>838</v>
      </c>
      <c r="B839" s="9" t="s">
        <v>63</v>
      </c>
      <c r="C839" s="211" t="s">
        <v>3838</v>
      </c>
      <c r="D839" s="9" t="s">
        <v>63</v>
      </c>
      <c r="E839" s="9" t="s">
        <v>63</v>
      </c>
      <c r="F839" s="9" t="s">
        <v>63</v>
      </c>
      <c r="G839" s="9"/>
      <c r="H839" s="9"/>
      <c r="I839" s="9"/>
      <c r="J839" s="9"/>
      <c r="K839" s="9"/>
      <c r="L839" s="9"/>
      <c r="M839" s="67"/>
      <c r="N839" s="331"/>
      <c r="O839" s="9"/>
      <c r="P839" s="9"/>
      <c r="Q839" s="71">
        <v>838</v>
      </c>
      <c r="S839" s="102" t="s">
        <v>3838</v>
      </c>
      <c r="T839" s="175" t="s">
        <v>3839</v>
      </c>
      <c r="U839" s="104">
        <v>16916.400000000001</v>
      </c>
      <c r="V839" s="104">
        <v>-3200.4</v>
      </c>
      <c r="W839" s="105" t="s">
        <v>3840</v>
      </c>
      <c r="X839" s="106" t="s">
        <v>66</v>
      </c>
      <c r="Y839" s="107"/>
      <c r="Z839" s="108"/>
      <c r="AA839" s="102"/>
      <c r="AB839" s="104"/>
      <c r="AC839" s="109"/>
      <c r="AD839" s="110"/>
      <c r="AE839" s="107"/>
      <c r="AF839" s="111"/>
      <c r="AG839" s="112"/>
      <c r="AH839" s="112"/>
      <c r="AI839" s="112"/>
      <c r="AJ839" s="113"/>
      <c r="AK839" s="113"/>
      <c r="AL839" s="113"/>
      <c r="AM839" s="114"/>
      <c r="AN839" s="114"/>
      <c r="AO839" s="104"/>
      <c r="AP839" s="104"/>
      <c r="AQ839" s="115"/>
      <c r="AR839" s="110"/>
      <c r="AS839" s="102"/>
      <c r="AT839" s="108"/>
      <c r="AU839" s="116"/>
      <c r="AV839" s="113"/>
      <c r="AW839" s="105"/>
      <c r="AX839" s="113"/>
    </row>
    <row r="840" spans="1:50" hidden="1">
      <c r="A840" s="72">
        <v>839</v>
      </c>
      <c r="B840" s="9" t="s">
        <v>63</v>
      </c>
      <c r="C840" s="211" t="s">
        <v>3841</v>
      </c>
      <c r="D840" s="9" t="s">
        <v>63</v>
      </c>
      <c r="E840" s="9" t="s">
        <v>63</v>
      </c>
      <c r="F840" s="9" t="s">
        <v>63</v>
      </c>
      <c r="G840" s="9"/>
      <c r="H840" s="9"/>
      <c r="I840" s="9"/>
      <c r="J840" s="9"/>
      <c r="K840" s="9"/>
      <c r="L840" s="9"/>
      <c r="M840" s="67"/>
      <c r="N840" s="331"/>
      <c r="O840" s="9"/>
      <c r="P840" s="9"/>
      <c r="Q840" s="71">
        <v>839</v>
      </c>
      <c r="S840" s="102" t="s">
        <v>3841</v>
      </c>
      <c r="T840" s="175" t="s">
        <v>3839</v>
      </c>
      <c r="U840" s="104">
        <v>17830.8</v>
      </c>
      <c r="V840" s="104">
        <v>-2286</v>
      </c>
      <c r="W840" s="105" t="s">
        <v>3840</v>
      </c>
      <c r="X840" s="106" t="s">
        <v>66</v>
      </c>
      <c r="Y840" s="107"/>
      <c r="Z840" s="108"/>
      <c r="AA840" s="102"/>
      <c r="AB840" s="104"/>
      <c r="AC840" s="109"/>
      <c r="AD840" s="110"/>
      <c r="AE840" s="107"/>
      <c r="AF840" s="111"/>
      <c r="AG840" s="112"/>
      <c r="AH840" s="112"/>
      <c r="AI840" s="112"/>
      <c r="AJ840" s="113"/>
      <c r="AK840" s="113"/>
      <c r="AL840" s="113"/>
      <c r="AM840" s="114"/>
      <c r="AN840" s="114"/>
      <c r="AO840" s="104"/>
      <c r="AP840" s="104"/>
      <c r="AQ840" s="115"/>
      <c r="AR840" s="110"/>
      <c r="AS840" s="102"/>
      <c r="AT840" s="108"/>
      <c r="AU840" s="116"/>
      <c r="AV840" s="113"/>
      <c r="AW840" s="105"/>
      <c r="AX840" s="113"/>
    </row>
    <row r="841" spans="1:50" hidden="1">
      <c r="A841" s="72">
        <v>840</v>
      </c>
      <c r="B841" s="9" t="s">
        <v>63</v>
      </c>
      <c r="C841" s="211" t="s">
        <v>3842</v>
      </c>
      <c r="D841" s="9" t="s">
        <v>63</v>
      </c>
      <c r="E841" s="9" t="s">
        <v>63</v>
      </c>
      <c r="F841" s="9" t="s">
        <v>63</v>
      </c>
      <c r="G841" s="9"/>
      <c r="H841" s="9"/>
      <c r="I841" s="9"/>
      <c r="J841" s="9"/>
      <c r="K841" s="9"/>
      <c r="L841" s="9"/>
      <c r="M841" s="67"/>
      <c r="N841" s="331"/>
      <c r="O841" s="9"/>
      <c r="P841" s="9"/>
      <c r="Q841" s="71">
        <v>840</v>
      </c>
      <c r="S841" s="102" t="s">
        <v>3842</v>
      </c>
      <c r="T841" s="175" t="s">
        <v>3839</v>
      </c>
      <c r="U841" s="104">
        <v>16916.400000000001</v>
      </c>
      <c r="V841" s="104">
        <v>-2286</v>
      </c>
      <c r="W841" s="105" t="s">
        <v>3840</v>
      </c>
      <c r="X841" s="106" t="s">
        <v>66</v>
      </c>
      <c r="Y841" s="107"/>
      <c r="Z841" s="108"/>
      <c r="AA841" s="102"/>
      <c r="AB841" s="104"/>
      <c r="AC841" s="109"/>
      <c r="AD841" s="110"/>
      <c r="AE841" s="107"/>
      <c r="AF841" s="111"/>
      <c r="AG841" s="112"/>
      <c r="AH841" s="112"/>
      <c r="AI841" s="112"/>
      <c r="AJ841" s="113"/>
      <c r="AK841" s="113"/>
      <c r="AL841" s="113"/>
      <c r="AM841" s="114"/>
      <c r="AN841" s="114"/>
      <c r="AO841" s="104"/>
      <c r="AP841" s="104"/>
      <c r="AQ841" s="115"/>
      <c r="AR841" s="110"/>
      <c r="AS841" s="102"/>
      <c r="AT841" s="108"/>
      <c r="AU841" s="116"/>
      <c r="AV841" s="113"/>
      <c r="AW841" s="105"/>
      <c r="AX841" s="113"/>
    </row>
    <row r="842" spans="1:50" hidden="1">
      <c r="A842" s="72">
        <v>841</v>
      </c>
      <c r="B842" s="9" t="s">
        <v>63</v>
      </c>
      <c r="C842" s="211" t="s">
        <v>3843</v>
      </c>
      <c r="D842" s="9" t="s">
        <v>63</v>
      </c>
      <c r="E842" s="9" t="s">
        <v>63</v>
      </c>
      <c r="F842" s="9" t="s">
        <v>63</v>
      </c>
      <c r="G842" s="9"/>
      <c r="H842" s="9"/>
      <c r="I842" s="9"/>
      <c r="J842" s="9"/>
      <c r="K842" s="9"/>
      <c r="L842" s="9"/>
      <c r="M842" s="67"/>
      <c r="N842" s="331"/>
      <c r="O842" s="9"/>
      <c r="P842" s="9"/>
      <c r="Q842" s="71">
        <v>841</v>
      </c>
      <c r="S842" s="102" t="s">
        <v>3843</v>
      </c>
      <c r="T842" s="175" t="s">
        <v>3844</v>
      </c>
      <c r="U842" s="104">
        <v>16916.400000000001</v>
      </c>
      <c r="V842" s="104">
        <v>-5029.2</v>
      </c>
      <c r="W842" s="105" t="s">
        <v>3845</v>
      </c>
      <c r="X842" s="106" t="s">
        <v>66</v>
      </c>
      <c r="Y842" s="107"/>
      <c r="Z842" s="108"/>
      <c r="AA842" s="102"/>
      <c r="AB842" s="104"/>
      <c r="AC842" s="109"/>
      <c r="AD842" s="110"/>
      <c r="AE842" s="107"/>
      <c r="AF842" s="111"/>
      <c r="AG842" s="112"/>
      <c r="AH842" s="112"/>
      <c r="AI842" s="112"/>
      <c r="AJ842" s="113"/>
      <c r="AK842" s="113"/>
      <c r="AL842" s="113"/>
      <c r="AM842" s="114"/>
      <c r="AN842" s="114"/>
      <c r="AO842" s="104"/>
      <c r="AP842" s="104"/>
      <c r="AQ842" s="115"/>
      <c r="AR842" s="110"/>
      <c r="AS842" s="102"/>
      <c r="AT842" s="108"/>
      <c r="AU842" s="116"/>
      <c r="AV842" s="113"/>
      <c r="AW842" s="105"/>
      <c r="AX842" s="113"/>
    </row>
    <row r="843" spans="1:50" hidden="1">
      <c r="A843" s="72">
        <v>842</v>
      </c>
      <c r="B843" s="9" t="s">
        <v>63</v>
      </c>
      <c r="C843" s="211" t="s">
        <v>3846</v>
      </c>
      <c r="D843" s="9" t="s">
        <v>63</v>
      </c>
      <c r="E843" s="9" t="s">
        <v>63</v>
      </c>
      <c r="F843" s="9" t="s">
        <v>63</v>
      </c>
      <c r="G843" s="9"/>
      <c r="H843" s="9"/>
      <c r="I843" s="9"/>
      <c r="J843" s="9"/>
      <c r="K843" s="9"/>
      <c r="L843" s="9"/>
      <c r="M843" s="67"/>
      <c r="N843" s="331"/>
      <c r="O843" s="9"/>
      <c r="P843" s="9"/>
      <c r="Q843" s="71">
        <v>842</v>
      </c>
      <c r="S843" s="102" t="s">
        <v>3846</v>
      </c>
      <c r="T843" s="175" t="s">
        <v>3844</v>
      </c>
      <c r="U843" s="104">
        <v>16002</v>
      </c>
      <c r="V843" s="104">
        <v>-5029.2</v>
      </c>
      <c r="W843" s="105" t="s">
        <v>3845</v>
      </c>
      <c r="X843" s="106" t="s">
        <v>66</v>
      </c>
      <c r="Y843" s="107"/>
      <c r="Z843" s="108"/>
      <c r="AA843" s="102"/>
      <c r="AB843" s="104"/>
      <c r="AC843" s="109"/>
      <c r="AD843" s="110"/>
      <c r="AE843" s="107"/>
      <c r="AF843" s="111"/>
      <c r="AG843" s="112"/>
      <c r="AH843" s="112"/>
      <c r="AI843" s="112"/>
      <c r="AJ843" s="113"/>
      <c r="AK843" s="113"/>
      <c r="AL843" s="113"/>
      <c r="AM843" s="114"/>
      <c r="AN843" s="114"/>
      <c r="AO843" s="104"/>
      <c r="AP843" s="104"/>
      <c r="AQ843" s="115"/>
      <c r="AR843" s="110"/>
      <c r="AS843" s="102"/>
      <c r="AT843" s="108"/>
      <c r="AU843" s="116"/>
      <c r="AV843" s="113"/>
      <c r="AW843" s="105"/>
      <c r="AX843" s="113"/>
    </row>
    <row r="844" spans="1:50" hidden="1">
      <c r="A844" s="72">
        <v>843</v>
      </c>
      <c r="B844" s="9" t="s">
        <v>63</v>
      </c>
      <c r="C844" s="211" t="s">
        <v>3847</v>
      </c>
      <c r="D844" s="9" t="s">
        <v>63</v>
      </c>
      <c r="E844" s="9" t="s">
        <v>63</v>
      </c>
      <c r="F844" s="9" t="s">
        <v>63</v>
      </c>
      <c r="G844" s="9"/>
      <c r="H844" s="9"/>
      <c r="I844" s="9"/>
      <c r="J844" s="9"/>
      <c r="K844" s="9"/>
      <c r="L844" s="9"/>
      <c r="M844" s="67"/>
      <c r="N844" s="331"/>
      <c r="O844" s="9"/>
      <c r="P844" s="9"/>
      <c r="Q844" s="71">
        <v>843</v>
      </c>
      <c r="S844" s="102" t="s">
        <v>3847</v>
      </c>
      <c r="T844" s="175" t="s">
        <v>3848</v>
      </c>
      <c r="U844" s="104">
        <v>6858</v>
      </c>
      <c r="V844" s="104">
        <v>15087.6</v>
      </c>
      <c r="W844" s="105" t="s">
        <v>3849</v>
      </c>
      <c r="X844" s="106" t="s">
        <v>66</v>
      </c>
      <c r="Y844" s="107"/>
      <c r="Z844" s="108"/>
      <c r="AA844" s="102"/>
      <c r="AB844" s="104"/>
      <c r="AC844" s="109"/>
      <c r="AD844" s="110"/>
      <c r="AE844" s="107"/>
      <c r="AF844" s="111"/>
      <c r="AG844" s="112"/>
      <c r="AH844" s="112"/>
      <c r="AI844" s="112"/>
      <c r="AJ844" s="113"/>
      <c r="AK844" s="113"/>
      <c r="AL844" s="113"/>
      <c r="AM844" s="114"/>
      <c r="AN844" s="114"/>
      <c r="AO844" s="104"/>
      <c r="AP844" s="104"/>
      <c r="AQ844" s="115"/>
      <c r="AR844" s="110"/>
      <c r="AS844" s="102"/>
      <c r="AT844" s="108"/>
      <c r="AU844" s="116"/>
      <c r="AV844" s="113"/>
      <c r="AW844" s="105"/>
      <c r="AX844" s="113"/>
    </row>
    <row r="845" spans="1:50" hidden="1">
      <c r="A845" s="72">
        <v>844</v>
      </c>
      <c r="B845" s="9" t="s">
        <v>63</v>
      </c>
      <c r="C845" s="211" t="s">
        <v>3850</v>
      </c>
      <c r="D845" s="9" t="s">
        <v>63</v>
      </c>
      <c r="E845" s="9" t="s">
        <v>63</v>
      </c>
      <c r="F845" s="9" t="s">
        <v>63</v>
      </c>
      <c r="G845" s="9"/>
      <c r="H845" s="9"/>
      <c r="I845" s="9"/>
      <c r="J845" s="9"/>
      <c r="K845" s="9"/>
      <c r="L845" s="9"/>
      <c r="M845" s="67"/>
      <c r="N845" s="331"/>
      <c r="O845" s="9"/>
      <c r="P845" s="9"/>
      <c r="Q845" s="71">
        <v>844</v>
      </c>
      <c r="S845" s="102" t="s">
        <v>3850</v>
      </c>
      <c r="T845" s="175" t="s">
        <v>3848</v>
      </c>
      <c r="U845" s="104">
        <v>-5943.6</v>
      </c>
      <c r="V845" s="104">
        <v>15087.6</v>
      </c>
      <c r="W845" s="105" t="s">
        <v>3849</v>
      </c>
      <c r="X845" s="106" t="s">
        <v>66</v>
      </c>
      <c r="Y845" s="107"/>
      <c r="Z845" s="108"/>
      <c r="AA845" s="102"/>
      <c r="AB845" s="104"/>
      <c r="AC845" s="109"/>
      <c r="AD845" s="110"/>
      <c r="AE845" s="107"/>
      <c r="AF845" s="111"/>
      <c r="AG845" s="112"/>
      <c r="AH845" s="112"/>
      <c r="AI845" s="112"/>
      <c r="AJ845" s="113"/>
      <c r="AK845" s="113"/>
      <c r="AL845" s="113"/>
      <c r="AM845" s="114"/>
      <c r="AN845" s="114"/>
      <c r="AO845" s="104"/>
      <c r="AP845" s="104"/>
      <c r="AQ845" s="115"/>
      <c r="AR845" s="110"/>
      <c r="AS845" s="102"/>
      <c r="AT845" s="108"/>
      <c r="AU845" s="116"/>
      <c r="AV845" s="113"/>
      <c r="AW845" s="105"/>
      <c r="AX845" s="113"/>
    </row>
    <row r="846" spans="1:50" hidden="1">
      <c r="A846" s="72">
        <v>845</v>
      </c>
      <c r="B846" s="9" t="s">
        <v>63</v>
      </c>
      <c r="C846" s="211" t="s">
        <v>3851</v>
      </c>
      <c r="D846" s="9" t="s">
        <v>63</v>
      </c>
      <c r="E846" s="9" t="s">
        <v>63</v>
      </c>
      <c r="F846" s="9" t="s">
        <v>63</v>
      </c>
      <c r="G846" s="9"/>
      <c r="H846" s="9"/>
      <c r="I846" s="9"/>
      <c r="J846" s="9"/>
      <c r="K846" s="9"/>
      <c r="L846" s="9"/>
      <c r="M846" s="67"/>
      <c r="N846" s="331"/>
      <c r="O846" s="9"/>
      <c r="P846" s="9"/>
      <c r="Q846" s="71">
        <v>845</v>
      </c>
      <c r="S846" s="102" t="s">
        <v>3851</v>
      </c>
      <c r="T846" s="175" t="s">
        <v>3852</v>
      </c>
      <c r="U846" s="104">
        <v>6858</v>
      </c>
      <c r="V846" s="104">
        <v>-17830.8</v>
      </c>
      <c r="W846" s="105" t="s">
        <v>3853</v>
      </c>
      <c r="X846" s="106" t="s">
        <v>66</v>
      </c>
      <c r="Y846" s="107"/>
      <c r="Z846" s="108"/>
      <c r="AA846" s="102"/>
      <c r="AB846" s="104"/>
      <c r="AC846" s="109"/>
      <c r="AD846" s="110"/>
      <c r="AE846" s="107"/>
      <c r="AF846" s="111"/>
      <c r="AG846" s="112"/>
      <c r="AH846" s="112"/>
      <c r="AI846" s="112"/>
      <c r="AJ846" s="113"/>
      <c r="AK846" s="113"/>
      <c r="AL846" s="113"/>
      <c r="AM846" s="114"/>
      <c r="AN846" s="114"/>
      <c r="AO846" s="104"/>
      <c r="AP846" s="104"/>
      <c r="AQ846" s="115"/>
      <c r="AR846" s="110"/>
      <c r="AS846" s="102"/>
      <c r="AT846" s="108"/>
      <c r="AU846" s="116"/>
      <c r="AV846" s="113"/>
      <c r="AW846" s="105"/>
      <c r="AX846" s="113"/>
    </row>
    <row r="847" spans="1:50" hidden="1">
      <c r="A847" s="72">
        <v>846</v>
      </c>
      <c r="B847" s="9" t="s">
        <v>63</v>
      </c>
      <c r="C847" s="211" t="s">
        <v>3854</v>
      </c>
      <c r="D847" s="9" t="s">
        <v>63</v>
      </c>
      <c r="E847" s="9" t="s">
        <v>63</v>
      </c>
      <c r="F847" s="9" t="s">
        <v>63</v>
      </c>
      <c r="G847" s="9"/>
      <c r="H847" s="9"/>
      <c r="I847" s="9"/>
      <c r="J847" s="9"/>
      <c r="K847" s="9"/>
      <c r="L847" s="9"/>
      <c r="M847" s="67"/>
      <c r="N847" s="331"/>
      <c r="O847" s="9"/>
      <c r="P847" s="9"/>
      <c r="Q847" s="71">
        <v>846</v>
      </c>
      <c r="S847" s="102" t="s">
        <v>3854</v>
      </c>
      <c r="T847" s="175" t="s">
        <v>3852</v>
      </c>
      <c r="U847" s="104">
        <v>-14173.2</v>
      </c>
      <c r="V847" s="104">
        <v>-17830.8</v>
      </c>
      <c r="W847" s="105" t="s">
        <v>3853</v>
      </c>
      <c r="X847" s="106" t="s">
        <v>66</v>
      </c>
      <c r="Y847" s="107"/>
      <c r="Z847" s="108"/>
      <c r="AA847" s="102"/>
      <c r="AB847" s="104"/>
      <c r="AC847" s="109"/>
      <c r="AD847" s="110"/>
      <c r="AE847" s="107"/>
      <c r="AF847" s="111"/>
      <c r="AG847" s="112"/>
      <c r="AH847" s="112"/>
      <c r="AI847" s="112"/>
      <c r="AJ847" s="113"/>
      <c r="AK847" s="113"/>
      <c r="AL847" s="113"/>
      <c r="AM847" s="114"/>
      <c r="AN847" s="114"/>
      <c r="AO847" s="104"/>
      <c r="AP847" s="104"/>
      <c r="AQ847" s="115"/>
      <c r="AR847" s="110"/>
      <c r="AS847" s="102"/>
      <c r="AT847" s="108"/>
      <c r="AU847" s="116"/>
      <c r="AV847" s="113"/>
      <c r="AW847" s="105"/>
      <c r="AX847" s="113"/>
    </row>
    <row r="848" spans="1:50" hidden="1">
      <c r="A848" s="72">
        <v>847</v>
      </c>
      <c r="B848" s="9" t="s">
        <v>63</v>
      </c>
      <c r="C848" s="211" t="s">
        <v>3855</v>
      </c>
      <c r="D848" s="9" t="s">
        <v>63</v>
      </c>
      <c r="E848" s="9" t="s">
        <v>63</v>
      </c>
      <c r="F848" s="9" t="s">
        <v>63</v>
      </c>
      <c r="G848" s="9"/>
      <c r="H848" s="9"/>
      <c r="I848" s="9"/>
      <c r="J848" s="9"/>
      <c r="K848" s="9"/>
      <c r="L848" s="9"/>
      <c r="M848" s="67"/>
      <c r="N848" s="331"/>
      <c r="O848" s="9"/>
      <c r="P848" s="9"/>
      <c r="Q848" s="71">
        <v>847</v>
      </c>
      <c r="S848" s="102" t="s">
        <v>3855</v>
      </c>
      <c r="T848" s="175" t="s">
        <v>3852</v>
      </c>
      <c r="U848" s="104">
        <v>-16002</v>
      </c>
      <c r="V848" s="104">
        <v>-17830.8</v>
      </c>
      <c r="W848" s="105" t="s">
        <v>3853</v>
      </c>
      <c r="X848" s="106" t="s">
        <v>66</v>
      </c>
      <c r="Y848" s="107"/>
      <c r="Z848" s="108"/>
      <c r="AA848" s="102"/>
      <c r="AB848" s="104"/>
      <c r="AC848" s="109"/>
      <c r="AD848" s="110"/>
      <c r="AE848" s="107"/>
      <c r="AF848" s="111"/>
      <c r="AG848" s="112"/>
      <c r="AH848" s="112"/>
      <c r="AI848" s="112"/>
      <c r="AJ848" s="113"/>
      <c r="AK848" s="113"/>
      <c r="AL848" s="113"/>
      <c r="AM848" s="114"/>
      <c r="AN848" s="114"/>
      <c r="AO848" s="104"/>
      <c r="AP848" s="104"/>
      <c r="AQ848" s="115"/>
      <c r="AR848" s="110"/>
      <c r="AS848" s="102"/>
      <c r="AT848" s="108"/>
      <c r="AU848" s="116"/>
      <c r="AV848" s="113"/>
      <c r="AW848" s="105"/>
      <c r="AX848" s="113"/>
    </row>
    <row r="849" spans="1:50" hidden="1">
      <c r="A849" s="72">
        <v>848</v>
      </c>
      <c r="B849" s="9" t="s">
        <v>63</v>
      </c>
      <c r="C849" s="211" t="s">
        <v>3856</v>
      </c>
      <c r="D849" s="9" t="s">
        <v>63</v>
      </c>
      <c r="E849" s="9" t="s">
        <v>63</v>
      </c>
      <c r="F849" s="9" t="s">
        <v>63</v>
      </c>
      <c r="G849" s="9"/>
      <c r="H849" s="9"/>
      <c r="I849" s="9"/>
      <c r="J849" s="9"/>
      <c r="K849" s="9"/>
      <c r="L849" s="9"/>
      <c r="M849" s="67"/>
      <c r="N849" s="331"/>
      <c r="O849" s="9"/>
      <c r="P849" s="9"/>
      <c r="Q849" s="71">
        <v>848</v>
      </c>
      <c r="S849" s="102" t="s">
        <v>3856</v>
      </c>
      <c r="T849" s="175" t="s">
        <v>3852</v>
      </c>
      <c r="U849" s="104">
        <v>15087.6</v>
      </c>
      <c r="V849" s="104">
        <v>-17830.8</v>
      </c>
      <c r="W849" s="105" t="s">
        <v>3853</v>
      </c>
      <c r="X849" s="106" t="s">
        <v>66</v>
      </c>
      <c r="Y849" s="107"/>
      <c r="Z849" s="108"/>
      <c r="AA849" s="102"/>
      <c r="AB849" s="104"/>
      <c r="AC849" s="109"/>
      <c r="AD849" s="110"/>
      <c r="AE849" s="107"/>
      <c r="AF849" s="111"/>
      <c r="AG849" s="112"/>
      <c r="AH849" s="112"/>
      <c r="AI849" s="112"/>
      <c r="AJ849" s="113"/>
      <c r="AK849" s="113"/>
      <c r="AL849" s="113"/>
      <c r="AM849" s="114"/>
      <c r="AN849" s="114"/>
      <c r="AO849" s="104"/>
      <c r="AP849" s="104"/>
      <c r="AQ849" s="115"/>
      <c r="AR849" s="110"/>
      <c r="AS849" s="102"/>
      <c r="AT849" s="108"/>
      <c r="AU849" s="116"/>
      <c r="AV849" s="113"/>
      <c r="AW849" s="105"/>
      <c r="AX849" s="113"/>
    </row>
    <row r="850" spans="1:50" hidden="1">
      <c r="A850" s="72">
        <v>849</v>
      </c>
      <c r="B850" s="9" t="s">
        <v>63</v>
      </c>
      <c r="C850" s="211" t="s">
        <v>3857</v>
      </c>
      <c r="D850" s="9" t="s">
        <v>63</v>
      </c>
      <c r="E850" s="9" t="s">
        <v>63</v>
      </c>
      <c r="F850" s="9" t="s">
        <v>63</v>
      </c>
      <c r="G850" s="9"/>
      <c r="H850" s="9"/>
      <c r="I850" s="9"/>
      <c r="J850" s="9"/>
      <c r="K850" s="9"/>
      <c r="L850" s="9"/>
      <c r="M850" s="67"/>
      <c r="N850" s="331"/>
      <c r="O850" s="9"/>
      <c r="P850" s="9"/>
      <c r="Q850" s="71">
        <v>849</v>
      </c>
      <c r="S850" s="102" t="s">
        <v>3857</v>
      </c>
      <c r="T850" s="175" t="s">
        <v>3852</v>
      </c>
      <c r="U850" s="104">
        <v>12344.4</v>
      </c>
      <c r="V850" s="104">
        <v>-17830.8</v>
      </c>
      <c r="W850" s="105" t="s">
        <v>3853</v>
      </c>
      <c r="X850" s="106" t="s">
        <v>66</v>
      </c>
      <c r="Y850" s="107"/>
      <c r="Z850" s="108"/>
      <c r="AA850" s="102"/>
      <c r="AB850" s="104"/>
      <c r="AC850" s="109"/>
      <c r="AD850" s="110"/>
      <c r="AE850" s="107"/>
      <c r="AF850" s="111"/>
      <c r="AG850" s="112"/>
      <c r="AH850" s="112"/>
      <c r="AI850" s="112"/>
      <c r="AJ850" s="113"/>
      <c r="AK850" s="113"/>
      <c r="AL850" s="113"/>
      <c r="AM850" s="114"/>
      <c r="AN850" s="114"/>
      <c r="AO850" s="104"/>
      <c r="AP850" s="104"/>
      <c r="AQ850" s="115"/>
      <c r="AR850" s="110"/>
      <c r="AS850" s="102"/>
      <c r="AT850" s="108"/>
      <c r="AU850" s="116"/>
      <c r="AV850" s="113"/>
      <c r="AW850" s="105"/>
      <c r="AX850" s="113"/>
    </row>
    <row r="851" spans="1:50" hidden="1">
      <c r="A851" s="72">
        <v>850</v>
      </c>
      <c r="B851" s="9" t="s">
        <v>63</v>
      </c>
      <c r="C851" s="211" t="s">
        <v>3858</v>
      </c>
      <c r="D851" s="9" t="s">
        <v>63</v>
      </c>
      <c r="E851" s="9" t="s">
        <v>63</v>
      </c>
      <c r="F851" s="9" t="s">
        <v>63</v>
      </c>
      <c r="G851" s="9"/>
      <c r="H851" s="9"/>
      <c r="I851" s="9"/>
      <c r="J851" s="9"/>
      <c r="K851" s="9"/>
      <c r="L851" s="9"/>
      <c r="M851" s="67"/>
      <c r="N851" s="331"/>
      <c r="O851" s="9"/>
      <c r="P851" s="9"/>
      <c r="Q851" s="71">
        <v>850</v>
      </c>
      <c r="S851" s="102" t="s">
        <v>3858</v>
      </c>
      <c r="T851" s="175" t="s">
        <v>3852</v>
      </c>
      <c r="U851" s="104">
        <v>16916.400000000001</v>
      </c>
      <c r="V851" s="104">
        <v>457.2</v>
      </c>
      <c r="W851" s="105" t="s">
        <v>3853</v>
      </c>
      <c r="X851" s="106" t="s">
        <v>66</v>
      </c>
      <c r="Y851" s="107"/>
      <c r="Z851" s="108"/>
      <c r="AA851" s="102"/>
      <c r="AB851" s="104"/>
      <c r="AC851" s="109"/>
      <c r="AD851" s="110"/>
      <c r="AE851" s="107"/>
      <c r="AF851" s="111"/>
      <c r="AG851" s="112"/>
      <c r="AH851" s="112"/>
      <c r="AI851" s="112"/>
      <c r="AJ851" s="113"/>
      <c r="AK851" s="113"/>
      <c r="AL851" s="113"/>
      <c r="AM851" s="114"/>
      <c r="AN851" s="114"/>
      <c r="AO851" s="104"/>
      <c r="AP851" s="104"/>
      <c r="AQ851" s="115"/>
      <c r="AR851" s="110"/>
      <c r="AS851" s="102"/>
      <c r="AT851" s="108"/>
      <c r="AU851" s="116"/>
      <c r="AV851" s="113"/>
      <c r="AW851" s="105"/>
      <c r="AX851" s="113"/>
    </row>
    <row r="852" spans="1:50" hidden="1">
      <c r="A852" s="72">
        <v>851</v>
      </c>
      <c r="B852" s="9" t="s">
        <v>63</v>
      </c>
      <c r="C852" s="211" t="s">
        <v>3859</v>
      </c>
      <c r="D852" s="9" t="s">
        <v>63</v>
      </c>
      <c r="E852" s="9" t="s">
        <v>63</v>
      </c>
      <c r="F852" s="9" t="s">
        <v>63</v>
      </c>
      <c r="G852" s="9"/>
      <c r="H852" s="9"/>
      <c r="I852" s="9"/>
      <c r="J852" s="9"/>
      <c r="K852" s="9"/>
      <c r="L852" s="9"/>
      <c r="M852" s="67"/>
      <c r="N852" s="331"/>
      <c r="O852" s="9"/>
      <c r="P852" s="9"/>
      <c r="Q852" s="71">
        <v>851</v>
      </c>
      <c r="S852" s="102" t="s">
        <v>3859</v>
      </c>
      <c r="T852" s="175" t="s">
        <v>3852</v>
      </c>
      <c r="U852" s="104">
        <v>-11430</v>
      </c>
      <c r="V852" s="104">
        <v>457.2</v>
      </c>
      <c r="W852" s="105" t="s">
        <v>3853</v>
      </c>
      <c r="X852" s="106" t="s">
        <v>66</v>
      </c>
      <c r="Y852" s="107"/>
      <c r="Z852" s="108"/>
      <c r="AA852" s="102"/>
      <c r="AB852" s="104"/>
      <c r="AC852" s="109"/>
      <c r="AD852" s="110"/>
      <c r="AE852" s="107"/>
      <c r="AF852" s="111"/>
      <c r="AG852" s="112"/>
      <c r="AH852" s="112"/>
      <c r="AI852" s="112"/>
      <c r="AJ852" s="113"/>
      <c r="AK852" s="113"/>
      <c r="AL852" s="113"/>
      <c r="AM852" s="114"/>
      <c r="AN852" s="114"/>
      <c r="AO852" s="104"/>
      <c r="AP852" s="104"/>
      <c r="AQ852" s="115"/>
      <c r="AR852" s="110"/>
      <c r="AS852" s="102"/>
      <c r="AT852" s="108"/>
      <c r="AU852" s="116"/>
      <c r="AV852" s="113"/>
      <c r="AW852" s="105"/>
      <c r="AX852" s="113"/>
    </row>
    <row r="853" spans="1:50" hidden="1">
      <c r="A853" s="72">
        <v>852</v>
      </c>
      <c r="B853" s="9" t="s">
        <v>63</v>
      </c>
      <c r="C853" s="211" t="s">
        <v>3860</v>
      </c>
      <c r="D853" s="9" t="s">
        <v>63</v>
      </c>
      <c r="E853" s="9" t="s">
        <v>63</v>
      </c>
      <c r="F853" s="9" t="s">
        <v>63</v>
      </c>
      <c r="G853" s="9"/>
      <c r="H853" s="9"/>
      <c r="I853" s="9"/>
      <c r="J853" s="9"/>
      <c r="K853" s="9"/>
      <c r="L853" s="9"/>
      <c r="M853" s="67"/>
      <c r="N853" s="331"/>
      <c r="O853" s="9"/>
      <c r="P853" s="9"/>
      <c r="Q853" s="71">
        <v>852</v>
      </c>
      <c r="S853" s="102" t="s">
        <v>3860</v>
      </c>
      <c r="T853" s="175" t="s">
        <v>3852</v>
      </c>
      <c r="U853" s="104">
        <v>13258.8</v>
      </c>
      <c r="V853" s="104">
        <v>457.2</v>
      </c>
      <c r="W853" s="105" t="s">
        <v>3853</v>
      </c>
      <c r="X853" s="106" t="s">
        <v>66</v>
      </c>
      <c r="Y853" s="107"/>
      <c r="Z853" s="108"/>
      <c r="AA853" s="102"/>
      <c r="AB853" s="104"/>
      <c r="AC853" s="109"/>
      <c r="AD853" s="110"/>
      <c r="AE853" s="107"/>
      <c r="AF853" s="111"/>
      <c r="AG853" s="112"/>
      <c r="AH853" s="112"/>
      <c r="AI853" s="112"/>
      <c r="AJ853" s="113"/>
      <c r="AK853" s="113"/>
      <c r="AL853" s="113"/>
      <c r="AM853" s="114"/>
      <c r="AN853" s="114"/>
      <c r="AO853" s="104"/>
      <c r="AP853" s="104"/>
      <c r="AQ853" s="115"/>
      <c r="AR853" s="110"/>
      <c r="AS853" s="102"/>
      <c r="AT853" s="108"/>
      <c r="AU853" s="116"/>
      <c r="AV853" s="113"/>
      <c r="AW853" s="105"/>
      <c r="AX853" s="113"/>
    </row>
    <row r="854" spans="1:50" hidden="1">
      <c r="A854" s="72">
        <v>853</v>
      </c>
      <c r="B854" s="9" t="s">
        <v>63</v>
      </c>
      <c r="C854" s="211" t="s">
        <v>3861</v>
      </c>
      <c r="D854" s="9" t="s">
        <v>63</v>
      </c>
      <c r="E854" s="9" t="s">
        <v>63</v>
      </c>
      <c r="F854" s="9" t="s">
        <v>63</v>
      </c>
      <c r="G854" s="9"/>
      <c r="H854" s="9"/>
      <c r="I854" s="9"/>
      <c r="J854" s="9"/>
      <c r="K854" s="9"/>
      <c r="L854" s="9"/>
      <c r="M854" s="67"/>
      <c r="N854" s="331"/>
      <c r="O854" s="9"/>
      <c r="P854" s="9"/>
      <c r="Q854" s="71">
        <v>853</v>
      </c>
      <c r="S854" s="102" t="s">
        <v>3861</v>
      </c>
      <c r="T854" s="175" t="s">
        <v>3852</v>
      </c>
      <c r="U854" s="104">
        <v>16916.400000000001</v>
      </c>
      <c r="V854" s="104">
        <v>1371.6</v>
      </c>
      <c r="W854" s="105" t="s">
        <v>3853</v>
      </c>
      <c r="X854" s="106" t="s">
        <v>66</v>
      </c>
      <c r="Y854" s="107"/>
      <c r="Z854" s="108"/>
      <c r="AA854" s="102"/>
      <c r="AB854" s="104"/>
      <c r="AC854" s="109"/>
      <c r="AD854" s="110"/>
      <c r="AE854" s="107"/>
      <c r="AF854" s="111"/>
      <c r="AG854" s="112"/>
      <c r="AH854" s="112"/>
      <c r="AI854" s="112"/>
      <c r="AJ854" s="113"/>
      <c r="AK854" s="113"/>
      <c r="AL854" s="113"/>
      <c r="AM854" s="114"/>
      <c r="AN854" s="114"/>
      <c r="AO854" s="104"/>
      <c r="AP854" s="104"/>
      <c r="AQ854" s="115"/>
      <c r="AR854" s="110"/>
      <c r="AS854" s="102"/>
      <c r="AT854" s="108"/>
      <c r="AU854" s="116"/>
      <c r="AV854" s="113"/>
      <c r="AW854" s="105"/>
      <c r="AX854" s="113"/>
    </row>
    <row r="855" spans="1:50" hidden="1">
      <c r="A855" s="72">
        <v>854</v>
      </c>
      <c r="B855" s="9" t="s">
        <v>63</v>
      </c>
      <c r="C855" s="211" t="s">
        <v>3862</v>
      </c>
      <c r="D855" s="9" t="s">
        <v>63</v>
      </c>
      <c r="E855" s="9" t="s">
        <v>63</v>
      </c>
      <c r="F855" s="9" t="s">
        <v>63</v>
      </c>
      <c r="G855" s="9"/>
      <c r="H855" s="9"/>
      <c r="I855" s="9"/>
      <c r="J855" s="9"/>
      <c r="K855" s="9"/>
      <c r="L855" s="9"/>
      <c r="M855" s="67"/>
      <c r="N855" s="331"/>
      <c r="O855" s="9"/>
      <c r="P855" s="9"/>
      <c r="Q855" s="71">
        <v>854</v>
      </c>
      <c r="S855" s="102" t="s">
        <v>3862</v>
      </c>
      <c r="T855" s="175" t="s">
        <v>3852</v>
      </c>
      <c r="U855" s="104">
        <v>14173.2</v>
      </c>
      <c r="V855" s="104">
        <v>1371.6</v>
      </c>
      <c r="W855" s="105" t="s">
        <v>3853</v>
      </c>
      <c r="X855" s="106" t="s">
        <v>66</v>
      </c>
      <c r="Y855" s="107"/>
      <c r="Z855" s="108"/>
      <c r="AA855" s="102"/>
      <c r="AB855" s="104"/>
      <c r="AC855" s="109"/>
      <c r="AD855" s="110"/>
      <c r="AE855" s="107"/>
      <c r="AF855" s="111"/>
      <c r="AG855" s="112"/>
      <c r="AH855" s="112"/>
      <c r="AI855" s="112"/>
      <c r="AJ855" s="113"/>
      <c r="AK855" s="113"/>
      <c r="AL855" s="113"/>
      <c r="AM855" s="114"/>
      <c r="AN855" s="114"/>
      <c r="AO855" s="104"/>
      <c r="AP855" s="104"/>
      <c r="AQ855" s="115"/>
      <c r="AR855" s="110"/>
      <c r="AS855" s="102"/>
      <c r="AT855" s="108"/>
      <c r="AU855" s="116"/>
      <c r="AV855" s="113"/>
      <c r="AW855" s="105"/>
      <c r="AX855" s="113"/>
    </row>
    <row r="856" spans="1:50" hidden="1">
      <c r="A856" s="72">
        <v>855</v>
      </c>
      <c r="B856" s="9" t="s">
        <v>63</v>
      </c>
      <c r="C856" s="211" t="s">
        <v>3863</v>
      </c>
      <c r="D856" s="9" t="s">
        <v>63</v>
      </c>
      <c r="E856" s="9" t="s">
        <v>63</v>
      </c>
      <c r="F856" s="9" t="s">
        <v>63</v>
      </c>
      <c r="G856" s="9"/>
      <c r="H856" s="9"/>
      <c r="I856" s="9"/>
      <c r="J856" s="9"/>
      <c r="K856" s="9"/>
      <c r="L856" s="9"/>
      <c r="M856" s="67"/>
      <c r="N856" s="331"/>
      <c r="O856" s="9"/>
      <c r="P856" s="9"/>
      <c r="Q856" s="71">
        <v>855</v>
      </c>
      <c r="S856" s="102" t="s">
        <v>3863</v>
      </c>
      <c r="T856" s="175" t="s">
        <v>3852</v>
      </c>
      <c r="U856" s="104">
        <v>-12344.4</v>
      </c>
      <c r="V856" s="104">
        <v>2286</v>
      </c>
      <c r="W856" s="105" t="s">
        <v>3853</v>
      </c>
      <c r="X856" s="106" t="s">
        <v>66</v>
      </c>
      <c r="Y856" s="107"/>
      <c r="Z856" s="108"/>
      <c r="AA856" s="102"/>
      <c r="AB856" s="104"/>
      <c r="AC856" s="109"/>
      <c r="AD856" s="110"/>
      <c r="AE856" s="107"/>
      <c r="AF856" s="111"/>
      <c r="AG856" s="112"/>
      <c r="AH856" s="112"/>
      <c r="AI856" s="112"/>
      <c r="AJ856" s="113"/>
      <c r="AK856" s="113"/>
      <c r="AL856" s="113"/>
      <c r="AM856" s="114"/>
      <c r="AN856" s="114"/>
      <c r="AO856" s="104"/>
      <c r="AP856" s="104"/>
      <c r="AQ856" s="115"/>
      <c r="AR856" s="110"/>
      <c r="AS856" s="102"/>
      <c r="AT856" s="108"/>
      <c r="AU856" s="116"/>
      <c r="AV856" s="113"/>
      <c r="AW856" s="105"/>
      <c r="AX856" s="113"/>
    </row>
    <row r="857" spans="1:50" hidden="1">
      <c r="A857" s="72">
        <v>856</v>
      </c>
      <c r="B857" s="9" t="s">
        <v>63</v>
      </c>
      <c r="C857" s="211" t="s">
        <v>3864</v>
      </c>
      <c r="D857" s="9" t="s">
        <v>63</v>
      </c>
      <c r="E857" s="9" t="s">
        <v>63</v>
      </c>
      <c r="F857" s="9" t="s">
        <v>63</v>
      </c>
      <c r="G857" s="9"/>
      <c r="H857" s="9"/>
      <c r="I857" s="9"/>
      <c r="J857" s="9"/>
      <c r="K857" s="9"/>
      <c r="L857" s="9"/>
      <c r="M857" s="67"/>
      <c r="N857" s="331"/>
      <c r="O857" s="9"/>
      <c r="P857" s="9"/>
      <c r="Q857" s="71">
        <v>856</v>
      </c>
      <c r="S857" s="102" t="s">
        <v>3864</v>
      </c>
      <c r="T857" s="175" t="s">
        <v>3852</v>
      </c>
      <c r="U857" s="104">
        <v>-13258.8</v>
      </c>
      <c r="V857" s="104">
        <v>2286</v>
      </c>
      <c r="W857" s="105" t="s">
        <v>3853</v>
      </c>
      <c r="X857" s="106" t="s">
        <v>66</v>
      </c>
      <c r="Y857" s="107"/>
      <c r="Z857" s="108"/>
      <c r="AA857" s="102"/>
      <c r="AB857" s="104"/>
      <c r="AC857" s="109"/>
      <c r="AD857" s="110"/>
      <c r="AE857" s="107"/>
      <c r="AF857" s="111"/>
      <c r="AG857" s="112"/>
      <c r="AH857" s="112"/>
      <c r="AI857" s="112"/>
      <c r="AJ857" s="113"/>
      <c r="AK857" s="113"/>
      <c r="AL857" s="113"/>
      <c r="AM857" s="114"/>
      <c r="AN857" s="114"/>
      <c r="AO857" s="104"/>
      <c r="AP857" s="104"/>
      <c r="AQ857" s="115"/>
      <c r="AR857" s="110"/>
      <c r="AS857" s="102"/>
      <c r="AT857" s="108"/>
      <c r="AU857" s="116"/>
      <c r="AV857" s="113"/>
      <c r="AW857" s="105"/>
      <c r="AX857" s="113"/>
    </row>
    <row r="858" spans="1:50" hidden="1">
      <c r="A858" s="72">
        <v>857</v>
      </c>
      <c r="B858" s="9" t="s">
        <v>63</v>
      </c>
      <c r="C858" s="211" t="s">
        <v>3865</v>
      </c>
      <c r="D858" s="9" t="s">
        <v>63</v>
      </c>
      <c r="E858" s="9" t="s">
        <v>63</v>
      </c>
      <c r="F858" s="9" t="s">
        <v>63</v>
      </c>
      <c r="G858" s="9"/>
      <c r="H858" s="9"/>
      <c r="I858" s="9"/>
      <c r="J858" s="9"/>
      <c r="K858" s="9"/>
      <c r="L858" s="9"/>
      <c r="M858" s="67"/>
      <c r="N858" s="331"/>
      <c r="O858" s="9"/>
      <c r="P858" s="9"/>
      <c r="Q858" s="71">
        <v>857</v>
      </c>
      <c r="S858" s="102" t="s">
        <v>3865</v>
      </c>
      <c r="T858" s="175" t="s">
        <v>3852</v>
      </c>
      <c r="U858" s="104">
        <v>-14173.2</v>
      </c>
      <c r="V858" s="104">
        <v>2286</v>
      </c>
      <c r="W858" s="105" t="s">
        <v>3853</v>
      </c>
      <c r="X858" s="106" t="s">
        <v>66</v>
      </c>
      <c r="Y858" s="107"/>
      <c r="Z858" s="108"/>
      <c r="AA858" s="102"/>
      <c r="AB858" s="104"/>
      <c r="AC858" s="109"/>
      <c r="AD858" s="110"/>
      <c r="AE858" s="107"/>
      <c r="AF858" s="111"/>
      <c r="AG858" s="112"/>
      <c r="AH858" s="112"/>
      <c r="AI858" s="112"/>
      <c r="AJ858" s="113"/>
      <c r="AK858" s="113"/>
      <c r="AL858" s="113"/>
      <c r="AM858" s="114"/>
      <c r="AN858" s="114"/>
      <c r="AO858" s="104"/>
      <c r="AP858" s="104"/>
      <c r="AQ858" s="115"/>
      <c r="AR858" s="110"/>
      <c r="AS858" s="102"/>
      <c r="AT858" s="108"/>
      <c r="AU858" s="116"/>
      <c r="AV858" s="113"/>
      <c r="AW858" s="105"/>
      <c r="AX858" s="113"/>
    </row>
    <row r="859" spans="1:50" hidden="1">
      <c r="A859" s="72">
        <v>858</v>
      </c>
      <c r="B859" s="9" t="s">
        <v>63</v>
      </c>
      <c r="C859" s="211" t="s">
        <v>3866</v>
      </c>
      <c r="D859" s="9" t="s">
        <v>63</v>
      </c>
      <c r="E859" s="9" t="s">
        <v>63</v>
      </c>
      <c r="F859" s="9" t="s">
        <v>63</v>
      </c>
      <c r="G859" s="9"/>
      <c r="H859" s="9"/>
      <c r="I859" s="9"/>
      <c r="J859" s="9"/>
      <c r="K859" s="9"/>
      <c r="L859" s="9"/>
      <c r="M859" s="67"/>
      <c r="N859" s="331"/>
      <c r="O859" s="9"/>
      <c r="P859" s="9"/>
      <c r="Q859" s="71">
        <v>858</v>
      </c>
      <c r="S859" s="102" t="s">
        <v>3866</v>
      </c>
      <c r="T859" s="175" t="s">
        <v>3852</v>
      </c>
      <c r="U859" s="104">
        <v>15087.6</v>
      </c>
      <c r="V859" s="104">
        <v>2286</v>
      </c>
      <c r="W859" s="105" t="s">
        <v>3853</v>
      </c>
      <c r="X859" s="106" t="s">
        <v>66</v>
      </c>
      <c r="Y859" s="107"/>
      <c r="Z859" s="108"/>
      <c r="AA859" s="102"/>
      <c r="AB859" s="104"/>
      <c r="AC859" s="109"/>
      <c r="AD859" s="110"/>
      <c r="AE859" s="107"/>
      <c r="AF859" s="111"/>
      <c r="AG859" s="112"/>
      <c r="AH859" s="112"/>
      <c r="AI859" s="112"/>
      <c r="AJ859" s="113"/>
      <c r="AK859" s="113"/>
      <c r="AL859" s="113"/>
      <c r="AM859" s="114"/>
      <c r="AN859" s="114"/>
      <c r="AO859" s="104"/>
      <c r="AP859" s="104"/>
      <c r="AQ859" s="115"/>
      <c r="AR859" s="110"/>
      <c r="AS859" s="102"/>
      <c r="AT859" s="108"/>
      <c r="AU859" s="116"/>
      <c r="AV859" s="113"/>
      <c r="AW859" s="105"/>
      <c r="AX859" s="113"/>
    </row>
    <row r="860" spans="1:50" hidden="1">
      <c r="A860" s="72">
        <v>859</v>
      </c>
      <c r="B860" s="9" t="s">
        <v>63</v>
      </c>
      <c r="C860" s="211" t="s">
        <v>3867</v>
      </c>
      <c r="D860" s="9" t="s">
        <v>63</v>
      </c>
      <c r="E860" s="9" t="s">
        <v>63</v>
      </c>
      <c r="F860" s="9" t="s">
        <v>63</v>
      </c>
      <c r="G860" s="9"/>
      <c r="H860" s="9"/>
      <c r="I860" s="9"/>
      <c r="J860" s="9"/>
      <c r="K860" s="9"/>
      <c r="L860" s="9"/>
      <c r="M860" s="67"/>
      <c r="N860" s="331"/>
      <c r="O860" s="9"/>
      <c r="P860" s="9"/>
      <c r="Q860" s="71">
        <v>859</v>
      </c>
      <c r="S860" s="102" t="s">
        <v>3867</v>
      </c>
      <c r="T860" s="175" t="s">
        <v>3852</v>
      </c>
      <c r="U860" s="104">
        <v>11430</v>
      </c>
      <c r="V860" s="104">
        <v>2286</v>
      </c>
      <c r="W860" s="105" t="s">
        <v>3853</v>
      </c>
      <c r="X860" s="106" t="s">
        <v>66</v>
      </c>
      <c r="Y860" s="107"/>
      <c r="Z860" s="108"/>
      <c r="AA860" s="102"/>
      <c r="AB860" s="104"/>
      <c r="AC860" s="109"/>
      <c r="AD860" s="110"/>
      <c r="AE860" s="107"/>
      <c r="AF860" s="111"/>
      <c r="AG860" s="112"/>
      <c r="AH860" s="112"/>
      <c r="AI860" s="112"/>
      <c r="AJ860" s="113"/>
      <c r="AK860" s="113"/>
      <c r="AL860" s="113"/>
      <c r="AM860" s="114"/>
      <c r="AN860" s="114"/>
      <c r="AO860" s="104"/>
      <c r="AP860" s="104"/>
      <c r="AQ860" s="115"/>
      <c r="AR860" s="110"/>
      <c r="AS860" s="102"/>
      <c r="AT860" s="108"/>
      <c r="AU860" s="116"/>
      <c r="AV860" s="113"/>
      <c r="AW860" s="105"/>
      <c r="AX860" s="113"/>
    </row>
    <row r="861" spans="1:50" hidden="1">
      <c r="A861" s="72">
        <v>860</v>
      </c>
      <c r="B861" s="9" t="s">
        <v>63</v>
      </c>
      <c r="C861" s="211" t="s">
        <v>3868</v>
      </c>
      <c r="D861" s="9" t="s">
        <v>63</v>
      </c>
      <c r="E861" s="9" t="s">
        <v>63</v>
      </c>
      <c r="F861" s="9" t="s">
        <v>63</v>
      </c>
      <c r="G861" s="9"/>
      <c r="H861" s="9"/>
      <c r="I861" s="9"/>
      <c r="J861" s="9"/>
      <c r="K861" s="9"/>
      <c r="L861" s="9"/>
      <c r="M861" s="67"/>
      <c r="N861" s="331"/>
      <c r="O861" s="9"/>
      <c r="P861" s="9"/>
      <c r="Q861" s="71">
        <v>860</v>
      </c>
      <c r="S861" s="102" t="s">
        <v>3868</v>
      </c>
      <c r="T861" s="175" t="s">
        <v>3852</v>
      </c>
      <c r="U861" s="104">
        <v>16002</v>
      </c>
      <c r="V861" s="104">
        <v>3200.4</v>
      </c>
      <c r="W861" s="105" t="s">
        <v>3853</v>
      </c>
      <c r="X861" s="106" t="s">
        <v>66</v>
      </c>
      <c r="Y861" s="107"/>
      <c r="Z861" s="108"/>
      <c r="AA861" s="102"/>
      <c r="AB861" s="104"/>
      <c r="AC861" s="109"/>
      <c r="AD861" s="110"/>
      <c r="AE861" s="107"/>
      <c r="AF861" s="111"/>
      <c r="AG861" s="112"/>
      <c r="AH861" s="112"/>
      <c r="AI861" s="112"/>
      <c r="AJ861" s="113"/>
      <c r="AK861" s="113"/>
      <c r="AL861" s="113"/>
      <c r="AM861" s="114"/>
      <c r="AN861" s="114"/>
      <c r="AO861" s="104"/>
      <c r="AP861" s="104"/>
      <c r="AQ861" s="115"/>
      <c r="AR861" s="110"/>
      <c r="AS861" s="102"/>
      <c r="AT861" s="108"/>
      <c r="AU861" s="116"/>
      <c r="AV861" s="113"/>
      <c r="AW861" s="105"/>
      <c r="AX861" s="113"/>
    </row>
    <row r="862" spans="1:50" hidden="1">
      <c r="A862" s="72">
        <v>861</v>
      </c>
      <c r="B862" s="9" t="s">
        <v>63</v>
      </c>
      <c r="C862" s="211" t="s">
        <v>3869</v>
      </c>
      <c r="D862" s="9" t="s">
        <v>63</v>
      </c>
      <c r="E862" s="9" t="s">
        <v>63</v>
      </c>
      <c r="F862" s="9" t="s">
        <v>63</v>
      </c>
      <c r="G862" s="9"/>
      <c r="H862" s="9"/>
      <c r="I862" s="9"/>
      <c r="J862" s="9"/>
      <c r="K862" s="9"/>
      <c r="L862" s="9"/>
      <c r="M862" s="67"/>
      <c r="N862" s="331"/>
      <c r="O862" s="9"/>
      <c r="P862" s="9"/>
      <c r="Q862" s="71">
        <v>861</v>
      </c>
      <c r="S862" s="102" t="s">
        <v>3869</v>
      </c>
      <c r="T862" s="175" t="s">
        <v>3852</v>
      </c>
      <c r="U862" s="104">
        <v>-11430</v>
      </c>
      <c r="V862" s="104">
        <v>3200.4</v>
      </c>
      <c r="W862" s="105" t="s">
        <v>3853</v>
      </c>
      <c r="X862" s="106" t="s">
        <v>66</v>
      </c>
      <c r="Y862" s="107"/>
      <c r="Z862" s="108"/>
      <c r="AA862" s="102"/>
      <c r="AB862" s="104"/>
      <c r="AC862" s="109"/>
      <c r="AD862" s="110"/>
      <c r="AE862" s="107"/>
      <c r="AF862" s="111"/>
      <c r="AG862" s="112"/>
      <c r="AH862" s="112"/>
      <c r="AI862" s="112"/>
      <c r="AJ862" s="113"/>
      <c r="AK862" s="113"/>
      <c r="AL862" s="113"/>
      <c r="AM862" s="114"/>
      <c r="AN862" s="114"/>
      <c r="AO862" s="104"/>
      <c r="AP862" s="104"/>
      <c r="AQ862" s="115"/>
      <c r="AR862" s="110"/>
      <c r="AS862" s="102"/>
      <c r="AT862" s="108"/>
      <c r="AU862" s="116"/>
      <c r="AV862" s="113"/>
      <c r="AW862" s="105"/>
      <c r="AX862" s="113"/>
    </row>
    <row r="863" spans="1:50" hidden="1">
      <c r="A863" s="72">
        <v>862</v>
      </c>
      <c r="B863" s="9" t="s">
        <v>63</v>
      </c>
      <c r="C863" s="211" t="s">
        <v>3870</v>
      </c>
      <c r="D863" s="9" t="s">
        <v>63</v>
      </c>
      <c r="E863" s="9" t="s">
        <v>63</v>
      </c>
      <c r="F863" s="9" t="s">
        <v>63</v>
      </c>
      <c r="G863" s="9"/>
      <c r="H863" s="9"/>
      <c r="I863" s="9"/>
      <c r="J863" s="9"/>
      <c r="K863" s="9"/>
      <c r="L863" s="9"/>
      <c r="M863" s="67"/>
      <c r="N863" s="331"/>
      <c r="O863" s="9"/>
      <c r="P863" s="9"/>
      <c r="Q863" s="71">
        <v>862</v>
      </c>
      <c r="S863" s="102" t="s">
        <v>3870</v>
      </c>
      <c r="T863" s="175" t="s">
        <v>3852</v>
      </c>
      <c r="U863" s="104">
        <v>-15087.6</v>
      </c>
      <c r="V863" s="104">
        <v>3200.4</v>
      </c>
      <c r="W863" s="105" t="s">
        <v>3853</v>
      </c>
      <c r="X863" s="106" t="s">
        <v>66</v>
      </c>
      <c r="Y863" s="107"/>
      <c r="Z863" s="108"/>
      <c r="AA863" s="102"/>
      <c r="AB863" s="104"/>
      <c r="AC863" s="109"/>
      <c r="AD863" s="110"/>
      <c r="AE863" s="107"/>
      <c r="AF863" s="111"/>
      <c r="AG863" s="112"/>
      <c r="AH863" s="112"/>
      <c r="AI863" s="112"/>
      <c r="AJ863" s="113"/>
      <c r="AK863" s="113"/>
      <c r="AL863" s="113"/>
      <c r="AM863" s="114"/>
      <c r="AN863" s="114"/>
      <c r="AO863" s="104"/>
      <c r="AP863" s="104"/>
      <c r="AQ863" s="115"/>
      <c r="AR863" s="110"/>
      <c r="AS863" s="102"/>
      <c r="AT863" s="108"/>
      <c r="AU863" s="116"/>
      <c r="AV863" s="113"/>
      <c r="AW863" s="105"/>
      <c r="AX863" s="113"/>
    </row>
    <row r="864" spans="1:50" hidden="1">
      <c r="A864" s="72">
        <v>863</v>
      </c>
      <c r="B864" s="9" t="s">
        <v>63</v>
      </c>
      <c r="C864" s="211" t="s">
        <v>3871</v>
      </c>
      <c r="D864" s="9" t="s">
        <v>63</v>
      </c>
      <c r="E864" s="9" t="s">
        <v>63</v>
      </c>
      <c r="F864" s="9" t="s">
        <v>63</v>
      </c>
      <c r="G864" s="9"/>
      <c r="H864" s="9"/>
      <c r="I864" s="9"/>
      <c r="J864" s="9"/>
      <c r="K864" s="9"/>
      <c r="L864" s="9"/>
      <c r="M864" s="67"/>
      <c r="N864" s="331"/>
      <c r="O864" s="9"/>
      <c r="P864" s="9"/>
      <c r="Q864" s="71">
        <v>863</v>
      </c>
      <c r="S864" s="102" t="s">
        <v>3871</v>
      </c>
      <c r="T864" s="175" t="s">
        <v>3852</v>
      </c>
      <c r="U864" s="104">
        <v>-16002</v>
      </c>
      <c r="V864" s="104">
        <v>3200.4</v>
      </c>
      <c r="W864" s="105" t="s">
        <v>3853</v>
      </c>
      <c r="X864" s="106" t="s">
        <v>66</v>
      </c>
      <c r="Y864" s="107"/>
      <c r="Z864" s="108"/>
      <c r="AA864" s="102"/>
      <c r="AB864" s="104"/>
      <c r="AC864" s="109"/>
      <c r="AD864" s="110"/>
      <c r="AE864" s="107"/>
      <c r="AF864" s="111"/>
      <c r="AG864" s="112"/>
      <c r="AH864" s="112"/>
      <c r="AI864" s="112"/>
      <c r="AJ864" s="113"/>
      <c r="AK864" s="113"/>
      <c r="AL864" s="113"/>
      <c r="AM864" s="114"/>
      <c r="AN864" s="114"/>
      <c r="AO864" s="104"/>
      <c r="AP864" s="104"/>
      <c r="AQ864" s="115"/>
      <c r="AR864" s="110"/>
      <c r="AS864" s="102"/>
      <c r="AT864" s="108"/>
      <c r="AU864" s="116"/>
      <c r="AV864" s="113"/>
      <c r="AW864" s="105"/>
      <c r="AX864" s="113"/>
    </row>
    <row r="865" spans="1:50" hidden="1">
      <c r="A865" s="72">
        <v>864</v>
      </c>
      <c r="B865" s="9" t="s">
        <v>63</v>
      </c>
      <c r="C865" s="211" t="s">
        <v>3872</v>
      </c>
      <c r="D865" s="9" t="s">
        <v>63</v>
      </c>
      <c r="E865" s="9" t="s">
        <v>63</v>
      </c>
      <c r="F865" s="9" t="s">
        <v>63</v>
      </c>
      <c r="G865" s="9"/>
      <c r="H865" s="9"/>
      <c r="I865" s="9"/>
      <c r="J865" s="9"/>
      <c r="K865" s="9"/>
      <c r="L865" s="9"/>
      <c r="M865" s="67"/>
      <c r="N865" s="331"/>
      <c r="O865" s="9"/>
      <c r="P865" s="9"/>
      <c r="Q865" s="71">
        <v>864</v>
      </c>
      <c r="S865" s="102" t="s">
        <v>3872</v>
      </c>
      <c r="T865" s="175" t="s">
        <v>3852</v>
      </c>
      <c r="U865" s="104">
        <v>-16916.400000000001</v>
      </c>
      <c r="V865" s="104">
        <v>3200.4</v>
      </c>
      <c r="W865" s="105" t="s">
        <v>3853</v>
      </c>
      <c r="X865" s="106" t="s">
        <v>66</v>
      </c>
      <c r="Y865" s="107"/>
      <c r="Z865" s="108"/>
      <c r="AA865" s="102"/>
      <c r="AB865" s="104"/>
      <c r="AC865" s="109"/>
      <c r="AD865" s="110"/>
      <c r="AE865" s="107"/>
      <c r="AF865" s="111"/>
      <c r="AG865" s="112"/>
      <c r="AH865" s="112"/>
      <c r="AI865" s="112"/>
      <c r="AJ865" s="113"/>
      <c r="AK865" s="113"/>
      <c r="AL865" s="113"/>
      <c r="AM865" s="114"/>
      <c r="AN865" s="114"/>
      <c r="AO865" s="104"/>
      <c r="AP865" s="104"/>
      <c r="AQ865" s="115"/>
      <c r="AR865" s="110"/>
      <c r="AS865" s="102"/>
      <c r="AT865" s="108"/>
      <c r="AU865" s="116"/>
      <c r="AV865" s="113"/>
      <c r="AW865" s="105"/>
      <c r="AX865" s="113"/>
    </row>
    <row r="866" spans="1:50" hidden="1">
      <c r="A866" s="72">
        <v>865</v>
      </c>
      <c r="B866" s="9" t="s">
        <v>63</v>
      </c>
      <c r="C866" s="211" t="s">
        <v>3873</v>
      </c>
      <c r="D866" s="9" t="s">
        <v>63</v>
      </c>
      <c r="E866" s="9" t="s">
        <v>63</v>
      </c>
      <c r="F866" s="9" t="s">
        <v>63</v>
      </c>
      <c r="G866" s="9"/>
      <c r="H866" s="9"/>
      <c r="I866" s="9"/>
      <c r="J866" s="9"/>
      <c r="K866" s="9"/>
      <c r="L866" s="9"/>
      <c r="M866" s="67"/>
      <c r="N866" s="331"/>
      <c r="O866" s="9"/>
      <c r="P866" s="9"/>
      <c r="Q866" s="71">
        <v>865</v>
      </c>
      <c r="S866" s="102" t="s">
        <v>3873</v>
      </c>
      <c r="T866" s="175" t="s">
        <v>3852</v>
      </c>
      <c r="U866" s="104">
        <v>-17830.8</v>
      </c>
      <c r="V866" s="104">
        <v>3200.4</v>
      </c>
      <c r="W866" s="105" t="s">
        <v>3853</v>
      </c>
      <c r="X866" s="106" t="s">
        <v>66</v>
      </c>
      <c r="Y866" s="107"/>
      <c r="Z866" s="108"/>
      <c r="AA866" s="102"/>
      <c r="AB866" s="104"/>
      <c r="AC866" s="109"/>
      <c r="AD866" s="110"/>
      <c r="AE866" s="107"/>
      <c r="AF866" s="111"/>
      <c r="AG866" s="112"/>
      <c r="AH866" s="112"/>
      <c r="AI866" s="112"/>
      <c r="AJ866" s="113"/>
      <c r="AK866" s="113"/>
      <c r="AL866" s="113"/>
      <c r="AM866" s="114"/>
      <c r="AN866" s="114"/>
      <c r="AO866" s="104"/>
      <c r="AP866" s="104"/>
      <c r="AQ866" s="115"/>
      <c r="AR866" s="110"/>
      <c r="AS866" s="102"/>
      <c r="AT866" s="108"/>
      <c r="AU866" s="116"/>
      <c r="AV866" s="113"/>
      <c r="AW866" s="105"/>
      <c r="AX866" s="113"/>
    </row>
    <row r="867" spans="1:50">
      <c r="A867" s="72">
        <v>866</v>
      </c>
      <c r="B867" s="9" t="s">
        <v>63</v>
      </c>
      <c r="C867" s="211" t="s">
        <v>3874</v>
      </c>
      <c r="D867" s="9" t="s">
        <v>63</v>
      </c>
      <c r="E867" s="9" t="s">
        <v>63</v>
      </c>
      <c r="F867" s="9" t="s">
        <v>63</v>
      </c>
      <c r="G867" s="9"/>
      <c r="H867" s="9"/>
      <c r="I867" s="9"/>
      <c r="J867" s="9"/>
      <c r="K867" s="9"/>
      <c r="L867" s="9"/>
      <c r="M867" s="67"/>
      <c r="N867" s="331"/>
      <c r="O867" s="9"/>
      <c r="P867" s="9"/>
      <c r="Q867" s="71">
        <v>866</v>
      </c>
      <c r="S867" s="102" t="s">
        <v>3874</v>
      </c>
      <c r="T867" s="175" t="s">
        <v>3852</v>
      </c>
      <c r="U867" s="104">
        <v>17830.8</v>
      </c>
      <c r="V867" s="104">
        <v>4114.8</v>
      </c>
      <c r="W867" s="105" t="s">
        <v>3853</v>
      </c>
      <c r="X867" s="106" t="s">
        <v>66</v>
      </c>
      <c r="Y867" s="107"/>
      <c r="Z867" s="108"/>
      <c r="AA867" s="102"/>
      <c r="AB867" s="104"/>
      <c r="AC867" s="109"/>
      <c r="AD867" s="110"/>
      <c r="AE867" s="107"/>
      <c r="AF867" s="111"/>
      <c r="AG867" s="112"/>
      <c r="AH867" s="112"/>
      <c r="AI867" s="112"/>
      <c r="AJ867" s="113"/>
      <c r="AK867" s="113"/>
      <c r="AL867" s="113"/>
      <c r="AM867" s="114"/>
      <c r="AN867" s="114"/>
      <c r="AO867" s="104"/>
      <c r="AP867" s="104"/>
      <c r="AQ867" s="115"/>
      <c r="AR867" s="110"/>
      <c r="AS867" s="102"/>
      <c r="AT867" s="108"/>
      <c r="AU867" s="116"/>
      <c r="AV867" s="113"/>
      <c r="AW867" s="105"/>
      <c r="AX867" s="113"/>
    </row>
    <row r="868" spans="1:50">
      <c r="A868" s="72">
        <v>867</v>
      </c>
      <c r="B868" s="9" t="s">
        <v>63</v>
      </c>
      <c r="C868" s="211" t="s">
        <v>3875</v>
      </c>
      <c r="D868" s="9" t="s">
        <v>63</v>
      </c>
      <c r="E868" s="9" t="s">
        <v>63</v>
      </c>
      <c r="F868" s="9" t="s">
        <v>63</v>
      </c>
      <c r="G868" s="9"/>
      <c r="H868" s="9"/>
      <c r="I868" s="9"/>
      <c r="J868" s="9"/>
      <c r="K868" s="9"/>
      <c r="L868" s="9"/>
      <c r="M868" s="67"/>
      <c r="N868" s="331"/>
      <c r="O868" s="9"/>
      <c r="P868" s="9"/>
      <c r="Q868" s="71">
        <v>867</v>
      </c>
      <c r="S868" s="102" t="s">
        <v>3875</v>
      </c>
      <c r="T868" s="175" t="s">
        <v>3852</v>
      </c>
      <c r="U868" s="104">
        <v>-11430</v>
      </c>
      <c r="V868" s="104">
        <v>4114.8</v>
      </c>
      <c r="W868" s="105" t="s">
        <v>3853</v>
      </c>
      <c r="X868" s="106" t="s">
        <v>66</v>
      </c>
      <c r="Y868" s="107"/>
      <c r="Z868" s="108"/>
      <c r="AA868" s="102"/>
      <c r="AB868" s="104"/>
      <c r="AC868" s="109"/>
      <c r="AD868" s="110"/>
      <c r="AE868" s="107"/>
      <c r="AF868" s="111"/>
      <c r="AG868" s="112"/>
      <c r="AH868" s="112"/>
      <c r="AI868" s="112"/>
      <c r="AJ868" s="113"/>
      <c r="AK868" s="113"/>
      <c r="AL868" s="113"/>
      <c r="AM868" s="114"/>
      <c r="AN868" s="114"/>
      <c r="AO868" s="104"/>
      <c r="AP868" s="104"/>
      <c r="AQ868" s="115"/>
      <c r="AR868" s="110"/>
      <c r="AS868" s="102"/>
      <c r="AT868" s="108"/>
      <c r="AU868" s="116"/>
      <c r="AV868" s="113"/>
      <c r="AW868" s="105"/>
      <c r="AX868" s="113"/>
    </row>
    <row r="869" spans="1:50">
      <c r="A869" s="72">
        <v>868</v>
      </c>
      <c r="B869" s="9" t="s">
        <v>63</v>
      </c>
      <c r="C869" s="211" t="s">
        <v>3876</v>
      </c>
      <c r="D869" s="9" t="s">
        <v>63</v>
      </c>
      <c r="E869" s="9" t="s">
        <v>63</v>
      </c>
      <c r="F869" s="9" t="s">
        <v>63</v>
      </c>
      <c r="G869" s="9"/>
      <c r="H869" s="9"/>
      <c r="I869" s="9"/>
      <c r="J869" s="9"/>
      <c r="K869" s="9"/>
      <c r="L869" s="9"/>
      <c r="M869" s="67"/>
      <c r="N869" s="331"/>
      <c r="O869" s="9"/>
      <c r="P869" s="9"/>
      <c r="Q869" s="71">
        <v>868</v>
      </c>
      <c r="S869" s="102" t="s">
        <v>3876</v>
      </c>
      <c r="T869" s="175" t="s">
        <v>3852</v>
      </c>
      <c r="U869" s="104">
        <v>-13258.8</v>
      </c>
      <c r="V869" s="104">
        <v>4114.8</v>
      </c>
      <c r="W869" s="105" t="s">
        <v>3853</v>
      </c>
      <c r="X869" s="106" t="s">
        <v>66</v>
      </c>
      <c r="Y869" s="107"/>
      <c r="Z869" s="108"/>
      <c r="AA869" s="102"/>
      <c r="AB869" s="104"/>
      <c r="AC869" s="109"/>
      <c r="AD869" s="110"/>
      <c r="AE869" s="107"/>
      <c r="AF869" s="111"/>
      <c r="AG869" s="112"/>
      <c r="AH869" s="112"/>
      <c r="AI869" s="112"/>
      <c r="AJ869" s="113"/>
      <c r="AK869" s="113"/>
      <c r="AL869" s="113"/>
      <c r="AM869" s="114"/>
      <c r="AN869" s="114"/>
      <c r="AO869" s="104"/>
      <c r="AP869" s="104"/>
      <c r="AQ869" s="115"/>
      <c r="AR869" s="110"/>
      <c r="AS869" s="102"/>
      <c r="AT869" s="108"/>
      <c r="AU869" s="116"/>
      <c r="AV869" s="113"/>
      <c r="AW869" s="105"/>
      <c r="AX869" s="113"/>
    </row>
    <row r="870" spans="1:50">
      <c r="A870" s="72">
        <v>869</v>
      </c>
      <c r="B870" s="9" t="s">
        <v>63</v>
      </c>
      <c r="C870" s="211" t="s">
        <v>3877</v>
      </c>
      <c r="D870" s="9" t="s">
        <v>63</v>
      </c>
      <c r="E870" s="9" t="s">
        <v>63</v>
      </c>
      <c r="F870" s="9" t="s">
        <v>63</v>
      </c>
      <c r="G870" s="9"/>
      <c r="H870" s="9"/>
      <c r="I870" s="9"/>
      <c r="J870" s="9"/>
      <c r="K870" s="9"/>
      <c r="L870" s="9"/>
      <c r="M870" s="67"/>
      <c r="N870" s="331"/>
      <c r="O870" s="9"/>
      <c r="P870" s="9"/>
      <c r="Q870" s="71">
        <v>869</v>
      </c>
      <c r="S870" s="102" t="s">
        <v>3877</v>
      </c>
      <c r="T870" s="175" t="s">
        <v>3852</v>
      </c>
      <c r="U870" s="104">
        <v>-15087.6</v>
      </c>
      <c r="V870" s="104">
        <v>4114.8</v>
      </c>
      <c r="W870" s="105" t="s">
        <v>3853</v>
      </c>
      <c r="X870" s="106" t="s">
        <v>66</v>
      </c>
      <c r="Y870" s="107"/>
      <c r="Z870" s="108"/>
      <c r="AA870" s="102"/>
      <c r="AB870" s="104"/>
      <c r="AC870" s="109"/>
      <c r="AD870" s="110"/>
      <c r="AE870" s="107"/>
      <c r="AF870" s="111"/>
      <c r="AG870" s="112"/>
      <c r="AH870" s="112"/>
      <c r="AI870" s="112"/>
      <c r="AJ870" s="113"/>
      <c r="AK870" s="113"/>
      <c r="AL870" s="113"/>
      <c r="AM870" s="114"/>
      <c r="AN870" s="114"/>
      <c r="AO870" s="104"/>
      <c r="AP870" s="104"/>
      <c r="AQ870" s="115"/>
      <c r="AR870" s="110"/>
      <c r="AS870" s="102"/>
      <c r="AT870" s="108"/>
      <c r="AU870" s="116"/>
      <c r="AV870" s="113"/>
      <c r="AW870" s="105"/>
      <c r="AX870" s="113"/>
    </row>
    <row r="871" spans="1:50">
      <c r="A871" s="72">
        <v>870</v>
      </c>
      <c r="B871" s="9" t="s">
        <v>63</v>
      </c>
      <c r="C871" s="211" t="s">
        <v>3878</v>
      </c>
      <c r="D871" s="9" t="s">
        <v>63</v>
      </c>
      <c r="E871" s="9" t="s">
        <v>63</v>
      </c>
      <c r="F871" s="9" t="s">
        <v>63</v>
      </c>
      <c r="G871" s="9"/>
      <c r="H871" s="9"/>
      <c r="I871" s="9"/>
      <c r="J871" s="9"/>
      <c r="K871" s="9"/>
      <c r="L871" s="9"/>
      <c r="M871" s="67"/>
      <c r="N871" s="331"/>
      <c r="O871" s="9"/>
      <c r="P871" s="9"/>
      <c r="Q871" s="71">
        <v>870</v>
      </c>
      <c r="S871" s="102" t="s">
        <v>3878</v>
      </c>
      <c r="T871" s="175" t="s">
        <v>3852</v>
      </c>
      <c r="U871" s="104">
        <v>14173.2</v>
      </c>
      <c r="V871" s="104">
        <v>4114.8</v>
      </c>
      <c r="W871" s="105" t="s">
        <v>3853</v>
      </c>
      <c r="X871" s="106" t="s">
        <v>66</v>
      </c>
      <c r="Y871" s="107"/>
      <c r="Z871" s="108"/>
      <c r="AA871" s="102"/>
      <c r="AB871" s="104"/>
      <c r="AC871" s="109"/>
      <c r="AD871" s="110"/>
      <c r="AE871" s="107"/>
      <c r="AF871" s="111"/>
      <c r="AG871" s="112"/>
      <c r="AH871" s="112"/>
      <c r="AI871" s="112"/>
      <c r="AJ871" s="113"/>
      <c r="AK871" s="113"/>
      <c r="AL871" s="113"/>
      <c r="AM871" s="114"/>
      <c r="AN871" s="114"/>
      <c r="AO871" s="104"/>
      <c r="AP871" s="104"/>
      <c r="AQ871" s="115"/>
      <c r="AR871" s="110"/>
      <c r="AS871" s="102"/>
      <c r="AT871" s="108"/>
      <c r="AU871" s="116"/>
      <c r="AV871" s="113"/>
      <c r="AW871" s="105"/>
      <c r="AX871" s="113"/>
    </row>
    <row r="872" spans="1:50">
      <c r="A872" s="72">
        <v>871</v>
      </c>
      <c r="B872" s="9" t="s">
        <v>63</v>
      </c>
      <c r="C872" s="211" t="s">
        <v>3879</v>
      </c>
      <c r="D872" s="9" t="s">
        <v>63</v>
      </c>
      <c r="E872" s="9" t="s">
        <v>63</v>
      </c>
      <c r="F872" s="9" t="s">
        <v>63</v>
      </c>
      <c r="G872" s="9"/>
      <c r="H872" s="9"/>
      <c r="I872" s="9"/>
      <c r="J872" s="9"/>
      <c r="K872" s="9"/>
      <c r="L872" s="9"/>
      <c r="M872" s="67"/>
      <c r="N872" s="331"/>
      <c r="O872" s="9"/>
      <c r="P872" s="9"/>
      <c r="Q872" s="71">
        <v>871</v>
      </c>
      <c r="S872" s="102" t="s">
        <v>3879</v>
      </c>
      <c r="T872" s="175" t="s">
        <v>3852</v>
      </c>
      <c r="U872" s="104">
        <v>13258.8</v>
      </c>
      <c r="V872" s="104">
        <v>4114.8</v>
      </c>
      <c r="W872" s="105" t="s">
        <v>3853</v>
      </c>
      <c r="X872" s="106" t="s">
        <v>66</v>
      </c>
      <c r="Y872" s="107"/>
      <c r="Z872" s="108"/>
      <c r="AA872" s="102"/>
      <c r="AB872" s="104"/>
      <c r="AC872" s="109"/>
      <c r="AD872" s="110"/>
      <c r="AE872" s="107"/>
      <c r="AF872" s="111"/>
      <c r="AG872" s="112"/>
      <c r="AH872" s="112"/>
      <c r="AI872" s="112"/>
      <c r="AJ872" s="113"/>
      <c r="AK872" s="113"/>
      <c r="AL872" s="113"/>
      <c r="AM872" s="114"/>
      <c r="AN872" s="114"/>
      <c r="AO872" s="104"/>
      <c r="AP872" s="104"/>
      <c r="AQ872" s="115"/>
      <c r="AR872" s="110"/>
      <c r="AS872" s="102"/>
      <c r="AT872" s="108"/>
      <c r="AU872" s="116"/>
      <c r="AV872" s="113"/>
      <c r="AW872" s="105"/>
      <c r="AX872" s="113"/>
    </row>
    <row r="873" spans="1:50">
      <c r="A873" s="72">
        <v>872</v>
      </c>
      <c r="B873" s="9" t="s">
        <v>63</v>
      </c>
      <c r="C873" s="211" t="s">
        <v>3880</v>
      </c>
      <c r="D873" s="9" t="s">
        <v>63</v>
      </c>
      <c r="E873" s="9" t="s">
        <v>63</v>
      </c>
      <c r="F873" s="9" t="s">
        <v>63</v>
      </c>
      <c r="G873" s="9"/>
      <c r="H873" s="9"/>
      <c r="I873" s="9"/>
      <c r="J873" s="9"/>
      <c r="K873" s="9"/>
      <c r="L873" s="9"/>
      <c r="M873" s="67"/>
      <c r="N873" s="331"/>
      <c r="O873" s="9"/>
      <c r="P873" s="9"/>
      <c r="Q873" s="71">
        <v>872</v>
      </c>
      <c r="S873" s="102" t="s">
        <v>3880</v>
      </c>
      <c r="T873" s="175" t="s">
        <v>3852</v>
      </c>
      <c r="U873" s="104">
        <v>12344.4</v>
      </c>
      <c r="V873" s="104">
        <v>4114.8</v>
      </c>
      <c r="W873" s="105" t="s">
        <v>3853</v>
      </c>
      <c r="X873" s="106" t="s">
        <v>66</v>
      </c>
      <c r="Y873" s="107"/>
      <c r="Z873" s="108"/>
      <c r="AA873" s="102"/>
      <c r="AB873" s="104"/>
      <c r="AC873" s="109"/>
      <c r="AD873" s="110"/>
      <c r="AE873" s="107"/>
      <c r="AF873" s="111"/>
      <c r="AG873" s="112"/>
      <c r="AH873" s="112"/>
      <c r="AI873" s="112"/>
      <c r="AJ873" s="113"/>
      <c r="AK873" s="113"/>
      <c r="AL873" s="113"/>
      <c r="AM873" s="114"/>
      <c r="AN873" s="114"/>
      <c r="AO873" s="104"/>
      <c r="AP873" s="104"/>
      <c r="AQ873" s="115"/>
      <c r="AR873" s="110"/>
      <c r="AS873" s="102"/>
      <c r="AT873" s="108"/>
      <c r="AU873" s="116"/>
      <c r="AV873" s="113"/>
      <c r="AW873" s="105"/>
      <c r="AX873" s="113"/>
    </row>
    <row r="874" spans="1:50">
      <c r="A874" s="72">
        <v>873</v>
      </c>
      <c r="B874" s="9" t="s">
        <v>63</v>
      </c>
      <c r="C874" s="211" t="s">
        <v>3881</v>
      </c>
      <c r="D874" s="9" t="s">
        <v>63</v>
      </c>
      <c r="E874" s="9" t="s">
        <v>63</v>
      </c>
      <c r="F874" s="9" t="s">
        <v>63</v>
      </c>
      <c r="G874" s="9"/>
      <c r="H874" s="9"/>
      <c r="I874" s="9"/>
      <c r="J874" s="9"/>
      <c r="K874" s="9"/>
      <c r="L874" s="9"/>
      <c r="M874" s="67"/>
      <c r="N874" s="331"/>
      <c r="O874" s="9"/>
      <c r="P874" s="9"/>
      <c r="Q874" s="71">
        <v>873</v>
      </c>
      <c r="S874" s="102" t="s">
        <v>3881</v>
      </c>
      <c r="T874" s="175" t="s">
        <v>3852</v>
      </c>
      <c r="U874" s="104">
        <v>11430</v>
      </c>
      <c r="V874" s="104">
        <v>4114.8</v>
      </c>
      <c r="W874" s="105" t="s">
        <v>3853</v>
      </c>
      <c r="X874" s="106" t="s">
        <v>66</v>
      </c>
      <c r="Y874" s="107"/>
      <c r="Z874" s="108"/>
      <c r="AA874" s="102"/>
      <c r="AB874" s="104"/>
      <c r="AC874" s="109"/>
      <c r="AD874" s="110"/>
      <c r="AE874" s="107"/>
      <c r="AF874" s="111"/>
      <c r="AG874" s="112"/>
      <c r="AH874" s="112"/>
      <c r="AI874" s="112"/>
      <c r="AJ874" s="113"/>
      <c r="AK874" s="113"/>
      <c r="AL874" s="113"/>
      <c r="AM874" s="114"/>
      <c r="AN874" s="114"/>
      <c r="AO874" s="104"/>
      <c r="AP874" s="104"/>
      <c r="AQ874" s="115"/>
      <c r="AR874" s="110"/>
      <c r="AS874" s="102"/>
      <c r="AT874" s="108"/>
      <c r="AU874" s="116"/>
      <c r="AV874" s="113"/>
      <c r="AW874" s="105"/>
      <c r="AX874" s="113"/>
    </row>
    <row r="875" spans="1:50" hidden="1">
      <c r="A875" s="72">
        <v>874</v>
      </c>
      <c r="B875" s="9" t="s">
        <v>63</v>
      </c>
      <c r="C875" s="211" t="s">
        <v>3882</v>
      </c>
      <c r="D875" s="9" t="s">
        <v>63</v>
      </c>
      <c r="E875" s="9" t="s">
        <v>63</v>
      </c>
      <c r="F875" s="9" t="s">
        <v>63</v>
      </c>
      <c r="G875" s="9"/>
      <c r="H875" s="9"/>
      <c r="I875" s="9"/>
      <c r="J875" s="9"/>
      <c r="K875" s="9"/>
      <c r="L875" s="9"/>
      <c r="M875" s="67"/>
      <c r="N875" s="331"/>
      <c r="O875" s="9"/>
      <c r="P875" s="9"/>
      <c r="Q875" s="71">
        <v>874</v>
      </c>
      <c r="S875" s="102" t="s">
        <v>3882</v>
      </c>
      <c r="T875" s="175" t="s">
        <v>3852</v>
      </c>
      <c r="U875" s="104">
        <v>-11430</v>
      </c>
      <c r="V875" s="104">
        <v>5029.2</v>
      </c>
      <c r="W875" s="105" t="s">
        <v>3853</v>
      </c>
      <c r="X875" s="106" t="s">
        <v>66</v>
      </c>
      <c r="Y875" s="107"/>
      <c r="Z875" s="108"/>
      <c r="AA875" s="102"/>
      <c r="AB875" s="104"/>
      <c r="AC875" s="109"/>
      <c r="AD875" s="110"/>
      <c r="AE875" s="107"/>
      <c r="AF875" s="111"/>
      <c r="AG875" s="112"/>
      <c r="AH875" s="112"/>
      <c r="AI875" s="112"/>
      <c r="AJ875" s="113"/>
      <c r="AK875" s="113"/>
      <c r="AL875" s="113"/>
      <c r="AM875" s="114"/>
      <c r="AN875" s="114"/>
      <c r="AO875" s="104"/>
      <c r="AP875" s="104"/>
      <c r="AQ875" s="115"/>
      <c r="AR875" s="110"/>
      <c r="AS875" s="102"/>
      <c r="AT875" s="108"/>
      <c r="AU875" s="116"/>
      <c r="AV875" s="113"/>
      <c r="AW875" s="105"/>
      <c r="AX875" s="113"/>
    </row>
    <row r="876" spans="1:50" hidden="1">
      <c r="A876" s="72">
        <v>875</v>
      </c>
      <c r="B876" s="9" t="s">
        <v>63</v>
      </c>
      <c r="C876" s="211" t="s">
        <v>3883</v>
      </c>
      <c r="D876" s="9" t="s">
        <v>63</v>
      </c>
      <c r="E876" s="9" t="s">
        <v>63</v>
      </c>
      <c r="F876" s="9" t="s">
        <v>63</v>
      </c>
      <c r="G876" s="9"/>
      <c r="H876" s="9"/>
      <c r="I876" s="9"/>
      <c r="J876" s="9"/>
      <c r="K876" s="9"/>
      <c r="L876" s="9"/>
      <c r="M876" s="67"/>
      <c r="N876" s="331"/>
      <c r="O876" s="9"/>
      <c r="P876" s="9"/>
      <c r="Q876" s="71">
        <v>875</v>
      </c>
      <c r="S876" s="102" t="s">
        <v>3883</v>
      </c>
      <c r="T876" s="175" t="s">
        <v>3852</v>
      </c>
      <c r="U876" s="104">
        <v>-13258.8</v>
      </c>
      <c r="V876" s="104">
        <v>5029.2</v>
      </c>
      <c r="W876" s="105" t="s">
        <v>3853</v>
      </c>
      <c r="X876" s="106" t="s">
        <v>66</v>
      </c>
      <c r="Y876" s="107"/>
      <c r="Z876" s="108"/>
      <c r="AA876" s="102"/>
      <c r="AB876" s="104"/>
      <c r="AC876" s="109"/>
      <c r="AD876" s="110"/>
      <c r="AE876" s="107"/>
      <c r="AF876" s="111"/>
      <c r="AG876" s="112"/>
      <c r="AH876" s="112"/>
      <c r="AI876" s="112"/>
      <c r="AJ876" s="113"/>
      <c r="AK876" s="113"/>
      <c r="AL876" s="113"/>
      <c r="AM876" s="114"/>
      <c r="AN876" s="114"/>
      <c r="AO876" s="104"/>
      <c r="AP876" s="104"/>
      <c r="AQ876" s="115"/>
      <c r="AR876" s="110"/>
      <c r="AS876" s="102"/>
      <c r="AT876" s="108"/>
      <c r="AU876" s="116"/>
      <c r="AV876" s="113"/>
      <c r="AW876" s="105"/>
      <c r="AX876" s="113"/>
    </row>
    <row r="877" spans="1:50" hidden="1">
      <c r="A877" s="72">
        <v>876</v>
      </c>
      <c r="B877" s="9" t="s">
        <v>63</v>
      </c>
      <c r="C877" s="211" t="s">
        <v>3884</v>
      </c>
      <c r="D877" s="9" t="s">
        <v>63</v>
      </c>
      <c r="E877" s="9" t="s">
        <v>63</v>
      </c>
      <c r="F877" s="9" t="s">
        <v>63</v>
      </c>
      <c r="G877" s="9"/>
      <c r="H877" s="9"/>
      <c r="I877" s="9"/>
      <c r="J877" s="9"/>
      <c r="K877" s="9"/>
      <c r="L877" s="9"/>
      <c r="M877" s="67"/>
      <c r="N877" s="331"/>
      <c r="O877" s="9"/>
      <c r="P877" s="9"/>
      <c r="Q877" s="71">
        <v>876</v>
      </c>
      <c r="S877" s="102" t="s">
        <v>3884</v>
      </c>
      <c r="T877" s="175" t="s">
        <v>3852</v>
      </c>
      <c r="U877" s="104">
        <v>-15087.6</v>
      </c>
      <c r="V877" s="104">
        <v>5029.2</v>
      </c>
      <c r="W877" s="105" t="s">
        <v>3853</v>
      </c>
      <c r="X877" s="106" t="s">
        <v>66</v>
      </c>
      <c r="Y877" s="107"/>
      <c r="Z877" s="108"/>
      <c r="AA877" s="102"/>
      <c r="AB877" s="104"/>
      <c r="AC877" s="109"/>
      <c r="AD877" s="110"/>
      <c r="AE877" s="107"/>
      <c r="AF877" s="111"/>
      <c r="AG877" s="112"/>
      <c r="AH877" s="112"/>
      <c r="AI877" s="112"/>
      <c r="AJ877" s="113"/>
      <c r="AK877" s="113"/>
      <c r="AL877" s="113"/>
      <c r="AM877" s="114"/>
      <c r="AN877" s="114"/>
      <c r="AO877" s="104"/>
      <c r="AP877" s="104"/>
      <c r="AQ877" s="115"/>
      <c r="AR877" s="110"/>
      <c r="AS877" s="102"/>
      <c r="AT877" s="108"/>
      <c r="AU877" s="116"/>
      <c r="AV877" s="113"/>
      <c r="AW877" s="105"/>
      <c r="AX877" s="113"/>
    </row>
    <row r="878" spans="1:50" hidden="1">
      <c r="A878" s="72">
        <v>877</v>
      </c>
      <c r="B878" s="9" t="s">
        <v>63</v>
      </c>
      <c r="C878" s="211" t="s">
        <v>3885</v>
      </c>
      <c r="D878" s="9" t="s">
        <v>63</v>
      </c>
      <c r="E878" s="9" t="s">
        <v>63</v>
      </c>
      <c r="F878" s="9" t="s">
        <v>63</v>
      </c>
      <c r="G878" s="9"/>
      <c r="H878" s="9"/>
      <c r="I878" s="9"/>
      <c r="J878" s="9"/>
      <c r="K878" s="9"/>
      <c r="L878" s="9"/>
      <c r="M878" s="67"/>
      <c r="N878" s="331"/>
      <c r="O878" s="9"/>
      <c r="P878" s="9"/>
      <c r="Q878" s="71">
        <v>877</v>
      </c>
      <c r="S878" s="102" t="s">
        <v>3885</v>
      </c>
      <c r="T878" s="175" t="s">
        <v>3852</v>
      </c>
      <c r="U878" s="104">
        <v>-16916.400000000001</v>
      </c>
      <c r="V878" s="104">
        <v>5029.2</v>
      </c>
      <c r="W878" s="105" t="s">
        <v>3853</v>
      </c>
      <c r="X878" s="106" t="s">
        <v>66</v>
      </c>
      <c r="Y878" s="107"/>
      <c r="Z878" s="108"/>
      <c r="AA878" s="102"/>
      <c r="AB878" s="104"/>
      <c r="AC878" s="109"/>
      <c r="AD878" s="110"/>
      <c r="AE878" s="107"/>
      <c r="AF878" s="111"/>
      <c r="AG878" s="112"/>
      <c r="AH878" s="112"/>
      <c r="AI878" s="112"/>
      <c r="AJ878" s="113"/>
      <c r="AK878" s="113"/>
      <c r="AL878" s="113"/>
      <c r="AM878" s="114"/>
      <c r="AN878" s="114"/>
      <c r="AO878" s="104"/>
      <c r="AP878" s="104"/>
      <c r="AQ878" s="115"/>
      <c r="AR878" s="110"/>
      <c r="AS878" s="102"/>
      <c r="AT878" s="108"/>
      <c r="AU878" s="116"/>
      <c r="AV878" s="113"/>
      <c r="AW878" s="105"/>
      <c r="AX878" s="113"/>
    </row>
    <row r="879" spans="1:50" hidden="1">
      <c r="A879" s="72">
        <v>878</v>
      </c>
      <c r="B879" s="9" t="s">
        <v>63</v>
      </c>
      <c r="C879" s="211" t="s">
        <v>3886</v>
      </c>
      <c r="D879" s="9" t="s">
        <v>63</v>
      </c>
      <c r="E879" s="9" t="s">
        <v>63</v>
      </c>
      <c r="F879" s="9" t="s">
        <v>63</v>
      </c>
      <c r="G879" s="9"/>
      <c r="H879" s="9"/>
      <c r="I879" s="9"/>
      <c r="J879" s="9"/>
      <c r="K879" s="9"/>
      <c r="L879" s="9"/>
      <c r="M879" s="67"/>
      <c r="N879" s="331"/>
      <c r="O879" s="9"/>
      <c r="P879" s="9"/>
      <c r="Q879" s="71">
        <v>878</v>
      </c>
      <c r="S879" s="102" t="s">
        <v>3886</v>
      </c>
      <c r="T879" s="175" t="s">
        <v>3852</v>
      </c>
      <c r="U879" s="104">
        <v>15087.6</v>
      </c>
      <c r="V879" s="104">
        <v>5029.2</v>
      </c>
      <c r="W879" s="105" t="s">
        <v>3853</v>
      </c>
      <c r="X879" s="106" t="s">
        <v>66</v>
      </c>
      <c r="Y879" s="107"/>
      <c r="Z879" s="108"/>
      <c r="AA879" s="102"/>
      <c r="AB879" s="104"/>
      <c r="AC879" s="109"/>
      <c r="AD879" s="110"/>
      <c r="AE879" s="107"/>
      <c r="AF879" s="111"/>
      <c r="AG879" s="112"/>
      <c r="AH879" s="112"/>
      <c r="AI879" s="112"/>
      <c r="AJ879" s="113"/>
      <c r="AK879" s="113"/>
      <c r="AL879" s="113"/>
      <c r="AM879" s="114"/>
      <c r="AN879" s="114"/>
      <c r="AO879" s="104"/>
      <c r="AP879" s="104"/>
      <c r="AQ879" s="115"/>
      <c r="AR879" s="110"/>
      <c r="AS879" s="102"/>
      <c r="AT879" s="108"/>
      <c r="AU879" s="116"/>
      <c r="AV879" s="113"/>
      <c r="AW879" s="105"/>
      <c r="AX879" s="113"/>
    </row>
    <row r="880" spans="1:50" hidden="1">
      <c r="A880" s="72">
        <v>879</v>
      </c>
      <c r="B880" s="9" t="s">
        <v>63</v>
      </c>
      <c r="C880" s="211" t="s">
        <v>3887</v>
      </c>
      <c r="D880" s="9" t="s">
        <v>63</v>
      </c>
      <c r="E880" s="9" t="s">
        <v>63</v>
      </c>
      <c r="F880" s="9" t="s">
        <v>63</v>
      </c>
      <c r="G880" s="9"/>
      <c r="H880" s="9"/>
      <c r="I880" s="9"/>
      <c r="J880" s="9"/>
      <c r="K880" s="9"/>
      <c r="L880" s="9"/>
      <c r="M880" s="67"/>
      <c r="N880" s="331"/>
      <c r="O880" s="9"/>
      <c r="P880" s="9"/>
      <c r="Q880" s="71">
        <v>879</v>
      </c>
      <c r="S880" s="102" t="s">
        <v>3887</v>
      </c>
      <c r="T880" s="175" t="s">
        <v>3852</v>
      </c>
      <c r="U880" s="104">
        <v>17830.8</v>
      </c>
      <c r="V880" s="104">
        <v>5943.6</v>
      </c>
      <c r="W880" s="105" t="s">
        <v>3853</v>
      </c>
      <c r="X880" s="106" t="s">
        <v>66</v>
      </c>
      <c r="Y880" s="107"/>
      <c r="Z880" s="108"/>
      <c r="AA880" s="102"/>
      <c r="AB880" s="104"/>
      <c r="AC880" s="109"/>
      <c r="AD880" s="110"/>
      <c r="AE880" s="107"/>
      <c r="AF880" s="111"/>
      <c r="AG880" s="112"/>
      <c r="AH880" s="112"/>
      <c r="AI880" s="112"/>
      <c r="AJ880" s="113"/>
      <c r="AK880" s="113"/>
      <c r="AL880" s="113"/>
      <c r="AM880" s="114"/>
      <c r="AN880" s="114"/>
      <c r="AO880" s="104"/>
      <c r="AP880" s="104"/>
      <c r="AQ880" s="115"/>
      <c r="AR880" s="110"/>
      <c r="AS880" s="102"/>
      <c r="AT880" s="108"/>
      <c r="AU880" s="116"/>
      <c r="AV880" s="113"/>
      <c r="AW880" s="105"/>
      <c r="AX880" s="113"/>
    </row>
    <row r="881" spans="1:50" hidden="1">
      <c r="A881" s="72">
        <v>880</v>
      </c>
      <c r="B881" s="9" t="s">
        <v>63</v>
      </c>
      <c r="C881" s="211" t="s">
        <v>3888</v>
      </c>
      <c r="D881" s="9" t="s">
        <v>63</v>
      </c>
      <c r="E881" s="9" t="s">
        <v>63</v>
      </c>
      <c r="F881" s="9" t="s">
        <v>63</v>
      </c>
      <c r="G881" s="9"/>
      <c r="H881" s="9"/>
      <c r="I881" s="9"/>
      <c r="J881" s="9"/>
      <c r="K881" s="9"/>
      <c r="L881" s="9"/>
      <c r="M881" s="67"/>
      <c r="N881" s="331"/>
      <c r="O881" s="9"/>
      <c r="P881" s="9"/>
      <c r="Q881" s="71">
        <v>880</v>
      </c>
      <c r="S881" s="102" t="s">
        <v>3888</v>
      </c>
      <c r="T881" s="175" t="s">
        <v>3852</v>
      </c>
      <c r="U881" s="104">
        <v>16916.400000000001</v>
      </c>
      <c r="V881" s="104">
        <v>5943.6</v>
      </c>
      <c r="W881" s="105" t="s">
        <v>3853</v>
      </c>
      <c r="X881" s="106" t="s">
        <v>66</v>
      </c>
      <c r="Y881" s="107"/>
      <c r="Z881" s="108"/>
      <c r="AA881" s="102"/>
      <c r="AB881" s="104"/>
      <c r="AC881" s="109"/>
      <c r="AD881" s="110"/>
      <c r="AE881" s="107"/>
      <c r="AF881" s="111"/>
      <c r="AG881" s="112"/>
      <c r="AH881" s="112"/>
      <c r="AI881" s="112"/>
      <c r="AJ881" s="113"/>
      <c r="AK881" s="113"/>
      <c r="AL881" s="113"/>
      <c r="AM881" s="114"/>
      <c r="AN881" s="114"/>
      <c r="AO881" s="104"/>
      <c r="AP881" s="104"/>
      <c r="AQ881" s="115"/>
      <c r="AR881" s="110"/>
      <c r="AS881" s="102"/>
      <c r="AT881" s="108"/>
      <c r="AU881" s="116"/>
      <c r="AV881" s="113"/>
      <c r="AW881" s="105"/>
      <c r="AX881" s="113"/>
    </row>
    <row r="882" spans="1:50" hidden="1">
      <c r="A882" s="72">
        <v>881</v>
      </c>
      <c r="B882" s="9" t="s">
        <v>63</v>
      </c>
      <c r="C882" s="211" t="s">
        <v>3889</v>
      </c>
      <c r="D882" s="9" t="s">
        <v>63</v>
      </c>
      <c r="E882" s="9" t="s">
        <v>63</v>
      </c>
      <c r="F882" s="9" t="s">
        <v>63</v>
      </c>
      <c r="G882" s="9"/>
      <c r="H882" s="9"/>
      <c r="I882" s="9"/>
      <c r="J882" s="9"/>
      <c r="K882" s="9"/>
      <c r="L882" s="9"/>
      <c r="M882" s="67"/>
      <c r="N882" s="331"/>
      <c r="O882" s="9"/>
      <c r="P882" s="9"/>
      <c r="Q882" s="71">
        <v>881</v>
      </c>
      <c r="S882" s="102" t="s">
        <v>3889</v>
      </c>
      <c r="T882" s="175" t="s">
        <v>3852</v>
      </c>
      <c r="U882" s="104">
        <v>16002</v>
      </c>
      <c r="V882" s="104">
        <v>5943.6</v>
      </c>
      <c r="W882" s="105" t="s">
        <v>3853</v>
      </c>
      <c r="X882" s="106" t="s">
        <v>66</v>
      </c>
      <c r="Y882" s="107"/>
      <c r="Z882" s="108"/>
      <c r="AA882" s="102"/>
      <c r="AB882" s="104"/>
      <c r="AC882" s="109"/>
      <c r="AD882" s="110"/>
      <c r="AE882" s="107"/>
      <c r="AF882" s="111"/>
      <c r="AG882" s="112"/>
      <c r="AH882" s="112"/>
      <c r="AI882" s="112"/>
      <c r="AJ882" s="113"/>
      <c r="AK882" s="113"/>
      <c r="AL882" s="113"/>
      <c r="AM882" s="114"/>
      <c r="AN882" s="114"/>
      <c r="AO882" s="104"/>
      <c r="AP882" s="104"/>
      <c r="AQ882" s="115"/>
      <c r="AR882" s="110"/>
      <c r="AS882" s="102"/>
      <c r="AT882" s="108"/>
      <c r="AU882" s="116"/>
      <c r="AV882" s="113"/>
      <c r="AW882" s="105"/>
      <c r="AX882" s="113"/>
    </row>
    <row r="883" spans="1:50" hidden="1">
      <c r="A883" s="72">
        <v>882</v>
      </c>
      <c r="B883" s="9" t="s">
        <v>63</v>
      </c>
      <c r="C883" s="211" t="s">
        <v>3890</v>
      </c>
      <c r="D883" s="9" t="s">
        <v>63</v>
      </c>
      <c r="E883" s="9" t="s">
        <v>63</v>
      </c>
      <c r="F883" s="9" t="s">
        <v>63</v>
      </c>
      <c r="G883" s="9"/>
      <c r="H883" s="9"/>
      <c r="I883" s="9"/>
      <c r="J883" s="9"/>
      <c r="K883" s="9"/>
      <c r="L883" s="9"/>
      <c r="M883" s="67"/>
      <c r="N883" s="331"/>
      <c r="O883" s="9"/>
      <c r="P883" s="9"/>
      <c r="Q883" s="71">
        <v>882</v>
      </c>
      <c r="S883" s="102" t="s">
        <v>3890</v>
      </c>
      <c r="T883" s="175" t="s">
        <v>3852</v>
      </c>
      <c r="U883" s="104">
        <v>-11430</v>
      </c>
      <c r="V883" s="104">
        <v>5943.6</v>
      </c>
      <c r="W883" s="105" t="s">
        <v>3853</v>
      </c>
      <c r="X883" s="106" t="s">
        <v>66</v>
      </c>
      <c r="Y883" s="107"/>
      <c r="Z883" s="108"/>
      <c r="AA883" s="102"/>
      <c r="AB883" s="104"/>
      <c r="AC883" s="109"/>
      <c r="AD883" s="110"/>
      <c r="AE883" s="107"/>
      <c r="AF883" s="111"/>
      <c r="AG883" s="112"/>
      <c r="AH883" s="112"/>
      <c r="AI883" s="112"/>
      <c r="AJ883" s="113"/>
      <c r="AK883" s="113"/>
      <c r="AL883" s="113"/>
      <c r="AM883" s="114"/>
      <c r="AN883" s="114"/>
      <c r="AO883" s="104"/>
      <c r="AP883" s="104"/>
      <c r="AQ883" s="115"/>
      <c r="AR883" s="110"/>
      <c r="AS883" s="102"/>
      <c r="AT883" s="108"/>
      <c r="AU883" s="116"/>
      <c r="AV883" s="113"/>
      <c r="AW883" s="105"/>
      <c r="AX883" s="113"/>
    </row>
    <row r="884" spans="1:50" hidden="1">
      <c r="A884" s="72">
        <v>883</v>
      </c>
      <c r="B884" s="9" t="s">
        <v>63</v>
      </c>
      <c r="C884" s="211" t="s">
        <v>3891</v>
      </c>
      <c r="D884" s="9" t="s">
        <v>63</v>
      </c>
      <c r="E884" s="9" t="s">
        <v>63</v>
      </c>
      <c r="F884" s="9" t="s">
        <v>63</v>
      </c>
      <c r="G884" s="9"/>
      <c r="H884" s="9"/>
      <c r="I884" s="9"/>
      <c r="J884" s="9"/>
      <c r="K884" s="9"/>
      <c r="L884" s="9"/>
      <c r="M884" s="67"/>
      <c r="N884" s="331"/>
      <c r="O884" s="9"/>
      <c r="P884" s="9"/>
      <c r="Q884" s="71">
        <v>883</v>
      </c>
      <c r="S884" s="102" t="s">
        <v>3891</v>
      </c>
      <c r="T884" s="175" t="s">
        <v>3852</v>
      </c>
      <c r="U884" s="104">
        <v>-15087.6</v>
      </c>
      <c r="V884" s="104">
        <v>5943.6</v>
      </c>
      <c r="W884" s="105" t="s">
        <v>3853</v>
      </c>
      <c r="X884" s="106" t="s">
        <v>66</v>
      </c>
      <c r="Y884" s="107"/>
      <c r="Z884" s="108"/>
      <c r="AA884" s="102"/>
      <c r="AB884" s="104"/>
      <c r="AC884" s="109"/>
      <c r="AD884" s="110"/>
      <c r="AE884" s="107"/>
      <c r="AF884" s="111"/>
      <c r="AG884" s="112"/>
      <c r="AH884" s="112"/>
      <c r="AI884" s="112"/>
      <c r="AJ884" s="113"/>
      <c r="AK884" s="113"/>
      <c r="AL884" s="113"/>
      <c r="AM884" s="114"/>
      <c r="AN884" s="114"/>
      <c r="AO884" s="104"/>
      <c r="AP884" s="104"/>
      <c r="AQ884" s="115"/>
      <c r="AR884" s="110"/>
      <c r="AS884" s="102"/>
      <c r="AT884" s="108"/>
      <c r="AU884" s="116"/>
      <c r="AV884" s="113"/>
      <c r="AW884" s="105"/>
      <c r="AX884" s="113"/>
    </row>
    <row r="885" spans="1:50" hidden="1">
      <c r="A885" s="72">
        <v>884</v>
      </c>
      <c r="B885" s="9" t="s">
        <v>63</v>
      </c>
      <c r="C885" s="211" t="s">
        <v>3892</v>
      </c>
      <c r="D885" s="9" t="s">
        <v>63</v>
      </c>
      <c r="E885" s="9" t="s">
        <v>63</v>
      </c>
      <c r="F885" s="9" t="s">
        <v>63</v>
      </c>
      <c r="G885" s="9"/>
      <c r="H885" s="9"/>
      <c r="I885" s="9"/>
      <c r="J885" s="9"/>
      <c r="K885" s="9"/>
      <c r="L885" s="9"/>
      <c r="M885" s="67"/>
      <c r="N885" s="331"/>
      <c r="O885" s="9"/>
      <c r="P885" s="9"/>
      <c r="Q885" s="71">
        <v>884</v>
      </c>
      <c r="S885" s="102" t="s">
        <v>3892</v>
      </c>
      <c r="T885" s="175" t="s">
        <v>3852</v>
      </c>
      <c r="U885" s="104">
        <v>-16916.400000000001</v>
      </c>
      <c r="V885" s="104">
        <v>5943.6</v>
      </c>
      <c r="W885" s="105" t="s">
        <v>3853</v>
      </c>
      <c r="X885" s="106" t="s">
        <v>66</v>
      </c>
      <c r="Y885" s="107"/>
      <c r="Z885" s="108"/>
      <c r="AA885" s="102"/>
      <c r="AB885" s="104"/>
      <c r="AC885" s="109"/>
      <c r="AD885" s="110"/>
      <c r="AE885" s="107"/>
      <c r="AF885" s="111"/>
      <c r="AG885" s="112"/>
      <c r="AH885" s="112"/>
      <c r="AI885" s="112"/>
      <c r="AJ885" s="113"/>
      <c r="AK885" s="113"/>
      <c r="AL885" s="113"/>
      <c r="AM885" s="114"/>
      <c r="AN885" s="114"/>
      <c r="AO885" s="104"/>
      <c r="AP885" s="104"/>
      <c r="AQ885" s="115"/>
      <c r="AR885" s="110"/>
      <c r="AS885" s="102"/>
      <c r="AT885" s="108"/>
      <c r="AU885" s="116"/>
      <c r="AV885" s="113"/>
      <c r="AW885" s="105"/>
      <c r="AX885" s="113"/>
    </row>
    <row r="886" spans="1:50" hidden="1">
      <c r="A886" s="72">
        <v>885</v>
      </c>
      <c r="B886" s="9" t="s">
        <v>63</v>
      </c>
      <c r="C886" s="211" t="s">
        <v>3893</v>
      </c>
      <c r="D886" s="9" t="s">
        <v>63</v>
      </c>
      <c r="E886" s="9" t="s">
        <v>63</v>
      </c>
      <c r="F886" s="9" t="s">
        <v>63</v>
      </c>
      <c r="G886" s="9"/>
      <c r="H886" s="9"/>
      <c r="I886" s="9"/>
      <c r="J886" s="9"/>
      <c r="K886" s="9"/>
      <c r="L886" s="9"/>
      <c r="M886" s="67"/>
      <c r="N886" s="331"/>
      <c r="O886" s="9"/>
      <c r="P886" s="9"/>
      <c r="Q886" s="71">
        <v>885</v>
      </c>
      <c r="S886" s="102" t="s">
        <v>3893</v>
      </c>
      <c r="T886" s="175" t="s">
        <v>3852</v>
      </c>
      <c r="U886" s="104">
        <v>15087.6</v>
      </c>
      <c r="V886" s="104">
        <v>5943.6</v>
      </c>
      <c r="W886" s="105" t="s">
        <v>3853</v>
      </c>
      <c r="X886" s="106" t="s">
        <v>66</v>
      </c>
      <c r="Y886" s="107"/>
      <c r="Z886" s="108"/>
      <c r="AA886" s="102"/>
      <c r="AB886" s="104"/>
      <c r="AC886" s="109"/>
      <c r="AD886" s="110"/>
      <c r="AE886" s="107"/>
      <c r="AF886" s="111"/>
      <c r="AG886" s="112"/>
      <c r="AH886" s="112"/>
      <c r="AI886" s="112"/>
      <c r="AJ886" s="113"/>
      <c r="AK886" s="113"/>
      <c r="AL886" s="113"/>
      <c r="AM886" s="114"/>
      <c r="AN886" s="114"/>
      <c r="AO886" s="104"/>
      <c r="AP886" s="104"/>
      <c r="AQ886" s="115"/>
      <c r="AR886" s="110"/>
      <c r="AS886" s="102"/>
      <c r="AT886" s="108"/>
      <c r="AU886" s="116"/>
      <c r="AV886" s="113"/>
      <c r="AW886" s="105"/>
      <c r="AX886" s="113"/>
    </row>
    <row r="887" spans="1:50" hidden="1">
      <c r="A887" s="72">
        <v>886</v>
      </c>
      <c r="B887" s="9" t="s">
        <v>63</v>
      </c>
      <c r="C887" s="211" t="s">
        <v>3894</v>
      </c>
      <c r="D887" s="9" t="s">
        <v>63</v>
      </c>
      <c r="E887" s="9" t="s">
        <v>63</v>
      </c>
      <c r="F887" s="9" t="s">
        <v>63</v>
      </c>
      <c r="G887" s="9"/>
      <c r="H887" s="9"/>
      <c r="I887" s="9"/>
      <c r="J887" s="9"/>
      <c r="K887" s="9"/>
      <c r="L887" s="9"/>
      <c r="M887" s="67"/>
      <c r="N887" s="331"/>
      <c r="O887" s="9"/>
      <c r="P887" s="9"/>
      <c r="Q887" s="71">
        <v>886</v>
      </c>
      <c r="S887" s="102" t="s">
        <v>3894</v>
      </c>
      <c r="T887" s="175" t="s">
        <v>3852</v>
      </c>
      <c r="U887" s="104">
        <v>13258.8</v>
      </c>
      <c r="V887" s="104">
        <v>5943.6</v>
      </c>
      <c r="W887" s="105" t="s">
        <v>3853</v>
      </c>
      <c r="X887" s="106" t="s">
        <v>66</v>
      </c>
      <c r="Y887" s="107"/>
      <c r="Z887" s="108"/>
      <c r="AA887" s="102"/>
      <c r="AB887" s="104"/>
      <c r="AC887" s="109"/>
      <c r="AD887" s="110"/>
      <c r="AE887" s="107"/>
      <c r="AF887" s="111"/>
      <c r="AG887" s="112"/>
      <c r="AH887" s="112"/>
      <c r="AI887" s="112"/>
      <c r="AJ887" s="113"/>
      <c r="AK887" s="113"/>
      <c r="AL887" s="113"/>
      <c r="AM887" s="114"/>
      <c r="AN887" s="114"/>
      <c r="AO887" s="104"/>
      <c r="AP887" s="104"/>
      <c r="AQ887" s="115"/>
      <c r="AR887" s="110"/>
      <c r="AS887" s="102"/>
      <c r="AT887" s="108"/>
      <c r="AU887" s="116"/>
      <c r="AV887" s="113"/>
      <c r="AW887" s="105"/>
      <c r="AX887" s="113"/>
    </row>
    <row r="888" spans="1:50" hidden="1">
      <c r="A888" s="72">
        <v>887</v>
      </c>
      <c r="B888" s="9" t="s">
        <v>63</v>
      </c>
      <c r="C888" s="211" t="s">
        <v>3895</v>
      </c>
      <c r="D888" s="9" t="s">
        <v>63</v>
      </c>
      <c r="E888" s="9" t="s">
        <v>63</v>
      </c>
      <c r="F888" s="9" t="s">
        <v>63</v>
      </c>
      <c r="G888" s="9"/>
      <c r="H888" s="9"/>
      <c r="I888" s="9"/>
      <c r="J888" s="9"/>
      <c r="K888" s="9"/>
      <c r="L888" s="9"/>
      <c r="M888" s="67"/>
      <c r="N888" s="331"/>
      <c r="O888" s="9"/>
      <c r="P888" s="9"/>
      <c r="Q888" s="71">
        <v>887</v>
      </c>
      <c r="S888" s="102" t="s">
        <v>3895</v>
      </c>
      <c r="T888" s="175" t="s">
        <v>3852</v>
      </c>
      <c r="U888" s="104">
        <v>12344.4</v>
      </c>
      <c r="V888" s="104">
        <v>5943.6</v>
      </c>
      <c r="W888" s="105" t="s">
        <v>3853</v>
      </c>
      <c r="X888" s="106" t="s">
        <v>66</v>
      </c>
      <c r="Y888" s="107"/>
      <c r="Z888" s="108"/>
      <c r="AA888" s="102"/>
      <c r="AB888" s="104"/>
      <c r="AC888" s="109"/>
      <c r="AD888" s="110"/>
      <c r="AE888" s="107"/>
      <c r="AF888" s="111"/>
      <c r="AG888" s="112"/>
      <c r="AH888" s="112"/>
      <c r="AI888" s="112"/>
      <c r="AJ888" s="113"/>
      <c r="AK888" s="113"/>
      <c r="AL888" s="113"/>
      <c r="AM888" s="114"/>
      <c r="AN888" s="114"/>
      <c r="AO888" s="104"/>
      <c r="AP888" s="104"/>
      <c r="AQ888" s="115"/>
      <c r="AR888" s="110"/>
      <c r="AS888" s="102"/>
      <c r="AT888" s="108"/>
      <c r="AU888" s="116"/>
      <c r="AV888" s="113"/>
      <c r="AW888" s="105"/>
      <c r="AX888" s="113"/>
    </row>
    <row r="889" spans="1:50" hidden="1">
      <c r="A889" s="72">
        <v>888</v>
      </c>
      <c r="B889" s="9" t="s">
        <v>63</v>
      </c>
      <c r="C889" s="211" t="s">
        <v>3896</v>
      </c>
      <c r="D889" s="9" t="s">
        <v>63</v>
      </c>
      <c r="E889" s="9" t="s">
        <v>63</v>
      </c>
      <c r="F889" s="9" t="s">
        <v>63</v>
      </c>
      <c r="G889" s="9"/>
      <c r="H889" s="9"/>
      <c r="I889" s="9"/>
      <c r="J889" s="9"/>
      <c r="K889" s="9"/>
      <c r="L889" s="9"/>
      <c r="M889" s="67"/>
      <c r="N889" s="331"/>
      <c r="O889" s="9"/>
      <c r="P889" s="9"/>
      <c r="Q889" s="71">
        <v>888</v>
      </c>
      <c r="S889" s="102" t="s">
        <v>3896</v>
      </c>
      <c r="T889" s="175" t="s">
        <v>3852</v>
      </c>
      <c r="U889" s="104">
        <v>-12344.4</v>
      </c>
      <c r="V889" s="104">
        <v>6858</v>
      </c>
      <c r="W889" s="105" t="s">
        <v>3853</v>
      </c>
      <c r="X889" s="106" t="s">
        <v>66</v>
      </c>
      <c r="Y889" s="107"/>
      <c r="Z889" s="108"/>
      <c r="AA889" s="102"/>
      <c r="AB889" s="104"/>
      <c r="AC889" s="109"/>
      <c r="AD889" s="110"/>
      <c r="AE889" s="107"/>
      <c r="AF889" s="111"/>
      <c r="AG889" s="112"/>
      <c r="AH889" s="112"/>
      <c r="AI889" s="112"/>
      <c r="AJ889" s="113"/>
      <c r="AK889" s="113"/>
      <c r="AL889" s="113"/>
      <c r="AM889" s="114"/>
      <c r="AN889" s="114"/>
      <c r="AO889" s="104"/>
      <c r="AP889" s="104"/>
      <c r="AQ889" s="115"/>
      <c r="AR889" s="110"/>
      <c r="AS889" s="102"/>
      <c r="AT889" s="108"/>
      <c r="AU889" s="116"/>
      <c r="AV889" s="113"/>
      <c r="AW889" s="105"/>
      <c r="AX889" s="113"/>
    </row>
    <row r="890" spans="1:50" hidden="1">
      <c r="A890" s="72">
        <v>889</v>
      </c>
      <c r="B890" s="9" t="s">
        <v>63</v>
      </c>
      <c r="C890" s="211" t="s">
        <v>3897</v>
      </c>
      <c r="D890" s="9" t="s">
        <v>63</v>
      </c>
      <c r="E890" s="9" t="s">
        <v>63</v>
      </c>
      <c r="F890" s="9" t="s">
        <v>63</v>
      </c>
      <c r="G890" s="9"/>
      <c r="H890" s="9"/>
      <c r="I890" s="9"/>
      <c r="J890" s="9"/>
      <c r="K890" s="9"/>
      <c r="L890" s="9"/>
      <c r="M890" s="67"/>
      <c r="N890" s="331"/>
      <c r="O890" s="9"/>
      <c r="P890" s="9"/>
      <c r="Q890" s="71">
        <v>889</v>
      </c>
      <c r="S890" s="102" t="s">
        <v>3897</v>
      </c>
      <c r="T890" s="175" t="s">
        <v>3852</v>
      </c>
      <c r="U890" s="104">
        <v>-13258.8</v>
      </c>
      <c r="V890" s="104">
        <v>6858</v>
      </c>
      <c r="W890" s="105" t="s">
        <v>3853</v>
      </c>
      <c r="X890" s="106" t="s">
        <v>66</v>
      </c>
      <c r="Y890" s="107"/>
      <c r="Z890" s="108"/>
      <c r="AA890" s="102"/>
      <c r="AB890" s="104"/>
      <c r="AC890" s="109"/>
      <c r="AD890" s="110"/>
      <c r="AE890" s="107"/>
      <c r="AF890" s="111"/>
      <c r="AG890" s="112"/>
      <c r="AH890" s="112"/>
      <c r="AI890" s="112"/>
      <c r="AJ890" s="113"/>
      <c r="AK890" s="113"/>
      <c r="AL890" s="113"/>
      <c r="AM890" s="114"/>
      <c r="AN890" s="114"/>
      <c r="AO890" s="104"/>
      <c r="AP890" s="104"/>
      <c r="AQ890" s="115"/>
      <c r="AR890" s="110"/>
      <c r="AS890" s="102"/>
      <c r="AT890" s="108"/>
      <c r="AU890" s="116"/>
      <c r="AV890" s="113"/>
      <c r="AW890" s="105"/>
      <c r="AX890" s="113"/>
    </row>
    <row r="891" spans="1:50" hidden="1">
      <c r="A891" s="72">
        <v>890</v>
      </c>
      <c r="B891" s="9" t="s">
        <v>63</v>
      </c>
      <c r="C891" s="211" t="s">
        <v>3898</v>
      </c>
      <c r="D891" s="9" t="s">
        <v>63</v>
      </c>
      <c r="E891" s="9" t="s">
        <v>63</v>
      </c>
      <c r="F891" s="9" t="s">
        <v>63</v>
      </c>
      <c r="G891" s="9"/>
      <c r="H891" s="9"/>
      <c r="I891" s="9"/>
      <c r="J891" s="9"/>
      <c r="K891" s="9"/>
      <c r="L891" s="9"/>
      <c r="M891" s="67"/>
      <c r="N891" s="331"/>
      <c r="O891" s="9"/>
      <c r="P891" s="9"/>
      <c r="Q891" s="71">
        <v>890</v>
      </c>
      <c r="S891" s="102" t="s">
        <v>3898</v>
      </c>
      <c r="T891" s="175" t="s">
        <v>3852</v>
      </c>
      <c r="U891" s="104">
        <v>-14173.2</v>
      </c>
      <c r="V891" s="104">
        <v>6858</v>
      </c>
      <c r="W891" s="105" t="s">
        <v>3853</v>
      </c>
      <c r="X891" s="106" t="s">
        <v>66</v>
      </c>
      <c r="Y891" s="107"/>
      <c r="Z891" s="108"/>
      <c r="AA891" s="102"/>
      <c r="AB891" s="104"/>
      <c r="AC891" s="109"/>
      <c r="AD891" s="110"/>
      <c r="AE891" s="107"/>
      <c r="AF891" s="111"/>
      <c r="AG891" s="112"/>
      <c r="AH891" s="112"/>
      <c r="AI891" s="112"/>
      <c r="AJ891" s="113"/>
      <c r="AK891" s="113"/>
      <c r="AL891" s="113"/>
      <c r="AM891" s="114"/>
      <c r="AN891" s="114"/>
      <c r="AO891" s="104"/>
      <c r="AP891" s="104"/>
      <c r="AQ891" s="115"/>
      <c r="AR891" s="110"/>
      <c r="AS891" s="102"/>
      <c r="AT891" s="108"/>
      <c r="AU891" s="116"/>
      <c r="AV891" s="113"/>
      <c r="AW891" s="105"/>
      <c r="AX891" s="113"/>
    </row>
    <row r="892" spans="1:50" hidden="1">
      <c r="A892" s="72">
        <v>891</v>
      </c>
      <c r="B892" s="9" t="s">
        <v>63</v>
      </c>
      <c r="C892" s="211" t="s">
        <v>3899</v>
      </c>
      <c r="D892" s="9" t="s">
        <v>63</v>
      </c>
      <c r="E892" s="9" t="s">
        <v>63</v>
      </c>
      <c r="F892" s="9" t="s">
        <v>63</v>
      </c>
      <c r="G892" s="9"/>
      <c r="H892" s="9"/>
      <c r="I892" s="9"/>
      <c r="J892" s="9"/>
      <c r="K892" s="9"/>
      <c r="L892" s="9"/>
      <c r="M892" s="67"/>
      <c r="N892" s="331"/>
      <c r="O892" s="9"/>
      <c r="P892" s="9"/>
      <c r="Q892" s="71">
        <v>891</v>
      </c>
      <c r="S892" s="102" t="s">
        <v>3899</v>
      </c>
      <c r="T892" s="175" t="s">
        <v>3852</v>
      </c>
      <c r="U892" s="104">
        <v>-15087.6</v>
      </c>
      <c r="V892" s="104">
        <v>6858</v>
      </c>
      <c r="W892" s="105" t="s">
        <v>3853</v>
      </c>
      <c r="X892" s="106" t="s">
        <v>66</v>
      </c>
      <c r="Y892" s="107"/>
      <c r="Z892" s="108"/>
      <c r="AA892" s="102"/>
      <c r="AB892" s="104"/>
      <c r="AC892" s="109"/>
      <c r="AD892" s="110"/>
      <c r="AE892" s="107"/>
      <c r="AF892" s="111"/>
      <c r="AG892" s="112"/>
      <c r="AH892" s="112"/>
      <c r="AI892" s="112"/>
      <c r="AJ892" s="113"/>
      <c r="AK892" s="113"/>
      <c r="AL892" s="113"/>
      <c r="AM892" s="114"/>
      <c r="AN892" s="114"/>
      <c r="AO892" s="104"/>
      <c r="AP892" s="104"/>
      <c r="AQ892" s="115"/>
      <c r="AR892" s="110"/>
      <c r="AS892" s="102"/>
      <c r="AT892" s="108"/>
      <c r="AU892" s="116"/>
      <c r="AV892" s="113"/>
      <c r="AW892" s="105"/>
      <c r="AX892" s="113"/>
    </row>
    <row r="893" spans="1:50" hidden="1">
      <c r="A893" s="72">
        <v>892</v>
      </c>
      <c r="B893" s="9" t="s">
        <v>63</v>
      </c>
      <c r="C893" s="211" t="s">
        <v>3900</v>
      </c>
      <c r="D893" s="9" t="s">
        <v>63</v>
      </c>
      <c r="E893" s="9" t="s">
        <v>63</v>
      </c>
      <c r="F893" s="9" t="s">
        <v>63</v>
      </c>
      <c r="G893" s="9"/>
      <c r="H893" s="9"/>
      <c r="I893" s="9"/>
      <c r="J893" s="9"/>
      <c r="K893" s="9"/>
      <c r="L893" s="9"/>
      <c r="M893" s="67"/>
      <c r="N893" s="331"/>
      <c r="O893" s="9"/>
      <c r="P893" s="9"/>
      <c r="Q893" s="71">
        <v>892</v>
      </c>
      <c r="S893" s="102" t="s">
        <v>3900</v>
      </c>
      <c r="T893" s="175" t="s">
        <v>3852</v>
      </c>
      <c r="U893" s="104">
        <v>15087.6</v>
      </c>
      <c r="V893" s="104">
        <v>6858</v>
      </c>
      <c r="W893" s="105" t="s">
        <v>3853</v>
      </c>
      <c r="X893" s="106" t="s">
        <v>66</v>
      </c>
      <c r="Y893" s="107"/>
      <c r="Z893" s="108"/>
      <c r="AA893" s="102"/>
      <c r="AB893" s="104"/>
      <c r="AC893" s="109"/>
      <c r="AD893" s="110"/>
      <c r="AE893" s="107"/>
      <c r="AF893" s="111"/>
      <c r="AG893" s="112"/>
      <c r="AH893" s="112"/>
      <c r="AI893" s="112"/>
      <c r="AJ893" s="113"/>
      <c r="AK893" s="113"/>
      <c r="AL893" s="113"/>
      <c r="AM893" s="114"/>
      <c r="AN893" s="114"/>
      <c r="AO893" s="104"/>
      <c r="AP893" s="104"/>
      <c r="AQ893" s="115"/>
      <c r="AR893" s="110"/>
      <c r="AS893" s="102"/>
      <c r="AT893" s="108"/>
      <c r="AU893" s="116"/>
      <c r="AV893" s="113"/>
      <c r="AW893" s="105"/>
      <c r="AX893" s="113"/>
    </row>
    <row r="894" spans="1:50" hidden="1">
      <c r="A894" s="72">
        <v>893</v>
      </c>
      <c r="B894" s="9" t="s">
        <v>63</v>
      </c>
      <c r="C894" s="211" t="s">
        <v>3901</v>
      </c>
      <c r="D894" s="9" t="s">
        <v>63</v>
      </c>
      <c r="E894" s="9" t="s">
        <v>63</v>
      </c>
      <c r="F894" s="9" t="s">
        <v>63</v>
      </c>
      <c r="G894" s="9"/>
      <c r="H894" s="9"/>
      <c r="I894" s="9"/>
      <c r="J894" s="9"/>
      <c r="K894" s="9"/>
      <c r="L894" s="9"/>
      <c r="M894" s="67"/>
      <c r="N894" s="331"/>
      <c r="O894" s="9"/>
      <c r="P894" s="9"/>
      <c r="Q894" s="71">
        <v>893</v>
      </c>
      <c r="S894" s="102" t="s">
        <v>3901</v>
      </c>
      <c r="T894" s="175" t="s">
        <v>3852</v>
      </c>
      <c r="U894" s="104">
        <v>8686.7999999999993</v>
      </c>
      <c r="V894" s="104">
        <v>7772.4</v>
      </c>
      <c r="W894" s="105" t="s">
        <v>3853</v>
      </c>
      <c r="X894" s="106" t="s">
        <v>66</v>
      </c>
      <c r="Y894" s="107"/>
      <c r="Z894" s="108"/>
      <c r="AA894" s="102"/>
      <c r="AB894" s="104"/>
      <c r="AC894" s="109"/>
      <c r="AD894" s="110"/>
      <c r="AE894" s="107"/>
      <c r="AF894" s="111"/>
      <c r="AG894" s="112"/>
      <c r="AH894" s="112"/>
      <c r="AI894" s="112"/>
      <c r="AJ894" s="113"/>
      <c r="AK894" s="113"/>
      <c r="AL894" s="113"/>
      <c r="AM894" s="114"/>
      <c r="AN894" s="114"/>
      <c r="AO894" s="104"/>
      <c r="AP894" s="104"/>
      <c r="AQ894" s="115"/>
      <c r="AR894" s="110"/>
      <c r="AS894" s="102"/>
      <c r="AT894" s="108"/>
      <c r="AU894" s="116"/>
      <c r="AV894" s="113"/>
      <c r="AW894" s="105"/>
      <c r="AX894" s="113"/>
    </row>
    <row r="895" spans="1:50" hidden="1">
      <c r="A895" s="72">
        <v>894</v>
      </c>
      <c r="B895" s="9" t="s">
        <v>63</v>
      </c>
      <c r="C895" s="211" t="s">
        <v>3902</v>
      </c>
      <c r="D895" s="9" t="s">
        <v>63</v>
      </c>
      <c r="E895" s="9" t="s">
        <v>63</v>
      </c>
      <c r="F895" s="9" t="s">
        <v>63</v>
      </c>
      <c r="G895" s="9"/>
      <c r="H895" s="9"/>
      <c r="I895" s="9"/>
      <c r="J895" s="9"/>
      <c r="K895" s="9"/>
      <c r="L895" s="9"/>
      <c r="M895" s="67"/>
      <c r="N895" s="331"/>
      <c r="O895" s="9"/>
      <c r="P895" s="9"/>
      <c r="Q895" s="71">
        <v>894</v>
      </c>
      <c r="S895" s="102" t="s">
        <v>3902</v>
      </c>
      <c r="T895" s="175" t="s">
        <v>3852</v>
      </c>
      <c r="U895" s="104">
        <v>16916.400000000001</v>
      </c>
      <c r="V895" s="104">
        <v>7772.4</v>
      </c>
      <c r="W895" s="105" t="s">
        <v>3853</v>
      </c>
      <c r="X895" s="106" t="s">
        <v>66</v>
      </c>
      <c r="Y895" s="107"/>
      <c r="Z895" s="108"/>
      <c r="AA895" s="102"/>
      <c r="AB895" s="104"/>
      <c r="AC895" s="109"/>
      <c r="AD895" s="110"/>
      <c r="AE895" s="107"/>
      <c r="AF895" s="111"/>
      <c r="AG895" s="112"/>
      <c r="AH895" s="112"/>
      <c r="AI895" s="112"/>
      <c r="AJ895" s="113"/>
      <c r="AK895" s="113"/>
      <c r="AL895" s="113"/>
      <c r="AM895" s="114"/>
      <c r="AN895" s="114"/>
      <c r="AO895" s="104"/>
      <c r="AP895" s="104"/>
      <c r="AQ895" s="115"/>
      <c r="AR895" s="110"/>
      <c r="AS895" s="102"/>
      <c r="AT895" s="108"/>
      <c r="AU895" s="116"/>
      <c r="AV895" s="113"/>
      <c r="AW895" s="105"/>
      <c r="AX895" s="113"/>
    </row>
    <row r="896" spans="1:50" hidden="1">
      <c r="A896" s="72">
        <v>895</v>
      </c>
      <c r="B896" s="9" t="s">
        <v>63</v>
      </c>
      <c r="C896" s="211" t="s">
        <v>3903</v>
      </c>
      <c r="D896" s="9" t="s">
        <v>63</v>
      </c>
      <c r="E896" s="9" t="s">
        <v>63</v>
      </c>
      <c r="F896" s="9" t="s">
        <v>63</v>
      </c>
      <c r="G896" s="9"/>
      <c r="H896" s="9"/>
      <c r="I896" s="9"/>
      <c r="J896" s="9"/>
      <c r="K896" s="9"/>
      <c r="L896" s="9"/>
      <c r="M896" s="67"/>
      <c r="N896" s="331"/>
      <c r="O896" s="9"/>
      <c r="P896" s="9"/>
      <c r="Q896" s="71">
        <v>895</v>
      </c>
      <c r="S896" s="102" t="s">
        <v>3903</v>
      </c>
      <c r="T896" s="175" t="s">
        <v>3852</v>
      </c>
      <c r="U896" s="104">
        <v>-4114.8</v>
      </c>
      <c r="V896" s="104">
        <v>7772.4</v>
      </c>
      <c r="W896" s="105" t="s">
        <v>3853</v>
      </c>
      <c r="X896" s="106" t="s">
        <v>66</v>
      </c>
      <c r="Y896" s="107"/>
      <c r="Z896" s="108"/>
      <c r="AA896" s="102"/>
      <c r="AB896" s="104"/>
      <c r="AC896" s="109"/>
      <c r="AD896" s="110"/>
      <c r="AE896" s="107"/>
      <c r="AF896" s="111"/>
      <c r="AG896" s="112"/>
      <c r="AH896" s="112"/>
      <c r="AI896" s="112"/>
      <c r="AJ896" s="113"/>
      <c r="AK896" s="113"/>
      <c r="AL896" s="113"/>
      <c r="AM896" s="114"/>
      <c r="AN896" s="114"/>
      <c r="AO896" s="104"/>
      <c r="AP896" s="104"/>
      <c r="AQ896" s="115"/>
      <c r="AR896" s="110"/>
      <c r="AS896" s="102"/>
      <c r="AT896" s="108"/>
      <c r="AU896" s="116"/>
      <c r="AV896" s="113"/>
      <c r="AW896" s="105"/>
      <c r="AX896" s="113"/>
    </row>
    <row r="897" spans="1:50" hidden="1">
      <c r="A897" s="72">
        <v>896</v>
      </c>
      <c r="B897" s="9" t="s">
        <v>63</v>
      </c>
      <c r="C897" s="211" t="s">
        <v>3904</v>
      </c>
      <c r="D897" s="9" t="s">
        <v>63</v>
      </c>
      <c r="E897" s="9" t="s">
        <v>63</v>
      </c>
      <c r="F897" s="9" t="s">
        <v>63</v>
      </c>
      <c r="G897" s="9"/>
      <c r="H897" s="9"/>
      <c r="I897" s="9"/>
      <c r="J897" s="9"/>
      <c r="K897" s="9"/>
      <c r="L897" s="9"/>
      <c r="M897" s="67"/>
      <c r="N897" s="331"/>
      <c r="O897" s="9"/>
      <c r="P897" s="9"/>
      <c r="Q897" s="71">
        <v>896</v>
      </c>
      <c r="S897" s="102" t="s">
        <v>3904</v>
      </c>
      <c r="T897" s="175" t="s">
        <v>3852</v>
      </c>
      <c r="U897" s="104">
        <v>-7772.4</v>
      </c>
      <c r="V897" s="104">
        <v>7772.4</v>
      </c>
      <c r="W897" s="105" t="s">
        <v>3853</v>
      </c>
      <c r="X897" s="106" t="s">
        <v>66</v>
      </c>
      <c r="Y897" s="107"/>
      <c r="Z897" s="108"/>
      <c r="AA897" s="102"/>
      <c r="AB897" s="104"/>
      <c r="AC897" s="109"/>
      <c r="AD897" s="110"/>
      <c r="AE897" s="107"/>
      <c r="AF897" s="111"/>
      <c r="AG897" s="112"/>
      <c r="AH897" s="112"/>
      <c r="AI897" s="112"/>
      <c r="AJ897" s="113"/>
      <c r="AK897" s="113"/>
      <c r="AL897" s="113"/>
      <c r="AM897" s="114"/>
      <c r="AN897" s="114"/>
      <c r="AO897" s="104"/>
      <c r="AP897" s="104"/>
      <c r="AQ897" s="115"/>
      <c r="AR897" s="110"/>
      <c r="AS897" s="102"/>
      <c r="AT897" s="108"/>
      <c r="AU897" s="116"/>
      <c r="AV897" s="113"/>
      <c r="AW897" s="105"/>
      <c r="AX897" s="113"/>
    </row>
    <row r="898" spans="1:50" hidden="1">
      <c r="A898" s="72">
        <v>897</v>
      </c>
      <c r="B898" s="9" t="s">
        <v>63</v>
      </c>
      <c r="C898" s="211" t="s">
        <v>3905</v>
      </c>
      <c r="D898" s="9" t="s">
        <v>63</v>
      </c>
      <c r="E898" s="9" t="s">
        <v>63</v>
      </c>
      <c r="F898" s="9" t="s">
        <v>63</v>
      </c>
      <c r="G898" s="9"/>
      <c r="H898" s="9"/>
      <c r="I898" s="9"/>
      <c r="J898" s="9"/>
      <c r="K898" s="9"/>
      <c r="L898" s="9"/>
      <c r="M898" s="67"/>
      <c r="N898" s="331"/>
      <c r="O898" s="9"/>
      <c r="P898" s="9"/>
      <c r="Q898" s="71">
        <v>897</v>
      </c>
      <c r="S898" s="102" t="s">
        <v>3905</v>
      </c>
      <c r="T898" s="175" t="s">
        <v>3852</v>
      </c>
      <c r="U898" s="104">
        <v>-11430</v>
      </c>
      <c r="V898" s="104">
        <v>7772.4</v>
      </c>
      <c r="W898" s="105" t="s">
        <v>3853</v>
      </c>
      <c r="X898" s="106" t="s">
        <v>66</v>
      </c>
      <c r="Y898" s="107"/>
      <c r="Z898" s="108"/>
      <c r="AA898" s="102"/>
      <c r="AB898" s="104"/>
      <c r="AC898" s="109"/>
      <c r="AD898" s="110"/>
      <c r="AE898" s="107"/>
      <c r="AF898" s="111"/>
      <c r="AG898" s="112"/>
      <c r="AH898" s="112"/>
      <c r="AI898" s="112"/>
      <c r="AJ898" s="113"/>
      <c r="AK898" s="113"/>
      <c r="AL898" s="113"/>
      <c r="AM898" s="114"/>
      <c r="AN898" s="114"/>
      <c r="AO898" s="104"/>
      <c r="AP898" s="104"/>
      <c r="AQ898" s="115"/>
      <c r="AR898" s="110"/>
      <c r="AS898" s="102"/>
      <c r="AT898" s="108"/>
      <c r="AU898" s="116"/>
      <c r="AV898" s="113"/>
      <c r="AW898" s="105"/>
      <c r="AX898" s="113"/>
    </row>
    <row r="899" spans="1:50" hidden="1">
      <c r="A899" s="72">
        <v>898</v>
      </c>
      <c r="B899" s="9" t="s">
        <v>63</v>
      </c>
      <c r="C899" s="211" t="s">
        <v>3906</v>
      </c>
      <c r="D899" s="9" t="s">
        <v>63</v>
      </c>
      <c r="E899" s="9" t="s">
        <v>63</v>
      </c>
      <c r="F899" s="9" t="s">
        <v>63</v>
      </c>
      <c r="G899" s="9"/>
      <c r="H899" s="9"/>
      <c r="I899" s="9"/>
      <c r="J899" s="9"/>
      <c r="K899" s="9"/>
      <c r="L899" s="9"/>
      <c r="M899" s="67"/>
      <c r="N899" s="331"/>
      <c r="O899" s="9"/>
      <c r="P899" s="9"/>
      <c r="Q899" s="71">
        <v>898</v>
      </c>
      <c r="S899" s="102" t="s">
        <v>3906</v>
      </c>
      <c r="T899" s="175" t="s">
        <v>3852</v>
      </c>
      <c r="U899" s="104">
        <v>-15087.6</v>
      </c>
      <c r="V899" s="104">
        <v>7772.4</v>
      </c>
      <c r="W899" s="105" t="s">
        <v>3853</v>
      </c>
      <c r="X899" s="106" t="s">
        <v>66</v>
      </c>
      <c r="Y899" s="107"/>
      <c r="Z899" s="108"/>
      <c r="AA899" s="102"/>
      <c r="AB899" s="104"/>
      <c r="AC899" s="109"/>
      <c r="AD899" s="110"/>
      <c r="AE899" s="107"/>
      <c r="AF899" s="111"/>
      <c r="AG899" s="112"/>
      <c r="AH899" s="112"/>
      <c r="AI899" s="112"/>
      <c r="AJ899" s="113"/>
      <c r="AK899" s="113"/>
      <c r="AL899" s="113"/>
      <c r="AM899" s="114"/>
      <c r="AN899" s="114"/>
      <c r="AO899" s="104"/>
      <c r="AP899" s="104"/>
      <c r="AQ899" s="115"/>
      <c r="AR899" s="110"/>
      <c r="AS899" s="102"/>
      <c r="AT899" s="108"/>
      <c r="AU899" s="116"/>
      <c r="AV899" s="113"/>
      <c r="AW899" s="105"/>
      <c r="AX899" s="113"/>
    </row>
    <row r="900" spans="1:50" hidden="1">
      <c r="A900" s="72">
        <v>899</v>
      </c>
      <c r="B900" s="9" t="s">
        <v>63</v>
      </c>
      <c r="C900" s="211" t="s">
        <v>3907</v>
      </c>
      <c r="D900" s="9" t="s">
        <v>63</v>
      </c>
      <c r="E900" s="9" t="s">
        <v>63</v>
      </c>
      <c r="F900" s="9" t="s">
        <v>63</v>
      </c>
      <c r="G900" s="9"/>
      <c r="H900" s="9"/>
      <c r="I900" s="9"/>
      <c r="J900" s="9"/>
      <c r="K900" s="9"/>
      <c r="L900" s="9"/>
      <c r="M900" s="67"/>
      <c r="N900" s="331"/>
      <c r="O900" s="9"/>
      <c r="P900" s="9"/>
      <c r="Q900" s="71">
        <v>899</v>
      </c>
      <c r="S900" s="102" t="s">
        <v>3907</v>
      </c>
      <c r="T900" s="175" t="s">
        <v>3852</v>
      </c>
      <c r="U900" s="104">
        <v>-16002</v>
      </c>
      <c r="V900" s="104">
        <v>7772.4</v>
      </c>
      <c r="W900" s="105" t="s">
        <v>3853</v>
      </c>
      <c r="X900" s="106" t="s">
        <v>66</v>
      </c>
      <c r="Y900" s="107"/>
      <c r="Z900" s="108"/>
      <c r="AA900" s="102"/>
      <c r="AB900" s="104"/>
      <c r="AC900" s="109"/>
      <c r="AD900" s="110"/>
      <c r="AE900" s="107"/>
      <c r="AF900" s="111"/>
      <c r="AG900" s="112"/>
      <c r="AH900" s="112"/>
      <c r="AI900" s="112"/>
      <c r="AJ900" s="113"/>
      <c r="AK900" s="113"/>
      <c r="AL900" s="113"/>
      <c r="AM900" s="114"/>
      <c r="AN900" s="114"/>
      <c r="AO900" s="104"/>
      <c r="AP900" s="104"/>
      <c r="AQ900" s="115"/>
      <c r="AR900" s="110"/>
      <c r="AS900" s="102"/>
      <c r="AT900" s="108"/>
      <c r="AU900" s="116"/>
      <c r="AV900" s="113"/>
      <c r="AW900" s="105"/>
      <c r="AX900" s="113"/>
    </row>
    <row r="901" spans="1:50" hidden="1">
      <c r="A901" s="72">
        <v>900</v>
      </c>
      <c r="B901" s="9" t="s">
        <v>63</v>
      </c>
      <c r="C901" s="211" t="s">
        <v>3908</v>
      </c>
      <c r="D901" s="9" t="s">
        <v>63</v>
      </c>
      <c r="E901" s="9" t="s">
        <v>63</v>
      </c>
      <c r="F901" s="9" t="s">
        <v>63</v>
      </c>
      <c r="G901" s="9"/>
      <c r="H901" s="9"/>
      <c r="I901" s="9"/>
      <c r="J901" s="9"/>
      <c r="K901" s="9"/>
      <c r="L901" s="9"/>
      <c r="M901" s="67"/>
      <c r="N901" s="331"/>
      <c r="O901" s="9"/>
      <c r="P901" s="9"/>
      <c r="Q901" s="71">
        <v>900</v>
      </c>
      <c r="S901" s="102" t="s">
        <v>3908</v>
      </c>
      <c r="T901" s="175" t="s">
        <v>3852</v>
      </c>
      <c r="U901" s="104">
        <v>-16916.400000000001</v>
      </c>
      <c r="V901" s="104">
        <v>7772.4</v>
      </c>
      <c r="W901" s="105" t="s">
        <v>3853</v>
      </c>
      <c r="X901" s="106" t="s">
        <v>66</v>
      </c>
      <c r="Y901" s="107"/>
      <c r="Z901" s="108"/>
      <c r="AA901" s="102"/>
      <c r="AB901" s="104"/>
      <c r="AC901" s="109"/>
      <c r="AD901" s="110"/>
      <c r="AE901" s="107"/>
      <c r="AF901" s="111"/>
      <c r="AG901" s="112"/>
      <c r="AH901" s="112"/>
      <c r="AI901" s="112"/>
      <c r="AJ901" s="113"/>
      <c r="AK901" s="113"/>
      <c r="AL901" s="113"/>
      <c r="AM901" s="114"/>
      <c r="AN901" s="114"/>
      <c r="AO901" s="104"/>
      <c r="AP901" s="104"/>
      <c r="AQ901" s="115"/>
      <c r="AR901" s="110"/>
      <c r="AS901" s="102"/>
      <c r="AT901" s="108"/>
      <c r="AU901" s="116"/>
      <c r="AV901" s="113"/>
      <c r="AW901" s="105"/>
      <c r="AX901" s="113"/>
    </row>
    <row r="902" spans="1:50" hidden="1">
      <c r="A902" s="72">
        <v>901</v>
      </c>
      <c r="B902" s="9" t="s">
        <v>63</v>
      </c>
      <c r="C902" s="211" t="s">
        <v>3909</v>
      </c>
      <c r="D902" s="9" t="s">
        <v>63</v>
      </c>
      <c r="E902" s="9" t="s">
        <v>63</v>
      </c>
      <c r="F902" s="9" t="s">
        <v>63</v>
      </c>
      <c r="G902" s="9"/>
      <c r="H902" s="9"/>
      <c r="I902" s="9"/>
      <c r="J902" s="9"/>
      <c r="K902" s="9"/>
      <c r="L902" s="9"/>
      <c r="M902" s="67"/>
      <c r="N902" s="331"/>
      <c r="O902" s="9"/>
      <c r="P902" s="9"/>
      <c r="Q902" s="71">
        <v>901</v>
      </c>
      <c r="S902" s="102" t="s">
        <v>3909</v>
      </c>
      <c r="T902" s="175" t="s">
        <v>3852</v>
      </c>
      <c r="U902" s="104">
        <v>15087.6</v>
      </c>
      <c r="V902" s="104">
        <v>7772.4</v>
      </c>
      <c r="W902" s="105" t="s">
        <v>3853</v>
      </c>
      <c r="X902" s="106" t="s">
        <v>66</v>
      </c>
      <c r="Y902" s="107"/>
      <c r="Z902" s="108"/>
      <c r="AA902" s="102"/>
      <c r="AB902" s="104"/>
      <c r="AC902" s="109"/>
      <c r="AD902" s="110"/>
      <c r="AE902" s="107"/>
      <c r="AF902" s="111"/>
      <c r="AG902" s="112"/>
      <c r="AH902" s="112"/>
      <c r="AI902" s="112"/>
      <c r="AJ902" s="113"/>
      <c r="AK902" s="113"/>
      <c r="AL902" s="113"/>
      <c r="AM902" s="114"/>
      <c r="AN902" s="114"/>
      <c r="AO902" s="104"/>
      <c r="AP902" s="104"/>
      <c r="AQ902" s="115"/>
      <c r="AR902" s="110"/>
      <c r="AS902" s="102"/>
      <c r="AT902" s="108"/>
      <c r="AU902" s="116"/>
      <c r="AV902" s="113"/>
      <c r="AW902" s="105"/>
      <c r="AX902" s="113"/>
    </row>
    <row r="903" spans="1:50" hidden="1">
      <c r="A903" s="72">
        <v>902</v>
      </c>
      <c r="B903" s="9" t="s">
        <v>63</v>
      </c>
      <c r="C903" s="211" t="s">
        <v>3910</v>
      </c>
      <c r="D903" s="9" t="s">
        <v>63</v>
      </c>
      <c r="E903" s="9" t="s">
        <v>63</v>
      </c>
      <c r="F903" s="9" t="s">
        <v>63</v>
      </c>
      <c r="G903" s="9"/>
      <c r="H903" s="9"/>
      <c r="I903" s="9"/>
      <c r="J903" s="9"/>
      <c r="K903" s="9"/>
      <c r="L903" s="9"/>
      <c r="M903" s="67"/>
      <c r="N903" s="331"/>
      <c r="O903" s="9"/>
      <c r="P903" s="9"/>
      <c r="Q903" s="71">
        <v>902</v>
      </c>
      <c r="S903" s="102" t="s">
        <v>3910</v>
      </c>
      <c r="T903" s="175" t="s">
        <v>3852</v>
      </c>
      <c r="U903" s="104">
        <v>-17830.8</v>
      </c>
      <c r="V903" s="104">
        <v>7772.4</v>
      </c>
      <c r="W903" s="105" t="s">
        <v>3853</v>
      </c>
      <c r="X903" s="106" t="s">
        <v>66</v>
      </c>
      <c r="Y903" s="107"/>
      <c r="Z903" s="108"/>
      <c r="AA903" s="102"/>
      <c r="AB903" s="104"/>
      <c r="AC903" s="109"/>
      <c r="AD903" s="110"/>
      <c r="AE903" s="107"/>
      <c r="AF903" s="111"/>
      <c r="AG903" s="112"/>
      <c r="AH903" s="112"/>
      <c r="AI903" s="112"/>
      <c r="AJ903" s="113"/>
      <c r="AK903" s="113"/>
      <c r="AL903" s="113"/>
      <c r="AM903" s="114"/>
      <c r="AN903" s="114"/>
      <c r="AO903" s="104"/>
      <c r="AP903" s="104"/>
      <c r="AQ903" s="115"/>
      <c r="AR903" s="110"/>
      <c r="AS903" s="102"/>
      <c r="AT903" s="108"/>
      <c r="AU903" s="116"/>
      <c r="AV903" s="113"/>
      <c r="AW903" s="105"/>
      <c r="AX903" s="113"/>
    </row>
    <row r="904" spans="1:50" hidden="1">
      <c r="A904" s="72">
        <v>903</v>
      </c>
      <c r="B904" s="9" t="s">
        <v>63</v>
      </c>
      <c r="C904" s="211" t="s">
        <v>3911</v>
      </c>
      <c r="D904" s="9" t="s">
        <v>63</v>
      </c>
      <c r="E904" s="9" t="s">
        <v>63</v>
      </c>
      <c r="F904" s="9" t="s">
        <v>63</v>
      </c>
      <c r="G904" s="9"/>
      <c r="H904" s="9"/>
      <c r="I904" s="9"/>
      <c r="J904" s="9"/>
      <c r="K904" s="9"/>
      <c r="L904" s="9"/>
      <c r="M904" s="67"/>
      <c r="N904" s="331"/>
      <c r="O904" s="9"/>
      <c r="P904" s="9"/>
      <c r="Q904" s="71">
        <v>903</v>
      </c>
      <c r="S904" s="102" t="s">
        <v>3911</v>
      </c>
      <c r="T904" s="175" t="s">
        <v>3852</v>
      </c>
      <c r="U904" s="104">
        <v>14173.2</v>
      </c>
      <c r="V904" s="104">
        <v>7772.4</v>
      </c>
      <c r="W904" s="105" t="s">
        <v>3853</v>
      </c>
      <c r="X904" s="106" t="s">
        <v>66</v>
      </c>
      <c r="Y904" s="107"/>
      <c r="Z904" s="108"/>
      <c r="AA904" s="102"/>
      <c r="AB904" s="104"/>
      <c r="AC904" s="109"/>
      <c r="AD904" s="110"/>
      <c r="AE904" s="107"/>
      <c r="AF904" s="111"/>
      <c r="AG904" s="112"/>
      <c r="AH904" s="112"/>
      <c r="AI904" s="112"/>
      <c r="AJ904" s="113"/>
      <c r="AK904" s="113"/>
      <c r="AL904" s="113"/>
      <c r="AM904" s="114"/>
      <c r="AN904" s="114"/>
      <c r="AO904" s="104"/>
      <c r="AP904" s="104"/>
      <c r="AQ904" s="115"/>
      <c r="AR904" s="110"/>
      <c r="AS904" s="102"/>
      <c r="AT904" s="108"/>
      <c r="AU904" s="116"/>
      <c r="AV904" s="113"/>
      <c r="AW904" s="105"/>
      <c r="AX904" s="113"/>
    </row>
    <row r="905" spans="1:50" hidden="1">
      <c r="A905" s="72">
        <v>904</v>
      </c>
      <c r="B905" s="9" t="s">
        <v>63</v>
      </c>
      <c r="C905" s="211" t="s">
        <v>3912</v>
      </c>
      <c r="D905" s="9" t="s">
        <v>63</v>
      </c>
      <c r="E905" s="9" t="s">
        <v>63</v>
      </c>
      <c r="F905" s="9" t="s">
        <v>63</v>
      </c>
      <c r="G905" s="9"/>
      <c r="H905" s="9"/>
      <c r="I905" s="9"/>
      <c r="J905" s="9"/>
      <c r="K905" s="9"/>
      <c r="L905" s="9"/>
      <c r="M905" s="67"/>
      <c r="N905" s="331"/>
      <c r="O905" s="9"/>
      <c r="P905" s="9"/>
      <c r="Q905" s="71">
        <v>904</v>
      </c>
      <c r="S905" s="102" t="s">
        <v>3912</v>
      </c>
      <c r="T905" s="175" t="s">
        <v>3852</v>
      </c>
      <c r="U905" s="104">
        <v>13258.8</v>
      </c>
      <c r="V905" s="104">
        <v>7772.4</v>
      </c>
      <c r="W905" s="105" t="s">
        <v>3853</v>
      </c>
      <c r="X905" s="106" t="s">
        <v>66</v>
      </c>
      <c r="Y905" s="107"/>
      <c r="Z905" s="108"/>
      <c r="AA905" s="102"/>
      <c r="AB905" s="104"/>
      <c r="AC905" s="109"/>
      <c r="AD905" s="110"/>
      <c r="AE905" s="107"/>
      <c r="AF905" s="111"/>
      <c r="AG905" s="112"/>
      <c r="AH905" s="112"/>
      <c r="AI905" s="112"/>
      <c r="AJ905" s="113"/>
      <c r="AK905" s="113"/>
      <c r="AL905" s="113"/>
      <c r="AM905" s="114"/>
      <c r="AN905" s="114"/>
      <c r="AO905" s="104"/>
      <c r="AP905" s="104"/>
      <c r="AQ905" s="115"/>
      <c r="AR905" s="110"/>
      <c r="AS905" s="102"/>
      <c r="AT905" s="108"/>
      <c r="AU905" s="116"/>
      <c r="AV905" s="113"/>
      <c r="AW905" s="105"/>
      <c r="AX905" s="113"/>
    </row>
    <row r="906" spans="1:50" hidden="1">
      <c r="A906" s="72">
        <v>905</v>
      </c>
      <c r="B906" s="9" t="s">
        <v>63</v>
      </c>
      <c r="C906" s="211" t="s">
        <v>3913</v>
      </c>
      <c r="D906" s="9" t="s">
        <v>63</v>
      </c>
      <c r="E906" s="9" t="s">
        <v>63</v>
      </c>
      <c r="F906" s="9" t="s">
        <v>63</v>
      </c>
      <c r="G906" s="9"/>
      <c r="H906" s="9"/>
      <c r="I906" s="9"/>
      <c r="J906" s="9"/>
      <c r="K906" s="9"/>
      <c r="L906" s="9"/>
      <c r="M906" s="67"/>
      <c r="N906" s="331"/>
      <c r="O906" s="9"/>
      <c r="P906" s="9"/>
      <c r="Q906" s="71">
        <v>905</v>
      </c>
      <c r="S906" s="102" t="s">
        <v>3913</v>
      </c>
      <c r="T906" s="175" t="s">
        <v>3852</v>
      </c>
      <c r="U906" s="104">
        <v>12344.4</v>
      </c>
      <c r="V906" s="104">
        <v>7772.4</v>
      </c>
      <c r="W906" s="105" t="s">
        <v>3853</v>
      </c>
      <c r="X906" s="106" t="s">
        <v>66</v>
      </c>
      <c r="Y906" s="107"/>
      <c r="Z906" s="108"/>
      <c r="AA906" s="102"/>
      <c r="AB906" s="104"/>
      <c r="AC906" s="109"/>
      <c r="AD906" s="110"/>
      <c r="AE906" s="107"/>
      <c r="AF906" s="111"/>
      <c r="AG906" s="112"/>
      <c r="AH906" s="112"/>
      <c r="AI906" s="112"/>
      <c r="AJ906" s="113"/>
      <c r="AK906" s="113"/>
      <c r="AL906" s="113"/>
      <c r="AM906" s="114"/>
      <c r="AN906" s="114"/>
      <c r="AO906" s="104"/>
      <c r="AP906" s="104"/>
      <c r="AQ906" s="115"/>
      <c r="AR906" s="110"/>
      <c r="AS906" s="102"/>
      <c r="AT906" s="108"/>
      <c r="AU906" s="116"/>
      <c r="AV906" s="113"/>
      <c r="AW906" s="105"/>
      <c r="AX906" s="113"/>
    </row>
    <row r="907" spans="1:50" hidden="1">
      <c r="A907" s="72">
        <v>906</v>
      </c>
      <c r="B907" s="9" t="s">
        <v>63</v>
      </c>
      <c r="C907" s="211" t="s">
        <v>3914</v>
      </c>
      <c r="D907" s="9" t="s">
        <v>63</v>
      </c>
      <c r="E907" s="9" t="s">
        <v>63</v>
      </c>
      <c r="F907" s="9" t="s">
        <v>63</v>
      </c>
      <c r="G907" s="9"/>
      <c r="H907" s="9"/>
      <c r="I907" s="9"/>
      <c r="J907" s="9"/>
      <c r="K907" s="9"/>
      <c r="L907" s="9"/>
      <c r="M907" s="67"/>
      <c r="N907" s="331"/>
      <c r="O907" s="9"/>
      <c r="P907" s="9"/>
      <c r="Q907" s="71">
        <v>906</v>
      </c>
      <c r="S907" s="102" t="s">
        <v>3914</v>
      </c>
      <c r="T907" s="175" t="s">
        <v>3852</v>
      </c>
      <c r="U907" s="104">
        <v>11430</v>
      </c>
      <c r="V907" s="104">
        <v>7772.4</v>
      </c>
      <c r="W907" s="105" t="s">
        <v>3853</v>
      </c>
      <c r="X907" s="106" t="s">
        <v>66</v>
      </c>
      <c r="Y907" s="107"/>
      <c r="Z907" s="108"/>
      <c r="AA907" s="102"/>
      <c r="AB907" s="104"/>
      <c r="AC907" s="109"/>
      <c r="AD907" s="110"/>
      <c r="AE907" s="107"/>
      <c r="AF907" s="111"/>
      <c r="AG907" s="112"/>
      <c r="AH907" s="112"/>
      <c r="AI907" s="112"/>
      <c r="AJ907" s="113"/>
      <c r="AK907" s="113"/>
      <c r="AL907" s="113"/>
      <c r="AM907" s="114"/>
      <c r="AN907" s="114"/>
      <c r="AO907" s="104"/>
      <c r="AP907" s="104"/>
      <c r="AQ907" s="115"/>
      <c r="AR907" s="110"/>
      <c r="AS907" s="102"/>
      <c r="AT907" s="108"/>
      <c r="AU907" s="116"/>
      <c r="AV907" s="113"/>
      <c r="AW907" s="105"/>
      <c r="AX907" s="113"/>
    </row>
    <row r="908" spans="1:50" hidden="1">
      <c r="A908" s="72">
        <v>907</v>
      </c>
      <c r="B908" s="9" t="s">
        <v>63</v>
      </c>
      <c r="C908" s="211" t="s">
        <v>3915</v>
      </c>
      <c r="D908" s="9" t="s">
        <v>63</v>
      </c>
      <c r="E908" s="9" t="s">
        <v>63</v>
      </c>
      <c r="F908" s="9" t="s">
        <v>63</v>
      </c>
      <c r="G908" s="9"/>
      <c r="H908" s="9"/>
      <c r="I908" s="9"/>
      <c r="J908" s="9"/>
      <c r="K908" s="9"/>
      <c r="L908" s="9"/>
      <c r="M908" s="67"/>
      <c r="N908" s="331"/>
      <c r="O908" s="9"/>
      <c r="P908" s="9"/>
      <c r="Q908" s="71">
        <v>907</v>
      </c>
      <c r="S908" s="102" t="s">
        <v>3915</v>
      </c>
      <c r="T908" s="175" t="s">
        <v>3852</v>
      </c>
      <c r="U908" s="104">
        <v>7772.4</v>
      </c>
      <c r="V908" s="104">
        <v>8686.7999999999993</v>
      </c>
      <c r="W908" s="105" t="s">
        <v>3853</v>
      </c>
      <c r="X908" s="106" t="s">
        <v>66</v>
      </c>
      <c r="Y908" s="107"/>
      <c r="Z908" s="108"/>
      <c r="AA908" s="102"/>
      <c r="AB908" s="104"/>
      <c r="AC908" s="109"/>
      <c r="AD908" s="110"/>
      <c r="AE908" s="107"/>
      <c r="AF908" s="111"/>
      <c r="AG908" s="112"/>
      <c r="AH908" s="112"/>
      <c r="AI908" s="112"/>
      <c r="AJ908" s="113"/>
      <c r="AK908" s="113"/>
      <c r="AL908" s="113"/>
      <c r="AM908" s="114"/>
      <c r="AN908" s="114"/>
      <c r="AO908" s="104"/>
      <c r="AP908" s="104"/>
      <c r="AQ908" s="115"/>
      <c r="AR908" s="110"/>
      <c r="AS908" s="102"/>
      <c r="AT908" s="108"/>
      <c r="AU908" s="116"/>
      <c r="AV908" s="113"/>
      <c r="AW908" s="105"/>
      <c r="AX908" s="113"/>
    </row>
    <row r="909" spans="1:50" hidden="1">
      <c r="A909" s="72">
        <v>908</v>
      </c>
      <c r="B909" s="9" t="s">
        <v>63</v>
      </c>
      <c r="C909" s="211" t="s">
        <v>3916</v>
      </c>
      <c r="D909" s="9" t="s">
        <v>63</v>
      </c>
      <c r="E909" s="9" t="s">
        <v>63</v>
      </c>
      <c r="F909" s="9" t="s">
        <v>63</v>
      </c>
      <c r="G909" s="9"/>
      <c r="H909" s="9"/>
      <c r="I909" s="9"/>
      <c r="J909" s="9"/>
      <c r="K909" s="9"/>
      <c r="L909" s="9"/>
      <c r="M909" s="67"/>
      <c r="N909" s="331"/>
      <c r="O909" s="9"/>
      <c r="P909" s="9"/>
      <c r="Q909" s="71">
        <v>908</v>
      </c>
      <c r="S909" s="102" t="s">
        <v>3916</v>
      </c>
      <c r="T909" s="175" t="s">
        <v>3852</v>
      </c>
      <c r="U909" s="104">
        <v>16916.400000000001</v>
      </c>
      <c r="V909" s="104">
        <v>8686.7999999999993</v>
      </c>
      <c r="W909" s="105" t="s">
        <v>3853</v>
      </c>
      <c r="X909" s="106" t="s">
        <v>66</v>
      </c>
      <c r="Y909" s="107"/>
      <c r="Z909" s="108"/>
      <c r="AA909" s="102"/>
      <c r="AB909" s="104"/>
      <c r="AC909" s="109"/>
      <c r="AD909" s="110"/>
      <c r="AE909" s="107"/>
      <c r="AF909" s="111"/>
      <c r="AG909" s="112"/>
      <c r="AH909" s="112"/>
      <c r="AI909" s="112"/>
      <c r="AJ909" s="113"/>
      <c r="AK909" s="113"/>
      <c r="AL909" s="113"/>
      <c r="AM909" s="114"/>
      <c r="AN909" s="114"/>
      <c r="AO909" s="104"/>
      <c r="AP909" s="104"/>
      <c r="AQ909" s="115"/>
      <c r="AR909" s="110"/>
      <c r="AS909" s="102"/>
      <c r="AT909" s="108"/>
      <c r="AU909" s="116"/>
      <c r="AV909" s="113"/>
      <c r="AW909" s="105"/>
      <c r="AX909" s="113"/>
    </row>
    <row r="910" spans="1:50" hidden="1">
      <c r="A910" s="72">
        <v>909</v>
      </c>
      <c r="B910" s="9" t="s">
        <v>63</v>
      </c>
      <c r="C910" s="211" t="s">
        <v>3917</v>
      </c>
      <c r="D910" s="9" t="s">
        <v>63</v>
      </c>
      <c r="E910" s="9" t="s">
        <v>63</v>
      </c>
      <c r="F910" s="9" t="s">
        <v>63</v>
      </c>
      <c r="G910" s="9"/>
      <c r="H910" s="9"/>
      <c r="I910" s="9"/>
      <c r="J910" s="9"/>
      <c r="K910" s="9"/>
      <c r="L910" s="9"/>
      <c r="M910" s="67"/>
      <c r="N910" s="331"/>
      <c r="O910" s="9"/>
      <c r="P910" s="9"/>
      <c r="Q910" s="71">
        <v>909</v>
      </c>
      <c r="S910" s="102" t="s">
        <v>3917</v>
      </c>
      <c r="T910" s="175" t="s">
        <v>3852</v>
      </c>
      <c r="U910" s="104">
        <v>-3200.4</v>
      </c>
      <c r="V910" s="104">
        <v>8686.7999999999993</v>
      </c>
      <c r="W910" s="105" t="s">
        <v>3853</v>
      </c>
      <c r="X910" s="106" t="s">
        <v>66</v>
      </c>
      <c r="Y910" s="107"/>
      <c r="Z910" s="108"/>
      <c r="AA910" s="102"/>
      <c r="AB910" s="104"/>
      <c r="AC910" s="109"/>
      <c r="AD910" s="110"/>
      <c r="AE910" s="107"/>
      <c r="AF910" s="111"/>
      <c r="AG910" s="112"/>
      <c r="AH910" s="112"/>
      <c r="AI910" s="112"/>
      <c r="AJ910" s="113"/>
      <c r="AK910" s="113"/>
      <c r="AL910" s="113"/>
      <c r="AM910" s="114"/>
      <c r="AN910" s="114"/>
      <c r="AO910" s="104"/>
      <c r="AP910" s="104"/>
      <c r="AQ910" s="115"/>
      <c r="AR910" s="110"/>
      <c r="AS910" s="102"/>
      <c r="AT910" s="108"/>
      <c r="AU910" s="116"/>
      <c r="AV910" s="113"/>
      <c r="AW910" s="105"/>
      <c r="AX910" s="113"/>
    </row>
    <row r="911" spans="1:50" hidden="1">
      <c r="A911" s="72">
        <v>910</v>
      </c>
      <c r="B911" s="9" t="s">
        <v>63</v>
      </c>
      <c r="C911" s="211" t="s">
        <v>3918</v>
      </c>
      <c r="D911" s="9" t="s">
        <v>63</v>
      </c>
      <c r="E911" s="9" t="s">
        <v>63</v>
      </c>
      <c r="F911" s="9" t="s">
        <v>63</v>
      </c>
      <c r="G911" s="9"/>
      <c r="H911" s="9"/>
      <c r="I911" s="9"/>
      <c r="J911" s="9"/>
      <c r="K911" s="9"/>
      <c r="L911" s="9"/>
      <c r="M911" s="67"/>
      <c r="N911" s="331"/>
      <c r="O911" s="9"/>
      <c r="P911" s="9"/>
      <c r="Q911" s="71">
        <v>910</v>
      </c>
      <c r="S911" s="102" t="s">
        <v>3918</v>
      </c>
      <c r="T911" s="175" t="s">
        <v>3852</v>
      </c>
      <c r="U911" s="104">
        <v>-5943.6</v>
      </c>
      <c r="V911" s="104">
        <v>8686.7999999999993</v>
      </c>
      <c r="W911" s="105" t="s">
        <v>3853</v>
      </c>
      <c r="X911" s="106" t="s">
        <v>66</v>
      </c>
      <c r="Y911" s="107"/>
      <c r="Z911" s="108"/>
      <c r="AA911" s="102"/>
      <c r="AB911" s="104"/>
      <c r="AC911" s="109"/>
      <c r="AD911" s="110"/>
      <c r="AE911" s="107"/>
      <c r="AF911" s="111"/>
      <c r="AG911" s="112"/>
      <c r="AH911" s="112"/>
      <c r="AI911" s="112"/>
      <c r="AJ911" s="113"/>
      <c r="AK911" s="113"/>
      <c r="AL911" s="113"/>
      <c r="AM911" s="114"/>
      <c r="AN911" s="114"/>
      <c r="AO911" s="104"/>
      <c r="AP911" s="104"/>
      <c r="AQ911" s="115"/>
      <c r="AR911" s="110"/>
      <c r="AS911" s="102"/>
      <c r="AT911" s="108"/>
      <c r="AU911" s="116"/>
      <c r="AV911" s="113"/>
      <c r="AW911" s="105"/>
      <c r="AX911" s="113"/>
    </row>
    <row r="912" spans="1:50" hidden="1">
      <c r="A912" s="72">
        <v>911</v>
      </c>
      <c r="B912" s="9" t="s">
        <v>63</v>
      </c>
      <c r="C912" s="211" t="s">
        <v>3919</v>
      </c>
      <c r="D912" s="9" t="s">
        <v>63</v>
      </c>
      <c r="E912" s="9" t="s">
        <v>63</v>
      </c>
      <c r="F912" s="9" t="s">
        <v>63</v>
      </c>
      <c r="G912" s="9"/>
      <c r="H912" s="9"/>
      <c r="I912" s="9"/>
      <c r="J912" s="9"/>
      <c r="K912" s="9"/>
      <c r="L912" s="9"/>
      <c r="M912" s="67"/>
      <c r="N912" s="331"/>
      <c r="O912" s="9"/>
      <c r="P912" s="9"/>
      <c r="Q912" s="71">
        <v>911</v>
      </c>
      <c r="S912" s="102" t="s">
        <v>3919</v>
      </c>
      <c r="T912" s="175" t="s">
        <v>3852</v>
      </c>
      <c r="U912" s="104">
        <v>-7772.4</v>
      </c>
      <c r="V912" s="104">
        <v>8686.7999999999993</v>
      </c>
      <c r="W912" s="105" t="s">
        <v>3853</v>
      </c>
      <c r="X912" s="106" t="s">
        <v>66</v>
      </c>
      <c r="Y912" s="107"/>
      <c r="Z912" s="108"/>
      <c r="AA912" s="102"/>
      <c r="AB912" s="104"/>
      <c r="AC912" s="109"/>
      <c r="AD912" s="110"/>
      <c r="AE912" s="107"/>
      <c r="AF912" s="111"/>
      <c r="AG912" s="112"/>
      <c r="AH912" s="112"/>
      <c r="AI912" s="112"/>
      <c r="AJ912" s="113"/>
      <c r="AK912" s="113"/>
      <c r="AL912" s="113"/>
      <c r="AM912" s="114"/>
      <c r="AN912" s="114"/>
      <c r="AO912" s="104"/>
      <c r="AP912" s="104"/>
      <c r="AQ912" s="115"/>
      <c r="AR912" s="110"/>
      <c r="AS912" s="102"/>
      <c r="AT912" s="108"/>
      <c r="AU912" s="116"/>
      <c r="AV912" s="113"/>
      <c r="AW912" s="105"/>
      <c r="AX912" s="113"/>
    </row>
    <row r="913" spans="1:50" hidden="1">
      <c r="A913" s="72">
        <v>912</v>
      </c>
      <c r="B913" s="9" t="s">
        <v>63</v>
      </c>
      <c r="C913" s="211" t="s">
        <v>3920</v>
      </c>
      <c r="D913" s="9" t="s">
        <v>63</v>
      </c>
      <c r="E913" s="9" t="s">
        <v>63</v>
      </c>
      <c r="F913" s="9" t="s">
        <v>63</v>
      </c>
      <c r="G913" s="9"/>
      <c r="H913" s="9"/>
      <c r="I913" s="9"/>
      <c r="J913" s="9"/>
      <c r="K913" s="9"/>
      <c r="L913" s="9"/>
      <c r="M913" s="67"/>
      <c r="N913" s="331"/>
      <c r="O913" s="9"/>
      <c r="P913" s="9"/>
      <c r="Q913" s="71">
        <v>912</v>
      </c>
      <c r="S913" s="102" t="s">
        <v>3920</v>
      </c>
      <c r="T913" s="175" t="s">
        <v>3852</v>
      </c>
      <c r="U913" s="104">
        <v>-9601.2000000000007</v>
      </c>
      <c r="V913" s="104">
        <v>8686.7999999999993</v>
      </c>
      <c r="W913" s="105" t="s">
        <v>3853</v>
      </c>
      <c r="X913" s="106" t="s">
        <v>66</v>
      </c>
      <c r="Y913" s="107"/>
      <c r="Z913" s="108"/>
      <c r="AA913" s="102"/>
      <c r="AB913" s="104"/>
      <c r="AC913" s="109"/>
      <c r="AD913" s="110"/>
      <c r="AE913" s="107"/>
      <c r="AF913" s="111"/>
      <c r="AG913" s="112"/>
      <c r="AH913" s="112"/>
      <c r="AI913" s="112"/>
      <c r="AJ913" s="113"/>
      <c r="AK913" s="113"/>
      <c r="AL913" s="113"/>
      <c r="AM913" s="114"/>
      <c r="AN913" s="114"/>
      <c r="AO913" s="104"/>
      <c r="AP913" s="104"/>
      <c r="AQ913" s="115"/>
      <c r="AR913" s="110"/>
      <c r="AS913" s="102"/>
      <c r="AT913" s="108"/>
      <c r="AU913" s="116"/>
      <c r="AV913" s="113"/>
      <c r="AW913" s="105"/>
      <c r="AX913" s="113"/>
    </row>
    <row r="914" spans="1:50" hidden="1">
      <c r="A914" s="72">
        <v>913</v>
      </c>
      <c r="B914" s="9" t="s">
        <v>63</v>
      </c>
      <c r="C914" s="211" t="s">
        <v>3921</v>
      </c>
      <c r="D914" s="9" t="s">
        <v>63</v>
      </c>
      <c r="E914" s="9" t="s">
        <v>63</v>
      </c>
      <c r="F914" s="9" t="s">
        <v>63</v>
      </c>
      <c r="G914" s="9"/>
      <c r="H914" s="9"/>
      <c r="I914" s="9"/>
      <c r="J914" s="9"/>
      <c r="K914" s="9"/>
      <c r="L914" s="9"/>
      <c r="M914" s="67"/>
      <c r="N914" s="331"/>
      <c r="O914" s="9"/>
      <c r="P914" s="9"/>
      <c r="Q914" s="71">
        <v>913</v>
      </c>
      <c r="S914" s="102" t="s">
        <v>3921</v>
      </c>
      <c r="T914" s="175" t="s">
        <v>3852</v>
      </c>
      <c r="U914" s="104">
        <v>-11430</v>
      </c>
      <c r="V914" s="104">
        <v>8686.7999999999993</v>
      </c>
      <c r="W914" s="105" t="s">
        <v>3853</v>
      </c>
      <c r="X914" s="106" t="s">
        <v>66</v>
      </c>
      <c r="Y914" s="107"/>
      <c r="Z914" s="108"/>
      <c r="AA914" s="102"/>
      <c r="AB914" s="104"/>
      <c r="AC914" s="109"/>
      <c r="AD914" s="110"/>
      <c r="AE914" s="107"/>
      <c r="AF914" s="111"/>
      <c r="AG914" s="112"/>
      <c r="AH914" s="112"/>
      <c r="AI914" s="112"/>
      <c r="AJ914" s="113"/>
      <c r="AK914" s="113"/>
      <c r="AL914" s="113"/>
      <c r="AM914" s="114"/>
      <c r="AN914" s="114"/>
      <c r="AO914" s="104"/>
      <c r="AP914" s="104"/>
      <c r="AQ914" s="115"/>
      <c r="AR914" s="110"/>
      <c r="AS914" s="102"/>
      <c r="AT914" s="108"/>
      <c r="AU914" s="116"/>
      <c r="AV914" s="113"/>
      <c r="AW914" s="105"/>
      <c r="AX914" s="113"/>
    </row>
    <row r="915" spans="1:50" hidden="1">
      <c r="A915" s="72">
        <v>914</v>
      </c>
      <c r="B915" s="9" t="s">
        <v>63</v>
      </c>
      <c r="C915" s="211" t="s">
        <v>3922</v>
      </c>
      <c r="D915" s="9" t="s">
        <v>63</v>
      </c>
      <c r="E915" s="9" t="s">
        <v>63</v>
      </c>
      <c r="F915" s="9" t="s">
        <v>63</v>
      </c>
      <c r="G915" s="9"/>
      <c r="H915" s="9"/>
      <c r="I915" s="9"/>
      <c r="J915" s="9"/>
      <c r="K915" s="9"/>
      <c r="L915" s="9"/>
      <c r="M915" s="67"/>
      <c r="N915" s="331"/>
      <c r="O915" s="9"/>
      <c r="P915" s="9"/>
      <c r="Q915" s="71">
        <v>914</v>
      </c>
      <c r="S915" s="102" t="s">
        <v>3922</v>
      </c>
      <c r="T915" s="175" t="s">
        <v>3852</v>
      </c>
      <c r="U915" s="104">
        <v>-13258.8</v>
      </c>
      <c r="V915" s="104">
        <v>8686.7999999999993</v>
      </c>
      <c r="W915" s="105" t="s">
        <v>3853</v>
      </c>
      <c r="X915" s="106" t="s">
        <v>66</v>
      </c>
      <c r="Y915" s="107"/>
      <c r="Z915" s="108"/>
      <c r="AA915" s="102"/>
      <c r="AB915" s="104"/>
      <c r="AC915" s="109"/>
      <c r="AD915" s="110"/>
      <c r="AE915" s="107"/>
      <c r="AF915" s="111"/>
      <c r="AG915" s="112"/>
      <c r="AH915" s="112"/>
      <c r="AI915" s="112"/>
      <c r="AJ915" s="113"/>
      <c r="AK915" s="113"/>
      <c r="AL915" s="113"/>
      <c r="AM915" s="114"/>
      <c r="AN915" s="114"/>
      <c r="AO915" s="104"/>
      <c r="AP915" s="104"/>
      <c r="AQ915" s="115"/>
      <c r="AR915" s="110"/>
      <c r="AS915" s="102"/>
      <c r="AT915" s="108"/>
      <c r="AU915" s="116"/>
      <c r="AV915" s="113"/>
      <c r="AW915" s="105"/>
      <c r="AX915" s="113"/>
    </row>
    <row r="916" spans="1:50" hidden="1">
      <c r="A916" s="72">
        <v>915</v>
      </c>
      <c r="B916" s="9" t="s">
        <v>63</v>
      </c>
      <c r="C916" s="211" t="s">
        <v>3923</v>
      </c>
      <c r="D916" s="9" t="s">
        <v>63</v>
      </c>
      <c r="E916" s="9" t="s">
        <v>63</v>
      </c>
      <c r="F916" s="9" t="s">
        <v>63</v>
      </c>
      <c r="G916" s="9"/>
      <c r="H916" s="9"/>
      <c r="I916" s="9"/>
      <c r="J916" s="9"/>
      <c r="K916" s="9"/>
      <c r="L916" s="9"/>
      <c r="M916" s="67"/>
      <c r="N916" s="331"/>
      <c r="O916" s="9"/>
      <c r="P916" s="9"/>
      <c r="Q916" s="71">
        <v>915</v>
      </c>
      <c r="S916" s="102" t="s">
        <v>3923</v>
      </c>
      <c r="T916" s="175" t="s">
        <v>3852</v>
      </c>
      <c r="U916" s="104">
        <v>-15087.6</v>
      </c>
      <c r="V916" s="104">
        <v>8686.7999999999993</v>
      </c>
      <c r="W916" s="105" t="s">
        <v>3853</v>
      </c>
      <c r="X916" s="106" t="s">
        <v>66</v>
      </c>
      <c r="Y916" s="107"/>
      <c r="Z916" s="108"/>
      <c r="AA916" s="102"/>
      <c r="AB916" s="104"/>
      <c r="AC916" s="109"/>
      <c r="AD916" s="110"/>
      <c r="AE916" s="107"/>
      <c r="AF916" s="111"/>
      <c r="AG916" s="112"/>
      <c r="AH916" s="112"/>
      <c r="AI916" s="112"/>
      <c r="AJ916" s="113"/>
      <c r="AK916" s="113"/>
      <c r="AL916" s="113"/>
      <c r="AM916" s="114"/>
      <c r="AN916" s="114"/>
      <c r="AO916" s="104"/>
      <c r="AP916" s="104"/>
      <c r="AQ916" s="115"/>
      <c r="AR916" s="110"/>
      <c r="AS916" s="102"/>
      <c r="AT916" s="108"/>
      <c r="AU916" s="116"/>
      <c r="AV916" s="113"/>
      <c r="AW916" s="105"/>
      <c r="AX916" s="113"/>
    </row>
    <row r="917" spans="1:50" hidden="1">
      <c r="A917" s="72">
        <v>916</v>
      </c>
      <c r="B917" s="9" t="s">
        <v>63</v>
      </c>
      <c r="C917" s="211" t="s">
        <v>3924</v>
      </c>
      <c r="D917" s="9" t="s">
        <v>63</v>
      </c>
      <c r="E917" s="9" t="s">
        <v>63</v>
      </c>
      <c r="F917" s="9" t="s">
        <v>63</v>
      </c>
      <c r="G917" s="9"/>
      <c r="H917" s="9"/>
      <c r="I917" s="9"/>
      <c r="J917" s="9"/>
      <c r="K917" s="9"/>
      <c r="L917" s="9"/>
      <c r="M917" s="67"/>
      <c r="N917" s="331"/>
      <c r="O917" s="9"/>
      <c r="P917" s="9"/>
      <c r="Q917" s="71">
        <v>916</v>
      </c>
      <c r="S917" s="102" t="s">
        <v>3924</v>
      </c>
      <c r="T917" s="175" t="s">
        <v>3852</v>
      </c>
      <c r="U917" s="104">
        <v>15087.6</v>
      </c>
      <c r="V917" s="104">
        <v>8686.7999999999993</v>
      </c>
      <c r="W917" s="105" t="s">
        <v>3853</v>
      </c>
      <c r="X917" s="106" t="s">
        <v>66</v>
      </c>
      <c r="Y917" s="107"/>
      <c r="Z917" s="108"/>
      <c r="AA917" s="102"/>
      <c r="AB917" s="104"/>
      <c r="AC917" s="109"/>
      <c r="AD917" s="110"/>
      <c r="AE917" s="107"/>
      <c r="AF917" s="111"/>
      <c r="AG917" s="112"/>
      <c r="AH917" s="112"/>
      <c r="AI917" s="112"/>
      <c r="AJ917" s="113"/>
      <c r="AK917" s="113"/>
      <c r="AL917" s="113"/>
      <c r="AM917" s="114"/>
      <c r="AN917" s="114"/>
      <c r="AO917" s="104"/>
      <c r="AP917" s="104"/>
      <c r="AQ917" s="115"/>
      <c r="AR917" s="110"/>
      <c r="AS917" s="102"/>
      <c r="AT917" s="108"/>
      <c r="AU917" s="116"/>
      <c r="AV917" s="113"/>
      <c r="AW917" s="105"/>
      <c r="AX917" s="113"/>
    </row>
    <row r="918" spans="1:50" hidden="1">
      <c r="A918" s="72">
        <v>917</v>
      </c>
      <c r="B918" s="9" t="s">
        <v>63</v>
      </c>
      <c r="C918" s="211" t="s">
        <v>3925</v>
      </c>
      <c r="D918" s="9" t="s">
        <v>63</v>
      </c>
      <c r="E918" s="9" t="s">
        <v>63</v>
      </c>
      <c r="F918" s="9" t="s">
        <v>63</v>
      </c>
      <c r="G918" s="9"/>
      <c r="H918" s="9"/>
      <c r="I918" s="9"/>
      <c r="J918" s="9"/>
      <c r="K918" s="9"/>
      <c r="L918" s="9"/>
      <c r="M918" s="67"/>
      <c r="N918" s="331"/>
      <c r="O918" s="9"/>
      <c r="P918" s="9"/>
      <c r="Q918" s="71">
        <v>917</v>
      </c>
      <c r="S918" s="102" t="s">
        <v>3925</v>
      </c>
      <c r="T918" s="175" t="s">
        <v>3852</v>
      </c>
      <c r="U918" s="104">
        <v>10515.6</v>
      </c>
      <c r="V918" s="104">
        <v>8686.7999999999993</v>
      </c>
      <c r="W918" s="105" t="s">
        <v>3853</v>
      </c>
      <c r="X918" s="106" t="s">
        <v>66</v>
      </c>
      <c r="Y918" s="107"/>
      <c r="Z918" s="108"/>
      <c r="AA918" s="102"/>
      <c r="AB918" s="104"/>
      <c r="AC918" s="109"/>
      <c r="AD918" s="110"/>
      <c r="AE918" s="107"/>
      <c r="AF918" s="111"/>
      <c r="AG918" s="112"/>
      <c r="AH918" s="112"/>
      <c r="AI918" s="112"/>
      <c r="AJ918" s="113"/>
      <c r="AK918" s="113"/>
      <c r="AL918" s="113"/>
      <c r="AM918" s="114"/>
      <c r="AN918" s="114"/>
      <c r="AO918" s="104"/>
      <c r="AP918" s="104"/>
      <c r="AQ918" s="115"/>
      <c r="AR918" s="110"/>
      <c r="AS918" s="102"/>
      <c r="AT918" s="108"/>
      <c r="AU918" s="116"/>
      <c r="AV918" s="113"/>
      <c r="AW918" s="105"/>
      <c r="AX918" s="113"/>
    </row>
    <row r="919" spans="1:50" hidden="1">
      <c r="A919" s="72">
        <v>918</v>
      </c>
      <c r="B919" s="9" t="s">
        <v>63</v>
      </c>
      <c r="C919" s="211" t="s">
        <v>3926</v>
      </c>
      <c r="D919" s="9" t="s">
        <v>63</v>
      </c>
      <c r="E919" s="9" t="s">
        <v>63</v>
      </c>
      <c r="F919" s="9" t="s">
        <v>63</v>
      </c>
      <c r="G919" s="9"/>
      <c r="H919" s="9"/>
      <c r="I919" s="9"/>
      <c r="J919" s="9"/>
      <c r="K919" s="9"/>
      <c r="L919" s="9"/>
      <c r="M919" s="67"/>
      <c r="N919" s="331"/>
      <c r="O919" s="9"/>
      <c r="P919" s="9"/>
      <c r="Q919" s="71">
        <v>918</v>
      </c>
      <c r="S919" s="102" t="s">
        <v>3926</v>
      </c>
      <c r="T919" s="175" t="s">
        <v>3852</v>
      </c>
      <c r="U919" s="104">
        <v>6858</v>
      </c>
      <c r="V919" s="104">
        <v>9601.2000000000007</v>
      </c>
      <c r="W919" s="105" t="s">
        <v>3853</v>
      </c>
      <c r="X919" s="106" t="s">
        <v>66</v>
      </c>
      <c r="Y919" s="107"/>
      <c r="Z919" s="108"/>
      <c r="AA919" s="102"/>
      <c r="AB919" s="104"/>
      <c r="AC919" s="109"/>
      <c r="AD919" s="110"/>
      <c r="AE919" s="107"/>
      <c r="AF919" s="111"/>
      <c r="AG919" s="112"/>
      <c r="AH919" s="112"/>
      <c r="AI919" s="112"/>
      <c r="AJ919" s="113"/>
      <c r="AK919" s="113"/>
      <c r="AL919" s="113"/>
      <c r="AM919" s="114"/>
      <c r="AN919" s="114"/>
      <c r="AO919" s="104"/>
      <c r="AP919" s="104"/>
      <c r="AQ919" s="115"/>
      <c r="AR919" s="110"/>
      <c r="AS919" s="102"/>
      <c r="AT919" s="108"/>
      <c r="AU919" s="116"/>
      <c r="AV919" s="113"/>
      <c r="AW919" s="105"/>
      <c r="AX919" s="113"/>
    </row>
    <row r="920" spans="1:50" hidden="1">
      <c r="A920" s="72">
        <v>919</v>
      </c>
      <c r="B920" s="9" t="s">
        <v>63</v>
      </c>
      <c r="C920" s="211" t="s">
        <v>3927</v>
      </c>
      <c r="D920" s="9" t="s">
        <v>63</v>
      </c>
      <c r="E920" s="9" t="s">
        <v>63</v>
      </c>
      <c r="F920" s="9" t="s">
        <v>63</v>
      </c>
      <c r="G920" s="9"/>
      <c r="H920" s="9"/>
      <c r="I920" s="9"/>
      <c r="J920" s="9"/>
      <c r="K920" s="9"/>
      <c r="L920" s="9"/>
      <c r="M920" s="67"/>
      <c r="N920" s="331"/>
      <c r="O920" s="9"/>
      <c r="P920" s="9"/>
      <c r="Q920" s="71">
        <v>919</v>
      </c>
      <c r="S920" s="102" t="s">
        <v>3927</v>
      </c>
      <c r="T920" s="175" t="s">
        <v>3852</v>
      </c>
      <c r="U920" s="104">
        <v>5943.6</v>
      </c>
      <c r="V920" s="104">
        <v>9601.2000000000007</v>
      </c>
      <c r="W920" s="105" t="s">
        <v>3853</v>
      </c>
      <c r="X920" s="106" t="s">
        <v>66</v>
      </c>
      <c r="Y920" s="107"/>
      <c r="Z920" s="108"/>
      <c r="AA920" s="102"/>
      <c r="AB920" s="104"/>
      <c r="AC920" s="109"/>
      <c r="AD920" s="110"/>
      <c r="AE920" s="107"/>
      <c r="AF920" s="111"/>
      <c r="AG920" s="112"/>
      <c r="AH920" s="112"/>
      <c r="AI920" s="112"/>
      <c r="AJ920" s="113"/>
      <c r="AK920" s="113"/>
      <c r="AL920" s="113"/>
      <c r="AM920" s="114"/>
      <c r="AN920" s="114"/>
      <c r="AO920" s="104"/>
      <c r="AP920" s="104"/>
      <c r="AQ920" s="115"/>
      <c r="AR920" s="110"/>
      <c r="AS920" s="102"/>
      <c r="AT920" s="108"/>
      <c r="AU920" s="116"/>
      <c r="AV920" s="113"/>
      <c r="AW920" s="105"/>
      <c r="AX920" s="113"/>
    </row>
    <row r="921" spans="1:50" hidden="1">
      <c r="A921" s="72">
        <v>920</v>
      </c>
      <c r="B921" s="9" t="s">
        <v>63</v>
      </c>
      <c r="C921" s="211" t="s">
        <v>3928</v>
      </c>
      <c r="D921" s="9" t="s">
        <v>63</v>
      </c>
      <c r="E921" s="9" t="s">
        <v>63</v>
      </c>
      <c r="F921" s="9" t="s">
        <v>63</v>
      </c>
      <c r="G921" s="9"/>
      <c r="H921" s="9"/>
      <c r="I921" s="9"/>
      <c r="J921" s="9"/>
      <c r="K921" s="9"/>
      <c r="L921" s="9"/>
      <c r="M921" s="67"/>
      <c r="N921" s="331"/>
      <c r="O921" s="9"/>
      <c r="P921" s="9"/>
      <c r="Q921" s="71">
        <v>920</v>
      </c>
      <c r="S921" s="102" t="s">
        <v>3928</v>
      </c>
      <c r="T921" s="175" t="s">
        <v>3852</v>
      </c>
      <c r="U921" s="104">
        <v>5029.2</v>
      </c>
      <c r="V921" s="104">
        <v>9601.2000000000007</v>
      </c>
      <c r="W921" s="105" t="s">
        <v>3853</v>
      </c>
      <c r="X921" s="106" t="s">
        <v>66</v>
      </c>
      <c r="Y921" s="107"/>
      <c r="Z921" s="108"/>
      <c r="AA921" s="102"/>
      <c r="AB921" s="104"/>
      <c r="AC921" s="109"/>
      <c r="AD921" s="110"/>
      <c r="AE921" s="107"/>
      <c r="AF921" s="111"/>
      <c r="AG921" s="112"/>
      <c r="AH921" s="112"/>
      <c r="AI921" s="112"/>
      <c r="AJ921" s="113"/>
      <c r="AK921" s="113"/>
      <c r="AL921" s="113"/>
      <c r="AM921" s="114"/>
      <c r="AN921" s="114"/>
      <c r="AO921" s="104"/>
      <c r="AP921" s="104"/>
      <c r="AQ921" s="115"/>
      <c r="AR921" s="110"/>
      <c r="AS921" s="102"/>
      <c r="AT921" s="108"/>
      <c r="AU921" s="116"/>
      <c r="AV921" s="113"/>
      <c r="AW921" s="105"/>
      <c r="AX921" s="113"/>
    </row>
    <row r="922" spans="1:50" hidden="1">
      <c r="A922" s="72">
        <v>921</v>
      </c>
      <c r="B922" s="9" t="s">
        <v>63</v>
      </c>
      <c r="C922" s="211" t="s">
        <v>3929</v>
      </c>
      <c r="D922" s="9" t="s">
        <v>63</v>
      </c>
      <c r="E922" s="9" t="s">
        <v>63</v>
      </c>
      <c r="F922" s="9" t="s">
        <v>63</v>
      </c>
      <c r="G922" s="9"/>
      <c r="H922" s="9"/>
      <c r="I922" s="9"/>
      <c r="J922" s="9"/>
      <c r="K922" s="9"/>
      <c r="L922" s="9"/>
      <c r="M922" s="67"/>
      <c r="N922" s="331"/>
      <c r="O922" s="9"/>
      <c r="P922" s="9"/>
      <c r="Q922" s="71">
        <v>921</v>
      </c>
      <c r="S922" s="102" t="s">
        <v>3929</v>
      </c>
      <c r="T922" s="175" t="s">
        <v>3852</v>
      </c>
      <c r="U922" s="104">
        <v>4114.8</v>
      </c>
      <c r="V922" s="104">
        <v>9601.2000000000007</v>
      </c>
      <c r="W922" s="105" t="s">
        <v>3853</v>
      </c>
      <c r="X922" s="106" t="s">
        <v>66</v>
      </c>
      <c r="Y922" s="107"/>
      <c r="Z922" s="108"/>
      <c r="AA922" s="102"/>
      <c r="AB922" s="104"/>
      <c r="AC922" s="109"/>
      <c r="AD922" s="110"/>
      <c r="AE922" s="107"/>
      <c r="AF922" s="111"/>
      <c r="AG922" s="112"/>
      <c r="AH922" s="112"/>
      <c r="AI922" s="112"/>
      <c r="AJ922" s="113"/>
      <c r="AK922" s="113"/>
      <c r="AL922" s="113"/>
      <c r="AM922" s="114"/>
      <c r="AN922" s="114"/>
      <c r="AO922" s="104"/>
      <c r="AP922" s="104"/>
      <c r="AQ922" s="115"/>
      <c r="AR922" s="110"/>
      <c r="AS922" s="102"/>
      <c r="AT922" s="108"/>
      <c r="AU922" s="116"/>
      <c r="AV922" s="113"/>
      <c r="AW922" s="105"/>
      <c r="AX922" s="113"/>
    </row>
    <row r="923" spans="1:50" hidden="1">
      <c r="A923" s="72">
        <v>922</v>
      </c>
      <c r="B923" s="9" t="s">
        <v>63</v>
      </c>
      <c r="C923" s="211" t="s">
        <v>3930</v>
      </c>
      <c r="D923" s="9" t="s">
        <v>63</v>
      </c>
      <c r="E923" s="9" t="s">
        <v>63</v>
      </c>
      <c r="F923" s="9" t="s">
        <v>63</v>
      </c>
      <c r="G923" s="9"/>
      <c r="H923" s="9"/>
      <c r="I923" s="9"/>
      <c r="J923" s="9"/>
      <c r="K923" s="9"/>
      <c r="L923" s="9"/>
      <c r="M923" s="67"/>
      <c r="N923" s="331"/>
      <c r="O923" s="9"/>
      <c r="P923" s="9"/>
      <c r="Q923" s="71">
        <v>922</v>
      </c>
      <c r="S923" s="102" t="s">
        <v>3930</v>
      </c>
      <c r="T923" s="175" t="s">
        <v>3852</v>
      </c>
      <c r="U923" s="104">
        <v>3200.4</v>
      </c>
      <c r="V923" s="104">
        <v>9601.2000000000007</v>
      </c>
      <c r="W923" s="105" t="s">
        <v>3853</v>
      </c>
      <c r="X923" s="106" t="s">
        <v>66</v>
      </c>
      <c r="Y923" s="107"/>
      <c r="Z923" s="108"/>
      <c r="AA923" s="102"/>
      <c r="AB923" s="104"/>
      <c r="AC923" s="109"/>
      <c r="AD923" s="110"/>
      <c r="AE923" s="107"/>
      <c r="AF923" s="111"/>
      <c r="AG923" s="112"/>
      <c r="AH923" s="112"/>
      <c r="AI923" s="112"/>
      <c r="AJ923" s="113"/>
      <c r="AK923" s="113"/>
      <c r="AL923" s="113"/>
      <c r="AM923" s="114"/>
      <c r="AN923" s="114"/>
      <c r="AO923" s="104"/>
      <c r="AP923" s="104"/>
      <c r="AQ923" s="115"/>
      <c r="AR923" s="110"/>
      <c r="AS923" s="102"/>
      <c r="AT923" s="108"/>
      <c r="AU923" s="116"/>
      <c r="AV923" s="113"/>
      <c r="AW923" s="105"/>
      <c r="AX923" s="113"/>
    </row>
    <row r="924" spans="1:50" hidden="1">
      <c r="A924" s="72">
        <v>923</v>
      </c>
      <c r="B924" s="9" t="s">
        <v>63</v>
      </c>
      <c r="C924" s="211" t="s">
        <v>3931</v>
      </c>
      <c r="D924" s="9" t="s">
        <v>63</v>
      </c>
      <c r="E924" s="9" t="s">
        <v>63</v>
      </c>
      <c r="F924" s="9" t="s">
        <v>63</v>
      </c>
      <c r="G924" s="9"/>
      <c r="H924" s="9"/>
      <c r="I924" s="9"/>
      <c r="J924" s="9"/>
      <c r="K924" s="9"/>
      <c r="L924" s="9"/>
      <c r="M924" s="67"/>
      <c r="N924" s="331"/>
      <c r="O924" s="9"/>
      <c r="P924" s="9"/>
      <c r="Q924" s="71">
        <v>923</v>
      </c>
      <c r="S924" s="102" t="s">
        <v>3931</v>
      </c>
      <c r="T924" s="175" t="s">
        <v>3852</v>
      </c>
      <c r="U924" s="104">
        <v>1371.6</v>
      </c>
      <c r="V924" s="104">
        <v>9601.2000000000007</v>
      </c>
      <c r="W924" s="105" t="s">
        <v>3853</v>
      </c>
      <c r="X924" s="106" t="s">
        <v>66</v>
      </c>
      <c r="Y924" s="107"/>
      <c r="Z924" s="108"/>
      <c r="AA924" s="102"/>
      <c r="AB924" s="104"/>
      <c r="AC924" s="109"/>
      <c r="AD924" s="110"/>
      <c r="AE924" s="107"/>
      <c r="AF924" s="111"/>
      <c r="AG924" s="112"/>
      <c r="AH924" s="112"/>
      <c r="AI924" s="112"/>
      <c r="AJ924" s="113"/>
      <c r="AK924" s="113"/>
      <c r="AL924" s="113"/>
      <c r="AM924" s="114"/>
      <c r="AN924" s="114"/>
      <c r="AO924" s="104"/>
      <c r="AP924" s="104"/>
      <c r="AQ924" s="115"/>
      <c r="AR924" s="110"/>
      <c r="AS924" s="102"/>
      <c r="AT924" s="108"/>
      <c r="AU924" s="116"/>
      <c r="AV924" s="113"/>
      <c r="AW924" s="105"/>
      <c r="AX924" s="113"/>
    </row>
    <row r="925" spans="1:50" hidden="1">
      <c r="A925" s="72">
        <v>924</v>
      </c>
      <c r="B925" s="9" t="s">
        <v>63</v>
      </c>
      <c r="C925" s="211" t="s">
        <v>3932</v>
      </c>
      <c r="D925" s="9" t="s">
        <v>63</v>
      </c>
      <c r="E925" s="9" t="s">
        <v>63</v>
      </c>
      <c r="F925" s="9" t="s">
        <v>63</v>
      </c>
      <c r="G925" s="9"/>
      <c r="H925" s="9"/>
      <c r="I925" s="9"/>
      <c r="J925" s="9"/>
      <c r="K925" s="9"/>
      <c r="L925" s="9"/>
      <c r="M925" s="67"/>
      <c r="N925" s="331"/>
      <c r="O925" s="9"/>
      <c r="P925" s="9"/>
      <c r="Q925" s="71">
        <v>924</v>
      </c>
      <c r="S925" s="102" t="s">
        <v>3932</v>
      </c>
      <c r="T925" s="175" t="s">
        <v>3852</v>
      </c>
      <c r="U925" s="104">
        <v>457.2</v>
      </c>
      <c r="V925" s="104">
        <v>9601.2000000000007</v>
      </c>
      <c r="W925" s="105" t="s">
        <v>3853</v>
      </c>
      <c r="X925" s="106" t="s">
        <v>66</v>
      </c>
      <c r="Y925" s="107"/>
      <c r="Z925" s="108"/>
      <c r="AA925" s="102"/>
      <c r="AB925" s="104"/>
      <c r="AC925" s="109"/>
      <c r="AD925" s="110"/>
      <c r="AE925" s="107"/>
      <c r="AF925" s="111"/>
      <c r="AG925" s="112"/>
      <c r="AH925" s="112"/>
      <c r="AI925" s="112"/>
      <c r="AJ925" s="113"/>
      <c r="AK925" s="113"/>
      <c r="AL925" s="113"/>
      <c r="AM925" s="114"/>
      <c r="AN925" s="114"/>
      <c r="AO925" s="104"/>
      <c r="AP925" s="104"/>
      <c r="AQ925" s="115"/>
      <c r="AR925" s="110"/>
      <c r="AS925" s="102"/>
      <c r="AT925" s="108"/>
      <c r="AU925" s="116"/>
      <c r="AV925" s="113"/>
      <c r="AW925" s="105"/>
      <c r="AX925" s="113"/>
    </row>
    <row r="926" spans="1:50" hidden="1">
      <c r="A926" s="72">
        <v>925</v>
      </c>
      <c r="B926" s="9" t="s">
        <v>63</v>
      </c>
      <c r="C926" s="211" t="s">
        <v>3933</v>
      </c>
      <c r="D926" s="9" t="s">
        <v>63</v>
      </c>
      <c r="E926" s="9" t="s">
        <v>63</v>
      </c>
      <c r="F926" s="9" t="s">
        <v>63</v>
      </c>
      <c r="G926" s="9"/>
      <c r="H926" s="9"/>
      <c r="I926" s="9"/>
      <c r="J926" s="9"/>
      <c r="K926" s="9"/>
      <c r="L926" s="9"/>
      <c r="M926" s="67"/>
      <c r="N926" s="331"/>
      <c r="O926" s="9"/>
      <c r="P926" s="9"/>
      <c r="Q926" s="71">
        <v>925</v>
      </c>
      <c r="S926" s="102" t="s">
        <v>3933</v>
      </c>
      <c r="T926" s="175" t="s">
        <v>3852</v>
      </c>
      <c r="U926" s="104">
        <v>-457.2</v>
      </c>
      <c r="V926" s="104">
        <v>9601.2000000000007</v>
      </c>
      <c r="W926" s="105" t="s">
        <v>3853</v>
      </c>
      <c r="X926" s="106" t="s">
        <v>66</v>
      </c>
      <c r="Y926" s="107"/>
      <c r="Z926" s="108"/>
      <c r="AA926" s="102"/>
      <c r="AB926" s="104"/>
      <c r="AC926" s="109"/>
      <c r="AD926" s="110"/>
      <c r="AE926" s="107"/>
      <c r="AF926" s="111"/>
      <c r="AG926" s="112"/>
      <c r="AH926" s="112"/>
      <c r="AI926" s="112"/>
      <c r="AJ926" s="113"/>
      <c r="AK926" s="113"/>
      <c r="AL926" s="113"/>
      <c r="AM926" s="114"/>
      <c r="AN926" s="114"/>
      <c r="AO926" s="104"/>
      <c r="AP926" s="104"/>
      <c r="AQ926" s="115"/>
      <c r="AR926" s="110"/>
      <c r="AS926" s="102"/>
      <c r="AT926" s="108"/>
      <c r="AU926" s="116"/>
      <c r="AV926" s="113"/>
      <c r="AW926" s="105"/>
      <c r="AX926" s="113"/>
    </row>
    <row r="927" spans="1:50" hidden="1">
      <c r="A927" s="72">
        <v>926</v>
      </c>
      <c r="B927" s="9" t="s">
        <v>63</v>
      </c>
      <c r="C927" s="211" t="s">
        <v>3934</v>
      </c>
      <c r="D927" s="9" t="s">
        <v>63</v>
      </c>
      <c r="E927" s="9" t="s">
        <v>63</v>
      </c>
      <c r="F927" s="9" t="s">
        <v>63</v>
      </c>
      <c r="G927" s="9"/>
      <c r="H927" s="9"/>
      <c r="I927" s="9"/>
      <c r="J927" s="9"/>
      <c r="K927" s="9"/>
      <c r="L927" s="9"/>
      <c r="M927" s="67"/>
      <c r="N927" s="331"/>
      <c r="O927" s="9"/>
      <c r="P927" s="9"/>
      <c r="Q927" s="71">
        <v>926</v>
      </c>
      <c r="S927" s="102" t="s">
        <v>3934</v>
      </c>
      <c r="T927" s="175" t="s">
        <v>3852</v>
      </c>
      <c r="U927" s="104">
        <v>-1371.6</v>
      </c>
      <c r="V927" s="104">
        <v>9601.2000000000007</v>
      </c>
      <c r="W927" s="105" t="s">
        <v>3853</v>
      </c>
      <c r="X927" s="106" t="s">
        <v>66</v>
      </c>
      <c r="Y927" s="107"/>
      <c r="Z927" s="108"/>
      <c r="AA927" s="102"/>
      <c r="AB927" s="104"/>
      <c r="AC927" s="109"/>
      <c r="AD927" s="110"/>
      <c r="AE927" s="107"/>
      <c r="AF927" s="111"/>
      <c r="AG927" s="112"/>
      <c r="AH927" s="112"/>
      <c r="AI927" s="112"/>
      <c r="AJ927" s="113"/>
      <c r="AK927" s="113"/>
      <c r="AL927" s="113"/>
      <c r="AM927" s="114"/>
      <c r="AN927" s="114"/>
      <c r="AO927" s="104"/>
      <c r="AP927" s="104"/>
      <c r="AQ927" s="115"/>
      <c r="AR927" s="110"/>
      <c r="AS927" s="102"/>
      <c r="AT927" s="108"/>
      <c r="AU927" s="116"/>
      <c r="AV927" s="113"/>
      <c r="AW927" s="105"/>
      <c r="AX927" s="113"/>
    </row>
    <row r="928" spans="1:50" hidden="1">
      <c r="A928" s="72">
        <v>927</v>
      </c>
      <c r="B928" s="9" t="s">
        <v>63</v>
      </c>
      <c r="C928" s="211" t="s">
        <v>3935</v>
      </c>
      <c r="D928" s="9" t="s">
        <v>63</v>
      </c>
      <c r="E928" s="9" t="s">
        <v>63</v>
      </c>
      <c r="F928" s="9" t="s">
        <v>63</v>
      </c>
      <c r="G928" s="9"/>
      <c r="H928" s="9"/>
      <c r="I928" s="9"/>
      <c r="J928" s="9"/>
      <c r="K928" s="9"/>
      <c r="L928" s="9"/>
      <c r="M928" s="67"/>
      <c r="N928" s="331"/>
      <c r="O928" s="9"/>
      <c r="P928" s="9"/>
      <c r="Q928" s="71">
        <v>927</v>
      </c>
      <c r="S928" s="102" t="s">
        <v>3935</v>
      </c>
      <c r="T928" s="175" t="s">
        <v>3852</v>
      </c>
      <c r="U928" s="104">
        <v>-2286</v>
      </c>
      <c r="V928" s="104">
        <v>9601.2000000000007</v>
      </c>
      <c r="W928" s="105" t="s">
        <v>3853</v>
      </c>
      <c r="X928" s="106" t="s">
        <v>66</v>
      </c>
      <c r="Y928" s="107"/>
      <c r="Z928" s="108"/>
      <c r="AA928" s="102"/>
      <c r="AB928" s="104"/>
      <c r="AC928" s="109"/>
      <c r="AD928" s="110"/>
      <c r="AE928" s="107"/>
      <c r="AF928" s="111"/>
      <c r="AG928" s="112"/>
      <c r="AH928" s="112"/>
      <c r="AI928" s="112"/>
      <c r="AJ928" s="113"/>
      <c r="AK928" s="113"/>
      <c r="AL928" s="113"/>
      <c r="AM928" s="114"/>
      <c r="AN928" s="114"/>
      <c r="AO928" s="104"/>
      <c r="AP928" s="104"/>
      <c r="AQ928" s="115"/>
      <c r="AR928" s="110"/>
      <c r="AS928" s="102"/>
      <c r="AT928" s="108"/>
      <c r="AU928" s="116"/>
      <c r="AV928" s="113"/>
      <c r="AW928" s="105"/>
      <c r="AX928" s="113"/>
    </row>
    <row r="929" spans="1:50" hidden="1">
      <c r="A929" s="72">
        <v>928</v>
      </c>
      <c r="B929" s="9" t="s">
        <v>63</v>
      </c>
      <c r="C929" s="211" t="s">
        <v>3936</v>
      </c>
      <c r="D929" s="9" t="s">
        <v>63</v>
      </c>
      <c r="E929" s="9" t="s">
        <v>63</v>
      </c>
      <c r="F929" s="9" t="s">
        <v>63</v>
      </c>
      <c r="G929" s="9"/>
      <c r="H929" s="9"/>
      <c r="I929" s="9"/>
      <c r="J929" s="9"/>
      <c r="K929" s="9"/>
      <c r="L929" s="9"/>
      <c r="M929" s="67"/>
      <c r="N929" s="331"/>
      <c r="O929" s="9"/>
      <c r="P929" s="9"/>
      <c r="Q929" s="71">
        <v>928</v>
      </c>
      <c r="S929" s="102" t="s">
        <v>3936</v>
      </c>
      <c r="T929" s="175" t="s">
        <v>3852</v>
      </c>
      <c r="U929" s="104">
        <v>-4114.8</v>
      </c>
      <c r="V929" s="104">
        <v>9601.2000000000007</v>
      </c>
      <c r="W929" s="105" t="s">
        <v>3853</v>
      </c>
      <c r="X929" s="106" t="s">
        <v>66</v>
      </c>
      <c r="Y929" s="107"/>
      <c r="Z929" s="108"/>
      <c r="AA929" s="102"/>
      <c r="AB929" s="104"/>
      <c r="AC929" s="109"/>
      <c r="AD929" s="110"/>
      <c r="AE929" s="107"/>
      <c r="AF929" s="111"/>
      <c r="AG929" s="112"/>
      <c r="AH929" s="112"/>
      <c r="AI929" s="112"/>
      <c r="AJ929" s="113"/>
      <c r="AK929" s="113"/>
      <c r="AL929" s="113"/>
      <c r="AM929" s="114"/>
      <c r="AN929" s="114"/>
      <c r="AO929" s="104"/>
      <c r="AP929" s="104"/>
      <c r="AQ929" s="115"/>
      <c r="AR929" s="110"/>
      <c r="AS929" s="102"/>
      <c r="AT929" s="108"/>
      <c r="AU929" s="116"/>
      <c r="AV929" s="113"/>
      <c r="AW929" s="105"/>
      <c r="AX929" s="113"/>
    </row>
    <row r="930" spans="1:50" hidden="1">
      <c r="A930" s="72">
        <v>929</v>
      </c>
      <c r="B930" s="9" t="s">
        <v>63</v>
      </c>
      <c r="C930" s="211" t="s">
        <v>3937</v>
      </c>
      <c r="D930" s="9" t="s">
        <v>63</v>
      </c>
      <c r="E930" s="9" t="s">
        <v>63</v>
      </c>
      <c r="F930" s="9" t="s">
        <v>63</v>
      </c>
      <c r="G930" s="9"/>
      <c r="H930" s="9"/>
      <c r="I930" s="9"/>
      <c r="J930" s="9"/>
      <c r="K930" s="9"/>
      <c r="L930" s="9"/>
      <c r="M930" s="67"/>
      <c r="N930" s="331"/>
      <c r="O930" s="9"/>
      <c r="P930" s="9"/>
      <c r="Q930" s="71">
        <v>929</v>
      </c>
      <c r="S930" s="102" t="s">
        <v>3937</v>
      </c>
      <c r="T930" s="175" t="s">
        <v>3852</v>
      </c>
      <c r="U930" s="104">
        <v>-5943.6</v>
      </c>
      <c r="V930" s="104">
        <v>9601.2000000000007</v>
      </c>
      <c r="W930" s="105" t="s">
        <v>3853</v>
      </c>
      <c r="X930" s="106" t="s">
        <v>66</v>
      </c>
      <c r="Y930" s="107"/>
      <c r="Z930" s="108"/>
      <c r="AA930" s="102"/>
      <c r="AB930" s="104"/>
      <c r="AC930" s="109"/>
      <c r="AD930" s="110"/>
      <c r="AE930" s="107"/>
      <c r="AF930" s="111"/>
      <c r="AG930" s="112"/>
      <c r="AH930" s="112"/>
      <c r="AI930" s="112"/>
      <c r="AJ930" s="113"/>
      <c r="AK930" s="113"/>
      <c r="AL930" s="113"/>
      <c r="AM930" s="114"/>
      <c r="AN930" s="114"/>
      <c r="AO930" s="104"/>
      <c r="AP930" s="104"/>
      <c r="AQ930" s="115"/>
      <c r="AR930" s="110"/>
      <c r="AS930" s="102"/>
      <c r="AT930" s="108"/>
      <c r="AU930" s="116"/>
      <c r="AV930" s="113"/>
      <c r="AW930" s="105"/>
      <c r="AX930" s="113"/>
    </row>
    <row r="931" spans="1:50" hidden="1">
      <c r="A931" s="72">
        <v>930</v>
      </c>
      <c r="B931" s="9" t="s">
        <v>63</v>
      </c>
      <c r="C931" s="211" t="s">
        <v>3938</v>
      </c>
      <c r="D931" s="9" t="s">
        <v>63</v>
      </c>
      <c r="E931" s="9" t="s">
        <v>63</v>
      </c>
      <c r="F931" s="9" t="s">
        <v>63</v>
      </c>
      <c r="G931" s="9"/>
      <c r="H931" s="9"/>
      <c r="I931" s="9"/>
      <c r="J931" s="9"/>
      <c r="K931" s="9"/>
      <c r="L931" s="9"/>
      <c r="M931" s="67"/>
      <c r="N931" s="331"/>
      <c r="O931" s="9"/>
      <c r="P931" s="9"/>
      <c r="Q931" s="71">
        <v>930</v>
      </c>
      <c r="S931" s="102" t="s">
        <v>3938</v>
      </c>
      <c r="T931" s="175" t="s">
        <v>3852</v>
      </c>
      <c r="U931" s="104">
        <v>-7772.4</v>
      </c>
      <c r="V931" s="104">
        <v>9601.2000000000007</v>
      </c>
      <c r="W931" s="105" t="s">
        <v>3853</v>
      </c>
      <c r="X931" s="106" t="s">
        <v>66</v>
      </c>
      <c r="Y931" s="107"/>
      <c r="Z931" s="108"/>
      <c r="AA931" s="102"/>
      <c r="AB931" s="104"/>
      <c r="AC931" s="109"/>
      <c r="AD931" s="110"/>
      <c r="AE931" s="107"/>
      <c r="AF931" s="111"/>
      <c r="AG931" s="112"/>
      <c r="AH931" s="112"/>
      <c r="AI931" s="112"/>
      <c r="AJ931" s="113"/>
      <c r="AK931" s="113"/>
      <c r="AL931" s="113"/>
      <c r="AM931" s="114"/>
      <c r="AN931" s="114"/>
      <c r="AO931" s="104"/>
      <c r="AP931" s="104"/>
      <c r="AQ931" s="115"/>
      <c r="AR931" s="110"/>
      <c r="AS931" s="102"/>
      <c r="AT931" s="108"/>
      <c r="AU931" s="116"/>
      <c r="AV931" s="113"/>
      <c r="AW931" s="105"/>
      <c r="AX931" s="113"/>
    </row>
    <row r="932" spans="1:50" hidden="1">
      <c r="A932" s="72">
        <v>931</v>
      </c>
      <c r="B932" s="9" t="s">
        <v>63</v>
      </c>
      <c r="C932" s="211" t="s">
        <v>3939</v>
      </c>
      <c r="D932" s="9" t="s">
        <v>63</v>
      </c>
      <c r="E932" s="9" t="s">
        <v>63</v>
      </c>
      <c r="F932" s="9" t="s">
        <v>63</v>
      </c>
      <c r="G932" s="9"/>
      <c r="H932" s="9"/>
      <c r="I932" s="9"/>
      <c r="J932" s="9"/>
      <c r="K932" s="9"/>
      <c r="L932" s="9"/>
      <c r="M932" s="67"/>
      <c r="N932" s="331"/>
      <c r="O932" s="9"/>
      <c r="P932" s="9"/>
      <c r="Q932" s="71">
        <v>931</v>
      </c>
      <c r="S932" s="102" t="s">
        <v>3939</v>
      </c>
      <c r="T932" s="175" t="s">
        <v>3852</v>
      </c>
      <c r="U932" s="104">
        <v>-9601.2000000000007</v>
      </c>
      <c r="V932" s="104">
        <v>9601.2000000000007</v>
      </c>
      <c r="W932" s="105" t="s">
        <v>3853</v>
      </c>
      <c r="X932" s="106" t="s">
        <v>66</v>
      </c>
      <c r="Y932" s="107"/>
      <c r="Z932" s="108"/>
      <c r="AA932" s="102"/>
      <c r="AB932" s="104"/>
      <c r="AC932" s="109"/>
      <c r="AD932" s="110"/>
      <c r="AE932" s="107"/>
      <c r="AF932" s="111"/>
      <c r="AG932" s="112"/>
      <c r="AH932" s="112"/>
      <c r="AI932" s="112"/>
      <c r="AJ932" s="113"/>
      <c r="AK932" s="113"/>
      <c r="AL932" s="113"/>
      <c r="AM932" s="114"/>
      <c r="AN932" s="114"/>
      <c r="AO932" s="104"/>
      <c r="AP932" s="104"/>
      <c r="AQ932" s="115"/>
      <c r="AR932" s="110"/>
      <c r="AS932" s="102"/>
      <c r="AT932" s="108"/>
      <c r="AU932" s="116"/>
      <c r="AV932" s="113"/>
      <c r="AW932" s="105"/>
      <c r="AX932" s="113"/>
    </row>
    <row r="933" spans="1:50" hidden="1">
      <c r="A933" s="72">
        <v>932</v>
      </c>
      <c r="B933" s="9" t="s">
        <v>63</v>
      </c>
      <c r="C933" s="211" t="s">
        <v>3940</v>
      </c>
      <c r="D933" s="9" t="s">
        <v>63</v>
      </c>
      <c r="E933" s="9" t="s">
        <v>63</v>
      </c>
      <c r="F933" s="9" t="s">
        <v>63</v>
      </c>
      <c r="G933" s="9"/>
      <c r="H933" s="9"/>
      <c r="I933" s="9"/>
      <c r="J933" s="9"/>
      <c r="K933" s="9"/>
      <c r="L933" s="9"/>
      <c r="M933" s="67"/>
      <c r="N933" s="331"/>
      <c r="O933" s="9"/>
      <c r="P933" s="9"/>
      <c r="Q933" s="71">
        <v>932</v>
      </c>
      <c r="S933" s="102" t="s">
        <v>3940</v>
      </c>
      <c r="T933" s="175" t="s">
        <v>3852</v>
      </c>
      <c r="U933" s="104">
        <v>-11430</v>
      </c>
      <c r="V933" s="104">
        <v>9601.2000000000007</v>
      </c>
      <c r="W933" s="105" t="s">
        <v>3853</v>
      </c>
      <c r="X933" s="106" t="s">
        <v>66</v>
      </c>
      <c r="Y933" s="107"/>
      <c r="Z933" s="108"/>
      <c r="AA933" s="102"/>
      <c r="AB933" s="104"/>
      <c r="AC933" s="109"/>
      <c r="AD933" s="110"/>
      <c r="AE933" s="107"/>
      <c r="AF933" s="111"/>
      <c r="AG933" s="112"/>
      <c r="AH933" s="112"/>
      <c r="AI933" s="112"/>
      <c r="AJ933" s="113"/>
      <c r="AK933" s="113"/>
      <c r="AL933" s="113"/>
      <c r="AM933" s="114"/>
      <c r="AN933" s="114"/>
      <c r="AO933" s="104"/>
      <c r="AP933" s="104"/>
      <c r="AQ933" s="115"/>
      <c r="AR933" s="110"/>
      <c r="AS933" s="102"/>
      <c r="AT933" s="108"/>
      <c r="AU933" s="116"/>
      <c r="AV933" s="113"/>
      <c r="AW933" s="105"/>
      <c r="AX933" s="113"/>
    </row>
    <row r="934" spans="1:50" hidden="1">
      <c r="A934" s="72">
        <v>933</v>
      </c>
      <c r="B934" s="9" t="s">
        <v>63</v>
      </c>
      <c r="C934" s="211" t="s">
        <v>3941</v>
      </c>
      <c r="D934" s="9" t="s">
        <v>63</v>
      </c>
      <c r="E934" s="9" t="s">
        <v>63</v>
      </c>
      <c r="F934" s="9" t="s">
        <v>63</v>
      </c>
      <c r="G934" s="9"/>
      <c r="H934" s="9"/>
      <c r="I934" s="9"/>
      <c r="J934" s="9"/>
      <c r="K934" s="9"/>
      <c r="L934" s="9"/>
      <c r="M934" s="67"/>
      <c r="N934" s="331"/>
      <c r="O934" s="9"/>
      <c r="P934" s="9"/>
      <c r="Q934" s="71">
        <v>933</v>
      </c>
      <c r="S934" s="102" t="s">
        <v>3941</v>
      </c>
      <c r="T934" s="175" t="s">
        <v>3852</v>
      </c>
      <c r="U934" s="104">
        <v>-13258.8</v>
      </c>
      <c r="V934" s="104">
        <v>9601.2000000000007</v>
      </c>
      <c r="W934" s="105" t="s">
        <v>3853</v>
      </c>
      <c r="X934" s="106" t="s">
        <v>66</v>
      </c>
      <c r="Y934" s="107"/>
      <c r="Z934" s="108"/>
      <c r="AA934" s="102"/>
      <c r="AB934" s="104"/>
      <c r="AC934" s="109"/>
      <c r="AD934" s="110"/>
      <c r="AE934" s="107"/>
      <c r="AF934" s="111"/>
      <c r="AG934" s="112"/>
      <c r="AH934" s="112"/>
      <c r="AI934" s="112"/>
      <c r="AJ934" s="113"/>
      <c r="AK934" s="113"/>
      <c r="AL934" s="113"/>
      <c r="AM934" s="114"/>
      <c r="AN934" s="114"/>
      <c r="AO934" s="104"/>
      <c r="AP934" s="104"/>
      <c r="AQ934" s="115"/>
      <c r="AR934" s="110"/>
      <c r="AS934" s="102"/>
      <c r="AT934" s="108"/>
      <c r="AU934" s="116"/>
      <c r="AV934" s="113"/>
      <c r="AW934" s="105"/>
      <c r="AX934" s="113"/>
    </row>
    <row r="935" spans="1:50" hidden="1">
      <c r="A935" s="72">
        <v>934</v>
      </c>
      <c r="B935" s="9" t="s">
        <v>63</v>
      </c>
      <c r="C935" s="211" t="s">
        <v>3942</v>
      </c>
      <c r="D935" s="9" t="s">
        <v>63</v>
      </c>
      <c r="E935" s="9" t="s">
        <v>63</v>
      </c>
      <c r="F935" s="9" t="s">
        <v>63</v>
      </c>
      <c r="G935" s="9"/>
      <c r="H935" s="9"/>
      <c r="I935" s="9"/>
      <c r="J935" s="9"/>
      <c r="K935" s="9"/>
      <c r="L935" s="9"/>
      <c r="M935" s="67"/>
      <c r="N935" s="331"/>
      <c r="O935" s="9"/>
      <c r="P935" s="9"/>
      <c r="Q935" s="71">
        <v>934</v>
      </c>
      <c r="S935" s="102" t="s">
        <v>3942</v>
      </c>
      <c r="T935" s="175" t="s">
        <v>3852</v>
      </c>
      <c r="U935" s="104">
        <v>-15087.6</v>
      </c>
      <c r="V935" s="104">
        <v>9601.2000000000007</v>
      </c>
      <c r="W935" s="105" t="s">
        <v>3853</v>
      </c>
      <c r="X935" s="106" t="s">
        <v>66</v>
      </c>
      <c r="Y935" s="107"/>
      <c r="Z935" s="108"/>
      <c r="AA935" s="102"/>
      <c r="AB935" s="104"/>
      <c r="AC935" s="109"/>
      <c r="AD935" s="110"/>
      <c r="AE935" s="107"/>
      <c r="AF935" s="111"/>
      <c r="AG935" s="112"/>
      <c r="AH935" s="112"/>
      <c r="AI935" s="112"/>
      <c r="AJ935" s="113"/>
      <c r="AK935" s="113"/>
      <c r="AL935" s="113"/>
      <c r="AM935" s="114"/>
      <c r="AN935" s="114"/>
      <c r="AO935" s="104"/>
      <c r="AP935" s="104"/>
      <c r="AQ935" s="115"/>
      <c r="AR935" s="110"/>
      <c r="AS935" s="102"/>
      <c r="AT935" s="108"/>
      <c r="AU935" s="116"/>
      <c r="AV935" s="113"/>
      <c r="AW935" s="105"/>
      <c r="AX935" s="113"/>
    </row>
    <row r="936" spans="1:50" hidden="1">
      <c r="A936" s="72">
        <v>935</v>
      </c>
      <c r="B936" s="9" t="s">
        <v>63</v>
      </c>
      <c r="C936" s="211" t="s">
        <v>3943</v>
      </c>
      <c r="D936" s="9" t="s">
        <v>63</v>
      </c>
      <c r="E936" s="9" t="s">
        <v>63</v>
      </c>
      <c r="F936" s="9" t="s">
        <v>63</v>
      </c>
      <c r="G936" s="9"/>
      <c r="H936" s="9"/>
      <c r="I936" s="9"/>
      <c r="J936" s="9"/>
      <c r="K936" s="9"/>
      <c r="L936" s="9"/>
      <c r="M936" s="67"/>
      <c r="N936" s="331"/>
      <c r="O936" s="9"/>
      <c r="P936" s="9"/>
      <c r="Q936" s="71">
        <v>935</v>
      </c>
      <c r="S936" s="102" t="s">
        <v>3943</v>
      </c>
      <c r="T936" s="175" t="s">
        <v>3852</v>
      </c>
      <c r="U936" s="104">
        <v>-16916.400000000001</v>
      </c>
      <c r="V936" s="104">
        <v>9601.2000000000007</v>
      </c>
      <c r="W936" s="105" t="s">
        <v>3853</v>
      </c>
      <c r="X936" s="106" t="s">
        <v>66</v>
      </c>
      <c r="Y936" s="107"/>
      <c r="Z936" s="108"/>
      <c r="AA936" s="102"/>
      <c r="AB936" s="104"/>
      <c r="AC936" s="109"/>
      <c r="AD936" s="110"/>
      <c r="AE936" s="107"/>
      <c r="AF936" s="111"/>
      <c r="AG936" s="112"/>
      <c r="AH936" s="112"/>
      <c r="AI936" s="112"/>
      <c r="AJ936" s="113"/>
      <c r="AK936" s="113"/>
      <c r="AL936" s="113"/>
      <c r="AM936" s="114"/>
      <c r="AN936" s="114"/>
      <c r="AO936" s="104"/>
      <c r="AP936" s="104"/>
      <c r="AQ936" s="115"/>
      <c r="AR936" s="110"/>
      <c r="AS936" s="102"/>
      <c r="AT936" s="108"/>
      <c r="AU936" s="116"/>
      <c r="AV936" s="113"/>
      <c r="AW936" s="105"/>
      <c r="AX936" s="113"/>
    </row>
    <row r="937" spans="1:50" hidden="1">
      <c r="A937" s="72">
        <v>936</v>
      </c>
      <c r="B937" s="9" t="s">
        <v>63</v>
      </c>
      <c r="C937" s="211" t="s">
        <v>3944</v>
      </c>
      <c r="D937" s="9" t="s">
        <v>63</v>
      </c>
      <c r="E937" s="9" t="s">
        <v>63</v>
      </c>
      <c r="F937" s="9" t="s">
        <v>63</v>
      </c>
      <c r="G937" s="9"/>
      <c r="H937" s="9"/>
      <c r="I937" s="9"/>
      <c r="J937" s="9"/>
      <c r="K937" s="9"/>
      <c r="L937" s="9"/>
      <c r="M937" s="67"/>
      <c r="N937" s="331"/>
      <c r="O937" s="9"/>
      <c r="P937" s="9"/>
      <c r="Q937" s="71">
        <v>936</v>
      </c>
      <c r="S937" s="102" t="s">
        <v>3944</v>
      </c>
      <c r="T937" s="175" t="s">
        <v>3852</v>
      </c>
      <c r="U937" s="104">
        <v>15087.6</v>
      </c>
      <c r="V937" s="104">
        <v>9601.2000000000007</v>
      </c>
      <c r="W937" s="105" t="s">
        <v>3853</v>
      </c>
      <c r="X937" s="106" t="s">
        <v>66</v>
      </c>
      <c r="Y937" s="107"/>
      <c r="Z937" s="108"/>
      <c r="AA937" s="102"/>
      <c r="AB937" s="104"/>
      <c r="AC937" s="109"/>
      <c r="AD937" s="110"/>
      <c r="AE937" s="107"/>
      <c r="AF937" s="111"/>
      <c r="AG937" s="112"/>
      <c r="AH937" s="112"/>
      <c r="AI937" s="112"/>
      <c r="AJ937" s="113"/>
      <c r="AK937" s="113"/>
      <c r="AL937" s="113"/>
      <c r="AM937" s="114"/>
      <c r="AN937" s="114"/>
      <c r="AO937" s="104"/>
      <c r="AP937" s="104"/>
      <c r="AQ937" s="115"/>
      <c r="AR937" s="110"/>
      <c r="AS937" s="102"/>
      <c r="AT937" s="108"/>
      <c r="AU937" s="116"/>
      <c r="AV937" s="113"/>
      <c r="AW937" s="105"/>
      <c r="AX937" s="113"/>
    </row>
    <row r="938" spans="1:50" hidden="1">
      <c r="A938" s="72">
        <v>937</v>
      </c>
      <c r="B938" s="9" t="s">
        <v>63</v>
      </c>
      <c r="C938" s="211" t="s">
        <v>3945</v>
      </c>
      <c r="D938" s="9" t="s">
        <v>63</v>
      </c>
      <c r="E938" s="9" t="s">
        <v>63</v>
      </c>
      <c r="F938" s="9" t="s">
        <v>63</v>
      </c>
      <c r="G938" s="9"/>
      <c r="H938" s="9"/>
      <c r="I938" s="9"/>
      <c r="J938" s="9"/>
      <c r="K938" s="9"/>
      <c r="L938" s="9"/>
      <c r="M938" s="67"/>
      <c r="N938" s="331"/>
      <c r="O938" s="9"/>
      <c r="P938" s="9"/>
      <c r="Q938" s="71">
        <v>937</v>
      </c>
      <c r="S938" s="102" t="s">
        <v>3945</v>
      </c>
      <c r="T938" s="175" t="s">
        <v>3852</v>
      </c>
      <c r="U938" s="104">
        <v>13258.8</v>
      </c>
      <c r="V938" s="104">
        <v>9601.2000000000007</v>
      </c>
      <c r="W938" s="105" t="s">
        <v>3853</v>
      </c>
      <c r="X938" s="106" t="s">
        <v>66</v>
      </c>
      <c r="Y938" s="107"/>
      <c r="Z938" s="108"/>
      <c r="AA938" s="102"/>
      <c r="AB938" s="104"/>
      <c r="AC938" s="109"/>
      <c r="AD938" s="110"/>
      <c r="AE938" s="107"/>
      <c r="AF938" s="111"/>
      <c r="AG938" s="112"/>
      <c r="AH938" s="112"/>
      <c r="AI938" s="112"/>
      <c r="AJ938" s="113"/>
      <c r="AK938" s="113"/>
      <c r="AL938" s="113"/>
      <c r="AM938" s="114"/>
      <c r="AN938" s="114"/>
      <c r="AO938" s="104"/>
      <c r="AP938" s="104"/>
      <c r="AQ938" s="115"/>
      <c r="AR938" s="110"/>
      <c r="AS938" s="102"/>
      <c r="AT938" s="108"/>
      <c r="AU938" s="116"/>
      <c r="AV938" s="113"/>
      <c r="AW938" s="105"/>
      <c r="AX938" s="113"/>
    </row>
    <row r="939" spans="1:50" hidden="1">
      <c r="A939" s="72">
        <v>938</v>
      </c>
      <c r="B939" s="9" t="s">
        <v>63</v>
      </c>
      <c r="C939" s="211" t="s">
        <v>3946</v>
      </c>
      <c r="D939" s="9" t="s">
        <v>63</v>
      </c>
      <c r="E939" s="9" t="s">
        <v>63</v>
      </c>
      <c r="F939" s="9" t="s">
        <v>63</v>
      </c>
      <c r="G939" s="9"/>
      <c r="H939" s="9"/>
      <c r="I939" s="9"/>
      <c r="J939" s="9"/>
      <c r="K939" s="9"/>
      <c r="L939" s="9"/>
      <c r="M939" s="67"/>
      <c r="N939" s="331"/>
      <c r="O939" s="9"/>
      <c r="P939" s="9"/>
      <c r="Q939" s="71">
        <v>938</v>
      </c>
      <c r="S939" s="102" t="s">
        <v>3946</v>
      </c>
      <c r="T939" s="175" t="s">
        <v>3852</v>
      </c>
      <c r="U939" s="104">
        <v>12344.4</v>
      </c>
      <c r="V939" s="104">
        <v>9601.2000000000007</v>
      </c>
      <c r="W939" s="105" t="s">
        <v>3853</v>
      </c>
      <c r="X939" s="106" t="s">
        <v>66</v>
      </c>
      <c r="Y939" s="107"/>
      <c r="Z939" s="108"/>
      <c r="AA939" s="102"/>
      <c r="AB939" s="104"/>
      <c r="AC939" s="109"/>
      <c r="AD939" s="110"/>
      <c r="AE939" s="107"/>
      <c r="AF939" s="111"/>
      <c r="AG939" s="112"/>
      <c r="AH939" s="112"/>
      <c r="AI939" s="112"/>
      <c r="AJ939" s="113"/>
      <c r="AK939" s="113"/>
      <c r="AL939" s="113"/>
      <c r="AM939" s="114"/>
      <c r="AN939" s="114"/>
      <c r="AO939" s="104"/>
      <c r="AP939" s="104"/>
      <c r="AQ939" s="115"/>
      <c r="AR939" s="110"/>
      <c r="AS939" s="102"/>
      <c r="AT939" s="108"/>
      <c r="AU939" s="116"/>
      <c r="AV939" s="113"/>
      <c r="AW939" s="105"/>
      <c r="AX939" s="113"/>
    </row>
    <row r="940" spans="1:50" hidden="1">
      <c r="A940" s="72">
        <v>939</v>
      </c>
      <c r="B940" s="9" t="s">
        <v>63</v>
      </c>
      <c r="C940" s="211" t="s">
        <v>3947</v>
      </c>
      <c r="D940" s="9" t="s">
        <v>63</v>
      </c>
      <c r="E940" s="9" t="s">
        <v>63</v>
      </c>
      <c r="F940" s="9" t="s">
        <v>63</v>
      </c>
      <c r="G940" s="9"/>
      <c r="H940" s="9"/>
      <c r="I940" s="9"/>
      <c r="J940" s="9"/>
      <c r="K940" s="9"/>
      <c r="L940" s="9"/>
      <c r="M940" s="67"/>
      <c r="N940" s="331"/>
      <c r="O940" s="9"/>
      <c r="P940" s="9"/>
      <c r="Q940" s="71">
        <v>939</v>
      </c>
      <c r="S940" s="102" t="s">
        <v>3947</v>
      </c>
      <c r="T940" s="175" t="s">
        <v>3852</v>
      </c>
      <c r="U940" s="104">
        <v>10515.6</v>
      </c>
      <c r="V940" s="104">
        <v>9601.2000000000007</v>
      </c>
      <c r="W940" s="105" t="s">
        <v>3853</v>
      </c>
      <c r="X940" s="106" t="s">
        <v>66</v>
      </c>
      <c r="Y940" s="107"/>
      <c r="Z940" s="108"/>
      <c r="AA940" s="102"/>
      <c r="AB940" s="104"/>
      <c r="AC940" s="109"/>
      <c r="AD940" s="110"/>
      <c r="AE940" s="107"/>
      <c r="AF940" s="111"/>
      <c r="AG940" s="112"/>
      <c r="AH940" s="112"/>
      <c r="AI940" s="112"/>
      <c r="AJ940" s="113"/>
      <c r="AK940" s="113"/>
      <c r="AL940" s="113"/>
      <c r="AM940" s="114"/>
      <c r="AN940" s="114"/>
      <c r="AO940" s="104"/>
      <c r="AP940" s="104"/>
      <c r="AQ940" s="115"/>
      <c r="AR940" s="110"/>
      <c r="AS940" s="102"/>
      <c r="AT940" s="108"/>
      <c r="AU940" s="116"/>
      <c r="AV940" s="113"/>
      <c r="AW940" s="105"/>
      <c r="AX940" s="113"/>
    </row>
    <row r="941" spans="1:50" hidden="1">
      <c r="A941" s="72">
        <v>940</v>
      </c>
      <c r="B941" s="9" t="s">
        <v>63</v>
      </c>
      <c r="C941" s="211" t="s">
        <v>3948</v>
      </c>
      <c r="D941" s="9" t="s">
        <v>63</v>
      </c>
      <c r="E941" s="9" t="s">
        <v>63</v>
      </c>
      <c r="F941" s="9" t="s">
        <v>63</v>
      </c>
      <c r="G941" s="9"/>
      <c r="H941" s="9"/>
      <c r="I941" s="9"/>
      <c r="J941" s="9"/>
      <c r="K941" s="9"/>
      <c r="L941" s="9"/>
      <c r="M941" s="67"/>
      <c r="N941" s="331"/>
      <c r="O941" s="9"/>
      <c r="P941" s="9"/>
      <c r="Q941" s="71">
        <v>940</v>
      </c>
      <c r="S941" s="102" t="s">
        <v>3948</v>
      </c>
      <c r="T941" s="175" t="s">
        <v>3852</v>
      </c>
      <c r="U941" s="104">
        <v>17830.8</v>
      </c>
      <c r="V941" s="104">
        <v>10515.6</v>
      </c>
      <c r="W941" s="105" t="s">
        <v>3853</v>
      </c>
      <c r="X941" s="106" t="s">
        <v>66</v>
      </c>
      <c r="Y941" s="107"/>
      <c r="Z941" s="108"/>
      <c r="AA941" s="102"/>
      <c r="AB941" s="104"/>
      <c r="AC941" s="109"/>
      <c r="AD941" s="110"/>
      <c r="AE941" s="107"/>
      <c r="AF941" s="111"/>
      <c r="AG941" s="112"/>
      <c r="AH941" s="112"/>
      <c r="AI941" s="112"/>
      <c r="AJ941" s="113"/>
      <c r="AK941" s="113"/>
      <c r="AL941" s="113"/>
      <c r="AM941" s="114"/>
      <c r="AN941" s="114"/>
      <c r="AO941" s="104"/>
      <c r="AP941" s="104"/>
      <c r="AQ941" s="115"/>
      <c r="AR941" s="110"/>
      <c r="AS941" s="102"/>
      <c r="AT941" s="108"/>
      <c r="AU941" s="116"/>
      <c r="AV941" s="113"/>
      <c r="AW941" s="105"/>
      <c r="AX941" s="113"/>
    </row>
    <row r="942" spans="1:50" hidden="1">
      <c r="A942" s="72">
        <v>941</v>
      </c>
      <c r="B942" s="9" t="s">
        <v>63</v>
      </c>
      <c r="C942" s="211" t="s">
        <v>3949</v>
      </c>
      <c r="D942" s="9" t="s">
        <v>63</v>
      </c>
      <c r="E942" s="9" t="s">
        <v>63</v>
      </c>
      <c r="F942" s="9" t="s">
        <v>63</v>
      </c>
      <c r="G942" s="9"/>
      <c r="H942" s="9"/>
      <c r="I942" s="9"/>
      <c r="J942" s="9"/>
      <c r="K942" s="9"/>
      <c r="L942" s="9"/>
      <c r="M942" s="67"/>
      <c r="N942" s="331"/>
      <c r="O942" s="9"/>
      <c r="P942" s="9"/>
      <c r="Q942" s="71">
        <v>941</v>
      </c>
      <c r="S942" s="102" t="s">
        <v>3949</v>
      </c>
      <c r="T942" s="175" t="s">
        <v>3852</v>
      </c>
      <c r="U942" s="104">
        <v>9601.2000000000007</v>
      </c>
      <c r="V942" s="104">
        <v>10515.6</v>
      </c>
      <c r="W942" s="105" t="s">
        <v>3853</v>
      </c>
      <c r="X942" s="106" t="s">
        <v>66</v>
      </c>
      <c r="Y942" s="107"/>
      <c r="Z942" s="108"/>
      <c r="AA942" s="102"/>
      <c r="AB942" s="104"/>
      <c r="AC942" s="109"/>
      <c r="AD942" s="110"/>
      <c r="AE942" s="107"/>
      <c r="AF942" s="111"/>
      <c r="AG942" s="112"/>
      <c r="AH942" s="112"/>
      <c r="AI942" s="112"/>
      <c r="AJ942" s="113"/>
      <c r="AK942" s="113"/>
      <c r="AL942" s="113"/>
      <c r="AM942" s="114"/>
      <c r="AN942" s="114"/>
      <c r="AO942" s="104"/>
      <c r="AP942" s="104"/>
      <c r="AQ942" s="115"/>
      <c r="AR942" s="110"/>
      <c r="AS942" s="102"/>
      <c r="AT942" s="108"/>
      <c r="AU942" s="116"/>
      <c r="AV942" s="113"/>
      <c r="AW942" s="105"/>
      <c r="AX942" s="113"/>
    </row>
    <row r="943" spans="1:50" hidden="1">
      <c r="A943" s="72">
        <v>942</v>
      </c>
      <c r="B943" s="9" t="s">
        <v>63</v>
      </c>
      <c r="C943" s="211" t="s">
        <v>3950</v>
      </c>
      <c r="D943" s="9" t="s">
        <v>63</v>
      </c>
      <c r="E943" s="9" t="s">
        <v>63</v>
      </c>
      <c r="F943" s="9" t="s">
        <v>63</v>
      </c>
      <c r="G943" s="9"/>
      <c r="H943" s="9"/>
      <c r="I943" s="9"/>
      <c r="J943" s="9"/>
      <c r="K943" s="9"/>
      <c r="L943" s="9"/>
      <c r="M943" s="67"/>
      <c r="N943" s="331"/>
      <c r="O943" s="9"/>
      <c r="P943" s="9"/>
      <c r="Q943" s="71">
        <v>942</v>
      </c>
      <c r="S943" s="102" t="s">
        <v>3950</v>
      </c>
      <c r="T943" s="175" t="s">
        <v>3852</v>
      </c>
      <c r="U943" s="104">
        <v>8686.7999999999993</v>
      </c>
      <c r="V943" s="104">
        <v>10515.6</v>
      </c>
      <c r="W943" s="105" t="s">
        <v>3853</v>
      </c>
      <c r="X943" s="106" t="s">
        <v>66</v>
      </c>
      <c r="Y943" s="107"/>
      <c r="Z943" s="108"/>
      <c r="AA943" s="102"/>
      <c r="AB943" s="104"/>
      <c r="AC943" s="109"/>
      <c r="AD943" s="110"/>
      <c r="AE943" s="107"/>
      <c r="AF943" s="111"/>
      <c r="AG943" s="112"/>
      <c r="AH943" s="112"/>
      <c r="AI943" s="112"/>
      <c r="AJ943" s="113"/>
      <c r="AK943" s="113"/>
      <c r="AL943" s="113"/>
      <c r="AM943" s="114"/>
      <c r="AN943" s="114"/>
      <c r="AO943" s="104"/>
      <c r="AP943" s="104"/>
      <c r="AQ943" s="115"/>
      <c r="AR943" s="110"/>
      <c r="AS943" s="102"/>
      <c r="AT943" s="108"/>
      <c r="AU943" s="116"/>
      <c r="AV943" s="113"/>
      <c r="AW943" s="105"/>
      <c r="AX943" s="113"/>
    </row>
    <row r="944" spans="1:50" hidden="1">
      <c r="A944" s="72">
        <v>943</v>
      </c>
      <c r="B944" s="9" t="s">
        <v>63</v>
      </c>
      <c r="C944" s="211" t="s">
        <v>3951</v>
      </c>
      <c r="D944" s="9" t="s">
        <v>63</v>
      </c>
      <c r="E944" s="9" t="s">
        <v>63</v>
      </c>
      <c r="F944" s="9" t="s">
        <v>63</v>
      </c>
      <c r="G944" s="9"/>
      <c r="H944" s="9"/>
      <c r="I944" s="9"/>
      <c r="J944" s="9"/>
      <c r="K944" s="9"/>
      <c r="L944" s="9"/>
      <c r="M944" s="67"/>
      <c r="N944" s="331"/>
      <c r="O944" s="9"/>
      <c r="P944" s="9"/>
      <c r="Q944" s="71">
        <v>943</v>
      </c>
      <c r="S944" s="102" t="s">
        <v>3951</v>
      </c>
      <c r="T944" s="175" t="s">
        <v>3852</v>
      </c>
      <c r="U944" s="104">
        <v>16916.400000000001</v>
      </c>
      <c r="V944" s="104">
        <v>10515.6</v>
      </c>
      <c r="W944" s="105" t="s">
        <v>3853</v>
      </c>
      <c r="X944" s="106" t="s">
        <v>66</v>
      </c>
      <c r="Y944" s="107"/>
      <c r="Z944" s="108"/>
      <c r="AA944" s="102"/>
      <c r="AB944" s="104"/>
      <c r="AC944" s="109"/>
      <c r="AD944" s="110"/>
      <c r="AE944" s="107"/>
      <c r="AF944" s="111"/>
      <c r="AG944" s="112"/>
      <c r="AH944" s="112"/>
      <c r="AI944" s="112"/>
      <c r="AJ944" s="113"/>
      <c r="AK944" s="113"/>
      <c r="AL944" s="113"/>
      <c r="AM944" s="114"/>
      <c r="AN944" s="114"/>
      <c r="AO944" s="104"/>
      <c r="AP944" s="104"/>
      <c r="AQ944" s="115"/>
      <c r="AR944" s="110"/>
      <c r="AS944" s="102"/>
      <c r="AT944" s="108"/>
      <c r="AU944" s="116"/>
      <c r="AV944" s="113"/>
      <c r="AW944" s="105"/>
      <c r="AX944" s="113"/>
    </row>
    <row r="945" spans="1:50" hidden="1">
      <c r="A945" s="72">
        <v>944</v>
      </c>
      <c r="B945" s="9" t="s">
        <v>63</v>
      </c>
      <c r="C945" s="211" t="s">
        <v>3952</v>
      </c>
      <c r="D945" s="9" t="s">
        <v>63</v>
      </c>
      <c r="E945" s="9" t="s">
        <v>63</v>
      </c>
      <c r="F945" s="9" t="s">
        <v>63</v>
      </c>
      <c r="G945" s="9"/>
      <c r="H945" s="9"/>
      <c r="I945" s="9"/>
      <c r="J945" s="9"/>
      <c r="K945" s="9"/>
      <c r="L945" s="9"/>
      <c r="M945" s="67"/>
      <c r="N945" s="331"/>
      <c r="O945" s="9"/>
      <c r="P945" s="9"/>
      <c r="Q945" s="71">
        <v>944</v>
      </c>
      <c r="S945" s="102" t="s">
        <v>3952</v>
      </c>
      <c r="T945" s="175" t="s">
        <v>3852</v>
      </c>
      <c r="U945" s="104">
        <v>-4114.8</v>
      </c>
      <c r="V945" s="104">
        <v>10515.6</v>
      </c>
      <c r="W945" s="105" t="s">
        <v>3853</v>
      </c>
      <c r="X945" s="106" t="s">
        <v>66</v>
      </c>
      <c r="Y945" s="107"/>
      <c r="Z945" s="108"/>
      <c r="AA945" s="102"/>
      <c r="AB945" s="104"/>
      <c r="AC945" s="109"/>
      <c r="AD945" s="110"/>
      <c r="AE945" s="107"/>
      <c r="AF945" s="111"/>
      <c r="AG945" s="112"/>
      <c r="AH945" s="112"/>
      <c r="AI945" s="112"/>
      <c r="AJ945" s="113"/>
      <c r="AK945" s="113"/>
      <c r="AL945" s="113"/>
      <c r="AM945" s="114"/>
      <c r="AN945" s="114"/>
      <c r="AO945" s="104"/>
      <c r="AP945" s="104"/>
      <c r="AQ945" s="115"/>
      <c r="AR945" s="110"/>
      <c r="AS945" s="102"/>
      <c r="AT945" s="108"/>
      <c r="AU945" s="116"/>
      <c r="AV945" s="113"/>
      <c r="AW945" s="105"/>
      <c r="AX945" s="113"/>
    </row>
    <row r="946" spans="1:50" hidden="1">
      <c r="A946" s="72">
        <v>945</v>
      </c>
      <c r="B946" s="9" t="s">
        <v>63</v>
      </c>
      <c r="C946" s="211" t="s">
        <v>3953</v>
      </c>
      <c r="D946" s="9" t="s">
        <v>63</v>
      </c>
      <c r="E946" s="9" t="s">
        <v>63</v>
      </c>
      <c r="F946" s="9" t="s">
        <v>63</v>
      </c>
      <c r="G946" s="9"/>
      <c r="H946" s="9"/>
      <c r="I946" s="9"/>
      <c r="J946" s="9"/>
      <c r="K946" s="9"/>
      <c r="L946" s="9"/>
      <c r="M946" s="67"/>
      <c r="N946" s="331"/>
      <c r="O946" s="9"/>
      <c r="P946" s="9"/>
      <c r="Q946" s="71">
        <v>945</v>
      </c>
      <c r="S946" s="102" t="s">
        <v>3953</v>
      </c>
      <c r="T946" s="175" t="s">
        <v>3852</v>
      </c>
      <c r="U946" s="104">
        <v>-7772.4</v>
      </c>
      <c r="V946" s="104">
        <v>10515.6</v>
      </c>
      <c r="W946" s="105" t="s">
        <v>3853</v>
      </c>
      <c r="X946" s="106" t="s">
        <v>66</v>
      </c>
      <c r="Y946" s="107"/>
      <c r="Z946" s="108"/>
      <c r="AA946" s="102"/>
      <c r="AB946" s="104"/>
      <c r="AC946" s="109"/>
      <c r="AD946" s="110"/>
      <c r="AE946" s="107"/>
      <c r="AF946" s="111"/>
      <c r="AG946" s="112"/>
      <c r="AH946" s="112"/>
      <c r="AI946" s="112"/>
      <c r="AJ946" s="113"/>
      <c r="AK946" s="113"/>
      <c r="AL946" s="113"/>
      <c r="AM946" s="114"/>
      <c r="AN946" s="114"/>
      <c r="AO946" s="104"/>
      <c r="AP946" s="104"/>
      <c r="AQ946" s="115"/>
      <c r="AR946" s="110"/>
      <c r="AS946" s="102"/>
      <c r="AT946" s="108"/>
      <c r="AU946" s="116"/>
      <c r="AV946" s="113"/>
      <c r="AW946" s="105"/>
      <c r="AX946" s="113"/>
    </row>
    <row r="947" spans="1:50" hidden="1">
      <c r="A947" s="72">
        <v>946</v>
      </c>
      <c r="B947" s="9" t="s">
        <v>63</v>
      </c>
      <c r="C947" s="211" t="s">
        <v>3954</v>
      </c>
      <c r="D947" s="9" t="s">
        <v>63</v>
      </c>
      <c r="E947" s="9" t="s">
        <v>63</v>
      </c>
      <c r="F947" s="9" t="s">
        <v>63</v>
      </c>
      <c r="G947" s="9"/>
      <c r="H947" s="9"/>
      <c r="I947" s="9"/>
      <c r="J947" s="9"/>
      <c r="K947" s="9"/>
      <c r="L947" s="9"/>
      <c r="M947" s="67"/>
      <c r="N947" s="331"/>
      <c r="O947" s="9"/>
      <c r="P947" s="9"/>
      <c r="Q947" s="71">
        <v>946</v>
      </c>
      <c r="S947" s="102" t="s">
        <v>3954</v>
      </c>
      <c r="T947" s="175" t="s">
        <v>3852</v>
      </c>
      <c r="U947" s="104">
        <v>16002</v>
      </c>
      <c r="V947" s="104">
        <v>10515.6</v>
      </c>
      <c r="W947" s="105" t="s">
        <v>3853</v>
      </c>
      <c r="X947" s="106" t="s">
        <v>66</v>
      </c>
      <c r="Y947" s="107"/>
      <c r="Z947" s="108"/>
      <c r="AA947" s="102"/>
      <c r="AB947" s="104"/>
      <c r="AC947" s="109"/>
      <c r="AD947" s="110"/>
      <c r="AE947" s="107"/>
      <c r="AF947" s="111"/>
      <c r="AG947" s="112"/>
      <c r="AH947" s="112"/>
      <c r="AI947" s="112"/>
      <c r="AJ947" s="113"/>
      <c r="AK947" s="113"/>
      <c r="AL947" s="113"/>
      <c r="AM947" s="114"/>
      <c r="AN947" s="114"/>
      <c r="AO947" s="104"/>
      <c r="AP947" s="104"/>
      <c r="AQ947" s="115"/>
      <c r="AR947" s="110"/>
      <c r="AS947" s="102"/>
      <c r="AT947" s="108"/>
      <c r="AU947" s="116"/>
      <c r="AV947" s="113"/>
      <c r="AW947" s="105"/>
      <c r="AX947" s="113"/>
    </row>
    <row r="948" spans="1:50" hidden="1">
      <c r="A948" s="72">
        <v>947</v>
      </c>
      <c r="B948" s="9" t="s">
        <v>63</v>
      </c>
      <c r="C948" s="211" t="s">
        <v>3955</v>
      </c>
      <c r="D948" s="9" t="s">
        <v>63</v>
      </c>
      <c r="E948" s="9" t="s">
        <v>63</v>
      </c>
      <c r="F948" s="9" t="s">
        <v>63</v>
      </c>
      <c r="G948" s="9"/>
      <c r="H948" s="9"/>
      <c r="I948" s="9"/>
      <c r="J948" s="9"/>
      <c r="K948" s="9"/>
      <c r="L948" s="9"/>
      <c r="M948" s="67"/>
      <c r="N948" s="331"/>
      <c r="O948" s="9"/>
      <c r="P948" s="9"/>
      <c r="Q948" s="71">
        <v>947</v>
      </c>
      <c r="S948" s="102" t="s">
        <v>3955</v>
      </c>
      <c r="T948" s="175" t="s">
        <v>3852</v>
      </c>
      <c r="U948" s="104">
        <v>-11430</v>
      </c>
      <c r="V948" s="104">
        <v>10515.6</v>
      </c>
      <c r="W948" s="105" t="s">
        <v>3853</v>
      </c>
      <c r="X948" s="106" t="s">
        <v>66</v>
      </c>
      <c r="Y948" s="107"/>
      <c r="Z948" s="108"/>
      <c r="AA948" s="102"/>
      <c r="AB948" s="104"/>
      <c r="AC948" s="109"/>
      <c r="AD948" s="110"/>
      <c r="AE948" s="107"/>
      <c r="AF948" s="111"/>
      <c r="AG948" s="112"/>
      <c r="AH948" s="112"/>
      <c r="AI948" s="112"/>
      <c r="AJ948" s="113"/>
      <c r="AK948" s="113"/>
      <c r="AL948" s="113"/>
      <c r="AM948" s="114"/>
      <c r="AN948" s="114"/>
      <c r="AO948" s="104"/>
      <c r="AP948" s="104"/>
      <c r="AQ948" s="115"/>
      <c r="AR948" s="110"/>
      <c r="AS948" s="102"/>
      <c r="AT948" s="108"/>
      <c r="AU948" s="116"/>
      <c r="AV948" s="113"/>
      <c r="AW948" s="105"/>
      <c r="AX948" s="113"/>
    </row>
    <row r="949" spans="1:50" hidden="1">
      <c r="A949" s="72">
        <v>948</v>
      </c>
      <c r="B949" s="9" t="s">
        <v>63</v>
      </c>
      <c r="C949" s="211" t="s">
        <v>3956</v>
      </c>
      <c r="D949" s="9" t="s">
        <v>63</v>
      </c>
      <c r="E949" s="9" t="s">
        <v>63</v>
      </c>
      <c r="F949" s="9" t="s">
        <v>63</v>
      </c>
      <c r="G949" s="9"/>
      <c r="H949" s="9"/>
      <c r="I949" s="9"/>
      <c r="J949" s="9"/>
      <c r="K949" s="9"/>
      <c r="L949" s="9"/>
      <c r="M949" s="67"/>
      <c r="N949" s="331"/>
      <c r="O949" s="9"/>
      <c r="P949" s="9"/>
      <c r="Q949" s="71">
        <v>948</v>
      </c>
      <c r="S949" s="102" t="s">
        <v>3956</v>
      </c>
      <c r="T949" s="175" t="s">
        <v>3852</v>
      </c>
      <c r="U949" s="104">
        <v>-15087.6</v>
      </c>
      <c r="V949" s="104">
        <v>10515.6</v>
      </c>
      <c r="W949" s="105" t="s">
        <v>3853</v>
      </c>
      <c r="X949" s="106" t="s">
        <v>66</v>
      </c>
      <c r="Y949" s="107"/>
      <c r="Z949" s="108"/>
      <c r="AA949" s="102"/>
      <c r="AB949" s="104"/>
      <c r="AC949" s="109"/>
      <c r="AD949" s="110"/>
      <c r="AE949" s="107"/>
      <c r="AF949" s="111"/>
      <c r="AG949" s="112"/>
      <c r="AH949" s="112"/>
      <c r="AI949" s="112"/>
      <c r="AJ949" s="113"/>
      <c r="AK949" s="113"/>
      <c r="AL949" s="113"/>
      <c r="AM949" s="114"/>
      <c r="AN949" s="114"/>
      <c r="AO949" s="104"/>
      <c r="AP949" s="104"/>
      <c r="AQ949" s="115"/>
      <c r="AR949" s="110"/>
      <c r="AS949" s="102"/>
      <c r="AT949" s="108"/>
      <c r="AU949" s="116"/>
      <c r="AV949" s="113"/>
      <c r="AW949" s="105"/>
      <c r="AX949" s="113"/>
    </row>
    <row r="950" spans="1:50" hidden="1">
      <c r="A950" s="72">
        <v>949</v>
      </c>
      <c r="B950" s="9" t="s">
        <v>63</v>
      </c>
      <c r="C950" s="211" t="s">
        <v>3957</v>
      </c>
      <c r="D950" s="9" t="s">
        <v>63</v>
      </c>
      <c r="E950" s="9" t="s">
        <v>63</v>
      </c>
      <c r="F950" s="9" t="s">
        <v>63</v>
      </c>
      <c r="G950" s="9"/>
      <c r="H950" s="9"/>
      <c r="I950" s="9"/>
      <c r="J950" s="9"/>
      <c r="K950" s="9"/>
      <c r="L950" s="9"/>
      <c r="M950" s="67"/>
      <c r="N950" s="331"/>
      <c r="O950" s="9"/>
      <c r="P950" s="9"/>
      <c r="Q950" s="71">
        <v>949</v>
      </c>
      <c r="S950" s="102" t="s">
        <v>3957</v>
      </c>
      <c r="T950" s="175" t="s">
        <v>3852</v>
      </c>
      <c r="U950" s="104">
        <v>-16916.400000000001</v>
      </c>
      <c r="V950" s="104">
        <v>10515.6</v>
      </c>
      <c r="W950" s="105" t="s">
        <v>3853</v>
      </c>
      <c r="X950" s="106" t="s">
        <v>66</v>
      </c>
      <c r="Y950" s="107"/>
      <c r="Z950" s="108"/>
      <c r="AA950" s="102"/>
      <c r="AB950" s="104"/>
      <c r="AC950" s="109"/>
      <c r="AD950" s="110"/>
      <c r="AE950" s="107"/>
      <c r="AF950" s="111"/>
      <c r="AG950" s="112"/>
      <c r="AH950" s="112"/>
      <c r="AI950" s="112"/>
      <c r="AJ950" s="113"/>
      <c r="AK950" s="113"/>
      <c r="AL950" s="113"/>
      <c r="AM950" s="114"/>
      <c r="AN950" s="114"/>
      <c r="AO950" s="104"/>
      <c r="AP950" s="104"/>
      <c r="AQ950" s="115"/>
      <c r="AR950" s="110"/>
      <c r="AS950" s="102"/>
      <c r="AT950" s="108"/>
      <c r="AU950" s="116"/>
      <c r="AV950" s="113"/>
      <c r="AW950" s="105"/>
      <c r="AX950" s="113"/>
    </row>
    <row r="951" spans="1:50" hidden="1">
      <c r="A951" s="72">
        <v>950</v>
      </c>
      <c r="B951" s="9" t="s">
        <v>63</v>
      </c>
      <c r="C951" s="211" t="s">
        <v>3958</v>
      </c>
      <c r="D951" s="9" t="s">
        <v>63</v>
      </c>
      <c r="E951" s="9" t="s">
        <v>63</v>
      </c>
      <c r="F951" s="9" t="s">
        <v>63</v>
      </c>
      <c r="G951" s="9"/>
      <c r="H951" s="9"/>
      <c r="I951" s="9"/>
      <c r="J951" s="9"/>
      <c r="K951" s="9"/>
      <c r="L951" s="9"/>
      <c r="M951" s="67"/>
      <c r="N951" s="331"/>
      <c r="O951" s="9"/>
      <c r="P951" s="9"/>
      <c r="Q951" s="71">
        <v>950</v>
      </c>
      <c r="S951" s="102" t="s">
        <v>3958</v>
      </c>
      <c r="T951" s="175" t="s">
        <v>3852</v>
      </c>
      <c r="U951" s="104">
        <v>15087.6</v>
      </c>
      <c r="V951" s="104">
        <v>10515.6</v>
      </c>
      <c r="W951" s="105" t="s">
        <v>3853</v>
      </c>
      <c r="X951" s="106" t="s">
        <v>66</v>
      </c>
      <c r="Y951" s="107"/>
      <c r="Z951" s="108"/>
      <c r="AA951" s="102"/>
      <c r="AB951" s="104"/>
      <c r="AC951" s="109"/>
      <c r="AD951" s="110"/>
      <c r="AE951" s="107"/>
      <c r="AF951" s="111"/>
      <c r="AG951" s="112"/>
      <c r="AH951" s="112"/>
      <c r="AI951" s="112"/>
      <c r="AJ951" s="113"/>
      <c r="AK951" s="113"/>
      <c r="AL951" s="113"/>
      <c r="AM951" s="114"/>
      <c r="AN951" s="114"/>
      <c r="AO951" s="104"/>
      <c r="AP951" s="104"/>
      <c r="AQ951" s="115"/>
      <c r="AR951" s="110"/>
      <c r="AS951" s="102"/>
      <c r="AT951" s="108"/>
      <c r="AU951" s="116"/>
      <c r="AV951" s="113"/>
      <c r="AW951" s="105"/>
      <c r="AX951" s="113"/>
    </row>
    <row r="952" spans="1:50" hidden="1">
      <c r="A952" s="72">
        <v>951</v>
      </c>
      <c r="B952" s="9" t="s">
        <v>63</v>
      </c>
      <c r="C952" s="211" t="s">
        <v>3959</v>
      </c>
      <c r="D952" s="9" t="s">
        <v>63</v>
      </c>
      <c r="E952" s="9" t="s">
        <v>63</v>
      </c>
      <c r="F952" s="9" t="s">
        <v>63</v>
      </c>
      <c r="G952" s="9"/>
      <c r="H952" s="9"/>
      <c r="I952" s="9"/>
      <c r="J952" s="9"/>
      <c r="K952" s="9"/>
      <c r="L952" s="9"/>
      <c r="M952" s="67"/>
      <c r="N952" s="331"/>
      <c r="O952" s="9"/>
      <c r="P952" s="9"/>
      <c r="Q952" s="71">
        <v>951</v>
      </c>
      <c r="S952" s="102" t="s">
        <v>3959</v>
      </c>
      <c r="T952" s="175" t="s">
        <v>3852</v>
      </c>
      <c r="U952" s="104">
        <v>10515.6</v>
      </c>
      <c r="V952" s="104">
        <v>10515.6</v>
      </c>
      <c r="W952" s="105" t="s">
        <v>3853</v>
      </c>
      <c r="X952" s="106" t="s">
        <v>66</v>
      </c>
      <c r="Y952" s="107"/>
      <c r="Z952" s="108"/>
      <c r="AA952" s="102"/>
      <c r="AB952" s="104"/>
      <c r="AC952" s="109"/>
      <c r="AD952" s="110"/>
      <c r="AE952" s="107"/>
      <c r="AF952" s="111"/>
      <c r="AG952" s="112"/>
      <c r="AH952" s="112"/>
      <c r="AI952" s="112"/>
      <c r="AJ952" s="113"/>
      <c r="AK952" s="113"/>
      <c r="AL952" s="113"/>
      <c r="AM952" s="114"/>
      <c r="AN952" s="114"/>
      <c r="AO952" s="104"/>
      <c r="AP952" s="104"/>
      <c r="AQ952" s="115"/>
      <c r="AR952" s="110"/>
      <c r="AS952" s="102"/>
      <c r="AT952" s="108"/>
      <c r="AU952" s="116"/>
      <c r="AV952" s="113"/>
      <c r="AW952" s="105"/>
      <c r="AX952" s="113"/>
    </row>
    <row r="953" spans="1:50" hidden="1">
      <c r="A953" s="72">
        <v>952</v>
      </c>
      <c r="B953" s="9" t="s">
        <v>63</v>
      </c>
      <c r="C953" s="211" t="s">
        <v>3960</v>
      </c>
      <c r="D953" s="9" t="s">
        <v>63</v>
      </c>
      <c r="E953" s="9" t="s">
        <v>63</v>
      </c>
      <c r="F953" s="9" t="s">
        <v>63</v>
      </c>
      <c r="G953" s="9"/>
      <c r="H953" s="9"/>
      <c r="I953" s="9"/>
      <c r="J953" s="9"/>
      <c r="K953" s="9"/>
      <c r="L953" s="9"/>
      <c r="M953" s="67"/>
      <c r="N953" s="331"/>
      <c r="O953" s="9"/>
      <c r="P953" s="9"/>
      <c r="Q953" s="71">
        <v>952</v>
      </c>
      <c r="S953" s="102" t="s">
        <v>3960</v>
      </c>
      <c r="T953" s="175" t="s">
        <v>3852</v>
      </c>
      <c r="U953" s="104">
        <v>6858</v>
      </c>
      <c r="V953" s="104">
        <v>11430</v>
      </c>
      <c r="W953" s="105" t="s">
        <v>3853</v>
      </c>
      <c r="X953" s="106" t="s">
        <v>66</v>
      </c>
      <c r="Y953" s="107"/>
      <c r="Z953" s="108"/>
      <c r="AA953" s="102"/>
      <c r="AB953" s="104"/>
      <c r="AC953" s="109"/>
      <c r="AD953" s="110"/>
      <c r="AE953" s="107"/>
      <c r="AF953" s="111"/>
      <c r="AG953" s="112"/>
      <c r="AH953" s="112"/>
      <c r="AI953" s="112"/>
      <c r="AJ953" s="113"/>
      <c r="AK953" s="113"/>
      <c r="AL953" s="113"/>
      <c r="AM953" s="114"/>
      <c r="AN953" s="114"/>
      <c r="AO953" s="104"/>
      <c r="AP953" s="104"/>
      <c r="AQ953" s="115"/>
      <c r="AR953" s="110"/>
      <c r="AS953" s="102"/>
      <c r="AT953" s="108"/>
      <c r="AU953" s="116"/>
      <c r="AV953" s="113"/>
      <c r="AW953" s="105"/>
      <c r="AX953" s="113"/>
    </row>
    <row r="954" spans="1:50" hidden="1">
      <c r="A954" s="72">
        <v>953</v>
      </c>
      <c r="B954" s="9" t="s">
        <v>63</v>
      </c>
      <c r="C954" s="211" t="s">
        <v>3961</v>
      </c>
      <c r="D954" s="9" t="s">
        <v>63</v>
      </c>
      <c r="E954" s="9" t="s">
        <v>63</v>
      </c>
      <c r="F954" s="9" t="s">
        <v>63</v>
      </c>
      <c r="G954" s="9"/>
      <c r="H954" s="9"/>
      <c r="I954" s="9"/>
      <c r="J954" s="9"/>
      <c r="K954" s="9"/>
      <c r="L954" s="9"/>
      <c r="M954" s="67"/>
      <c r="N954" s="331"/>
      <c r="O954" s="9"/>
      <c r="P954" s="9"/>
      <c r="Q954" s="71">
        <v>953</v>
      </c>
      <c r="S954" s="102" t="s">
        <v>3961</v>
      </c>
      <c r="T954" s="175" t="s">
        <v>3852</v>
      </c>
      <c r="U954" s="104">
        <v>5943.6</v>
      </c>
      <c r="V954" s="104">
        <v>11430</v>
      </c>
      <c r="W954" s="105" t="s">
        <v>3853</v>
      </c>
      <c r="X954" s="106" t="s">
        <v>66</v>
      </c>
      <c r="Y954" s="107"/>
      <c r="Z954" s="108"/>
      <c r="AA954" s="102"/>
      <c r="AB954" s="104"/>
      <c r="AC954" s="109"/>
      <c r="AD954" s="110"/>
      <c r="AE954" s="107"/>
      <c r="AF954" s="111"/>
      <c r="AG954" s="112"/>
      <c r="AH954" s="112"/>
      <c r="AI954" s="112"/>
      <c r="AJ954" s="113"/>
      <c r="AK954" s="113"/>
      <c r="AL954" s="113"/>
      <c r="AM954" s="114"/>
      <c r="AN954" s="114"/>
      <c r="AO954" s="104"/>
      <c r="AP954" s="104"/>
      <c r="AQ954" s="115"/>
      <c r="AR954" s="110"/>
      <c r="AS954" s="102"/>
      <c r="AT954" s="108"/>
      <c r="AU954" s="116"/>
      <c r="AV954" s="113"/>
      <c r="AW954" s="105"/>
      <c r="AX954" s="113"/>
    </row>
    <row r="955" spans="1:50" hidden="1">
      <c r="A955" s="72">
        <v>954</v>
      </c>
      <c r="B955" s="9" t="s">
        <v>63</v>
      </c>
      <c r="C955" s="211" t="s">
        <v>3962</v>
      </c>
      <c r="D955" s="9" t="s">
        <v>63</v>
      </c>
      <c r="E955" s="9" t="s">
        <v>63</v>
      </c>
      <c r="F955" s="9" t="s">
        <v>63</v>
      </c>
      <c r="G955" s="9"/>
      <c r="H955" s="9"/>
      <c r="I955" s="9"/>
      <c r="J955" s="9"/>
      <c r="K955" s="9"/>
      <c r="L955" s="9"/>
      <c r="M955" s="67"/>
      <c r="N955" s="331"/>
      <c r="O955" s="9"/>
      <c r="P955" s="9"/>
      <c r="Q955" s="71">
        <v>954</v>
      </c>
      <c r="S955" s="102" t="s">
        <v>3962</v>
      </c>
      <c r="T955" s="175" t="s">
        <v>3852</v>
      </c>
      <c r="U955" s="104">
        <v>4114.8</v>
      </c>
      <c r="V955" s="104">
        <v>11430</v>
      </c>
      <c r="W955" s="105" t="s">
        <v>3853</v>
      </c>
      <c r="X955" s="106" t="s">
        <v>66</v>
      </c>
      <c r="Y955" s="107"/>
      <c r="Z955" s="108"/>
      <c r="AA955" s="102"/>
      <c r="AB955" s="104"/>
      <c r="AC955" s="109"/>
      <c r="AD955" s="110"/>
      <c r="AE955" s="107"/>
      <c r="AF955" s="111"/>
      <c r="AG955" s="112"/>
      <c r="AH955" s="112"/>
      <c r="AI955" s="112"/>
      <c r="AJ955" s="113"/>
      <c r="AK955" s="113"/>
      <c r="AL955" s="113"/>
      <c r="AM955" s="114"/>
      <c r="AN955" s="114"/>
      <c r="AO955" s="104"/>
      <c r="AP955" s="104"/>
      <c r="AQ955" s="115"/>
      <c r="AR955" s="110"/>
      <c r="AS955" s="102"/>
      <c r="AT955" s="108"/>
      <c r="AU955" s="116"/>
      <c r="AV955" s="113"/>
      <c r="AW955" s="105"/>
      <c r="AX955" s="113"/>
    </row>
    <row r="956" spans="1:50" hidden="1">
      <c r="A956" s="72">
        <v>955</v>
      </c>
      <c r="B956" s="9" t="s">
        <v>63</v>
      </c>
      <c r="C956" s="211" t="s">
        <v>3963</v>
      </c>
      <c r="D956" s="9" t="s">
        <v>63</v>
      </c>
      <c r="E956" s="9" t="s">
        <v>63</v>
      </c>
      <c r="F956" s="9" t="s">
        <v>63</v>
      </c>
      <c r="G956" s="9"/>
      <c r="H956" s="9"/>
      <c r="I956" s="9"/>
      <c r="J956" s="9"/>
      <c r="K956" s="9"/>
      <c r="L956" s="9"/>
      <c r="M956" s="67"/>
      <c r="N956" s="331"/>
      <c r="O956" s="9"/>
      <c r="P956" s="9"/>
      <c r="Q956" s="71">
        <v>955</v>
      </c>
      <c r="S956" s="102" t="s">
        <v>3963</v>
      </c>
      <c r="T956" s="175" t="s">
        <v>3852</v>
      </c>
      <c r="U956" s="104">
        <v>2286</v>
      </c>
      <c r="V956" s="104">
        <v>11430</v>
      </c>
      <c r="W956" s="105" t="s">
        <v>3853</v>
      </c>
      <c r="X956" s="106" t="s">
        <v>66</v>
      </c>
      <c r="Y956" s="107"/>
      <c r="Z956" s="108"/>
      <c r="AA956" s="102"/>
      <c r="AB956" s="104"/>
      <c r="AC956" s="109"/>
      <c r="AD956" s="110"/>
      <c r="AE956" s="107"/>
      <c r="AF956" s="111"/>
      <c r="AG956" s="112"/>
      <c r="AH956" s="112"/>
      <c r="AI956" s="112"/>
      <c r="AJ956" s="113"/>
      <c r="AK956" s="113"/>
      <c r="AL956" s="113"/>
      <c r="AM956" s="114"/>
      <c r="AN956" s="114"/>
      <c r="AO956" s="104"/>
      <c r="AP956" s="104"/>
      <c r="AQ956" s="115"/>
      <c r="AR956" s="110"/>
      <c r="AS956" s="102"/>
      <c r="AT956" s="108"/>
      <c r="AU956" s="116"/>
      <c r="AV956" s="113"/>
      <c r="AW956" s="105"/>
      <c r="AX956" s="113"/>
    </row>
    <row r="957" spans="1:50" hidden="1">
      <c r="A957" s="72">
        <v>956</v>
      </c>
      <c r="B957" s="9" t="s">
        <v>63</v>
      </c>
      <c r="C957" s="211" t="s">
        <v>3964</v>
      </c>
      <c r="D957" s="9" t="s">
        <v>63</v>
      </c>
      <c r="E957" s="9" t="s">
        <v>63</v>
      </c>
      <c r="F957" s="9" t="s">
        <v>63</v>
      </c>
      <c r="G957" s="9"/>
      <c r="H957" s="9"/>
      <c r="I957" s="9"/>
      <c r="J957" s="9"/>
      <c r="K957" s="9"/>
      <c r="L957" s="9"/>
      <c r="M957" s="67"/>
      <c r="N957" s="331"/>
      <c r="O957" s="9"/>
      <c r="P957" s="9"/>
      <c r="Q957" s="71">
        <v>956</v>
      </c>
      <c r="S957" s="102" t="s">
        <v>3964</v>
      </c>
      <c r="T957" s="175" t="s">
        <v>3852</v>
      </c>
      <c r="U957" s="104">
        <v>457.2</v>
      </c>
      <c r="V957" s="104">
        <v>11430</v>
      </c>
      <c r="W957" s="105" t="s">
        <v>3853</v>
      </c>
      <c r="X957" s="106" t="s">
        <v>66</v>
      </c>
      <c r="Y957" s="107"/>
      <c r="Z957" s="108"/>
      <c r="AA957" s="102"/>
      <c r="AB957" s="104"/>
      <c r="AC957" s="109"/>
      <c r="AD957" s="110"/>
      <c r="AE957" s="107"/>
      <c r="AF957" s="111"/>
      <c r="AG957" s="112"/>
      <c r="AH957" s="112"/>
      <c r="AI957" s="112"/>
      <c r="AJ957" s="113"/>
      <c r="AK957" s="113"/>
      <c r="AL957" s="113"/>
      <c r="AM957" s="114"/>
      <c r="AN957" s="114"/>
      <c r="AO957" s="104"/>
      <c r="AP957" s="104"/>
      <c r="AQ957" s="115"/>
      <c r="AR957" s="110"/>
      <c r="AS957" s="102"/>
      <c r="AT957" s="108"/>
      <c r="AU957" s="116"/>
      <c r="AV957" s="113"/>
      <c r="AW957" s="105"/>
      <c r="AX957" s="113"/>
    </row>
    <row r="958" spans="1:50" hidden="1">
      <c r="A958" s="72">
        <v>957</v>
      </c>
      <c r="B958" s="9" t="s">
        <v>63</v>
      </c>
      <c r="C958" s="211" t="s">
        <v>3965</v>
      </c>
      <c r="D958" s="9" t="s">
        <v>63</v>
      </c>
      <c r="E958" s="9" t="s">
        <v>63</v>
      </c>
      <c r="F958" s="9" t="s">
        <v>63</v>
      </c>
      <c r="G958" s="9"/>
      <c r="H958" s="9"/>
      <c r="I958" s="9"/>
      <c r="J958" s="9"/>
      <c r="K958" s="9"/>
      <c r="L958" s="9"/>
      <c r="M958" s="67"/>
      <c r="N958" s="331"/>
      <c r="O958" s="9"/>
      <c r="P958" s="9"/>
      <c r="Q958" s="71">
        <v>957</v>
      </c>
      <c r="S958" s="102" t="s">
        <v>3965</v>
      </c>
      <c r="T958" s="175" t="s">
        <v>3852</v>
      </c>
      <c r="U958" s="104">
        <v>-1371.6</v>
      </c>
      <c r="V958" s="104">
        <v>11430</v>
      </c>
      <c r="W958" s="105" t="s">
        <v>3853</v>
      </c>
      <c r="X958" s="106" t="s">
        <v>66</v>
      </c>
      <c r="Y958" s="107"/>
      <c r="Z958" s="108"/>
      <c r="AA958" s="102"/>
      <c r="AB958" s="104"/>
      <c r="AC958" s="109"/>
      <c r="AD958" s="110"/>
      <c r="AE958" s="107"/>
      <c r="AF958" s="111"/>
      <c r="AG958" s="112"/>
      <c r="AH958" s="112"/>
      <c r="AI958" s="112"/>
      <c r="AJ958" s="113"/>
      <c r="AK958" s="113"/>
      <c r="AL958" s="113"/>
      <c r="AM958" s="114"/>
      <c r="AN958" s="114"/>
      <c r="AO958" s="104"/>
      <c r="AP958" s="104"/>
      <c r="AQ958" s="115"/>
      <c r="AR958" s="110"/>
      <c r="AS958" s="102"/>
      <c r="AT958" s="108"/>
      <c r="AU958" s="116"/>
      <c r="AV958" s="113"/>
      <c r="AW958" s="105"/>
      <c r="AX958" s="113"/>
    </row>
    <row r="959" spans="1:50" hidden="1">
      <c r="A959" s="72">
        <v>958</v>
      </c>
      <c r="B959" s="9" t="s">
        <v>63</v>
      </c>
      <c r="C959" s="211" t="s">
        <v>3966</v>
      </c>
      <c r="D959" s="9" t="s">
        <v>63</v>
      </c>
      <c r="E959" s="9" t="s">
        <v>63</v>
      </c>
      <c r="F959" s="9" t="s">
        <v>63</v>
      </c>
      <c r="G959" s="9"/>
      <c r="H959" s="9"/>
      <c r="I959" s="9"/>
      <c r="J959" s="9"/>
      <c r="K959" s="9"/>
      <c r="L959" s="9"/>
      <c r="M959" s="67"/>
      <c r="N959" s="331"/>
      <c r="O959" s="9"/>
      <c r="P959" s="9"/>
      <c r="Q959" s="71">
        <v>958</v>
      </c>
      <c r="S959" s="102" t="s">
        <v>3966</v>
      </c>
      <c r="T959" s="175" t="s">
        <v>3852</v>
      </c>
      <c r="U959" s="104">
        <v>-3200.4</v>
      </c>
      <c r="V959" s="104">
        <v>11430</v>
      </c>
      <c r="W959" s="105" t="s">
        <v>3853</v>
      </c>
      <c r="X959" s="106" t="s">
        <v>66</v>
      </c>
      <c r="Y959" s="107"/>
      <c r="Z959" s="108"/>
      <c r="AA959" s="102"/>
      <c r="AB959" s="104"/>
      <c r="AC959" s="109"/>
      <c r="AD959" s="110"/>
      <c r="AE959" s="107"/>
      <c r="AF959" s="111"/>
      <c r="AG959" s="112"/>
      <c r="AH959" s="112"/>
      <c r="AI959" s="112"/>
      <c r="AJ959" s="113"/>
      <c r="AK959" s="113"/>
      <c r="AL959" s="113"/>
      <c r="AM959" s="114"/>
      <c r="AN959" s="114"/>
      <c r="AO959" s="104"/>
      <c r="AP959" s="104"/>
      <c r="AQ959" s="115"/>
      <c r="AR959" s="110"/>
      <c r="AS959" s="102"/>
      <c r="AT959" s="108"/>
      <c r="AU959" s="116"/>
      <c r="AV959" s="113"/>
      <c r="AW959" s="105"/>
      <c r="AX959" s="113"/>
    </row>
    <row r="960" spans="1:50" hidden="1">
      <c r="A960" s="72">
        <v>959</v>
      </c>
      <c r="B960" s="9" t="s">
        <v>63</v>
      </c>
      <c r="C960" s="211" t="s">
        <v>3967</v>
      </c>
      <c r="D960" s="9" t="s">
        <v>63</v>
      </c>
      <c r="E960" s="9" t="s">
        <v>63</v>
      </c>
      <c r="F960" s="9" t="s">
        <v>63</v>
      </c>
      <c r="G960" s="9"/>
      <c r="H960" s="9"/>
      <c r="I960" s="9"/>
      <c r="J960" s="9"/>
      <c r="K960" s="9"/>
      <c r="L960" s="9"/>
      <c r="M960" s="67"/>
      <c r="N960" s="331"/>
      <c r="O960" s="9"/>
      <c r="P960" s="9"/>
      <c r="Q960" s="71">
        <v>959</v>
      </c>
      <c r="S960" s="102" t="s">
        <v>3967</v>
      </c>
      <c r="T960" s="175" t="s">
        <v>3852</v>
      </c>
      <c r="U960" s="104">
        <v>-5029.2</v>
      </c>
      <c r="V960" s="104">
        <v>11430</v>
      </c>
      <c r="W960" s="105" t="s">
        <v>3853</v>
      </c>
      <c r="X960" s="106" t="s">
        <v>66</v>
      </c>
      <c r="Y960" s="107"/>
      <c r="Z960" s="108"/>
      <c r="AA960" s="102"/>
      <c r="AB960" s="104"/>
      <c r="AC960" s="109"/>
      <c r="AD960" s="110"/>
      <c r="AE960" s="107"/>
      <c r="AF960" s="111"/>
      <c r="AG960" s="112"/>
      <c r="AH960" s="112"/>
      <c r="AI960" s="112"/>
      <c r="AJ960" s="113"/>
      <c r="AK960" s="113"/>
      <c r="AL960" s="113"/>
      <c r="AM960" s="114"/>
      <c r="AN960" s="114"/>
      <c r="AO960" s="104"/>
      <c r="AP960" s="104"/>
      <c r="AQ960" s="115"/>
      <c r="AR960" s="110"/>
      <c r="AS960" s="102"/>
      <c r="AT960" s="108"/>
      <c r="AU960" s="116"/>
      <c r="AV960" s="113"/>
      <c r="AW960" s="105"/>
      <c r="AX960" s="113"/>
    </row>
    <row r="961" spans="1:50" hidden="1">
      <c r="A961" s="72">
        <v>960</v>
      </c>
      <c r="B961" s="9" t="s">
        <v>63</v>
      </c>
      <c r="C961" s="211" t="s">
        <v>3968</v>
      </c>
      <c r="D961" s="9" t="s">
        <v>63</v>
      </c>
      <c r="E961" s="9" t="s">
        <v>63</v>
      </c>
      <c r="F961" s="9" t="s">
        <v>63</v>
      </c>
      <c r="G961" s="9"/>
      <c r="H961" s="9"/>
      <c r="I961" s="9"/>
      <c r="J961" s="9"/>
      <c r="K961" s="9"/>
      <c r="L961" s="9"/>
      <c r="M961" s="67"/>
      <c r="N961" s="331"/>
      <c r="O961" s="9"/>
      <c r="P961" s="9"/>
      <c r="Q961" s="71">
        <v>960</v>
      </c>
      <c r="S961" s="102" t="s">
        <v>3968</v>
      </c>
      <c r="T961" s="175" t="s">
        <v>3852</v>
      </c>
      <c r="U961" s="104">
        <v>-5943.6</v>
      </c>
      <c r="V961" s="104">
        <v>11430</v>
      </c>
      <c r="W961" s="105" t="s">
        <v>3853</v>
      </c>
      <c r="X961" s="106" t="s">
        <v>66</v>
      </c>
      <c r="Y961" s="107"/>
      <c r="Z961" s="108"/>
      <c r="AA961" s="102"/>
      <c r="AB961" s="104"/>
      <c r="AC961" s="109"/>
      <c r="AD961" s="110"/>
      <c r="AE961" s="107"/>
      <c r="AF961" s="111"/>
      <c r="AG961" s="112"/>
      <c r="AH961" s="112"/>
      <c r="AI961" s="112"/>
      <c r="AJ961" s="113"/>
      <c r="AK961" s="113"/>
      <c r="AL961" s="113"/>
      <c r="AM961" s="114"/>
      <c r="AN961" s="114"/>
      <c r="AO961" s="104"/>
      <c r="AP961" s="104"/>
      <c r="AQ961" s="115"/>
      <c r="AR961" s="110"/>
      <c r="AS961" s="102"/>
      <c r="AT961" s="108"/>
      <c r="AU961" s="116"/>
      <c r="AV961" s="113"/>
      <c r="AW961" s="105"/>
      <c r="AX961" s="113"/>
    </row>
    <row r="962" spans="1:50" hidden="1">
      <c r="A962" s="72">
        <v>961</v>
      </c>
      <c r="B962" s="9" t="s">
        <v>63</v>
      </c>
      <c r="C962" s="211" t="s">
        <v>3969</v>
      </c>
      <c r="D962" s="9" t="s">
        <v>63</v>
      </c>
      <c r="E962" s="9" t="s">
        <v>63</v>
      </c>
      <c r="F962" s="9" t="s">
        <v>63</v>
      </c>
      <c r="G962" s="9"/>
      <c r="H962" s="9"/>
      <c r="I962" s="9"/>
      <c r="J962" s="9"/>
      <c r="K962" s="9"/>
      <c r="L962" s="9"/>
      <c r="M962" s="67"/>
      <c r="N962" s="331"/>
      <c r="O962" s="9"/>
      <c r="P962" s="9"/>
      <c r="Q962" s="71">
        <v>961</v>
      </c>
      <c r="S962" s="102" t="s">
        <v>3969</v>
      </c>
      <c r="T962" s="175" t="s">
        <v>3852</v>
      </c>
      <c r="U962" s="104">
        <v>-6858</v>
      </c>
      <c r="V962" s="104">
        <v>11430</v>
      </c>
      <c r="W962" s="105" t="s">
        <v>3853</v>
      </c>
      <c r="X962" s="106" t="s">
        <v>66</v>
      </c>
      <c r="Y962" s="107"/>
      <c r="Z962" s="108"/>
      <c r="AA962" s="102"/>
      <c r="AB962" s="104"/>
      <c r="AC962" s="109"/>
      <c r="AD962" s="110"/>
      <c r="AE962" s="107"/>
      <c r="AF962" s="111"/>
      <c r="AG962" s="112"/>
      <c r="AH962" s="112"/>
      <c r="AI962" s="112"/>
      <c r="AJ962" s="113"/>
      <c r="AK962" s="113"/>
      <c r="AL962" s="113"/>
      <c r="AM962" s="114"/>
      <c r="AN962" s="114"/>
      <c r="AO962" s="104"/>
      <c r="AP962" s="104"/>
      <c r="AQ962" s="115"/>
      <c r="AR962" s="110"/>
      <c r="AS962" s="102"/>
      <c r="AT962" s="108"/>
      <c r="AU962" s="116"/>
      <c r="AV962" s="113"/>
      <c r="AW962" s="105"/>
      <c r="AX962" s="113"/>
    </row>
    <row r="963" spans="1:50" hidden="1">
      <c r="A963" s="72">
        <v>962</v>
      </c>
      <c r="B963" s="9" t="s">
        <v>63</v>
      </c>
      <c r="C963" s="211" t="s">
        <v>3970</v>
      </c>
      <c r="D963" s="9" t="s">
        <v>63</v>
      </c>
      <c r="E963" s="9" t="s">
        <v>63</v>
      </c>
      <c r="F963" s="9" t="s">
        <v>63</v>
      </c>
      <c r="G963" s="9"/>
      <c r="H963" s="9"/>
      <c r="I963" s="9"/>
      <c r="J963" s="9"/>
      <c r="K963" s="9"/>
      <c r="L963" s="9"/>
      <c r="M963" s="67"/>
      <c r="N963" s="331"/>
      <c r="O963" s="9"/>
      <c r="P963" s="9"/>
      <c r="Q963" s="71">
        <v>962</v>
      </c>
      <c r="S963" s="102" t="s">
        <v>3970</v>
      </c>
      <c r="T963" s="175" t="s">
        <v>3852</v>
      </c>
      <c r="U963" s="104">
        <v>-7772.4</v>
      </c>
      <c r="V963" s="104">
        <v>11430</v>
      </c>
      <c r="W963" s="105" t="s">
        <v>3853</v>
      </c>
      <c r="X963" s="106" t="s">
        <v>66</v>
      </c>
      <c r="Y963" s="107"/>
      <c r="Z963" s="108"/>
      <c r="AA963" s="102"/>
      <c r="AB963" s="104"/>
      <c r="AC963" s="109"/>
      <c r="AD963" s="110"/>
      <c r="AE963" s="107"/>
      <c r="AF963" s="111"/>
      <c r="AG963" s="112"/>
      <c r="AH963" s="112"/>
      <c r="AI963" s="112"/>
      <c r="AJ963" s="113"/>
      <c r="AK963" s="113"/>
      <c r="AL963" s="113"/>
      <c r="AM963" s="114"/>
      <c r="AN963" s="114"/>
      <c r="AO963" s="104"/>
      <c r="AP963" s="104"/>
      <c r="AQ963" s="115"/>
      <c r="AR963" s="110"/>
      <c r="AS963" s="102"/>
      <c r="AT963" s="108"/>
      <c r="AU963" s="116"/>
      <c r="AV963" s="113"/>
      <c r="AW963" s="105"/>
      <c r="AX963" s="113"/>
    </row>
    <row r="964" spans="1:50" hidden="1">
      <c r="A964" s="72">
        <v>963</v>
      </c>
      <c r="B964" s="9" t="s">
        <v>63</v>
      </c>
      <c r="C964" s="211" t="s">
        <v>3971</v>
      </c>
      <c r="D964" s="9" t="s">
        <v>63</v>
      </c>
      <c r="E964" s="9" t="s">
        <v>63</v>
      </c>
      <c r="F964" s="9" t="s">
        <v>63</v>
      </c>
      <c r="G964" s="9"/>
      <c r="H964" s="9"/>
      <c r="I964" s="9"/>
      <c r="J964" s="9"/>
      <c r="K964" s="9"/>
      <c r="L964" s="9"/>
      <c r="M964" s="67"/>
      <c r="N964" s="331"/>
      <c r="O964" s="9"/>
      <c r="P964" s="9"/>
      <c r="Q964" s="71">
        <v>963</v>
      </c>
      <c r="S964" s="102" t="s">
        <v>3971</v>
      </c>
      <c r="T964" s="175" t="s">
        <v>3852</v>
      </c>
      <c r="U964" s="104">
        <v>-8686.7999999999993</v>
      </c>
      <c r="V964" s="104">
        <v>11430</v>
      </c>
      <c r="W964" s="105" t="s">
        <v>3853</v>
      </c>
      <c r="X964" s="106" t="s">
        <v>66</v>
      </c>
      <c r="Y964" s="107"/>
      <c r="Z964" s="108"/>
      <c r="AA964" s="102"/>
      <c r="AB964" s="104"/>
      <c r="AC964" s="109"/>
      <c r="AD964" s="110"/>
      <c r="AE964" s="107"/>
      <c r="AF964" s="111"/>
      <c r="AG964" s="112"/>
      <c r="AH964" s="112"/>
      <c r="AI964" s="112"/>
      <c r="AJ964" s="113"/>
      <c r="AK964" s="113"/>
      <c r="AL964" s="113"/>
      <c r="AM964" s="114"/>
      <c r="AN964" s="114"/>
      <c r="AO964" s="104"/>
      <c r="AP964" s="104"/>
      <c r="AQ964" s="115"/>
      <c r="AR964" s="110"/>
      <c r="AS964" s="102"/>
      <c r="AT964" s="108"/>
      <c r="AU964" s="116"/>
      <c r="AV964" s="113"/>
      <c r="AW964" s="105"/>
      <c r="AX964" s="113"/>
    </row>
    <row r="965" spans="1:50" hidden="1">
      <c r="A965" s="72">
        <v>964</v>
      </c>
      <c r="B965" s="9" t="s">
        <v>63</v>
      </c>
      <c r="C965" s="211" t="s">
        <v>3972</v>
      </c>
      <c r="D965" s="9" t="s">
        <v>63</v>
      </c>
      <c r="E965" s="9" t="s">
        <v>63</v>
      </c>
      <c r="F965" s="9" t="s">
        <v>63</v>
      </c>
      <c r="G965" s="9"/>
      <c r="H965" s="9"/>
      <c r="I965" s="9"/>
      <c r="J965" s="9"/>
      <c r="K965" s="9"/>
      <c r="L965" s="9"/>
      <c r="M965" s="67"/>
      <c r="N965" s="331"/>
      <c r="O965" s="9"/>
      <c r="P965" s="9"/>
      <c r="Q965" s="71">
        <v>964</v>
      </c>
      <c r="S965" s="102" t="s">
        <v>3972</v>
      </c>
      <c r="T965" s="175" t="s">
        <v>3852</v>
      </c>
      <c r="U965" s="104">
        <v>-9601.2000000000007</v>
      </c>
      <c r="V965" s="104">
        <v>11430</v>
      </c>
      <c r="W965" s="105" t="s">
        <v>3853</v>
      </c>
      <c r="X965" s="106" t="s">
        <v>66</v>
      </c>
      <c r="Y965" s="107"/>
      <c r="Z965" s="108"/>
      <c r="AA965" s="102"/>
      <c r="AB965" s="104"/>
      <c r="AC965" s="109"/>
      <c r="AD965" s="110"/>
      <c r="AE965" s="107"/>
      <c r="AF965" s="111"/>
      <c r="AG965" s="112"/>
      <c r="AH965" s="112"/>
      <c r="AI965" s="112"/>
      <c r="AJ965" s="113"/>
      <c r="AK965" s="113"/>
      <c r="AL965" s="113"/>
      <c r="AM965" s="114"/>
      <c r="AN965" s="114"/>
      <c r="AO965" s="104"/>
      <c r="AP965" s="104"/>
      <c r="AQ965" s="115"/>
      <c r="AR965" s="110"/>
      <c r="AS965" s="102"/>
      <c r="AT965" s="108"/>
      <c r="AU965" s="116"/>
      <c r="AV965" s="113"/>
      <c r="AW965" s="105"/>
      <c r="AX965" s="113"/>
    </row>
    <row r="966" spans="1:50" hidden="1">
      <c r="A966" s="72">
        <v>965</v>
      </c>
      <c r="B966" s="9" t="s">
        <v>63</v>
      </c>
      <c r="C966" s="211" t="s">
        <v>3973</v>
      </c>
      <c r="D966" s="9" t="s">
        <v>63</v>
      </c>
      <c r="E966" s="9" t="s">
        <v>63</v>
      </c>
      <c r="F966" s="9" t="s">
        <v>63</v>
      </c>
      <c r="G966" s="9"/>
      <c r="H966" s="9"/>
      <c r="I966" s="9"/>
      <c r="J966" s="9"/>
      <c r="K966" s="9"/>
      <c r="L966" s="9"/>
      <c r="M966" s="67"/>
      <c r="N966" s="331"/>
      <c r="O966" s="9"/>
      <c r="P966" s="9"/>
      <c r="Q966" s="71">
        <v>965</v>
      </c>
      <c r="S966" s="102" t="s">
        <v>3973</v>
      </c>
      <c r="T966" s="175" t="s">
        <v>3852</v>
      </c>
      <c r="U966" s="104">
        <v>-10515.6</v>
      </c>
      <c r="V966" s="104">
        <v>11430</v>
      </c>
      <c r="W966" s="105" t="s">
        <v>3853</v>
      </c>
      <c r="X966" s="106" t="s">
        <v>66</v>
      </c>
      <c r="Y966" s="107"/>
      <c r="Z966" s="108"/>
      <c r="AA966" s="102"/>
      <c r="AB966" s="104"/>
      <c r="AC966" s="109"/>
      <c r="AD966" s="110"/>
      <c r="AE966" s="107"/>
      <c r="AF966" s="111"/>
      <c r="AG966" s="112"/>
      <c r="AH966" s="112"/>
      <c r="AI966" s="112"/>
      <c r="AJ966" s="113"/>
      <c r="AK966" s="113"/>
      <c r="AL966" s="113"/>
      <c r="AM966" s="114"/>
      <c r="AN966" s="114"/>
      <c r="AO966" s="104"/>
      <c r="AP966" s="104"/>
      <c r="AQ966" s="115"/>
      <c r="AR966" s="110"/>
      <c r="AS966" s="102"/>
      <c r="AT966" s="108"/>
      <c r="AU966" s="116"/>
      <c r="AV966" s="113"/>
      <c r="AW966" s="105"/>
      <c r="AX966" s="113"/>
    </row>
    <row r="967" spans="1:50" hidden="1">
      <c r="A967" s="72">
        <v>966</v>
      </c>
      <c r="B967" s="9" t="s">
        <v>63</v>
      </c>
      <c r="C967" s="211" t="s">
        <v>3974</v>
      </c>
      <c r="D967" s="9" t="s">
        <v>63</v>
      </c>
      <c r="E967" s="9" t="s">
        <v>63</v>
      </c>
      <c r="F967" s="9" t="s">
        <v>63</v>
      </c>
      <c r="G967" s="9"/>
      <c r="H967" s="9"/>
      <c r="I967" s="9"/>
      <c r="J967" s="9"/>
      <c r="K967" s="9"/>
      <c r="L967" s="9"/>
      <c r="M967" s="67"/>
      <c r="N967" s="331"/>
      <c r="O967" s="9"/>
      <c r="P967" s="9"/>
      <c r="Q967" s="71">
        <v>966</v>
      </c>
      <c r="S967" s="102" t="s">
        <v>3974</v>
      </c>
      <c r="T967" s="175" t="s">
        <v>3852</v>
      </c>
      <c r="U967" s="104">
        <v>-11430</v>
      </c>
      <c r="V967" s="104">
        <v>11430</v>
      </c>
      <c r="W967" s="105" t="s">
        <v>3853</v>
      </c>
      <c r="X967" s="106" t="s">
        <v>66</v>
      </c>
      <c r="Y967" s="107"/>
      <c r="Z967" s="108"/>
      <c r="AA967" s="102"/>
      <c r="AB967" s="104"/>
      <c r="AC967" s="109"/>
      <c r="AD967" s="110"/>
      <c r="AE967" s="107"/>
      <c r="AF967" s="111"/>
      <c r="AG967" s="112"/>
      <c r="AH967" s="112"/>
      <c r="AI967" s="112"/>
      <c r="AJ967" s="113"/>
      <c r="AK967" s="113"/>
      <c r="AL967" s="113"/>
      <c r="AM967" s="114"/>
      <c r="AN967" s="114"/>
      <c r="AO967" s="104"/>
      <c r="AP967" s="104"/>
      <c r="AQ967" s="115"/>
      <c r="AR967" s="110"/>
      <c r="AS967" s="102"/>
      <c r="AT967" s="108"/>
      <c r="AU967" s="116"/>
      <c r="AV967" s="113"/>
      <c r="AW967" s="105"/>
      <c r="AX967" s="113"/>
    </row>
    <row r="968" spans="1:50" hidden="1">
      <c r="A968" s="72">
        <v>967</v>
      </c>
      <c r="B968" s="9" t="s">
        <v>63</v>
      </c>
      <c r="C968" s="211" t="s">
        <v>3975</v>
      </c>
      <c r="D968" s="9" t="s">
        <v>63</v>
      </c>
      <c r="E968" s="9" t="s">
        <v>63</v>
      </c>
      <c r="F968" s="9" t="s">
        <v>63</v>
      </c>
      <c r="G968" s="9"/>
      <c r="H968" s="9"/>
      <c r="I968" s="9"/>
      <c r="J968" s="9"/>
      <c r="K968" s="9"/>
      <c r="L968" s="9"/>
      <c r="M968" s="67"/>
      <c r="N968" s="331"/>
      <c r="O968" s="9"/>
      <c r="P968" s="9"/>
      <c r="Q968" s="71">
        <v>967</v>
      </c>
      <c r="S968" s="102" t="s">
        <v>3975</v>
      </c>
      <c r="T968" s="175" t="s">
        <v>3852</v>
      </c>
      <c r="U968" s="104">
        <v>-12344.4</v>
      </c>
      <c r="V968" s="104">
        <v>11430</v>
      </c>
      <c r="W968" s="105" t="s">
        <v>3853</v>
      </c>
      <c r="X968" s="106" t="s">
        <v>66</v>
      </c>
      <c r="Y968" s="107"/>
      <c r="Z968" s="108"/>
      <c r="AA968" s="102"/>
      <c r="AB968" s="104"/>
      <c r="AC968" s="109"/>
      <c r="AD968" s="110"/>
      <c r="AE968" s="107"/>
      <c r="AF968" s="111"/>
      <c r="AG968" s="112"/>
      <c r="AH968" s="112"/>
      <c r="AI968" s="112"/>
      <c r="AJ968" s="113"/>
      <c r="AK968" s="113"/>
      <c r="AL968" s="113"/>
      <c r="AM968" s="114"/>
      <c r="AN968" s="114"/>
      <c r="AO968" s="104"/>
      <c r="AP968" s="104"/>
      <c r="AQ968" s="115"/>
      <c r="AR968" s="110"/>
      <c r="AS968" s="102"/>
      <c r="AT968" s="108"/>
      <c r="AU968" s="116"/>
      <c r="AV968" s="113"/>
      <c r="AW968" s="105"/>
      <c r="AX968" s="113"/>
    </row>
    <row r="969" spans="1:50" hidden="1">
      <c r="A969" s="72">
        <v>968</v>
      </c>
      <c r="B969" s="9" t="s">
        <v>63</v>
      </c>
      <c r="C969" s="211" t="s">
        <v>3976</v>
      </c>
      <c r="D969" s="9" t="s">
        <v>63</v>
      </c>
      <c r="E969" s="9" t="s">
        <v>63</v>
      </c>
      <c r="F969" s="9" t="s">
        <v>63</v>
      </c>
      <c r="G969" s="9"/>
      <c r="H969" s="9"/>
      <c r="I969" s="9"/>
      <c r="J969" s="9"/>
      <c r="K969" s="9"/>
      <c r="L969" s="9"/>
      <c r="M969" s="67"/>
      <c r="N969" s="331"/>
      <c r="O969" s="9"/>
      <c r="P969" s="9"/>
      <c r="Q969" s="71">
        <v>968</v>
      </c>
      <c r="S969" s="102" t="s">
        <v>3976</v>
      </c>
      <c r="T969" s="175" t="s">
        <v>3852</v>
      </c>
      <c r="U969" s="104">
        <v>-13258.8</v>
      </c>
      <c r="V969" s="104">
        <v>11430</v>
      </c>
      <c r="W969" s="105" t="s">
        <v>3853</v>
      </c>
      <c r="X969" s="106" t="s">
        <v>66</v>
      </c>
      <c r="Y969" s="107"/>
      <c r="Z969" s="108"/>
      <c r="AA969" s="102"/>
      <c r="AB969" s="104"/>
      <c r="AC969" s="109"/>
      <c r="AD969" s="110"/>
      <c r="AE969" s="107"/>
      <c r="AF969" s="111"/>
      <c r="AG969" s="112"/>
      <c r="AH969" s="112"/>
      <c r="AI969" s="112"/>
      <c r="AJ969" s="113"/>
      <c r="AK969" s="113"/>
      <c r="AL969" s="113"/>
      <c r="AM969" s="114"/>
      <c r="AN969" s="114"/>
      <c r="AO969" s="104"/>
      <c r="AP969" s="104"/>
      <c r="AQ969" s="115"/>
      <c r="AR969" s="110"/>
      <c r="AS969" s="102"/>
      <c r="AT969" s="108"/>
      <c r="AU969" s="116"/>
      <c r="AV969" s="113"/>
      <c r="AW969" s="105"/>
      <c r="AX969" s="113"/>
    </row>
    <row r="970" spans="1:50" hidden="1">
      <c r="A970" s="72">
        <v>969</v>
      </c>
      <c r="B970" s="9" t="s">
        <v>63</v>
      </c>
      <c r="C970" s="211" t="s">
        <v>3977</v>
      </c>
      <c r="D970" s="9" t="s">
        <v>63</v>
      </c>
      <c r="E970" s="9" t="s">
        <v>63</v>
      </c>
      <c r="F970" s="9" t="s">
        <v>63</v>
      </c>
      <c r="G970" s="9"/>
      <c r="H970" s="9"/>
      <c r="I970" s="9"/>
      <c r="J970" s="9"/>
      <c r="K970" s="9"/>
      <c r="L970" s="9"/>
      <c r="M970" s="67"/>
      <c r="N970" s="331"/>
      <c r="O970" s="9"/>
      <c r="P970" s="9"/>
      <c r="Q970" s="71">
        <v>969</v>
      </c>
      <c r="S970" s="102" t="s">
        <v>3977</v>
      </c>
      <c r="T970" s="175" t="s">
        <v>3852</v>
      </c>
      <c r="U970" s="104">
        <v>-14173.2</v>
      </c>
      <c r="V970" s="104">
        <v>11430</v>
      </c>
      <c r="W970" s="105" t="s">
        <v>3853</v>
      </c>
      <c r="X970" s="106" t="s">
        <v>66</v>
      </c>
      <c r="Y970" s="107"/>
      <c r="Z970" s="108"/>
      <c r="AA970" s="102"/>
      <c r="AB970" s="104"/>
      <c r="AC970" s="109"/>
      <c r="AD970" s="110"/>
      <c r="AE970" s="107"/>
      <c r="AF970" s="111"/>
      <c r="AG970" s="112"/>
      <c r="AH970" s="112"/>
      <c r="AI970" s="112"/>
      <c r="AJ970" s="113"/>
      <c r="AK970" s="113"/>
      <c r="AL970" s="113"/>
      <c r="AM970" s="114"/>
      <c r="AN970" s="114"/>
      <c r="AO970" s="104"/>
      <c r="AP970" s="104"/>
      <c r="AQ970" s="115"/>
      <c r="AR970" s="110"/>
      <c r="AS970" s="102"/>
      <c r="AT970" s="108"/>
      <c r="AU970" s="116"/>
      <c r="AV970" s="113"/>
      <c r="AW970" s="105"/>
      <c r="AX970" s="113"/>
    </row>
    <row r="971" spans="1:50" hidden="1">
      <c r="A971" s="72">
        <v>970</v>
      </c>
      <c r="B971" s="9" t="s">
        <v>63</v>
      </c>
      <c r="C971" s="211" t="s">
        <v>3978</v>
      </c>
      <c r="D971" s="9" t="s">
        <v>63</v>
      </c>
      <c r="E971" s="9" t="s">
        <v>63</v>
      </c>
      <c r="F971" s="9" t="s">
        <v>63</v>
      </c>
      <c r="G971" s="9"/>
      <c r="H971" s="9"/>
      <c r="I971" s="9"/>
      <c r="J971" s="9"/>
      <c r="K971" s="9"/>
      <c r="L971" s="9"/>
      <c r="M971" s="67"/>
      <c r="N971" s="331"/>
      <c r="O971" s="9"/>
      <c r="P971" s="9"/>
      <c r="Q971" s="71">
        <v>970</v>
      </c>
      <c r="S971" s="102" t="s">
        <v>3978</v>
      </c>
      <c r="T971" s="175" t="s">
        <v>3852</v>
      </c>
      <c r="U971" s="104">
        <v>-15087.6</v>
      </c>
      <c r="V971" s="104">
        <v>11430</v>
      </c>
      <c r="W971" s="105" t="s">
        <v>3853</v>
      </c>
      <c r="X971" s="106" t="s">
        <v>66</v>
      </c>
      <c r="Y971" s="107"/>
      <c r="Z971" s="108"/>
      <c r="AA971" s="102"/>
      <c r="AB971" s="104"/>
      <c r="AC971" s="109"/>
      <c r="AD971" s="110"/>
      <c r="AE971" s="107"/>
      <c r="AF971" s="111"/>
      <c r="AG971" s="112"/>
      <c r="AH971" s="112"/>
      <c r="AI971" s="112"/>
      <c r="AJ971" s="113"/>
      <c r="AK971" s="113"/>
      <c r="AL971" s="113"/>
      <c r="AM971" s="114"/>
      <c r="AN971" s="114"/>
      <c r="AO971" s="104"/>
      <c r="AP971" s="104"/>
      <c r="AQ971" s="115"/>
      <c r="AR971" s="110"/>
      <c r="AS971" s="102"/>
      <c r="AT971" s="108"/>
      <c r="AU971" s="116"/>
      <c r="AV971" s="113"/>
      <c r="AW971" s="105"/>
      <c r="AX971" s="113"/>
    </row>
    <row r="972" spans="1:50" hidden="1">
      <c r="A972" s="72">
        <v>971</v>
      </c>
      <c r="B972" s="9" t="s">
        <v>63</v>
      </c>
      <c r="C972" s="211" t="s">
        <v>3979</v>
      </c>
      <c r="D972" s="9" t="s">
        <v>63</v>
      </c>
      <c r="E972" s="9" t="s">
        <v>63</v>
      </c>
      <c r="F972" s="9" t="s">
        <v>63</v>
      </c>
      <c r="G972" s="9"/>
      <c r="H972" s="9"/>
      <c r="I972" s="9"/>
      <c r="J972" s="9"/>
      <c r="K972" s="9"/>
      <c r="L972" s="9"/>
      <c r="M972" s="67"/>
      <c r="N972" s="331"/>
      <c r="O972" s="9"/>
      <c r="P972" s="9"/>
      <c r="Q972" s="71">
        <v>971</v>
      </c>
      <c r="S972" s="102" t="s">
        <v>3979</v>
      </c>
      <c r="T972" s="175" t="s">
        <v>3852</v>
      </c>
      <c r="U972" s="104">
        <v>15087.6</v>
      </c>
      <c r="V972" s="104">
        <v>11430</v>
      </c>
      <c r="W972" s="105" t="s">
        <v>3853</v>
      </c>
      <c r="X972" s="106" t="s">
        <v>66</v>
      </c>
      <c r="Y972" s="107"/>
      <c r="Z972" s="108"/>
      <c r="AA972" s="102"/>
      <c r="AB972" s="104"/>
      <c r="AC972" s="109"/>
      <c r="AD972" s="110"/>
      <c r="AE972" s="107"/>
      <c r="AF972" s="111"/>
      <c r="AG972" s="112"/>
      <c r="AH972" s="112"/>
      <c r="AI972" s="112"/>
      <c r="AJ972" s="113"/>
      <c r="AK972" s="113"/>
      <c r="AL972" s="113"/>
      <c r="AM972" s="114"/>
      <c r="AN972" s="114"/>
      <c r="AO972" s="104"/>
      <c r="AP972" s="104"/>
      <c r="AQ972" s="115"/>
      <c r="AR972" s="110"/>
      <c r="AS972" s="102"/>
      <c r="AT972" s="108"/>
      <c r="AU972" s="116"/>
      <c r="AV972" s="113"/>
      <c r="AW972" s="105"/>
      <c r="AX972" s="113"/>
    </row>
    <row r="973" spans="1:50" hidden="1">
      <c r="A973" s="72">
        <v>972</v>
      </c>
      <c r="B973" s="9" t="s">
        <v>63</v>
      </c>
      <c r="C973" s="211" t="s">
        <v>3980</v>
      </c>
      <c r="D973" s="9" t="s">
        <v>63</v>
      </c>
      <c r="E973" s="9" t="s">
        <v>63</v>
      </c>
      <c r="F973" s="9" t="s">
        <v>63</v>
      </c>
      <c r="G973" s="9"/>
      <c r="H973" s="9"/>
      <c r="I973" s="9"/>
      <c r="J973" s="9"/>
      <c r="K973" s="9"/>
      <c r="L973" s="9"/>
      <c r="M973" s="67"/>
      <c r="N973" s="331"/>
      <c r="O973" s="9"/>
      <c r="P973" s="9"/>
      <c r="Q973" s="71">
        <v>972</v>
      </c>
      <c r="S973" s="102" t="s">
        <v>3980</v>
      </c>
      <c r="T973" s="175" t="s">
        <v>3852</v>
      </c>
      <c r="U973" s="104">
        <v>14173.2</v>
      </c>
      <c r="V973" s="104">
        <v>11430</v>
      </c>
      <c r="W973" s="105" t="s">
        <v>3853</v>
      </c>
      <c r="X973" s="106" t="s">
        <v>66</v>
      </c>
      <c r="Y973" s="107"/>
      <c r="Z973" s="108"/>
      <c r="AA973" s="102"/>
      <c r="AB973" s="104"/>
      <c r="AC973" s="109"/>
      <c r="AD973" s="110"/>
      <c r="AE973" s="107"/>
      <c r="AF973" s="111"/>
      <c r="AG973" s="112"/>
      <c r="AH973" s="112"/>
      <c r="AI973" s="112"/>
      <c r="AJ973" s="113"/>
      <c r="AK973" s="113"/>
      <c r="AL973" s="113"/>
      <c r="AM973" s="114"/>
      <c r="AN973" s="114"/>
      <c r="AO973" s="104"/>
      <c r="AP973" s="104"/>
      <c r="AQ973" s="115"/>
      <c r="AR973" s="110"/>
      <c r="AS973" s="102"/>
      <c r="AT973" s="108"/>
      <c r="AU973" s="116"/>
      <c r="AV973" s="113"/>
      <c r="AW973" s="105"/>
      <c r="AX973" s="113"/>
    </row>
    <row r="974" spans="1:50" hidden="1">
      <c r="A974" s="72">
        <v>973</v>
      </c>
      <c r="B974" s="9" t="s">
        <v>63</v>
      </c>
      <c r="C974" s="211" t="s">
        <v>3981</v>
      </c>
      <c r="D974" s="9" t="s">
        <v>63</v>
      </c>
      <c r="E974" s="9" t="s">
        <v>63</v>
      </c>
      <c r="F974" s="9" t="s">
        <v>63</v>
      </c>
      <c r="G974" s="9"/>
      <c r="H974" s="9"/>
      <c r="I974" s="9"/>
      <c r="J974" s="9"/>
      <c r="K974" s="9"/>
      <c r="L974" s="9"/>
      <c r="M974" s="67"/>
      <c r="N974" s="331"/>
      <c r="O974" s="9"/>
      <c r="P974" s="9"/>
      <c r="Q974" s="71">
        <v>973</v>
      </c>
      <c r="S974" s="102" t="s">
        <v>3981</v>
      </c>
      <c r="T974" s="175" t="s">
        <v>3852</v>
      </c>
      <c r="U974" s="104">
        <v>13258.8</v>
      </c>
      <c r="V974" s="104">
        <v>11430</v>
      </c>
      <c r="W974" s="105" t="s">
        <v>3853</v>
      </c>
      <c r="X974" s="106" t="s">
        <v>66</v>
      </c>
      <c r="Y974" s="107"/>
      <c r="Z974" s="108"/>
      <c r="AA974" s="102"/>
      <c r="AB974" s="104"/>
      <c r="AC974" s="109"/>
      <c r="AD974" s="110"/>
      <c r="AE974" s="107"/>
      <c r="AF974" s="111"/>
      <c r="AG974" s="112"/>
      <c r="AH974" s="112"/>
      <c r="AI974" s="112"/>
      <c r="AJ974" s="113"/>
      <c r="AK974" s="113"/>
      <c r="AL974" s="113"/>
      <c r="AM974" s="114"/>
      <c r="AN974" s="114"/>
      <c r="AO974" s="104"/>
      <c r="AP974" s="104"/>
      <c r="AQ974" s="115"/>
      <c r="AR974" s="110"/>
      <c r="AS974" s="102"/>
      <c r="AT974" s="108"/>
      <c r="AU974" s="116"/>
      <c r="AV974" s="113"/>
      <c r="AW974" s="105"/>
      <c r="AX974" s="113"/>
    </row>
    <row r="975" spans="1:50" hidden="1">
      <c r="A975" s="72">
        <v>974</v>
      </c>
      <c r="B975" s="9" t="s">
        <v>63</v>
      </c>
      <c r="C975" s="211" t="s">
        <v>3982</v>
      </c>
      <c r="D975" s="9" t="s">
        <v>63</v>
      </c>
      <c r="E975" s="9" t="s">
        <v>63</v>
      </c>
      <c r="F975" s="9" t="s">
        <v>63</v>
      </c>
      <c r="G975" s="9"/>
      <c r="H975" s="9"/>
      <c r="I975" s="9"/>
      <c r="J975" s="9"/>
      <c r="K975" s="9"/>
      <c r="L975" s="9"/>
      <c r="M975" s="67"/>
      <c r="N975" s="331"/>
      <c r="O975" s="9"/>
      <c r="P975" s="9"/>
      <c r="Q975" s="71">
        <v>974</v>
      </c>
      <c r="S975" s="102" t="s">
        <v>3982</v>
      </c>
      <c r="T975" s="175" t="s">
        <v>3852</v>
      </c>
      <c r="U975" s="104">
        <v>12344.4</v>
      </c>
      <c r="V975" s="104">
        <v>11430</v>
      </c>
      <c r="W975" s="105" t="s">
        <v>3853</v>
      </c>
      <c r="X975" s="106" t="s">
        <v>66</v>
      </c>
      <c r="Y975" s="107"/>
      <c r="Z975" s="108"/>
      <c r="AA975" s="102"/>
      <c r="AB975" s="104"/>
      <c r="AC975" s="109"/>
      <c r="AD975" s="110"/>
      <c r="AE975" s="107"/>
      <c r="AF975" s="111"/>
      <c r="AG975" s="112"/>
      <c r="AH975" s="112"/>
      <c r="AI975" s="112"/>
      <c r="AJ975" s="113"/>
      <c r="AK975" s="113"/>
      <c r="AL975" s="113"/>
      <c r="AM975" s="114"/>
      <c r="AN975" s="114"/>
      <c r="AO975" s="104"/>
      <c r="AP975" s="104"/>
      <c r="AQ975" s="115"/>
      <c r="AR975" s="110"/>
      <c r="AS975" s="102"/>
      <c r="AT975" s="108"/>
      <c r="AU975" s="116"/>
      <c r="AV975" s="113"/>
      <c r="AW975" s="105"/>
      <c r="AX975" s="113"/>
    </row>
    <row r="976" spans="1:50" hidden="1">
      <c r="A976" s="72">
        <v>975</v>
      </c>
      <c r="B976" s="9" t="s">
        <v>63</v>
      </c>
      <c r="C976" s="211" t="s">
        <v>3983</v>
      </c>
      <c r="D976" s="9" t="s">
        <v>63</v>
      </c>
      <c r="E976" s="9" t="s">
        <v>63</v>
      </c>
      <c r="F976" s="9" t="s">
        <v>63</v>
      </c>
      <c r="G976" s="9"/>
      <c r="H976" s="9"/>
      <c r="I976" s="9"/>
      <c r="J976" s="9"/>
      <c r="K976" s="9"/>
      <c r="L976" s="9"/>
      <c r="M976" s="67"/>
      <c r="N976" s="331"/>
      <c r="O976" s="9"/>
      <c r="P976" s="9"/>
      <c r="Q976" s="71">
        <v>975</v>
      </c>
      <c r="S976" s="102" t="s">
        <v>3983</v>
      </c>
      <c r="T976" s="175" t="s">
        <v>3852</v>
      </c>
      <c r="U976" s="104">
        <v>11430</v>
      </c>
      <c r="V976" s="104">
        <v>11430</v>
      </c>
      <c r="W976" s="105" t="s">
        <v>3853</v>
      </c>
      <c r="X976" s="106" t="s">
        <v>66</v>
      </c>
      <c r="Y976" s="107"/>
      <c r="Z976" s="108"/>
      <c r="AA976" s="102"/>
      <c r="AB976" s="104"/>
      <c r="AC976" s="109"/>
      <c r="AD976" s="110"/>
      <c r="AE976" s="107"/>
      <c r="AF976" s="111"/>
      <c r="AG976" s="112"/>
      <c r="AH976" s="112"/>
      <c r="AI976" s="112"/>
      <c r="AJ976" s="113"/>
      <c r="AK976" s="113"/>
      <c r="AL976" s="113"/>
      <c r="AM976" s="114"/>
      <c r="AN976" s="114"/>
      <c r="AO976" s="104"/>
      <c r="AP976" s="104"/>
      <c r="AQ976" s="115"/>
      <c r="AR976" s="110"/>
      <c r="AS976" s="102"/>
      <c r="AT976" s="108"/>
      <c r="AU976" s="116"/>
      <c r="AV976" s="113"/>
      <c r="AW976" s="105"/>
      <c r="AX976" s="113"/>
    </row>
    <row r="977" spans="1:50" hidden="1">
      <c r="A977" s="72">
        <v>976</v>
      </c>
      <c r="B977" s="9" t="s">
        <v>63</v>
      </c>
      <c r="C977" s="211" t="s">
        <v>3984</v>
      </c>
      <c r="D977" s="9" t="s">
        <v>63</v>
      </c>
      <c r="E977" s="9" t="s">
        <v>63</v>
      </c>
      <c r="F977" s="9" t="s">
        <v>63</v>
      </c>
      <c r="G977" s="9"/>
      <c r="H977" s="9"/>
      <c r="I977" s="9"/>
      <c r="J977" s="9"/>
      <c r="K977" s="9"/>
      <c r="L977" s="9"/>
      <c r="M977" s="67"/>
      <c r="N977" s="331"/>
      <c r="O977" s="9"/>
      <c r="P977" s="9"/>
      <c r="Q977" s="71">
        <v>976</v>
      </c>
      <c r="S977" s="102" t="s">
        <v>3984</v>
      </c>
      <c r="T977" s="175" t="s">
        <v>3852</v>
      </c>
      <c r="U977" s="104">
        <v>10515.6</v>
      </c>
      <c r="V977" s="104">
        <v>11430</v>
      </c>
      <c r="W977" s="105" t="s">
        <v>3853</v>
      </c>
      <c r="X977" s="106" t="s">
        <v>66</v>
      </c>
      <c r="Y977" s="107"/>
      <c r="Z977" s="108"/>
      <c r="AA977" s="102"/>
      <c r="AB977" s="104"/>
      <c r="AC977" s="109"/>
      <c r="AD977" s="110"/>
      <c r="AE977" s="107"/>
      <c r="AF977" s="111"/>
      <c r="AG977" s="112"/>
      <c r="AH977" s="112"/>
      <c r="AI977" s="112"/>
      <c r="AJ977" s="113"/>
      <c r="AK977" s="113"/>
      <c r="AL977" s="113"/>
      <c r="AM977" s="114"/>
      <c r="AN977" s="114"/>
      <c r="AO977" s="104"/>
      <c r="AP977" s="104"/>
      <c r="AQ977" s="115"/>
      <c r="AR977" s="110"/>
      <c r="AS977" s="102"/>
      <c r="AT977" s="108"/>
      <c r="AU977" s="116"/>
      <c r="AV977" s="113"/>
      <c r="AW977" s="105"/>
      <c r="AX977" s="113"/>
    </row>
    <row r="978" spans="1:50" hidden="1">
      <c r="A978" s="72">
        <v>977</v>
      </c>
      <c r="B978" s="9" t="s">
        <v>63</v>
      </c>
      <c r="C978" s="211" t="s">
        <v>3985</v>
      </c>
      <c r="D978" s="9" t="s">
        <v>63</v>
      </c>
      <c r="E978" s="9" t="s">
        <v>63</v>
      </c>
      <c r="F978" s="9" t="s">
        <v>63</v>
      </c>
      <c r="G978" s="9"/>
      <c r="H978" s="9"/>
      <c r="I978" s="9"/>
      <c r="J978" s="9"/>
      <c r="K978" s="9"/>
      <c r="L978" s="9"/>
      <c r="M978" s="67"/>
      <c r="N978" s="331"/>
      <c r="O978" s="9"/>
      <c r="P978" s="9"/>
      <c r="Q978" s="71">
        <v>977</v>
      </c>
      <c r="S978" s="102" t="s">
        <v>3985</v>
      </c>
      <c r="T978" s="175" t="s">
        <v>3852</v>
      </c>
      <c r="U978" s="104">
        <v>8686.7999999999993</v>
      </c>
      <c r="V978" s="104">
        <v>12344.4</v>
      </c>
      <c r="W978" s="105" t="s">
        <v>3853</v>
      </c>
      <c r="X978" s="106" t="s">
        <v>66</v>
      </c>
      <c r="Y978" s="107"/>
      <c r="Z978" s="108"/>
      <c r="AA978" s="102"/>
      <c r="AB978" s="104"/>
      <c r="AC978" s="109"/>
      <c r="AD978" s="110"/>
      <c r="AE978" s="107"/>
      <c r="AF978" s="111"/>
      <c r="AG978" s="112"/>
      <c r="AH978" s="112"/>
      <c r="AI978" s="112"/>
      <c r="AJ978" s="113"/>
      <c r="AK978" s="113"/>
      <c r="AL978" s="113"/>
      <c r="AM978" s="114"/>
      <c r="AN978" s="114"/>
      <c r="AO978" s="104"/>
      <c r="AP978" s="104"/>
      <c r="AQ978" s="115"/>
      <c r="AR978" s="110"/>
      <c r="AS978" s="102"/>
      <c r="AT978" s="108"/>
      <c r="AU978" s="116"/>
      <c r="AV978" s="113"/>
      <c r="AW978" s="105"/>
      <c r="AX978" s="113"/>
    </row>
    <row r="979" spans="1:50" hidden="1">
      <c r="A979" s="72">
        <v>978</v>
      </c>
      <c r="B979" s="9" t="s">
        <v>63</v>
      </c>
      <c r="C979" s="211" t="s">
        <v>3986</v>
      </c>
      <c r="D979" s="9" t="s">
        <v>63</v>
      </c>
      <c r="E979" s="9" t="s">
        <v>63</v>
      </c>
      <c r="F979" s="9" t="s">
        <v>63</v>
      </c>
      <c r="G979" s="9"/>
      <c r="H979" s="9"/>
      <c r="I979" s="9"/>
      <c r="J979" s="9"/>
      <c r="K979" s="9"/>
      <c r="L979" s="9"/>
      <c r="M979" s="67"/>
      <c r="N979" s="331"/>
      <c r="O979" s="9"/>
      <c r="P979" s="9"/>
      <c r="Q979" s="71">
        <v>978</v>
      </c>
      <c r="S979" s="102" t="s">
        <v>3986</v>
      </c>
      <c r="T979" s="175" t="s">
        <v>3852</v>
      </c>
      <c r="U979" s="104">
        <v>6858</v>
      </c>
      <c r="V979" s="104">
        <v>12344.4</v>
      </c>
      <c r="W979" s="105" t="s">
        <v>3853</v>
      </c>
      <c r="X979" s="106" t="s">
        <v>66</v>
      </c>
      <c r="Y979" s="107"/>
      <c r="Z979" s="108"/>
      <c r="AA979" s="102"/>
      <c r="AB979" s="104"/>
      <c r="AC979" s="109"/>
      <c r="AD979" s="110"/>
      <c r="AE979" s="107"/>
      <c r="AF979" s="111"/>
      <c r="AG979" s="112"/>
      <c r="AH979" s="112"/>
      <c r="AI979" s="112"/>
      <c r="AJ979" s="113"/>
      <c r="AK979" s="113"/>
      <c r="AL979" s="113"/>
      <c r="AM979" s="114"/>
      <c r="AN979" s="114"/>
      <c r="AO979" s="104"/>
      <c r="AP979" s="104"/>
      <c r="AQ979" s="115"/>
      <c r="AR979" s="110"/>
      <c r="AS979" s="102"/>
      <c r="AT979" s="108"/>
      <c r="AU979" s="116"/>
      <c r="AV979" s="113"/>
      <c r="AW979" s="105"/>
      <c r="AX979" s="113"/>
    </row>
    <row r="980" spans="1:50" hidden="1">
      <c r="A980" s="72">
        <v>979</v>
      </c>
      <c r="B980" s="9" t="s">
        <v>63</v>
      </c>
      <c r="C980" s="211" t="s">
        <v>3987</v>
      </c>
      <c r="D980" s="9" t="s">
        <v>63</v>
      </c>
      <c r="E980" s="9" t="s">
        <v>63</v>
      </c>
      <c r="F980" s="9" t="s">
        <v>63</v>
      </c>
      <c r="G980" s="9"/>
      <c r="H980" s="9"/>
      <c r="I980" s="9"/>
      <c r="J980" s="9"/>
      <c r="K980" s="9"/>
      <c r="L980" s="9"/>
      <c r="M980" s="67"/>
      <c r="N980" s="331"/>
      <c r="O980" s="9"/>
      <c r="P980" s="9"/>
      <c r="Q980" s="71">
        <v>979</v>
      </c>
      <c r="S980" s="102" t="s">
        <v>3987</v>
      </c>
      <c r="T980" s="175" t="s">
        <v>3852</v>
      </c>
      <c r="U980" s="104">
        <v>16916.400000000001</v>
      </c>
      <c r="V980" s="104">
        <v>12344.4</v>
      </c>
      <c r="W980" s="105" t="s">
        <v>3853</v>
      </c>
      <c r="X980" s="106" t="s">
        <v>66</v>
      </c>
      <c r="Y980" s="107"/>
      <c r="Z980" s="108"/>
      <c r="AA980" s="102"/>
      <c r="AB980" s="104"/>
      <c r="AC980" s="109"/>
      <c r="AD980" s="110"/>
      <c r="AE980" s="107"/>
      <c r="AF980" s="111"/>
      <c r="AG980" s="112"/>
      <c r="AH980" s="112"/>
      <c r="AI980" s="112"/>
      <c r="AJ980" s="113"/>
      <c r="AK980" s="113"/>
      <c r="AL980" s="113"/>
      <c r="AM980" s="114"/>
      <c r="AN980" s="114"/>
      <c r="AO980" s="104"/>
      <c r="AP980" s="104"/>
      <c r="AQ980" s="115"/>
      <c r="AR980" s="110"/>
      <c r="AS980" s="102"/>
      <c r="AT980" s="108"/>
      <c r="AU980" s="116"/>
      <c r="AV980" s="113"/>
      <c r="AW980" s="105"/>
      <c r="AX980" s="113"/>
    </row>
    <row r="981" spans="1:50" hidden="1">
      <c r="A981" s="72">
        <v>980</v>
      </c>
      <c r="B981" s="9" t="s">
        <v>63</v>
      </c>
      <c r="C981" s="211" t="s">
        <v>3988</v>
      </c>
      <c r="D981" s="9" t="s">
        <v>63</v>
      </c>
      <c r="E981" s="9" t="s">
        <v>63</v>
      </c>
      <c r="F981" s="9" t="s">
        <v>63</v>
      </c>
      <c r="G981" s="9"/>
      <c r="H981" s="9"/>
      <c r="I981" s="9"/>
      <c r="J981" s="9"/>
      <c r="K981" s="9"/>
      <c r="L981" s="9"/>
      <c r="M981" s="67"/>
      <c r="N981" s="331"/>
      <c r="O981" s="9"/>
      <c r="P981" s="9"/>
      <c r="Q981" s="71">
        <v>980</v>
      </c>
      <c r="S981" s="102" t="s">
        <v>3988</v>
      </c>
      <c r="T981" s="175" t="s">
        <v>3852</v>
      </c>
      <c r="U981" s="104">
        <v>-5943.6</v>
      </c>
      <c r="V981" s="104">
        <v>12344.4</v>
      </c>
      <c r="W981" s="105" t="s">
        <v>3853</v>
      </c>
      <c r="X981" s="106" t="s">
        <v>66</v>
      </c>
      <c r="Y981" s="107"/>
      <c r="Z981" s="108"/>
      <c r="AA981" s="102"/>
      <c r="AB981" s="104"/>
      <c r="AC981" s="109"/>
      <c r="AD981" s="110"/>
      <c r="AE981" s="107"/>
      <c r="AF981" s="111"/>
      <c r="AG981" s="112"/>
      <c r="AH981" s="112"/>
      <c r="AI981" s="112"/>
      <c r="AJ981" s="113"/>
      <c r="AK981" s="113"/>
      <c r="AL981" s="113"/>
      <c r="AM981" s="114"/>
      <c r="AN981" s="114"/>
      <c r="AO981" s="104"/>
      <c r="AP981" s="104"/>
      <c r="AQ981" s="115"/>
      <c r="AR981" s="110"/>
      <c r="AS981" s="102"/>
      <c r="AT981" s="108"/>
      <c r="AU981" s="116"/>
      <c r="AV981" s="113"/>
      <c r="AW981" s="105"/>
      <c r="AX981" s="113"/>
    </row>
    <row r="982" spans="1:50" hidden="1">
      <c r="A982" s="72">
        <v>981</v>
      </c>
      <c r="B982" s="9" t="s">
        <v>63</v>
      </c>
      <c r="C982" s="211" t="s">
        <v>3989</v>
      </c>
      <c r="D982" s="9" t="s">
        <v>63</v>
      </c>
      <c r="E982" s="9" t="s">
        <v>63</v>
      </c>
      <c r="F982" s="9" t="s">
        <v>63</v>
      </c>
      <c r="G982" s="9"/>
      <c r="H982" s="9"/>
      <c r="I982" s="9"/>
      <c r="J982" s="9"/>
      <c r="K982" s="9"/>
      <c r="L982" s="9"/>
      <c r="M982" s="67"/>
      <c r="N982" s="331"/>
      <c r="O982" s="9"/>
      <c r="P982" s="9"/>
      <c r="Q982" s="71">
        <v>981</v>
      </c>
      <c r="S982" s="102" t="s">
        <v>3989</v>
      </c>
      <c r="T982" s="175" t="s">
        <v>3852</v>
      </c>
      <c r="U982" s="104">
        <v>-10515.6</v>
      </c>
      <c r="V982" s="104">
        <v>12344.4</v>
      </c>
      <c r="W982" s="105" t="s">
        <v>3853</v>
      </c>
      <c r="X982" s="106" t="s">
        <v>66</v>
      </c>
      <c r="Y982" s="107"/>
      <c r="Z982" s="108"/>
      <c r="AA982" s="102"/>
      <c r="AB982" s="104"/>
      <c r="AC982" s="109"/>
      <c r="AD982" s="110"/>
      <c r="AE982" s="107"/>
      <c r="AF982" s="111"/>
      <c r="AG982" s="112"/>
      <c r="AH982" s="112"/>
      <c r="AI982" s="112"/>
      <c r="AJ982" s="113"/>
      <c r="AK982" s="113"/>
      <c r="AL982" s="113"/>
      <c r="AM982" s="114"/>
      <c r="AN982" s="114"/>
      <c r="AO982" s="104"/>
      <c r="AP982" s="104"/>
      <c r="AQ982" s="115"/>
      <c r="AR982" s="110"/>
      <c r="AS982" s="102"/>
      <c r="AT982" s="108"/>
      <c r="AU982" s="116"/>
      <c r="AV982" s="113"/>
      <c r="AW982" s="105"/>
      <c r="AX982" s="113"/>
    </row>
    <row r="983" spans="1:50" hidden="1">
      <c r="A983" s="72">
        <v>982</v>
      </c>
      <c r="B983" s="9" t="s">
        <v>63</v>
      </c>
      <c r="C983" s="211" t="s">
        <v>3990</v>
      </c>
      <c r="D983" s="9" t="s">
        <v>63</v>
      </c>
      <c r="E983" s="9" t="s">
        <v>63</v>
      </c>
      <c r="F983" s="9" t="s">
        <v>63</v>
      </c>
      <c r="G983" s="9"/>
      <c r="H983" s="9"/>
      <c r="I983" s="9"/>
      <c r="J983" s="9"/>
      <c r="K983" s="9"/>
      <c r="L983" s="9"/>
      <c r="M983" s="67"/>
      <c r="N983" s="331"/>
      <c r="O983" s="9"/>
      <c r="P983" s="9"/>
      <c r="Q983" s="71">
        <v>982</v>
      </c>
      <c r="S983" s="102" t="s">
        <v>3990</v>
      </c>
      <c r="T983" s="175" t="s">
        <v>3852</v>
      </c>
      <c r="U983" s="104">
        <v>-15087.6</v>
      </c>
      <c r="V983" s="104">
        <v>12344.4</v>
      </c>
      <c r="W983" s="105" t="s">
        <v>3853</v>
      </c>
      <c r="X983" s="106" t="s">
        <v>66</v>
      </c>
      <c r="Y983" s="107"/>
      <c r="Z983" s="108"/>
      <c r="AA983" s="102"/>
      <c r="AB983" s="104"/>
      <c r="AC983" s="109"/>
      <c r="AD983" s="110"/>
      <c r="AE983" s="107"/>
      <c r="AF983" s="111"/>
      <c r="AG983" s="112"/>
      <c r="AH983" s="112"/>
      <c r="AI983" s="112"/>
      <c r="AJ983" s="113"/>
      <c r="AK983" s="113"/>
      <c r="AL983" s="113"/>
      <c r="AM983" s="114"/>
      <c r="AN983" s="114"/>
      <c r="AO983" s="104"/>
      <c r="AP983" s="104"/>
      <c r="AQ983" s="115"/>
      <c r="AR983" s="110"/>
      <c r="AS983" s="102"/>
      <c r="AT983" s="108"/>
      <c r="AU983" s="116"/>
      <c r="AV983" s="113"/>
      <c r="AW983" s="105"/>
      <c r="AX983" s="113"/>
    </row>
    <row r="984" spans="1:50" hidden="1">
      <c r="A984" s="72">
        <v>983</v>
      </c>
      <c r="B984" s="9" t="s">
        <v>63</v>
      </c>
      <c r="C984" s="211" t="s">
        <v>3991</v>
      </c>
      <c r="D984" s="9" t="s">
        <v>63</v>
      </c>
      <c r="E984" s="9" t="s">
        <v>63</v>
      </c>
      <c r="F984" s="9" t="s">
        <v>63</v>
      </c>
      <c r="G984" s="9"/>
      <c r="H984" s="9"/>
      <c r="I984" s="9"/>
      <c r="J984" s="9"/>
      <c r="K984" s="9"/>
      <c r="L984" s="9"/>
      <c r="M984" s="67"/>
      <c r="N984" s="331"/>
      <c r="O984" s="9"/>
      <c r="P984" s="9"/>
      <c r="Q984" s="71">
        <v>983</v>
      </c>
      <c r="S984" s="102" t="s">
        <v>3991</v>
      </c>
      <c r="T984" s="175" t="s">
        <v>3852</v>
      </c>
      <c r="U984" s="104">
        <v>-16002</v>
      </c>
      <c r="V984" s="104">
        <v>12344.4</v>
      </c>
      <c r="W984" s="105" t="s">
        <v>3853</v>
      </c>
      <c r="X984" s="106" t="s">
        <v>66</v>
      </c>
      <c r="Y984" s="107"/>
      <c r="Z984" s="108"/>
      <c r="AA984" s="102"/>
      <c r="AB984" s="104"/>
      <c r="AC984" s="109"/>
      <c r="AD984" s="110"/>
      <c r="AE984" s="107"/>
      <c r="AF984" s="111"/>
      <c r="AG984" s="112"/>
      <c r="AH984" s="112"/>
      <c r="AI984" s="112"/>
      <c r="AJ984" s="113"/>
      <c r="AK984" s="113"/>
      <c r="AL984" s="113"/>
      <c r="AM984" s="114"/>
      <c r="AN984" s="114"/>
      <c r="AO984" s="104"/>
      <c r="AP984" s="104"/>
      <c r="AQ984" s="115"/>
      <c r="AR984" s="110"/>
      <c r="AS984" s="102"/>
      <c r="AT984" s="108"/>
      <c r="AU984" s="116"/>
      <c r="AV984" s="113"/>
      <c r="AW984" s="105"/>
      <c r="AX984" s="113"/>
    </row>
    <row r="985" spans="1:50" hidden="1">
      <c r="A985" s="72">
        <v>984</v>
      </c>
      <c r="B985" s="9" t="s">
        <v>63</v>
      </c>
      <c r="C985" s="211" t="s">
        <v>3992</v>
      </c>
      <c r="D985" s="9" t="s">
        <v>63</v>
      </c>
      <c r="E985" s="9" t="s">
        <v>63</v>
      </c>
      <c r="F985" s="9" t="s">
        <v>63</v>
      </c>
      <c r="G985" s="9"/>
      <c r="H985" s="9"/>
      <c r="I985" s="9"/>
      <c r="J985" s="9"/>
      <c r="K985" s="9"/>
      <c r="L985" s="9"/>
      <c r="M985" s="67"/>
      <c r="N985" s="331"/>
      <c r="O985" s="9"/>
      <c r="P985" s="9"/>
      <c r="Q985" s="71">
        <v>984</v>
      </c>
      <c r="S985" s="102" t="s">
        <v>3992</v>
      </c>
      <c r="T985" s="175" t="s">
        <v>3852</v>
      </c>
      <c r="U985" s="104">
        <v>-16916.400000000001</v>
      </c>
      <c r="V985" s="104">
        <v>12344.4</v>
      </c>
      <c r="W985" s="105" t="s">
        <v>3853</v>
      </c>
      <c r="X985" s="106" t="s">
        <v>66</v>
      </c>
      <c r="Y985" s="107"/>
      <c r="Z985" s="108"/>
      <c r="AA985" s="102"/>
      <c r="AB985" s="104"/>
      <c r="AC985" s="109"/>
      <c r="AD985" s="110"/>
      <c r="AE985" s="107"/>
      <c r="AF985" s="111"/>
      <c r="AG985" s="112"/>
      <c r="AH985" s="112"/>
      <c r="AI985" s="112"/>
      <c r="AJ985" s="113"/>
      <c r="AK985" s="113"/>
      <c r="AL985" s="113"/>
      <c r="AM985" s="114"/>
      <c r="AN985" s="114"/>
      <c r="AO985" s="104"/>
      <c r="AP985" s="104"/>
      <c r="AQ985" s="115"/>
      <c r="AR985" s="110"/>
      <c r="AS985" s="102"/>
      <c r="AT985" s="108"/>
      <c r="AU985" s="116"/>
      <c r="AV985" s="113"/>
      <c r="AW985" s="105"/>
      <c r="AX985" s="113"/>
    </row>
    <row r="986" spans="1:50" hidden="1">
      <c r="A986" s="72">
        <v>985</v>
      </c>
      <c r="B986" s="9" t="s">
        <v>63</v>
      </c>
      <c r="C986" s="211" t="s">
        <v>3993</v>
      </c>
      <c r="D986" s="9" t="s">
        <v>63</v>
      </c>
      <c r="E986" s="9" t="s">
        <v>63</v>
      </c>
      <c r="F986" s="9" t="s">
        <v>63</v>
      </c>
      <c r="G986" s="9"/>
      <c r="H986" s="9"/>
      <c r="I986" s="9"/>
      <c r="J986" s="9"/>
      <c r="K986" s="9"/>
      <c r="L986" s="9"/>
      <c r="M986" s="67"/>
      <c r="N986" s="331"/>
      <c r="O986" s="9"/>
      <c r="P986" s="9"/>
      <c r="Q986" s="71">
        <v>985</v>
      </c>
      <c r="S986" s="102" t="s">
        <v>3993</v>
      </c>
      <c r="T986" s="175" t="s">
        <v>3852</v>
      </c>
      <c r="U986" s="104">
        <v>15087.6</v>
      </c>
      <c r="V986" s="104">
        <v>12344.4</v>
      </c>
      <c r="W986" s="105" t="s">
        <v>3853</v>
      </c>
      <c r="X986" s="106" t="s">
        <v>66</v>
      </c>
      <c r="Y986" s="107"/>
      <c r="Z986" s="108"/>
      <c r="AA986" s="102"/>
      <c r="AB986" s="104"/>
      <c r="AC986" s="109"/>
      <c r="AD986" s="110"/>
      <c r="AE986" s="107"/>
      <c r="AF986" s="111"/>
      <c r="AG986" s="112"/>
      <c r="AH986" s="112"/>
      <c r="AI986" s="112"/>
      <c r="AJ986" s="113"/>
      <c r="AK986" s="113"/>
      <c r="AL986" s="113"/>
      <c r="AM986" s="114"/>
      <c r="AN986" s="114"/>
      <c r="AO986" s="104"/>
      <c r="AP986" s="104"/>
      <c r="AQ986" s="115"/>
      <c r="AR986" s="110"/>
      <c r="AS986" s="102"/>
      <c r="AT986" s="108"/>
      <c r="AU986" s="116"/>
      <c r="AV986" s="113"/>
      <c r="AW986" s="105"/>
      <c r="AX986" s="113"/>
    </row>
    <row r="987" spans="1:50" hidden="1">
      <c r="A987" s="72">
        <v>986</v>
      </c>
      <c r="B987" s="9" t="s">
        <v>63</v>
      </c>
      <c r="C987" s="211" t="s">
        <v>3994</v>
      </c>
      <c r="D987" s="9" t="s">
        <v>63</v>
      </c>
      <c r="E987" s="9" t="s">
        <v>63</v>
      </c>
      <c r="F987" s="9" t="s">
        <v>63</v>
      </c>
      <c r="G987" s="9"/>
      <c r="H987" s="9"/>
      <c r="I987" s="9"/>
      <c r="J987" s="9"/>
      <c r="K987" s="9"/>
      <c r="L987" s="9"/>
      <c r="M987" s="67"/>
      <c r="N987" s="331"/>
      <c r="O987" s="9"/>
      <c r="P987" s="9"/>
      <c r="Q987" s="71">
        <v>986</v>
      </c>
      <c r="S987" s="102" t="s">
        <v>3994</v>
      </c>
      <c r="T987" s="175" t="s">
        <v>3852</v>
      </c>
      <c r="U987" s="104">
        <v>-17830.8</v>
      </c>
      <c r="V987" s="104">
        <v>12344.4</v>
      </c>
      <c r="W987" s="105" t="s">
        <v>3853</v>
      </c>
      <c r="X987" s="106" t="s">
        <v>66</v>
      </c>
      <c r="Y987" s="107"/>
      <c r="Z987" s="108"/>
      <c r="AA987" s="102"/>
      <c r="AB987" s="104"/>
      <c r="AC987" s="109"/>
      <c r="AD987" s="110"/>
      <c r="AE987" s="107"/>
      <c r="AF987" s="111"/>
      <c r="AG987" s="112"/>
      <c r="AH987" s="112"/>
      <c r="AI987" s="112"/>
      <c r="AJ987" s="113"/>
      <c r="AK987" s="113"/>
      <c r="AL987" s="113"/>
      <c r="AM987" s="114"/>
      <c r="AN987" s="114"/>
      <c r="AO987" s="104"/>
      <c r="AP987" s="104"/>
      <c r="AQ987" s="115"/>
      <c r="AR987" s="110"/>
      <c r="AS987" s="102"/>
      <c r="AT987" s="108"/>
      <c r="AU987" s="116"/>
      <c r="AV987" s="113"/>
      <c r="AW987" s="105"/>
      <c r="AX987" s="113"/>
    </row>
    <row r="988" spans="1:50" hidden="1">
      <c r="A988" s="72">
        <v>987</v>
      </c>
      <c r="B988" s="9" t="s">
        <v>63</v>
      </c>
      <c r="C988" s="211" t="s">
        <v>3995</v>
      </c>
      <c r="D988" s="9" t="s">
        <v>63</v>
      </c>
      <c r="E988" s="9" t="s">
        <v>63</v>
      </c>
      <c r="F988" s="9" t="s">
        <v>63</v>
      </c>
      <c r="G988" s="9"/>
      <c r="H988" s="9"/>
      <c r="I988" s="9"/>
      <c r="J988" s="9"/>
      <c r="K988" s="9"/>
      <c r="L988" s="9"/>
      <c r="M988" s="67"/>
      <c r="N988" s="331"/>
      <c r="O988" s="9"/>
      <c r="P988" s="9"/>
      <c r="Q988" s="71">
        <v>987</v>
      </c>
      <c r="S988" s="102" t="s">
        <v>3995</v>
      </c>
      <c r="T988" s="175" t="s">
        <v>3852</v>
      </c>
      <c r="U988" s="104">
        <v>10515.6</v>
      </c>
      <c r="V988" s="104">
        <v>12344.4</v>
      </c>
      <c r="W988" s="105" t="s">
        <v>3853</v>
      </c>
      <c r="X988" s="106" t="s">
        <v>66</v>
      </c>
      <c r="Y988" s="107"/>
      <c r="Z988" s="108"/>
      <c r="AA988" s="102"/>
      <c r="AB988" s="104"/>
      <c r="AC988" s="109"/>
      <c r="AD988" s="110"/>
      <c r="AE988" s="107"/>
      <c r="AF988" s="111"/>
      <c r="AG988" s="112"/>
      <c r="AH988" s="112"/>
      <c r="AI988" s="112"/>
      <c r="AJ988" s="113"/>
      <c r="AK988" s="113"/>
      <c r="AL988" s="113"/>
      <c r="AM988" s="114"/>
      <c r="AN988" s="114"/>
      <c r="AO988" s="104"/>
      <c r="AP988" s="104"/>
      <c r="AQ988" s="115"/>
      <c r="AR988" s="110"/>
      <c r="AS988" s="102"/>
      <c r="AT988" s="108"/>
      <c r="AU988" s="116"/>
      <c r="AV988" s="113"/>
      <c r="AW988" s="105"/>
      <c r="AX988" s="113"/>
    </row>
    <row r="989" spans="1:50" hidden="1">
      <c r="A989" s="72">
        <v>988</v>
      </c>
      <c r="B989" s="9" t="s">
        <v>63</v>
      </c>
      <c r="C989" s="211" t="s">
        <v>3996</v>
      </c>
      <c r="D989" s="9" t="s">
        <v>63</v>
      </c>
      <c r="E989" s="9" t="s">
        <v>63</v>
      </c>
      <c r="F989" s="9" t="s">
        <v>63</v>
      </c>
      <c r="G989" s="9"/>
      <c r="H989" s="9"/>
      <c r="I989" s="9"/>
      <c r="J989" s="9"/>
      <c r="K989" s="9"/>
      <c r="L989" s="9"/>
      <c r="M989" s="67"/>
      <c r="N989" s="331"/>
      <c r="O989" s="9"/>
      <c r="P989" s="9"/>
      <c r="Q989" s="71">
        <v>988</v>
      </c>
      <c r="S989" s="102" t="s">
        <v>3996</v>
      </c>
      <c r="T989" s="175" t="s">
        <v>3852</v>
      </c>
      <c r="U989" s="104">
        <v>8686.7999999999993</v>
      </c>
      <c r="V989" s="104">
        <v>13258.8</v>
      </c>
      <c r="W989" s="105" t="s">
        <v>3853</v>
      </c>
      <c r="X989" s="106" t="s">
        <v>66</v>
      </c>
      <c r="Y989" s="107"/>
      <c r="Z989" s="108"/>
      <c r="AA989" s="102"/>
      <c r="AB989" s="104"/>
      <c r="AC989" s="109"/>
      <c r="AD989" s="110"/>
      <c r="AE989" s="107"/>
      <c r="AF989" s="111"/>
      <c r="AG989" s="112"/>
      <c r="AH989" s="112"/>
      <c r="AI989" s="112"/>
      <c r="AJ989" s="113"/>
      <c r="AK989" s="113"/>
      <c r="AL989" s="113"/>
      <c r="AM989" s="114"/>
      <c r="AN989" s="114"/>
      <c r="AO989" s="104"/>
      <c r="AP989" s="104"/>
      <c r="AQ989" s="115"/>
      <c r="AR989" s="110"/>
      <c r="AS989" s="102"/>
      <c r="AT989" s="108"/>
      <c r="AU989" s="116"/>
      <c r="AV989" s="113"/>
      <c r="AW989" s="105"/>
      <c r="AX989" s="113"/>
    </row>
    <row r="990" spans="1:50" hidden="1">
      <c r="A990" s="72">
        <v>989</v>
      </c>
      <c r="B990" s="9" t="s">
        <v>63</v>
      </c>
      <c r="C990" s="211" t="s">
        <v>3997</v>
      </c>
      <c r="D990" s="9" t="s">
        <v>63</v>
      </c>
      <c r="E990" s="9" t="s">
        <v>63</v>
      </c>
      <c r="F990" s="9" t="s">
        <v>63</v>
      </c>
      <c r="G990" s="9"/>
      <c r="H990" s="9"/>
      <c r="I990" s="9"/>
      <c r="J990" s="9"/>
      <c r="K990" s="9"/>
      <c r="L990" s="9"/>
      <c r="M990" s="67"/>
      <c r="N990" s="331"/>
      <c r="O990" s="9"/>
      <c r="P990" s="9"/>
      <c r="Q990" s="71">
        <v>989</v>
      </c>
      <c r="S990" s="102" t="s">
        <v>3997</v>
      </c>
      <c r="T990" s="175" t="s">
        <v>3852</v>
      </c>
      <c r="U990" s="104">
        <v>6858</v>
      </c>
      <c r="V990" s="104">
        <v>13258.8</v>
      </c>
      <c r="W990" s="105" t="s">
        <v>3853</v>
      </c>
      <c r="X990" s="106" t="s">
        <v>66</v>
      </c>
      <c r="Y990" s="107"/>
      <c r="Z990" s="108"/>
      <c r="AA990" s="102"/>
      <c r="AB990" s="104"/>
      <c r="AC990" s="109"/>
      <c r="AD990" s="110"/>
      <c r="AE990" s="107"/>
      <c r="AF990" s="111"/>
      <c r="AG990" s="112"/>
      <c r="AH990" s="112"/>
      <c r="AI990" s="112"/>
      <c r="AJ990" s="113"/>
      <c r="AK990" s="113"/>
      <c r="AL990" s="113"/>
      <c r="AM990" s="114"/>
      <c r="AN990" s="114"/>
      <c r="AO990" s="104"/>
      <c r="AP990" s="104"/>
      <c r="AQ990" s="115"/>
      <c r="AR990" s="110"/>
      <c r="AS990" s="102"/>
      <c r="AT990" s="108"/>
      <c r="AU990" s="116"/>
      <c r="AV990" s="113"/>
      <c r="AW990" s="105"/>
      <c r="AX990" s="113"/>
    </row>
    <row r="991" spans="1:50" hidden="1">
      <c r="A991" s="72">
        <v>990</v>
      </c>
      <c r="B991" s="9" t="s">
        <v>63</v>
      </c>
      <c r="C991" s="211" t="s">
        <v>3998</v>
      </c>
      <c r="D991" s="9" t="s">
        <v>63</v>
      </c>
      <c r="E991" s="9" t="s">
        <v>63</v>
      </c>
      <c r="F991" s="9" t="s">
        <v>63</v>
      </c>
      <c r="G991" s="9"/>
      <c r="H991" s="9"/>
      <c r="I991" s="9"/>
      <c r="J991" s="9"/>
      <c r="K991" s="9"/>
      <c r="L991" s="9"/>
      <c r="M991" s="67"/>
      <c r="N991" s="331"/>
      <c r="O991" s="9"/>
      <c r="P991" s="9"/>
      <c r="Q991" s="71">
        <v>990</v>
      </c>
      <c r="S991" s="102" t="s">
        <v>3998</v>
      </c>
      <c r="T991" s="175" t="s">
        <v>3852</v>
      </c>
      <c r="U991" s="104">
        <v>5029.2</v>
      </c>
      <c r="V991" s="104">
        <v>13258.8</v>
      </c>
      <c r="W991" s="105" t="s">
        <v>3853</v>
      </c>
      <c r="X991" s="106" t="s">
        <v>66</v>
      </c>
      <c r="Y991" s="107"/>
      <c r="Z991" s="108"/>
      <c r="AA991" s="102"/>
      <c r="AB991" s="104"/>
      <c r="AC991" s="109"/>
      <c r="AD991" s="110"/>
      <c r="AE991" s="107"/>
      <c r="AF991" s="111"/>
      <c r="AG991" s="112"/>
      <c r="AH991" s="112"/>
      <c r="AI991" s="112"/>
      <c r="AJ991" s="113"/>
      <c r="AK991" s="113"/>
      <c r="AL991" s="113"/>
      <c r="AM991" s="114"/>
      <c r="AN991" s="114"/>
      <c r="AO991" s="104"/>
      <c r="AP991" s="104"/>
      <c r="AQ991" s="115"/>
      <c r="AR991" s="110"/>
      <c r="AS991" s="102"/>
      <c r="AT991" s="108"/>
      <c r="AU991" s="116"/>
      <c r="AV991" s="113"/>
      <c r="AW991" s="105"/>
      <c r="AX991" s="113"/>
    </row>
    <row r="992" spans="1:50" hidden="1">
      <c r="A992" s="72">
        <v>991</v>
      </c>
      <c r="B992" s="9" t="s">
        <v>63</v>
      </c>
      <c r="C992" s="211" t="s">
        <v>3999</v>
      </c>
      <c r="D992" s="9" t="s">
        <v>63</v>
      </c>
      <c r="E992" s="9" t="s">
        <v>63</v>
      </c>
      <c r="F992" s="9" t="s">
        <v>63</v>
      </c>
      <c r="G992" s="9"/>
      <c r="H992" s="9"/>
      <c r="I992" s="9"/>
      <c r="J992" s="9"/>
      <c r="K992" s="9"/>
      <c r="L992" s="9"/>
      <c r="M992" s="67"/>
      <c r="N992" s="331"/>
      <c r="O992" s="9"/>
      <c r="P992" s="9"/>
      <c r="Q992" s="71">
        <v>991</v>
      </c>
      <c r="S992" s="102" t="s">
        <v>3999</v>
      </c>
      <c r="T992" s="175" t="s">
        <v>3852</v>
      </c>
      <c r="U992" s="104">
        <v>3200.4</v>
      </c>
      <c r="V992" s="104">
        <v>13258.8</v>
      </c>
      <c r="W992" s="105" t="s">
        <v>3853</v>
      </c>
      <c r="X992" s="106" t="s">
        <v>66</v>
      </c>
      <c r="Y992" s="107"/>
      <c r="Z992" s="108"/>
      <c r="AA992" s="102"/>
      <c r="AB992" s="104"/>
      <c r="AC992" s="109"/>
      <c r="AD992" s="110"/>
      <c r="AE992" s="107"/>
      <c r="AF992" s="111"/>
      <c r="AG992" s="112"/>
      <c r="AH992" s="112"/>
      <c r="AI992" s="112"/>
      <c r="AJ992" s="113"/>
      <c r="AK992" s="113"/>
      <c r="AL992" s="113"/>
      <c r="AM992" s="114"/>
      <c r="AN992" s="114"/>
      <c r="AO992" s="104"/>
      <c r="AP992" s="104"/>
      <c r="AQ992" s="115"/>
      <c r="AR992" s="110"/>
      <c r="AS992" s="102"/>
      <c r="AT992" s="108"/>
      <c r="AU992" s="116"/>
      <c r="AV992" s="113"/>
      <c r="AW992" s="105"/>
      <c r="AX992" s="113"/>
    </row>
    <row r="993" spans="1:50" hidden="1">
      <c r="A993" s="72">
        <v>992</v>
      </c>
      <c r="B993" s="9" t="s">
        <v>63</v>
      </c>
      <c r="C993" s="211" t="s">
        <v>4000</v>
      </c>
      <c r="D993" s="9" t="s">
        <v>63</v>
      </c>
      <c r="E993" s="9" t="s">
        <v>63</v>
      </c>
      <c r="F993" s="9" t="s">
        <v>63</v>
      </c>
      <c r="G993" s="9"/>
      <c r="H993" s="9"/>
      <c r="I993" s="9"/>
      <c r="J993" s="9"/>
      <c r="K993" s="9"/>
      <c r="L993" s="9"/>
      <c r="M993" s="67"/>
      <c r="N993" s="331"/>
      <c r="O993" s="9"/>
      <c r="P993" s="9"/>
      <c r="Q993" s="71">
        <v>992</v>
      </c>
      <c r="S993" s="102" t="s">
        <v>4000</v>
      </c>
      <c r="T993" s="175" t="s">
        <v>3852</v>
      </c>
      <c r="U993" s="104">
        <v>1371.6</v>
      </c>
      <c r="V993" s="104">
        <v>13258.8</v>
      </c>
      <c r="W993" s="105" t="s">
        <v>3853</v>
      </c>
      <c r="X993" s="106" t="s">
        <v>66</v>
      </c>
      <c r="Y993" s="107"/>
      <c r="Z993" s="108"/>
      <c r="AA993" s="102"/>
      <c r="AB993" s="104"/>
      <c r="AC993" s="109"/>
      <c r="AD993" s="110"/>
      <c r="AE993" s="107"/>
      <c r="AF993" s="111"/>
      <c r="AG993" s="112"/>
      <c r="AH993" s="112"/>
      <c r="AI993" s="112"/>
      <c r="AJ993" s="113"/>
      <c r="AK993" s="113"/>
      <c r="AL993" s="113"/>
      <c r="AM993" s="114"/>
      <c r="AN993" s="114"/>
      <c r="AO993" s="104"/>
      <c r="AP993" s="104"/>
      <c r="AQ993" s="115"/>
      <c r="AR993" s="110"/>
      <c r="AS993" s="102"/>
      <c r="AT993" s="108"/>
      <c r="AU993" s="116"/>
      <c r="AV993" s="113"/>
      <c r="AW993" s="105"/>
      <c r="AX993" s="113"/>
    </row>
    <row r="994" spans="1:50" hidden="1">
      <c r="A994" s="72">
        <v>993</v>
      </c>
      <c r="B994" s="9" t="s">
        <v>63</v>
      </c>
      <c r="C994" s="211" t="s">
        <v>4001</v>
      </c>
      <c r="D994" s="9" t="s">
        <v>63</v>
      </c>
      <c r="E994" s="9" t="s">
        <v>63</v>
      </c>
      <c r="F994" s="9" t="s">
        <v>63</v>
      </c>
      <c r="G994" s="9"/>
      <c r="H994" s="9"/>
      <c r="I994" s="9"/>
      <c r="J994" s="9"/>
      <c r="K994" s="9"/>
      <c r="L994" s="9"/>
      <c r="M994" s="67"/>
      <c r="N994" s="331"/>
      <c r="O994" s="9"/>
      <c r="P994" s="9"/>
      <c r="Q994" s="71">
        <v>993</v>
      </c>
      <c r="S994" s="102" t="s">
        <v>4001</v>
      </c>
      <c r="T994" s="175" t="s">
        <v>3852</v>
      </c>
      <c r="U994" s="104">
        <v>16916.400000000001</v>
      </c>
      <c r="V994" s="104">
        <v>13258.8</v>
      </c>
      <c r="W994" s="105" t="s">
        <v>3853</v>
      </c>
      <c r="X994" s="106" t="s">
        <v>66</v>
      </c>
      <c r="Y994" s="107"/>
      <c r="Z994" s="108"/>
      <c r="AA994" s="102"/>
      <c r="AB994" s="104"/>
      <c r="AC994" s="109"/>
      <c r="AD994" s="110"/>
      <c r="AE994" s="107"/>
      <c r="AF994" s="111"/>
      <c r="AG994" s="112"/>
      <c r="AH994" s="112"/>
      <c r="AI994" s="112"/>
      <c r="AJ994" s="113"/>
      <c r="AK994" s="113"/>
      <c r="AL994" s="113"/>
      <c r="AM994" s="114"/>
      <c r="AN994" s="114"/>
      <c r="AO994" s="104"/>
      <c r="AP994" s="104"/>
      <c r="AQ994" s="115"/>
      <c r="AR994" s="110"/>
      <c r="AS994" s="102"/>
      <c r="AT994" s="108"/>
      <c r="AU994" s="116"/>
      <c r="AV994" s="113"/>
      <c r="AW994" s="105"/>
      <c r="AX994" s="113"/>
    </row>
    <row r="995" spans="1:50" hidden="1">
      <c r="A995" s="72">
        <v>994</v>
      </c>
      <c r="B995" s="9" t="s">
        <v>63</v>
      </c>
      <c r="C995" s="211" t="s">
        <v>4002</v>
      </c>
      <c r="D995" s="9" t="s">
        <v>63</v>
      </c>
      <c r="E995" s="9" t="s">
        <v>63</v>
      </c>
      <c r="F995" s="9" t="s">
        <v>63</v>
      </c>
      <c r="G995" s="9"/>
      <c r="H995" s="9"/>
      <c r="I995" s="9"/>
      <c r="J995" s="9"/>
      <c r="K995" s="9"/>
      <c r="L995" s="9"/>
      <c r="M995" s="67"/>
      <c r="N995" s="331"/>
      <c r="O995" s="9"/>
      <c r="P995" s="9"/>
      <c r="Q995" s="71">
        <v>994</v>
      </c>
      <c r="S995" s="102" t="s">
        <v>4002</v>
      </c>
      <c r="T995" s="175" t="s">
        <v>3852</v>
      </c>
      <c r="U995" s="104">
        <v>-457.2</v>
      </c>
      <c r="V995" s="104">
        <v>13258.8</v>
      </c>
      <c r="W995" s="105" t="s">
        <v>3853</v>
      </c>
      <c r="X995" s="106" t="s">
        <v>66</v>
      </c>
      <c r="Y995" s="107"/>
      <c r="Z995" s="108"/>
      <c r="AA995" s="102"/>
      <c r="AB995" s="104"/>
      <c r="AC995" s="109"/>
      <c r="AD995" s="110"/>
      <c r="AE995" s="107"/>
      <c r="AF995" s="111"/>
      <c r="AG995" s="112"/>
      <c r="AH995" s="112"/>
      <c r="AI995" s="112"/>
      <c r="AJ995" s="113"/>
      <c r="AK995" s="113"/>
      <c r="AL995" s="113"/>
      <c r="AM995" s="114"/>
      <c r="AN995" s="114"/>
      <c r="AO995" s="104"/>
      <c r="AP995" s="104"/>
      <c r="AQ995" s="115"/>
      <c r="AR995" s="110"/>
      <c r="AS995" s="102"/>
      <c r="AT995" s="108"/>
      <c r="AU995" s="116"/>
      <c r="AV995" s="113"/>
      <c r="AW995" s="105"/>
      <c r="AX995" s="113"/>
    </row>
    <row r="996" spans="1:50" hidden="1">
      <c r="A996" s="72">
        <v>995</v>
      </c>
      <c r="B996" s="9" t="s">
        <v>63</v>
      </c>
      <c r="C996" s="211" t="s">
        <v>4003</v>
      </c>
      <c r="D996" s="9" t="s">
        <v>63</v>
      </c>
      <c r="E996" s="9" t="s">
        <v>63</v>
      </c>
      <c r="F996" s="9" t="s">
        <v>63</v>
      </c>
      <c r="G996" s="9"/>
      <c r="H996" s="9"/>
      <c r="I996" s="9"/>
      <c r="J996" s="9"/>
      <c r="K996" s="9"/>
      <c r="L996" s="9"/>
      <c r="M996" s="67"/>
      <c r="N996" s="331"/>
      <c r="O996" s="9"/>
      <c r="P996" s="9"/>
      <c r="Q996" s="71">
        <v>995</v>
      </c>
      <c r="S996" s="102" t="s">
        <v>4003</v>
      </c>
      <c r="T996" s="175" t="s">
        <v>3852</v>
      </c>
      <c r="U996" s="104">
        <v>-2286</v>
      </c>
      <c r="V996" s="104">
        <v>13258.8</v>
      </c>
      <c r="W996" s="105" t="s">
        <v>3853</v>
      </c>
      <c r="X996" s="106" t="s">
        <v>66</v>
      </c>
      <c r="Y996" s="107"/>
      <c r="Z996" s="108"/>
      <c r="AA996" s="102"/>
      <c r="AB996" s="104"/>
      <c r="AC996" s="109"/>
      <c r="AD996" s="110"/>
      <c r="AE996" s="107"/>
      <c r="AF996" s="111"/>
      <c r="AG996" s="112"/>
      <c r="AH996" s="112"/>
      <c r="AI996" s="112"/>
      <c r="AJ996" s="113"/>
      <c r="AK996" s="113"/>
      <c r="AL996" s="113"/>
      <c r="AM996" s="114"/>
      <c r="AN996" s="114"/>
      <c r="AO996" s="104"/>
      <c r="AP996" s="104"/>
      <c r="AQ996" s="115"/>
      <c r="AR996" s="110"/>
      <c r="AS996" s="102"/>
      <c r="AT996" s="108"/>
      <c r="AU996" s="116"/>
      <c r="AV996" s="113"/>
      <c r="AW996" s="105"/>
      <c r="AX996" s="113"/>
    </row>
    <row r="997" spans="1:50" hidden="1">
      <c r="A997" s="72">
        <v>996</v>
      </c>
      <c r="B997" s="9" t="s">
        <v>63</v>
      </c>
      <c r="C997" s="211" t="s">
        <v>4004</v>
      </c>
      <c r="D997" s="9" t="s">
        <v>63</v>
      </c>
      <c r="E997" s="9" t="s">
        <v>63</v>
      </c>
      <c r="F997" s="9" t="s">
        <v>63</v>
      </c>
      <c r="G997" s="9"/>
      <c r="H997" s="9"/>
      <c r="I997" s="9"/>
      <c r="J997" s="9"/>
      <c r="K997" s="9"/>
      <c r="L997" s="9"/>
      <c r="M997" s="67"/>
      <c r="N997" s="331"/>
      <c r="O997" s="9"/>
      <c r="P997" s="9"/>
      <c r="Q997" s="71">
        <v>996</v>
      </c>
      <c r="S997" s="102" t="s">
        <v>4004</v>
      </c>
      <c r="T997" s="175" t="s">
        <v>3852</v>
      </c>
      <c r="U997" s="104">
        <v>-4114.8</v>
      </c>
      <c r="V997" s="104">
        <v>13258.8</v>
      </c>
      <c r="W997" s="105" t="s">
        <v>3853</v>
      </c>
      <c r="X997" s="106" t="s">
        <v>66</v>
      </c>
      <c r="Y997" s="107"/>
      <c r="Z997" s="108"/>
      <c r="AA997" s="102"/>
      <c r="AB997" s="104"/>
      <c r="AC997" s="109"/>
      <c r="AD997" s="110"/>
      <c r="AE997" s="107"/>
      <c r="AF997" s="111"/>
      <c r="AG997" s="112"/>
      <c r="AH997" s="112"/>
      <c r="AI997" s="112"/>
      <c r="AJ997" s="113"/>
      <c r="AK997" s="113"/>
      <c r="AL997" s="113"/>
      <c r="AM997" s="114"/>
      <c r="AN997" s="114"/>
      <c r="AO997" s="104"/>
      <c r="AP997" s="104"/>
      <c r="AQ997" s="115"/>
      <c r="AR997" s="110"/>
      <c r="AS997" s="102"/>
      <c r="AT997" s="108"/>
      <c r="AU997" s="116"/>
      <c r="AV997" s="113"/>
      <c r="AW997" s="105"/>
      <c r="AX997" s="113"/>
    </row>
    <row r="998" spans="1:50" hidden="1">
      <c r="A998" s="72">
        <v>997</v>
      </c>
      <c r="B998" s="9" t="s">
        <v>63</v>
      </c>
      <c r="C998" s="211" t="s">
        <v>4005</v>
      </c>
      <c r="D998" s="9" t="s">
        <v>63</v>
      </c>
      <c r="E998" s="9" t="s">
        <v>63</v>
      </c>
      <c r="F998" s="9" t="s">
        <v>63</v>
      </c>
      <c r="G998" s="9"/>
      <c r="H998" s="9"/>
      <c r="I998" s="9"/>
      <c r="J998" s="9"/>
      <c r="K998" s="9"/>
      <c r="L998" s="9"/>
      <c r="M998" s="67"/>
      <c r="N998" s="331"/>
      <c r="O998" s="9"/>
      <c r="P998" s="9"/>
      <c r="Q998" s="71">
        <v>997</v>
      </c>
      <c r="S998" s="102" t="s">
        <v>4005</v>
      </c>
      <c r="T998" s="175" t="s">
        <v>3852</v>
      </c>
      <c r="U998" s="104">
        <v>-5943.6</v>
      </c>
      <c r="V998" s="104">
        <v>13258.8</v>
      </c>
      <c r="W998" s="105" t="s">
        <v>3853</v>
      </c>
      <c r="X998" s="106" t="s">
        <v>66</v>
      </c>
      <c r="Y998" s="107"/>
      <c r="Z998" s="108"/>
      <c r="AA998" s="102"/>
      <c r="AB998" s="104"/>
      <c r="AC998" s="109"/>
      <c r="AD998" s="110"/>
      <c r="AE998" s="107"/>
      <c r="AF998" s="111"/>
      <c r="AG998" s="112"/>
      <c r="AH998" s="112"/>
      <c r="AI998" s="112"/>
      <c r="AJ998" s="113"/>
      <c r="AK998" s="113"/>
      <c r="AL998" s="113"/>
      <c r="AM998" s="114"/>
      <c r="AN998" s="114"/>
      <c r="AO998" s="104"/>
      <c r="AP998" s="104"/>
      <c r="AQ998" s="115"/>
      <c r="AR998" s="110"/>
      <c r="AS998" s="102"/>
      <c r="AT998" s="108"/>
      <c r="AU998" s="116"/>
      <c r="AV998" s="113"/>
      <c r="AW998" s="105"/>
      <c r="AX998" s="113"/>
    </row>
    <row r="999" spans="1:50" hidden="1">
      <c r="A999" s="72">
        <v>998</v>
      </c>
      <c r="B999" s="9" t="s">
        <v>63</v>
      </c>
      <c r="C999" s="211" t="s">
        <v>4006</v>
      </c>
      <c r="D999" s="9" t="s">
        <v>63</v>
      </c>
      <c r="E999" s="9" t="s">
        <v>63</v>
      </c>
      <c r="F999" s="9" t="s">
        <v>63</v>
      </c>
      <c r="G999" s="9"/>
      <c r="H999" s="9"/>
      <c r="I999" s="9"/>
      <c r="J999" s="9"/>
      <c r="K999" s="9"/>
      <c r="L999" s="9"/>
      <c r="M999" s="67"/>
      <c r="N999" s="331"/>
      <c r="O999" s="9"/>
      <c r="P999" s="9"/>
      <c r="Q999" s="71">
        <v>998</v>
      </c>
      <c r="S999" s="102" t="s">
        <v>4006</v>
      </c>
      <c r="T999" s="175" t="s">
        <v>3852</v>
      </c>
      <c r="U999" s="104">
        <v>-7772.4</v>
      </c>
      <c r="V999" s="104">
        <v>13258.8</v>
      </c>
      <c r="W999" s="105" t="s">
        <v>3853</v>
      </c>
      <c r="X999" s="106" t="s">
        <v>66</v>
      </c>
      <c r="Y999" s="107"/>
      <c r="Z999" s="108"/>
      <c r="AA999" s="102"/>
      <c r="AB999" s="104"/>
      <c r="AC999" s="109"/>
      <c r="AD999" s="110"/>
      <c r="AE999" s="107"/>
      <c r="AF999" s="111"/>
      <c r="AG999" s="112"/>
      <c r="AH999" s="112"/>
      <c r="AI999" s="112"/>
      <c r="AJ999" s="113"/>
      <c r="AK999" s="113"/>
      <c r="AL999" s="113"/>
      <c r="AM999" s="114"/>
      <c r="AN999" s="114"/>
      <c r="AO999" s="104"/>
      <c r="AP999" s="104"/>
      <c r="AQ999" s="115"/>
      <c r="AR999" s="110"/>
      <c r="AS999" s="102"/>
      <c r="AT999" s="108"/>
      <c r="AU999" s="116"/>
      <c r="AV999" s="113"/>
      <c r="AW999" s="105"/>
      <c r="AX999" s="113"/>
    </row>
    <row r="1000" spans="1:50" hidden="1">
      <c r="A1000" s="72">
        <v>999</v>
      </c>
      <c r="B1000" s="9" t="s">
        <v>63</v>
      </c>
      <c r="C1000" s="211" t="s">
        <v>4007</v>
      </c>
      <c r="D1000" s="9" t="s">
        <v>63</v>
      </c>
      <c r="E1000" s="9" t="s">
        <v>63</v>
      </c>
      <c r="F1000" s="9" t="s">
        <v>63</v>
      </c>
      <c r="G1000" s="9"/>
      <c r="H1000" s="9"/>
      <c r="I1000" s="9"/>
      <c r="J1000" s="9"/>
      <c r="K1000" s="9"/>
      <c r="L1000" s="9"/>
      <c r="M1000" s="67"/>
      <c r="N1000" s="331"/>
      <c r="O1000" s="9"/>
      <c r="P1000" s="9"/>
      <c r="Q1000" s="71">
        <v>999</v>
      </c>
      <c r="S1000" s="102" t="s">
        <v>4007</v>
      </c>
      <c r="T1000" s="175" t="s">
        <v>3852</v>
      </c>
      <c r="U1000" s="104">
        <v>-8686.7999999999993</v>
      </c>
      <c r="V1000" s="104">
        <v>13258.8</v>
      </c>
      <c r="W1000" s="105" t="s">
        <v>3853</v>
      </c>
      <c r="X1000" s="106" t="s">
        <v>66</v>
      </c>
      <c r="Y1000" s="107"/>
      <c r="Z1000" s="108"/>
      <c r="AA1000" s="102"/>
      <c r="AB1000" s="104"/>
      <c r="AC1000" s="109"/>
      <c r="AD1000" s="110"/>
      <c r="AE1000" s="107"/>
      <c r="AF1000" s="111"/>
      <c r="AG1000" s="112"/>
      <c r="AH1000" s="112"/>
      <c r="AI1000" s="112"/>
      <c r="AJ1000" s="113"/>
      <c r="AK1000" s="113"/>
      <c r="AL1000" s="113"/>
      <c r="AM1000" s="114"/>
      <c r="AN1000" s="114"/>
      <c r="AO1000" s="104"/>
      <c r="AP1000" s="104"/>
      <c r="AQ1000" s="115"/>
      <c r="AR1000" s="110"/>
      <c r="AS1000" s="102"/>
      <c r="AT1000" s="108"/>
      <c r="AU1000" s="116"/>
      <c r="AV1000" s="113"/>
      <c r="AW1000" s="105"/>
      <c r="AX1000" s="113"/>
    </row>
    <row r="1001" spans="1:50" hidden="1">
      <c r="A1001" s="72">
        <v>1000</v>
      </c>
      <c r="B1001" s="9" t="s">
        <v>63</v>
      </c>
      <c r="C1001" s="211" t="s">
        <v>4008</v>
      </c>
      <c r="D1001" s="9" t="s">
        <v>63</v>
      </c>
      <c r="E1001" s="9" t="s">
        <v>63</v>
      </c>
      <c r="F1001" s="9" t="s">
        <v>63</v>
      </c>
      <c r="G1001" s="9"/>
      <c r="H1001" s="9"/>
      <c r="I1001" s="9"/>
      <c r="J1001" s="9"/>
      <c r="K1001" s="9"/>
      <c r="L1001" s="9"/>
      <c r="M1001" s="67"/>
      <c r="N1001" s="331"/>
      <c r="O1001" s="9"/>
      <c r="P1001" s="9"/>
      <c r="Q1001" s="71">
        <v>1000</v>
      </c>
      <c r="S1001" s="102" t="s">
        <v>4008</v>
      </c>
      <c r="T1001" s="175" t="s">
        <v>3852</v>
      </c>
      <c r="U1001" s="104">
        <v>-10515.6</v>
      </c>
      <c r="V1001" s="104">
        <v>13258.8</v>
      </c>
      <c r="W1001" s="105" t="s">
        <v>3853</v>
      </c>
      <c r="X1001" s="106" t="s">
        <v>66</v>
      </c>
      <c r="Y1001" s="107"/>
      <c r="Z1001" s="108"/>
      <c r="AA1001" s="102"/>
      <c r="AB1001" s="104"/>
      <c r="AC1001" s="109"/>
      <c r="AD1001" s="110"/>
      <c r="AE1001" s="107"/>
      <c r="AF1001" s="111"/>
      <c r="AG1001" s="112"/>
      <c r="AH1001" s="112"/>
      <c r="AI1001" s="112"/>
      <c r="AJ1001" s="113"/>
      <c r="AK1001" s="113"/>
      <c r="AL1001" s="113"/>
      <c r="AM1001" s="114"/>
      <c r="AN1001" s="114"/>
      <c r="AO1001" s="104"/>
      <c r="AP1001" s="104"/>
      <c r="AQ1001" s="115"/>
      <c r="AR1001" s="110"/>
      <c r="AS1001" s="102"/>
      <c r="AT1001" s="108"/>
      <c r="AU1001" s="116"/>
      <c r="AV1001" s="113"/>
      <c r="AW1001" s="105"/>
      <c r="AX1001" s="113"/>
    </row>
    <row r="1002" spans="1:50" hidden="1">
      <c r="A1002" s="72">
        <v>1001</v>
      </c>
      <c r="B1002" s="9" t="s">
        <v>63</v>
      </c>
      <c r="C1002" s="211" t="s">
        <v>4009</v>
      </c>
      <c r="D1002" s="9" t="s">
        <v>63</v>
      </c>
      <c r="E1002" s="9" t="s">
        <v>63</v>
      </c>
      <c r="F1002" s="9" t="s">
        <v>63</v>
      </c>
      <c r="G1002" s="9"/>
      <c r="H1002" s="9"/>
      <c r="I1002" s="9"/>
      <c r="J1002" s="9"/>
      <c r="K1002" s="9"/>
      <c r="L1002" s="9"/>
      <c r="M1002" s="67"/>
      <c r="N1002" s="331"/>
      <c r="O1002" s="9"/>
      <c r="P1002" s="9"/>
      <c r="Q1002" s="71">
        <v>1001</v>
      </c>
      <c r="S1002" s="102" t="s">
        <v>4009</v>
      </c>
      <c r="T1002" s="175" t="s">
        <v>3852</v>
      </c>
      <c r="U1002" s="104">
        <v>-12344.4</v>
      </c>
      <c r="V1002" s="104">
        <v>13258.8</v>
      </c>
      <c r="W1002" s="105" t="s">
        <v>3853</v>
      </c>
      <c r="X1002" s="106" t="s">
        <v>66</v>
      </c>
      <c r="Y1002" s="107"/>
      <c r="Z1002" s="108"/>
      <c r="AA1002" s="102"/>
      <c r="AB1002" s="104"/>
      <c r="AC1002" s="109"/>
      <c r="AD1002" s="110"/>
      <c r="AE1002" s="107"/>
      <c r="AF1002" s="111"/>
      <c r="AG1002" s="112"/>
      <c r="AH1002" s="112"/>
      <c r="AI1002" s="112"/>
      <c r="AJ1002" s="113"/>
      <c r="AK1002" s="113"/>
      <c r="AL1002" s="113"/>
      <c r="AM1002" s="114"/>
      <c r="AN1002" s="114"/>
      <c r="AO1002" s="104"/>
      <c r="AP1002" s="104"/>
      <c r="AQ1002" s="115"/>
      <c r="AR1002" s="110"/>
      <c r="AS1002" s="102"/>
      <c r="AT1002" s="108"/>
      <c r="AU1002" s="116"/>
      <c r="AV1002" s="113"/>
      <c r="AW1002" s="105"/>
      <c r="AX1002" s="113"/>
    </row>
    <row r="1003" spans="1:50" hidden="1">
      <c r="A1003" s="72">
        <v>1002</v>
      </c>
      <c r="B1003" s="9" t="s">
        <v>63</v>
      </c>
      <c r="C1003" s="211" t="s">
        <v>4010</v>
      </c>
      <c r="D1003" s="9" t="s">
        <v>63</v>
      </c>
      <c r="E1003" s="9" t="s">
        <v>63</v>
      </c>
      <c r="F1003" s="9" t="s">
        <v>63</v>
      </c>
      <c r="G1003" s="9"/>
      <c r="H1003" s="9"/>
      <c r="I1003" s="9"/>
      <c r="J1003" s="9"/>
      <c r="K1003" s="9"/>
      <c r="L1003" s="9"/>
      <c r="M1003" s="67"/>
      <c r="N1003" s="331"/>
      <c r="O1003" s="9"/>
      <c r="P1003" s="9"/>
      <c r="Q1003" s="71">
        <v>1002</v>
      </c>
      <c r="S1003" s="102" t="s">
        <v>4010</v>
      </c>
      <c r="T1003" s="175" t="s">
        <v>3852</v>
      </c>
      <c r="U1003" s="104">
        <v>-13258.8</v>
      </c>
      <c r="V1003" s="104">
        <v>13258.8</v>
      </c>
      <c r="W1003" s="105" t="s">
        <v>3853</v>
      </c>
      <c r="X1003" s="106" t="s">
        <v>66</v>
      </c>
      <c r="Y1003" s="107"/>
      <c r="Z1003" s="108"/>
      <c r="AA1003" s="102"/>
      <c r="AB1003" s="104"/>
      <c r="AC1003" s="109"/>
      <c r="AD1003" s="110"/>
      <c r="AE1003" s="107"/>
      <c r="AF1003" s="111"/>
      <c r="AG1003" s="112"/>
      <c r="AH1003" s="112"/>
      <c r="AI1003" s="112"/>
      <c r="AJ1003" s="113"/>
      <c r="AK1003" s="113"/>
      <c r="AL1003" s="113"/>
      <c r="AM1003" s="114"/>
      <c r="AN1003" s="114"/>
      <c r="AO1003" s="104"/>
      <c r="AP1003" s="104"/>
      <c r="AQ1003" s="115"/>
      <c r="AR1003" s="110"/>
      <c r="AS1003" s="102"/>
      <c r="AT1003" s="108"/>
      <c r="AU1003" s="116"/>
      <c r="AV1003" s="113"/>
      <c r="AW1003" s="105"/>
      <c r="AX1003" s="113"/>
    </row>
    <row r="1004" spans="1:50" hidden="1">
      <c r="A1004" s="72">
        <v>1003</v>
      </c>
      <c r="B1004" s="9" t="s">
        <v>63</v>
      </c>
      <c r="C1004" s="211" t="s">
        <v>4011</v>
      </c>
      <c r="D1004" s="9" t="s">
        <v>63</v>
      </c>
      <c r="E1004" s="9" t="s">
        <v>63</v>
      </c>
      <c r="F1004" s="9" t="s">
        <v>63</v>
      </c>
      <c r="G1004" s="9"/>
      <c r="H1004" s="9"/>
      <c r="I1004" s="9"/>
      <c r="J1004" s="9"/>
      <c r="K1004" s="9"/>
      <c r="L1004" s="9"/>
      <c r="M1004" s="67"/>
      <c r="N1004" s="331"/>
      <c r="O1004" s="9"/>
      <c r="P1004" s="9"/>
      <c r="Q1004" s="71">
        <v>1003</v>
      </c>
      <c r="S1004" s="102" t="s">
        <v>4011</v>
      </c>
      <c r="T1004" s="175" t="s">
        <v>3852</v>
      </c>
      <c r="U1004" s="104">
        <v>-15087.6</v>
      </c>
      <c r="V1004" s="104">
        <v>13258.8</v>
      </c>
      <c r="W1004" s="105" t="s">
        <v>3853</v>
      </c>
      <c r="X1004" s="106" t="s">
        <v>66</v>
      </c>
      <c r="Y1004" s="107"/>
      <c r="Z1004" s="108"/>
      <c r="AA1004" s="102"/>
      <c r="AB1004" s="104"/>
      <c r="AC1004" s="109"/>
      <c r="AD1004" s="110"/>
      <c r="AE1004" s="107"/>
      <c r="AF1004" s="111"/>
      <c r="AG1004" s="112"/>
      <c r="AH1004" s="112"/>
      <c r="AI1004" s="112"/>
      <c r="AJ1004" s="113"/>
      <c r="AK1004" s="113"/>
      <c r="AL1004" s="113"/>
      <c r="AM1004" s="114"/>
      <c r="AN1004" s="114"/>
      <c r="AO1004" s="104"/>
      <c r="AP1004" s="104"/>
      <c r="AQ1004" s="115"/>
      <c r="AR1004" s="110"/>
      <c r="AS1004" s="102"/>
      <c r="AT1004" s="108"/>
      <c r="AU1004" s="116"/>
      <c r="AV1004" s="113"/>
      <c r="AW1004" s="105"/>
      <c r="AX1004" s="113"/>
    </row>
    <row r="1005" spans="1:50" hidden="1">
      <c r="A1005" s="72">
        <v>1004</v>
      </c>
      <c r="B1005" s="9" t="s">
        <v>63</v>
      </c>
      <c r="C1005" s="211" t="s">
        <v>4012</v>
      </c>
      <c r="D1005" s="9" t="s">
        <v>63</v>
      </c>
      <c r="E1005" s="9" t="s">
        <v>63</v>
      </c>
      <c r="F1005" s="9" t="s">
        <v>63</v>
      </c>
      <c r="G1005" s="9"/>
      <c r="H1005" s="9"/>
      <c r="I1005" s="9"/>
      <c r="J1005" s="9"/>
      <c r="K1005" s="9"/>
      <c r="L1005" s="9"/>
      <c r="M1005" s="67"/>
      <c r="N1005" s="331"/>
      <c r="O1005" s="9"/>
      <c r="P1005" s="9"/>
      <c r="Q1005" s="71">
        <v>1004</v>
      </c>
      <c r="S1005" s="102" t="s">
        <v>4012</v>
      </c>
      <c r="T1005" s="175" t="s">
        <v>3852</v>
      </c>
      <c r="U1005" s="104">
        <v>15087.6</v>
      </c>
      <c r="V1005" s="104">
        <v>13258.8</v>
      </c>
      <c r="W1005" s="105" t="s">
        <v>3853</v>
      </c>
      <c r="X1005" s="106" t="s">
        <v>66</v>
      </c>
      <c r="Y1005" s="107"/>
      <c r="Z1005" s="108"/>
      <c r="AA1005" s="102"/>
      <c r="AB1005" s="104"/>
      <c r="AC1005" s="109"/>
      <c r="AD1005" s="110"/>
      <c r="AE1005" s="107"/>
      <c r="AF1005" s="111"/>
      <c r="AG1005" s="112"/>
      <c r="AH1005" s="112"/>
      <c r="AI1005" s="112"/>
      <c r="AJ1005" s="113"/>
      <c r="AK1005" s="113"/>
      <c r="AL1005" s="113"/>
      <c r="AM1005" s="114"/>
      <c r="AN1005" s="114"/>
      <c r="AO1005" s="104"/>
      <c r="AP1005" s="104"/>
      <c r="AQ1005" s="115"/>
      <c r="AR1005" s="110"/>
      <c r="AS1005" s="102"/>
      <c r="AT1005" s="108"/>
      <c r="AU1005" s="116"/>
      <c r="AV1005" s="113"/>
      <c r="AW1005" s="105"/>
      <c r="AX1005" s="113"/>
    </row>
    <row r="1006" spans="1:50" hidden="1">
      <c r="A1006" s="72">
        <v>1005</v>
      </c>
      <c r="B1006" s="9" t="s">
        <v>63</v>
      </c>
      <c r="C1006" s="211" t="s">
        <v>4013</v>
      </c>
      <c r="D1006" s="9" t="s">
        <v>63</v>
      </c>
      <c r="E1006" s="9" t="s">
        <v>63</v>
      </c>
      <c r="F1006" s="9" t="s">
        <v>63</v>
      </c>
      <c r="G1006" s="9"/>
      <c r="H1006" s="9"/>
      <c r="I1006" s="9"/>
      <c r="J1006" s="9"/>
      <c r="K1006" s="9"/>
      <c r="L1006" s="9"/>
      <c r="M1006" s="67"/>
      <c r="N1006" s="331"/>
      <c r="O1006" s="9"/>
      <c r="P1006" s="9"/>
      <c r="Q1006" s="71">
        <v>1005</v>
      </c>
      <c r="S1006" s="102" t="s">
        <v>4013</v>
      </c>
      <c r="T1006" s="175" t="s">
        <v>3852</v>
      </c>
      <c r="U1006" s="104">
        <v>13258.8</v>
      </c>
      <c r="V1006" s="104">
        <v>13258.8</v>
      </c>
      <c r="W1006" s="105" t="s">
        <v>3853</v>
      </c>
      <c r="X1006" s="106" t="s">
        <v>66</v>
      </c>
      <c r="Y1006" s="107"/>
      <c r="Z1006" s="108"/>
      <c r="AA1006" s="102"/>
      <c r="AB1006" s="104"/>
      <c r="AC1006" s="109"/>
      <c r="AD1006" s="110"/>
      <c r="AE1006" s="107"/>
      <c r="AF1006" s="111"/>
      <c r="AG1006" s="112"/>
      <c r="AH1006" s="112"/>
      <c r="AI1006" s="112"/>
      <c r="AJ1006" s="113"/>
      <c r="AK1006" s="113"/>
      <c r="AL1006" s="113"/>
      <c r="AM1006" s="114"/>
      <c r="AN1006" s="114"/>
      <c r="AO1006" s="104"/>
      <c r="AP1006" s="104"/>
      <c r="AQ1006" s="115"/>
      <c r="AR1006" s="110"/>
      <c r="AS1006" s="102"/>
      <c r="AT1006" s="108"/>
      <c r="AU1006" s="116"/>
      <c r="AV1006" s="113"/>
      <c r="AW1006" s="105"/>
      <c r="AX1006" s="113"/>
    </row>
    <row r="1007" spans="1:50" hidden="1">
      <c r="A1007" s="72">
        <v>1006</v>
      </c>
      <c r="B1007" s="9" t="s">
        <v>63</v>
      </c>
      <c r="C1007" s="211" t="s">
        <v>4014</v>
      </c>
      <c r="D1007" s="9" t="s">
        <v>63</v>
      </c>
      <c r="E1007" s="9" t="s">
        <v>63</v>
      </c>
      <c r="F1007" s="9" t="s">
        <v>63</v>
      </c>
      <c r="G1007" s="9"/>
      <c r="H1007" s="9"/>
      <c r="I1007" s="9"/>
      <c r="J1007" s="9"/>
      <c r="K1007" s="9"/>
      <c r="L1007" s="9"/>
      <c r="M1007" s="67"/>
      <c r="N1007" s="331"/>
      <c r="O1007" s="9"/>
      <c r="P1007" s="9"/>
      <c r="Q1007" s="71">
        <v>1006</v>
      </c>
      <c r="S1007" s="102" t="s">
        <v>4014</v>
      </c>
      <c r="T1007" s="175" t="s">
        <v>3852</v>
      </c>
      <c r="U1007" s="104">
        <v>12344.4</v>
      </c>
      <c r="V1007" s="104">
        <v>13258.8</v>
      </c>
      <c r="W1007" s="105" t="s">
        <v>3853</v>
      </c>
      <c r="X1007" s="106" t="s">
        <v>66</v>
      </c>
      <c r="Y1007" s="107"/>
      <c r="Z1007" s="108"/>
      <c r="AA1007" s="102"/>
      <c r="AB1007" s="104"/>
      <c r="AC1007" s="109"/>
      <c r="AD1007" s="110"/>
      <c r="AE1007" s="107"/>
      <c r="AF1007" s="111"/>
      <c r="AG1007" s="112"/>
      <c r="AH1007" s="112"/>
      <c r="AI1007" s="112"/>
      <c r="AJ1007" s="113"/>
      <c r="AK1007" s="113"/>
      <c r="AL1007" s="113"/>
      <c r="AM1007" s="114"/>
      <c r="AN1007" s="114"/>
      <c r="AO1007" s="104"/>
      <c r="AP1007" s="104"/>
      <c r="AQ1007" s="115"/>
      <c r="AR1007" s="110"/>
      <c r="AS1007" s="102"/>
      <c r="AT1007" s="108"/>
      <c r="AU1007" s="116"/>
      <c r="AV1007" s="113"/>
      <c r="AW1007" s="105"/>
      <c r="AX1007" s="113"/>
    </row>
    <row r="1008" spans="1:50" hidden="1">
      <c r="A1008" s="72">
        <v>1007</v>
      </c>
      <c r="B1008" s="9" t="s">
        <v>63</v>
      </c>
      <c r="C1008" s="211" t="s">
        <v>4015</v>
      </c>
      <c r="D1008" s="9" t="s">
        <v>63</v>
      </c>
      <c r="E1008" s="9" t="s">
        <v>63</v>
      </c>
      <c r="F1008" s="9" t="s">
        <v>63</v>
      </c>
      <c r="G1008" s="9"/>
      <c r="H1008" s="9"/>
      <c r="I1008" s="9"/>
      <c r="J1008" s="9"/>
      <c r="K1008" s="9"/>
      <c r="L1008" s="9"/>
      <c r="M1008" s="67"/>
      <c r="N1008" s="331"/>
      <c r="O1008" s="9"/>
      <c r="P1008" s="9"/>
      <c r="Q1008" s="71">
        <v>1007</v>
      </c>
      <c r="S1008" s="102" t="s">
        <v>4015</v>
      </c>
      <c r="T1008" s="175" t="s">
        <v>3852</v>
      </c>
      <c r="U1008" s="104">
        <v>10515.6</v>
      </c>
      <c r="V1008" s="104">
        <v>13258.8</v>
      </c>
      <c r="W1008" s="105" t="s">
        <v>3853</v>
      </c>
      <c r="X1008" s="106" t="s">
        <v>66</v>
      </c>
      <c r="Y1008" s="107"/>
      <c r="Z1008" s="108"/>
      <c r="AA1008" s="102"/>
      <c r="AB1008" s="104"/>
      <c r="AC1008" s="109"/>
      <c r="AD1008" s="110"/>
      <c r="AE1008" s="107"/>
      <c r="AF1008" s="111"/>
      <c r="AG1008" s="112"/>
      <c r="AH1008" s="112"/>
      <c r="AI1008" s="112"/>
      <c r="AJ1008" s="113"/>
      <c r="AK1008" s="113"/>
      <c r="AL1008" s="113"/>
      <c r="AM1008" s="114"/>
      <c r="AN1008" s="114"/>
      <c r="AO1008" s="104"/>
      <c r="AP1008" s="104"/>
      <c r="AQ1008" s="115"/>
      <c r="AR1008" s="110"/>
      <c r="AS1008" s="102"/>
      <c r="AT1008" s="108"/>
      <c r="AU1008" s="116"/>
      <c r="AV1008" s="113"/>
      <c r="AW1008" s="105"/>
      <c r="AX1008" s="113"/>
    </row>
    <row r="1009" spans="1:50" hidden="1">
      <c r="A1009" s="72">
        <v>1008</v>
      </c>
      <c r="B1009" s="9" t="s">
        <v>63</v>
      </c>
      <c r="C1009" s="211" t="s">
        <v>4016</v>
      </c>
      <c r="D1009" s="9" t="s">
        <v>63</v>
      </c>
      <c r="E1009" s="9" t="s">
        <v>63</v>
      </c>
      <c r="F1009" s="9" t="s">
        <v>63</v>
      </c>
      <c r="G1009" s="9"/>
      <c r="H1009" s="9"/>
      <c r="I1009" s="9"/>
      <c r="J1009" s="9"/>
      <c r="K1009" s="9"/>
      <c r="L1009" s="9"/>
      <c r="M1009" s="67"/>
      <c r="N1009" s="331"/>
      <c r="O1009" s="9"/>
      <c r="P1009" s="9"/>
      <c r="Q1009" s="71">
        <v>1008</v>
      </c>
      <c r="S1009" s="102" t="s">
        <v>4016</v>
      </c>
      <c r="T1009" s="175" t="s">
        <v>3852</v>
      </c>
      <c r="U1009" s="104">
        <v>6858</v>
      </c>
      <c r="V1009" s="104">
        <v>14173.2</v>
      </c>
      <c r="W1009" s="105" t="s">
        <v>3853</v>
      </c>
      <c r="X1009" s="106" t="s">
        <v>66</v>
      </c>
      <c r="Y1009" s="107"/>
      <c r="Z1009" s="108"/>
      <c r="AA1009" s="102"/>
      <c r="AB1009" s="104"/>
      <c r="AC1009" s="109"/>
      <c r="AD1009" s="110"/>
      <c r="AE1009" s="107"/>
      <c r="AF1009" s="111"/>
      <c r="AG1009" s="112"/>
      <c r="AH1009" s="112"/>
      <c r="AI1009" s="112"/>
      <c r="AJ1009" s="113"/>
      <c r="AK1009" s="113"/>
      <c r="AL1009" s="113"/>
      <c r="AM1009" s="114"/>
      <c r="AN1009" s="114"/>
      <c r="AO1009" s="104"/>
      <c r="AP1009" s="104"/>
      <c r="AQ1009" s="115"/>
      <c r="AR1009" s="110"/>
      <c r="AS1009" s="102"/>
      <c r="AT1009" s="108"/>
      <c r="AU1009" s="116"/>
      <c r="AV1009" s="113"/>
      <c r="AW1009" s="105"/>
      <c r="AX1009" s="113"/>
    </row>
    <row r="1010" spans="1:50" hidden="1">
      <c r="A1010" s="72">
        <v>1009</v>
      </c>
      <c r="B1010" s="9" t="s">
        <v>63</v>
      </c>
      <c r="C1010" s="211" t="s">
        <v>4017</v>
      </c>
      <c r="D1010" s="9" t="s">
        <v>63</v>
      </c>
      <c r="E1010" s="9" t="s">
        <v>63</v>
      </c>
      <c r="F1010" s="9" t="s">
        <v>63</v>
      </c>
      <c r="G1010" s="9"/>
      <c r="H1010" s="9"/>
      <c r="I1010" s="9"/>
      <c r="J1010" s="9"/>
      <c r="K1010" s="9"/>
      <c r="L1010" s="9"/>
      <c r="M1010" s="67"/>
      <c r="N1010" s="331"/>
      <c r="O1010" s="9"/>
      <c r="P1010" s="9"/>
      <c r="Q1010" s="71">
        <v>1009</v>
      </c>
      <c r="S1010" s="102" t="s">
        <v>4017</v>
      </c>
      <c r="T1010" s="175" t="s">
        <v>3852</v>
      </c>
      <c r="U1010" s="104">
        <v>5029.2</v>
      </c>
      <c r="V1010" s="104">
        <v>14173.2</v>
      </c>
      <c r="W1010" s="105" t="s">
        <v>3853</v>
      </c>
      <c r="X1010" s="106" t="s">
        <v>66</v>
      </c>
      <c r="Y1010" s="107"/>
      <c r="Z1010" s="108"/>
      <c r="AA1010" s="102"/>
      <c r="AB1010" s="104"/>
      <c r="AC1010" s="109"/>
      <c r="AD1010" s="110"/>
      <c r="AE1010" s="107"/>
      <c r="AF1010" s="111"/>
      <c r="AG1010" s="112"/>
      <c r="AH1010" s="112"/>
      <c r="AI1010" s="112"/>
      <c r="AJ1010" s="113"/>
      <c r="AK1010" s="113"/>
      <c r="AL1010" s="113"/>
      <c r="AM1010" s="114"/>
      <c r="AN1010" s="114"/>
      <c r="AO1010" s="104"/>
      <c r="AP1010" s="104"/>
      <c r="AQ1010" s="115"/>
      <c r="AR1010" s="110"/>
      <c r="AS1010" s="102"/>
      <c r="AT1010" s="108"/>
      <c r="AU1010" s="116"/>
      <c r="AV1010" s="113"/>
      <c r="AW1010" s="105"/>
      <c r="AX1010" s="113"/>
    </row>
    <row r="1011" spans="1:50" hidden="1">
      <c r="A1011" s="72">
        <v>1010</v>
      </c>
      <c r="B1011" s="9" t="s">
        <v>63</v>
      </c>
      <c r="C1011" s="211" t="s">
        <v>4018</v>
      </c>
      <c r="D1011" s="9" t="s">
        <v>63</v>
      </c>
      <c r="E1011" s="9" t="s">
        <v>63</v>
      </c>
      <c r="F1011" s="9" t="s">
        <v>63</v>
      </c>
      <c r="G1011" s="9"/>
      <c r="H1011" s="9"/>
      <c r="I1011" s="9"/>
      <c r="J1011" s="9"/>
      <c r="K1011" s="9"/>
      <c r="L1011" s="9"/>
      <c r="M1011" s="67"/>
      <c r="N1011" s="331"/>
      <c r="O1011" s="9"/>
      <c r="P1011" s="9"/>
      <c r="Q1011" s="71">
        <v>1010</v>
      </c>
      <c r="S1011" s="102" t="s">
        <v>4018</v>
      </c>
      <c r="T1011" s="175" t="s">
        <v>3852</v>
      </c>
      <c r="U1011" s="104">
        <v>4114.8</v>
      </c>
      <c r="V1011" s="104">
        <v>14173.2</v>
      </c>
      <c r="W1011" s="105" t="s">
        <v>3853</v>
      </c>
      <c r="X1011" s="106" t="s">
        <v>66</v>
      </c>
      <c r="Y1011" s="107"/>
      <c r="Z1011" s="108"/>
      <c r="AA1011" s="102"/>
      <c r="AB1011" s="104"/>
      <c r="AC1011" s="109"/>
      <c r="AD1011" s="110"/>
      <c r="AE1011" s="107"/>
      <c r="AF1011" s="111"/>
      <c r="AG1011" s="112"/>
      <c r="AH1011" s="112"/>
      <c r="AI1011" s="112"/>
      <c r="AJ1011" s="113"/>
      <c r="AK1011" s="113"/>
      <c r="AL1011" s="113"/>
      <c r="AM1011" s="114"/>
      <c r="AN1011" s="114"/>
      <c r="AO1011" s="104"/>
      <c r="AP1011" s="104"/>
      <c r="AQ1011" s="115"/>
      <c r="AR1011" s="110"/>
      <c r="AS1011" s="102"/>
      <c r="AT1011" s="108"/>
      <c r="AU1011" s="116"/>
      <c r="AV1011" s="113"/>
      <c r="AW1011" s="105"/>
      <c r="AX1011" s="113"/>
    </row>
    <row r="1012" spans="1:50" hidden="1">
      <c r="A1012" s="72">
        <v>1011</v>
      </c>
      <c r="B1012" s="9" t="s">
        <v>63</v>
      </c>
      <c r="C1012" s="211" t="s">
        <v>4019</v>
      </c>
      <c r="D1012" s="9" t="s">
        <v>63</v>
      </c>
      <c r="E1012" s="9" t="s">
        <v>63</v>
      </c>
      <c r="F1012" s="9" t="s">
        <v>63</v>
      </c>
      <c r="G1012" s="9"/>
      <c r="H1012" s="9"/>
      <c r="I1012" s="9"/>
      <c r="J1012" s="9"/>
      <c r="K1012" s="9"/>
      <c r="L1012" s="9"/>
      <c r="M1012" s="67"/>
      <c r="N1012" s="331"/>
      <c r="O1012" s="9"/>
      <c r="P1012" s="9"/>
      <c r="Q1012" s="71">
        <v>1011</v>
      </c>
      <c r="S1012" s="102" t="s">
        <v>4019</v>
      </c>
      <c r="T1012" s="175" t="s">
        <v>3852</v>
      </c>
      <c r="U1012" s="104">
        <v>3200.4</v>
      </c>
      <c r="V1012" s="104">
        <v>14173.2</v>
      </c>
      <c r="W1012" s="105" t="s">
        <v>3853</v>
      </c>
      <c r="X1012" s="106" t="s">
        <v>66</v>
      </c>
      <c r="Y1012" s="107"/>
      <c r="Z1012" s="108"/>
      <c r="AA1012" s="102"/>
      <c r="AB1012" s="104"/>
      <c r="AC1012" s="109"/>
      <c r="AD1012" s="110"/>
      <c r="AE1012" s="107"/>
      <c r="AF1012" s="111"/>
      <c r="AG1012" s="112"/>
      <c r="AH1012" s="112"/>
      <c r="AI1012" s="112"/>
      <c r="AJ1012" s="113"/>
      <c r="AK1012" s="113"/>
      <c r="AL1012" s="113"/>
      <c r="AM1012" s="114"/>
      <c r="AN1012" s="114"/>
      <c r="AO1012" s="104"/>
      <c r="AP1012" s="104"/>
      <c r="AQ1012" s="115"/>
      <c r="AR1012" s="110"/>
      <c r="AS1012" s="102"/>
      <c r="AT1012" s="108"/>
      <c r="AU1012" s="116"/>
      <c r="AV1012" s="113"/>
      <c r="AW1012" s="105"/>
      <c r="AX1012" s="113"/>
    </row>
    <row r="1013" spans="1:50" hidden="1">
      <c r="A1013" s="72">
        <v>1012</v>
      </c>
      <c r="B1013" s="9" t="s">
        <v>63</v>
      </c>
      <c r="C1013" s="211" t="s">
        <v>4020</v>
      </c>
      <c r="D1013" s="9" t="s">
        <v>63</v>
      </c>
      <c r="E1013" s="9" t="s">
        <v>63</v>
      </c>
      <c r="F1013" s="9" t="s">
        <v>63</v>
      </c>
      <c r="G1013" s="9"/>
      <c r="H1013" s="9"/>
      <c r="I1013" s="9"/>
      <c r="J1013" s="9"/>
      <c r="K1013" s="9"/>
      <c r="L1013" s="9"/>
      <c r="M1013" s="67"/>
      <c r="N1013" s="331"/>
      <c r="O1013" s="9"/>
      <c r="P1013" s="9"/>
      <c r="Q1013" s="71">
        <v>1012</v>
      </c>
      <c r="S1013" s="102" t="s">
        <v>4020</v>
      </c>
      <c r="T1013" s="175" t="s">
        <v>3852</v>
      </c>
      <c r="U1013" s="104">
        <v>2286</v>
      </c>
      <c r="V1013" s="104">
        <v>14173.2</v>
      </c>
      <c r="W1013" s="105" t="s">
        <v>3853</v>
      </c>
      <c r="X1013" s="106" t="s">
        <v>66</v>
      </c>
      <c r="Y1013" s="107"/>
      <c r="Z1013" s="108"/>
      <c r="AA1013" s="102"/>
      <c r="AB1013" s="104"/>
      <c r="AC1013" s="109"/>
      <c r="AD1013" s="110"/>
      <c r="AE1013" s="107"/>
      <c r="AF1013" s="111"/>
      <c r="AG1013" s="112"/>
      <c r="AH1013" s="112"/>
      <c r="AI1013" s="112"/>
      <c r="AJ1013" s="113"/>
      <c r="AK1013" s="113"/>
      <c r="AL1013" s="113"/>
      <c r="AM1013" s="114"/>
      <c r="AN1013" s="114"/>
      <c r="AO1013" s="104"/>
      <c r="AP1013" s="104"/>
      <c r="AQ1013" s="115"/>
      <c r="AR1013" s="110"/>
      <c r="AS1013" s="102"/>
      <c r="AT1013" s="108"/>
      <c r="AU1013" s="116"/>
      <c r="AV1013" s="113"/>
      <c r="AW1013" s="105"/>
      <c r="AX1013" s="113"/>
    </row>
    <row r="1014" spans="1:50" hidden="1">
      <c r="A1014" s="72">
        <v>1013</v>
      </c>
      <c r="B1014" s="9" t="s">
        <v>63</v>
      </c>
      <c r="C1014" s="211" t="s">
        <v>4021</v>
      </c>
      <c r="D1014" s="9" t="s">
        <v>63</v>
      </c>
      <c r="E1014" s="9" t="s">
        <v>63</v>
      </c>
      <c r="F1014" s="9" t="s">
        <v>63</v>
      </c>
      <c r="G1014" s="9"/>
      <c r="H1014" s="9"/>
      <c r="I1014" s="9"/>
      <c r="J1014" s="9"/>
      <c r="K1014" s="9"/>
      <c r="L1014" s="9"/>
      <c r="M1014" s="67"/>
      <c r="N1014" s="331"/>
      <c r="O1014" s="9"/>
      <c r="P1014" s="9"/>
      <c r="Q1014" s="71">
        <v>1013</v>
      </c>
      <c r="S1014" s="102" t="s">
        <v>4021</v>
      </c>
      <c r="T1014" s="175" t="s">
        <v>3852</v>
      </c>
      <c r="U1014" s="104">
        <v>457.2</v>
      </c>
      <c r="V1014" s="104">
        <v>14173.2</v>
      </c>
      <c r="W1014" s="105" t="s">
        <v>3853</v>
      </c>
      <c r="X1014" s="106" t="s">
        <v>66</v>
      </c>
      <c r="Y1014" s="107"/>
      <c r="Z1014" s="108"/>
      <c r="AA1014" s="102"/>
      <c r="AB1014" s="104"/>
      <c r="AC1014" s="109"/>
      <c r="AD1014" s="110"/>
      <c r="AE1014" s="107"/>
      <c r="AF1014" s="111"/>
      <c r="AG1014" s="112"/>
      <c r="AH1014" s="112"/>
      <c r="AI1014" s="112"/>
      <c r="AJ1014" s="113"/>
      <c r="AK1014" s="113"/>
      <c r="AL1014" s="113"/>
      <c r="AM1014" s="114"/>
      <c r="AN1014" s="114"/>
      <c r="AO1014" s="104"/>
      <c r="AP1014" s="104"/>
      <c r="AQ1014" s="115"/>
      <c r="AR1014" s="110"/>
      <c r="AS1014" s="102"/>
      <c r="AT1014" s="108"/>
      <c r="AU1014" s="116"/>
      <c r="AV1014" s="113"/>
      <c r="AW1014" s="105"/>
      <c r="AX1014" s="113"/>
    </row>
    <row r="1015" spans="1:50" hidden="1">
      <c r="A1015" s="72">
        <v>1014</v>
      </c>
      <c r="B1015" s="9" t="s">
        <v>63</v>
      </c>
      <c r="C1015" s="211" t="s">
        <v>4022</v>
      </c>
      <c r="D1015" s="9" t="s">
        <v>63</v>
      </c>
      <c r="E1015" s="9" t="s">
        <v>63</v>
      </c>
      <c r="F1015" s="9" t="s">
        <v>63</v>
      </c>
      <c r="G1015" s="9"/>
      <c r="H1015" s="9"/>
      <c r="I1015" s="9"/>
      <c r="J1015" s="9"/>
      <c r="K1015" s="9"/>
      <c r="L1015" s="9"/>
      <c r="M1015" s="67"/>
      <c r="N1015" s="331"/>
      <c r="O1015" s="9"/>
      <c r="P1015" s="9"/>
      <c r="Q1015" s="71">
        <v>1014</v>
      </c>
      <c r="S1015" s="102" t="s">
        <v>4022</v>
      </c>
      <c r="T1015" s="175" t="s">
        <v>3852</v>
      </c>
      <c r="U1015" s="104">
        <v>-1371.6</v>
      </c>
      <c r="V1015" s="104">
        <v>14173.2</v>
      </c>
      <c r="W1015" s="105" t="s">
        <v>3853</v>
      </c>
      <c r="X1015" s="106" t="s">
        <v>66</v>
      </c>
      <c r="Y1015" s="107"/>
      <c r="Z1015" s="108"/>
      <c r="AA1015" s="102"/>
      <c r="AB1015" s="104"/>
      <c r="AC1015" s="109"/>
      <c r="AD1015" s="110"/>
      <c r="AE1015" s="107"/>
      <c r="AF1015" s="111"/>
      <c r="AG1015" s="112"/>
      <c r="AH1015" s="112"/>
      <c r="AI1015" s="112"/>
      <c r="AJ1015" s="113"/>
      <c r="AK1015" s="113"/>
      <c r="AL1015" s="113"/>
      <c r="AM1015" s="114"/>
      <c r="AN1015" s="114"/>
      <c r="AO1015" s="104"/>
      <c r="AP1015" s="104"/>
      <c r="AQ1015" s="115"/>
      <c r="AR1015" s="110"/>
      <c r="AS1015" s="102"/>
      <c r="AT1015" s="108"/>
      <c r="AU1015" s="116"/>
      <c r="AV1015" s="113"/>
      <c r="AW1015" s="105"/>
      <c r="AX1015" s="113"/>
    </row>
    <row r="1016" spans="1:50" hidden="1">
      <c r="A1016" s="72">
        <v>1015</v>
      </c>
      <c r="B1016" s="9" t="s">
        <v>63</v>
      </c>
      <c r="C1016" s="211" t="s">
        <v>4023</v>
      </c>
      <c r="D1016" s="9" t="s">
        <v>63</v>
      </c>
      <c r="E1016" s="9" t="s">
        <v>63</v>
      </c>
      <c r="F1016" s="9" t="s">
        <v>63</v>
      </c>
      <c r="G1016" s="9"/>
      <c r="H1016" s="9"/>
      <c r="I1016" s="9"/>
      <c r="J1016" s="9"/>
      <c r="K1016" s="9"/>
      <c r="L1016" s="9"/>
      <c r="M1016" s="67"/>
      <c r="N1016" s="331"/>
      <c r="O1016" s="9"/>
      <c r="P1016" s="9"/>
      <c r="Q1016" s="71">
        <v>1015</v>
      </c>
      <c r="S1016" s="102" t="s">
        <v>4023</v>
      </c>
      <c r="T1016" s="175" t="s">
        <v>3852</v>
      </c>
      <c r="U1016" s="104">
        <v>-5943.6</v>
      </c>
      <c r="V1016" s="104">
        <v>14173.2</v>
      </c>
      <c r="W1016" s="105" t="s">
        <v>3853</v>
      </c>
      <c r="X1016" s="106" t="s">
        <v>66</v>
      </c>
      <c r="Y1016" s="107"/>
      <c r="Z1016" s="108"/>
      <c r="AA1016" s="102"/>
      <c r="AB1016" s="104"/>
      <c r="AC1016" s="109"/>
      <c r="AD1016" s="110"/>
      <c r="AE1016" s="107"/>
      <c r="AF1016" s="111"/>
      <c r="AG1016" s="112"/>
      <c r="AH1016" s="112"/>
      <c r="AI1016" s="112"/>
      <c r="AJ1016" s="113"/>
      <c r="AK1016" s="113"/>
      <c r="AL1016" s="113"/>
      <c r="AM1016" s="114"/>
      <c r="AN1016" s="114"/>
      <c r="AO1016" s="104"/>
      <c r="AP1016" s="104"/>
      <c r="AQ1016" s="115"/>
      <c r="AR1016" s="110"/>
      <c r="AS1016" s="102"/>
      <c r="AT1016" s="108"/>
      <c r="AU1016" s="116"/>
      <c r="AV1016" s="113"/>
      <c r="AW1016" s="105"/>
      <c r="AX1016" s="113"/>
    </row>
    <row r="1017" spans="1:50" hidden="1">
      <c r="A1017" s="72">
        <v>1016</v>
      </c>
      <c r="B1017" s="9" t="s">
        <v>63</v>
      </c>
      <c r="C1017" s="211" t="s">
        <v>4024</v>
      </c>
      <c r="D1017" s="9" t="s">
        <v>63</v>
      </c>
      <c r="E1017" s="9" t="s">
        <v>63</v>
      </c>
      <c r="F1017" s="9" t="s">
        <v>63</v>
      </c>
      <c r="G1017" s="9"/>
      <c r="H1017" s="9"/>
      <c r="I1017" s="9"/>
      <c r="J1017" s="9"/>
      <c r="K1017" s="9"/>
      <c r="L1017" s="9"/>
      <c r="M1017" s="67"/>
      <c r="N1017" s="331"/>
      <c r="O1017" s="9"/>
      <c r="P1017" s="9"/>
      <c r="Q1017" s="71">
        <v>1016</v>
      </c>
      <c r="S1017" s="102" t="s">
        <v>4024</v>
      </c>
      <c r="T1017" s="175" t="s">
        <v>3852</v>
      </c>
      <c r="U1017" s="104">
        <v>-10515.6</v>
      </c>
      <c r="V1017" s="104">
        <v>14173.2</v>
      </c>
      <c r="W1017" s="105" t="s">
        <v>3853</v>
      </c>
      <c r="X1017" s="106" t="s">
        <v>66</v>
      </c>
      <c r="Y1017" s="107"/>
      <c r="Z1017" s="108"/>
      <c r="AA1017" s="102"/>
      <c r="AB1017" s="104"/>
      <c r="AC1017" s="109"/>
      <c r="AD1017" s="110"/>
      <c r="AE1017" s="107"/>
      <c r="AF1017" s="111"/>
      <c r="AG1017" s="112"/>
      <c r="AH1017" s="112"/>
      <c r="AI1017" s="112"/>
      <c r="AJ1017" s="113"/>
      <c r="AK1017" s="113"/>
      <c r="AL1017" s="113"/>
      <c r="AM1017" s="114"/>
      <c r="AN1017" s="114"/>
      <c r="AO1017" s="104"/>
      <c r="AP1017" s="104"/>
      <c r="AQ1017" s="115"/>
      <c r="AR1017" s="110"/>
      <c r="AS1017" s="102"/>
      <c r="AT1017" s="108"/>
      <c r="AU1017" s="116"/>
      <c r="AV1017" s="113"/>
      <c r="AW1017" s="105"/>
      <c r="AX1017" s="113"/>
    </row>
    <row r="1018" spans="1:50" hidden="1">
      <c r="A1018" s="72">
        <v>1017</v>
      </c>
      <c r="B1018" s="9" t="s">
        <v>63</v>
      </c>
      <c r="C1018" s="211" t="s">
        <v>4025</v>
      </c>
      <c r="D1018" s="9" t="s">
        <v>63</v>
      </c>
      <c r="E1018" s="9" t="s">
        <v>63</v>
      </c>
      <c r="F1018" s="9" t="s">
        <v>63</v>
      </c>
      <c r="G1018" s="9"/>
      <c r="H1018" s="9"/>
      <c r="I1018" s="9"/>
      <c r="J1018" s="9"/>
      <c r="K1018" s="9"/>
      <c r="L1018" s="9"/>
      <c r="M1018" s="67"/>
      <c r="N1018" s="331"/>
      <c r="O1018" s="9"/>
      <c r="P1018" s="9"/>
      <c r="Q1018" s="71">
        <v>1017</v>
      </c>
      <c r="S1018" s="102" t="s">
        <v>4025</v>
      </c>
      <c r="T1018" s="175" t="s">
        <v>3852</v>
      </c>
      <c r="U1018" s="104">
        <v>-15087.6</v>
      </c>
      <c r="V1018" s="104">
        <v>14173.2</v>
      </c>
      <c r="W1018" s="105" t="s">
        <v>3853</v>
      </c>
      <c r="X1018" s="106" t="s">
        <v>66</v>
      </c>
      <c r="Y1018" s="107"/>
      <c r="Z1018" s="108"/>
      <c r="AA1018" s="102"/>
      <c r="AB1018" s="104"/>
      <c r="AC1018" s="109"/>
      <c r="AD1018" s="110"/>
      <c r="AE1018" s="107"/>
      <c r="AF1018" s="111"/>
      <c r="AG1018" s="112"/>
      <c r="AH1018" s="112"/>
      <c r="AI1018" s="112"/>
      <c r="AJ1018" s="113"/>
      <c r="AK1018" s="113"/>
      <c r="AL1018" s="113"/>
      <c r="AM1018" s="114"/>
      <c r="AN1018" s="114"/>
      <c r="AO1018" s="104"/>
      <c r="AP1018" s="104"/>
      <c r="AQ1018" s="115"/>
      <c r="AR1018" s="110"/>
      <c r="AS1018" s="102"/>
      <c r="AT1018" s="108"/>
      <c r="AU1018" s="116"/>
      <c r="AV1018" s="113"/>
      <c r="AW1018" s="105"/>
      <c r="AX1018" s="113"/>
    </row>
    <row r="1019" spans="1:50" hidden="1">
      <c r="A1019" s="72">
        <v>1018</v>
      </c>
      <c r="B1019" s="9" t="s">
        <v>63</v>
      </c>
      <c r="C1019" s="211" t="s">
        <v>4026</v>
      </c>
      <c r="D1019" s="9" t="s">
        <v>63</v>
      </c>
      <c r="E1019" s="9" t="s">
        <v>63</v>
      </c>
      <c r="F1019" s="9" t="s">
        <v>63</v>
      </c>
      <c r="G1019" s="9"/>
      <c r="H1019" s="9"/>
      <c r="I1019" s="9"/>
      <c r="J1019" s="9"/>
      <c r="K1019" s="9"/>
      <c r="L1019" s="9"/>
      <c r="M1019" s="67"/>
      <c r="N1019" s="331"/>
      <c r="O1019" s="9"/>
      <c r="P1019" s="9"/>
      <c r="Q1019" s="71">
        <v>1018</v>
      </c>
      <c r="S1019" s="102" t="s">
        <v>4026</v>
      </c>
      <c r="T1019" s="175" t="s">
        <v>3852</v>
      </c>
      <c r="U1019" s="104">
        <v>-16916.400000000001</v>
      </c>
      <c r="V1019" s="104">
        <v>14173.2</v>
      </c>
      <c r="W1019" s="105" t="s">
        <v>3853</v>
      </c>
      <c r="X1019" s="106" t="s">
        <v>66</v>
      </c>
      <c r="Y1019" s="107"/>
      <c r="Z1019" s="108"/>
      <c r="AA1019" s="102"/>
      <c r="AB1019" s="104"/>
      <c r="AC1019" s="109"/>
      <c r="AD1019" s="110"/>
      <c r="AE1019" s="107"/>
      <c r="AF1019" s="111"/>
      <c r="AG1019" s="112"/>
      <c r="AH1019" s="112"/>
      <c r="AI1019" s="112"/>
      <c r="AJ1019" s="113"/>
      <c r="AK1019" s="113"/>
      <c r="AL1019" s="113"/>
      <c r="AM1019" s="114"/>
      <c r="AN1019" s="114"/>
      <c r="AO1019" s="104"/>
      <c r="AP1019" s="104"/>
      <c r="AQ1019" s="115"/>
      <c r="AR1019" s="110"/>
      <c r="AS1019" s="102"/>
      <c r="AT1019" s="108"/>
      <c r="AU1019" s="116"/>
      <c r="AV1019" s="113"/>
      <c r="AW1019" s="105"/>
      <c r="AX1019" s="113"/>
    </row>
    <row r="1020" spans="1:50" hidden="1">
      <c r="A1020" s="72">
        <v>1019</v>
      </c>
      <c r="B1020" s="9" t="s">
        <v>63</v>
      </c>
      <c r="C1020" s="211" t="s">
        <v>4027</v>
      </c>
      <c r="D1020" s="9" t="s">
        <v>63</v>
      </c>
      <c r="E1020" s="9" t="s">
        <v>63</v>
      </c>
      <c r="F1020" s="9" t="s">
        <v>63</v>
      </c>
      <c r="G1020" s="9"/>
      <c r="H1020" s="9"/>
      <c r="I1020" s="9"/>
      <c r="J1020" s="9"/>
      <c r="K1020" s="9"/>
      <c r="L1020" s="9"/>
      <c r="M1020" s="67"/>
      <c r="N1020" s="331"/>
      <c r="O1020" s="9"/>
      <c r="P1020" s="9"/>
      <c r="Q1020" s="71">
        <v>1019</v>
      </c>
      <c r="S1020" s="102" t="s">
        <v>4027</v>
      </c>
      <c r="T1020" s="175" t="s">
        <v>3852</v>
      </c>
      <c r="U1020" s="104">
        <v>15087.6</v>
      </c>
      <c r="V1020" s="104">
        <v>14173.2</v>
      </c>
      <c r="W1020" s="105" t="s">
        <v>3853</v>
      </c>
      <c r="X1020" s="106" t="s">
        <v>66</v>
      </c>
      <c r="Y1020" s="107"/>
      <c r="Z1020" s="108"/>
      <c r="AA1020" s="102"/>
      <c r="AB1020" s="104"/>
      <c r="AC1020" s="109"/>
      <c r="AD1020" s="110"/>
      <c r="AE1020" s="107"/>
      <c r="AF1020" s="111"/>
      <c r="AG1020" s="112"/>
      <c r="AH1020" s="112"/>
      <c r="AI1020" s="112"/>
      <c r="AJ1020" s="113"/>
      <c r="AK1020" s="113"/>
      <c r="AL1020" s="113"/>
      <c r="AM1020" s="114"/>
      <c r="AN1020" s="114"/>
      <c r="AO1020" s="104"/>
      <c r="AP1020" s="104"/>
      <c r="AQ1020" s="115"/>
      <c r="AR1020" s="110"/>
      <c r="AS1020" s="102"/>
      <c r="AT1020" s="108"/>
      <c r="AU1020" s="116"/>
      <c r="AV1020" s="113"/>
      <c r="AW1020" s="105"/>
      <c r="AX1020" s="113"/>
    </row>
    <row r="1021" spans="1:50" hidden="1">
      <c r="A1021" s="72">
        <v>1020</v>
      </c>
      <c r="B1021" s="9" t="s">
        <v>63</v>
      </c>
      <c r="C1021" s="211" t="s">
        <v>4028</v>
      </c>
      <c r="D1021" s="9" t="s">
        <v>63</v>
      </c>
      <c r="E1021" s="9" t="s">
        <v>63</v>
      </c>
      <c r="F1021" s="9" t="s">
        <v>63</v>
      </c>
      <c r="G1021" s="9"/>
      <c r="H1021" s="9"/>
      <c r="I1021" s="9"/>
      <c r="J1021" s="9"/>
      <c r="K1021" s="9"/>
      <c r="L1021" s="9"/>
      <c r="M1021" s="67"/>
      <c r="N1021" s="331"/>
      <c r="O1021" s="9"/>
      <c r="P1021" s="9"/>
      <c r="Q1021" s="71">
        <v>1020</v>
      </c>
      <c r="S1021" s="102" t="s">
        <v>4028</v>
      </c>
      <c r="T1021" s="175" t="s">
        <v>3852</v>
      </c>
      <c r="U1021" s="104">
        <v>10515.6</v>
      </c>
      <c r="V1021" s="104">
        <v>14173.2</v>
      </c>
      <c r="W1021" s="105" t="s">
        <v>3853</v>
      </c>
      <c r="X1021" s="106" t="s">
        <v>66</v>
      </c>
      <c r="Y1021" s="107"/>
      <c r="Z1021" s="108"/>
      <c r="AA1021" s="102"/>
      <c r="AB1021" s="104"/>
      <c r="AC1021" s="109"/>
      <c r="AD1021" s="110"/>
      <c r="AE1021" s="107"/>
      <c r="AF1021" s="111"/>
      <c r="AG1021" s="112"/>
      <c r="AH1021" s="112"/>
      <c r="AI1021" s="112"/>
      <c r="AJ1021" s="113"/>
      <c r="AK1021" s="113"/>
      <c r="AL1021" s="113"/>
      <c r="AM1021" s="114"/>
      <c r="AN1021" s="114"/>
      <c r="AO1021" s="104"/>
      <c r="AP1021" s="104"/>
      <c r="AQ1021" s="115"/>
      <c r="AR1021" s="110"/>
      <c r="AS1021" s="102"/>
      <c r="AT1021" s="108"/>
      <c r="AU1021" s="116"/>
      <c r="AV1021" s="113"/>
      <c r="AW1021" s="105"/>
      <c r="AX1021" s="113"/>
    </row>
    <row r="1022" spans="1:50" hidden="1">
      <c r="A1022" s="72">
        <v>1021</v>
      </c>
      <c r="B1022" s="9" t="s">
        <v>63</v>
      </c>
      <c r="C1022" s="211" t="s">
        <v>4029</v>
      </c>
      <c r="D1022" s="9" t="s">
        <v>63</v>
      </c>
      <c r="E1022" s="9" t="s">
        <v>63</v>
      </c>
      <c r="F1022" s="9" t="s">
        <v>63</v>
      </c>
      <c r="G1022" s="9"/>
      <c r="H1022" s="9"/>
      <c r="I1022" s="9"/>
      <c r="J1022" s="9"/>
      <c r="K1022" s="9"/>
      <c r="L1022" s="9"/>
      <c r="M1022" s="67"/>
      <c r="N1022" s="331"/>
      <c r="O1022" s="9"/>
      <c r="P1022" s="9"/>
      <c r="Q1022" s="71">
        <v>1021</v>
      </c>
      <c r="S1022" s="102" t="s">
        <v>4029</v>
      </c>
      <c r="T1022" s="175" t="s">
        <v>3852</v>
      </c>
      <c r="U1022" s="104">
        <v>17830.8</v>
      </c>
      <c r="V1022" s="104">
        <v>15087.6</v>
      </c>
      <c r="W1022" s="105" t="s">
        <v>3853</v>
      </c>
      <c r="X1022" s="106" t="s">
        <v>66</v>
      </c>
      <c r="Y1022" s="107"/>
      <c r="Z1022" s="108"/>
      <c r="AA1022" s="102"/>
      <c r="AB1022" s="104"/>
      <c r="AC1022" s="109"/>
      <c r="AD1022" s="110"/>
      <c r="AE1022" s="107"/>
      <c r="AF1022" s="111"/>
      <c r="AG1022" s="112"/>
      <c r="AH1022" s="112"/>
      <c r="AI1022" s="112"/>
      <c r="AJ1022" s="113"/>
      <c r="AK1022" s="113"/>
      <c r="AL1022" s="113"/>
      <c r="AM1022" s="114"/>
      <c r="AN1022" s="114"/>
      <c r="AO1022" s="104"/>
      <c r="AP1022" s="104"/>
      <c r="AQ1022" s="115"/>
      <c r="AR1022" s="110"/>
      <c r="AS1022" s="102"/>
      <c r="AT1022" s="108"/>
      <c r="AU1022" s="116"/>
      <c r="AV1022" s="113"/>
      <c r="AW1022" s="105"/>
      <c r="AX1022" s="113"/>
    </row>
    <row r="1023" spans="1:50" hidden="1">
      <c r="A1023" s="72">
        <v>1022</v>
      </c>
      <c r="B1023" s="9" t="s">
        <v>63</v>
      </c>
      <c r="C1023" s="211" t="s">
        <v>4030</v>
      </c>
      <c r="D1023" s="9" t="s">
        <v>63</v>
      </c>
      <c r="E1023" s="9" t="s">
        <v>63</v>
      </c>
      <c r="F1023" s="9" t="s">
        <v>63</v>
      </c>
      <c r="G1023" s="9"/>
      <c r="H1023" s="9"/>
      <c r="I1023" s="9"/>
      <c r="J1023" s="9"/>
      <c r="K1023" s="9"/>
      <c r="L1023" s="9"/>
      <c r="M1023" s="67"/>
      <c r="N1023" s="331"/>
      <c r="O1023" s="9"/>
      <c r="P1023" s="9"/>
      <c r="Q1023" s="71">
        <v>1022</v>
      </c>
      <c r="S1023" s="102" t="s">
        <v>4030</v>
      </c>
      <c r="T1023" s="175" t="s">
        <v>3852</v>
      </c>
      <c r="U1023" s="104">
        <v>9601.2000000000007</v>
      </c>
      <c r="V1023" s="104">
        <v>15087.6</v>
      </c>
      <c r="W1023" s="105" t="s">
        <v>3853</v>
      </c>
      <c r="X1023" s="106" t="s">
        <v>66</v>
      </c>
      <c r="Y1023" s="107"/>
      <c r="Z1023" s="108"/>
      <c r="AA1023" s="102"/>
      <c r="AB1023" s="104"/>
      <c r="AC1023" s="109"/>
      <c r="AD1023" s="110"/>
      <c r="AE1023" s="107"/>
      <c r="AF1023" s="111"/>
      <c r="AG1023" s="112"/>
      <c r="AH1023" s="112"/>
      <c r="AI1023" s="112"/>
      <c r="AJ1023" s="113"/>
      <c r="AK1023" s="113"/>
      <c r="AL1023" s="113"/>
      <c r="AM1023" s="114"/>
      <c r="AN1023" s="114"/>
      <c r="AO1023" s="104"/>
      <c r="AP1023" s="104"/>
      <c r="AQ1023" s="115"/>
      <c r="AR1023" s="110"/>
      <c r="AS1023" s="102"/>
      <c r="AT1023" s="108"/>
      <c r="AU1023" s="116"/>
      <c r="AV1023" s="113"/>
      <c r="AW1023" s="105"/>
      <c r="AX1023" s="113"/>
    </row>
    <row r="1024" spans="1:50" hidden="1">
      <c r="A1024" s="72">
        <v>1023</v>
      </c>
      <c r="B1024" s="9" t="s">
        <v>63</v>
      </c>
      <c r="C1024" s="211" t="s">
        <v>4031</v>
      </c>
      <c r="D1024" s="9" t="s">
        <v>63</v>
      </c>
      <c r="E1024" s="9" t="s">
        <v>63</v>
      </c>
      <c r="F1024" s="9" t="s">
        <v>63</v>
      </c>
      <c r="G1024" s="9"/>
      <c r="H1024" s="9"/>
      <c r="I1024" s="9"/>
      <c r="J1024" s="9"/>
      <c r="K1024" s="9"/>
      <c r="L1024" s="9"/>
      <c r="M1024" s="67"/>
      <c r="N1024" s="9"/>
      <c r="O1024" s="9"/>
      <c r="P1024" s="9"/>
      <c r="Q1024" s="71">
        <v>1023</v>
      </c>
      <c r="S1024" s="102" t="s">
        <v>4031</v>
      </c>
      <c r="T1024" s="175" t="s">
        <v>3852</v>
      </c>
      <c r="U1024" s="104">
        <v>8686.7999999999993</v>
      </c>
      <c r="V1024" s="104">
        <v>15087.6</v>
      </c>
      <c r="W1024" s="105" t="s">
        <v>3853</v>
      </c>
      <c r="X1024" s="106" t="s">
        <v>66</v>
      </c>
      <c r="Y1024" s="107"/>
      <c r="Z1024" s="108"/>
      <c r="AA1024" s="102"/>
      <c r="AB1024" s="104"/>
      <c r="AC1024" s="109"/>
      <c r="AD1024" s="110"/>
      <c r="AE1024" s="107"/>
      <c r="AF1024" s="111"/>
      <c r="AG1024" s="112"/>
      <c r="AH1024" s="112"/>
      <c r="AI1024" s="112"/>
      <c r="AJ1024" s="113"/>
      <c r="AK1024" s="113"/>
      <c r="AL1024" s="113"/>
      <c r="AM1024" s="114"/>
      <c r="AN1024" s="114"/>
      <c r="AO1024" s="104"/>
      <c r="AP1024" s="104"/>
      <c r="AQ1024" s="115"/>
      <c r="AR1024" s="110"/>
      <c r="AS1024" s="102"/>
      <c r="AT1024" s="108"/>
      <c r="AU1024" s="116"/>
      <c r="AV1024" s="113"/>
      <c r="AW1024" s="105"/>
      <c r="AX1024" s="113"/>
    </row>
    <row r="1025" spans="1:50" hidden="1">
      <c r="A1025" s="72">
        <v>1024</v>
      </c>
      <c r="B1025" s="9" t="s">
        <v>63</v>
      </c>
      <c r="C1025" s="211" t="s">
        <v>4032</v>
      </c>
      <c r="D1025" s="9" t="s">
        <v>63</v>
      </c>
      <c r="E1025" s="9" t="s">
        <v>63</v>
      </c>
      <c r="F1025" s="9" t="s">
        <v>63</v>
      </c>
      <c r="G1025" s="9"/>
      <c r="H1025" s="9"/>
      <c r="I1025" s="9"/>
      <c r="J1025" s="9"/>
      <c r="K1025" s="9"/>
      <c r="L1025" s="9"/>
      <c r="M1025" s="67"/>
      <c r="N1025" s="9"/>
      <c r="O1025" s="9"/>
      <c r="P1025" s="9"/>
      <c r="Q1025" s="71">
        <v>1024</v>
      </c>
      <c r="S1025" s="102" t="s">
        <v>4032</v>
      </c>
      <c r="T1025" s="175" t="s">
        <v>3852</v>
      </c>
      <c r="U1025" s="104">
        <v>7772.4</v>
      </c>
      <c r="V1025" s="104">
        <v>15087.6</v>
      </c>
      <c r="W1025" s="105" t="s">
        <v>3853</v>
      </c>
      <c r="X1025" s="106" t="s">
        <v>66</v>
      </c>
      <c r="Y1025" s="107"/>
      <c r="Z1025" s="108"/>
      <c r="AA1025" s="102"/>
      <c r="AB1025" s="104"/>
      <c r="AC1025" s="109"/>
      <c r="AD1025" s="110"/>
      <c r="AE1025" s="107"/>
      <c r="AF1025" s="111"/>
      <c r="AG1025" s="112"/>
      <c r="AH1025" s="112"/>
      <c r="AI1025" s="112"/>
      <c r="AJ1025" s="113"/>
      <c r="AK1025" s="113"/>
      <c r="AL1025" s="113"/>
      <c r="AM1025" s="114"/>
      <c r="AN1025" s="114"/>
      <c r="AO1025" s="104"/>
      <c r="AP1025" s="104"/>
      <c r="AQ1025" s="115"/>
      <c r="AR1025" s="110"/>
      <c r="AS1025" s="102"/>
      <c r="AT1025" s="108"/>
      <c r="AU1025" s="116"/>
      <c r="AV1025" s="113"/>
      <c r="AW1025" s="105"/>
      <c r="AX1025" s="113"/>
    </row>
    <row r="1026" spans="1:50" hidden="1">
      <c r="A1026" s="72">
        <v>1025</v>
      </c>
      <c r="B1026" s="9" t="s">
        <v>63</v>
      </c>
      <c r="C1026" s="211" t="s">
        <v>4033</v>
      </c>
      <c r="D1026" s="9" t="s">
        <v>63</v>
      </c>
      <c r="E1026" s="9" t="s">
        <v>63</v>
      </c>
      <c r="F1026" s="9" t="s">
        <v>63</v>
      </c>
      <c r="G1026" s="9"/>
      <c r="H1026" s="9"/>
      <c r="I1026" s="9"/>
      <c r="J1026" s="9"/>
      <c r="K1026" s="9"/>
      <c r="L1026" s="9"/>
      <c r="M1026" s="67"/>
      <c r="N1026" s="9"/>
      <c r="O1026" s="9"/>
      <c r="P1026" s="9"/>
      <c r="Q1026" s="71">
        <v>1025</v>
      </c>
      <c r="S1026" s="102" t="s">
        <v>4033</v>
      </c>
      <c r="T1026" s="175" t="s">
        <v>3852</v>
      </c>
      <c r="U1026" s="104">
        <v>16916.400000000001</v>
      </c>
      <c r="V1026" s="104">
        <v>15087.6</v>
      </c>
      <c r="W1026" s="105" t="s">
        <v>3853</v>
      </c>
      <c r="X1026" s="106" t="s">
        <v>66</v>
      </c>
      <c r="Y1026" s="107"/>
      <c r="Z1026" s="108"/>
      <c r="AA1026" s="102"/>
      <c r="AB1026" s="104"/>
      <c r="AC1026" s="109"/>
      <c r="AD1026" s="110"/>
      <c r="AE1026" s="107"/>
      <c r="AF1026" s="111"/>
      <c r="AG1026" s="112"/>
      <c r="AH1026" s="112"/>
      <c r="AI1026" s="112"/>
      <c r="AJ1026" s="113"/>
      <c r="AK1026" s="113"/>
      <c r="AL1026" s="113"/>
      <c r="AM1026" s="114"/>
      <c r="AN1026" s="114"/>
      <c r="AO1026" s="104"/>
      <c r="AP1026" s="104"/>
      <c r="AQ1026" s="115"/>
      <c r="AR1026" s="110"/>
      <c r="AS1026" s="102"/>
      <c r="AT1026" s="108"/>
      <c r="AU1026" s="116"/>
      <c r="AV1026" s="113"/>
      <c r="AW1026" s="105"/>
      <c r="AX1026" s="113"/>
    </row>
    <row r="1027" spans="1:50" hidden="1">
      <c r="A1027" s="72">
        <v>1026</v>
      </c>
      <c r="B1027" s="9" t="s">
        <v>63</v>
      </c>
      <c r="C1027" s="211" t="s">
        <v>4034</v>
      </c>
      <c r="D1027" s="9" t="s">
        <v>63</v>
      </c>
      <c r="E1027" s="9" t="s">
        <v>63</v>
      </c>
      <c r="F1027" s="9" t="s">
        <v>63</v>
      </c>
      <c r="G1027" s="9"/>
      <c r="H1027" s="9"/>
      <c r="I1027" s="9"/>
      <c r="J1027" s="9"/>
      <c r="K1027" s="9"/>
      <c r="L1027" s="9"/>
      <c r="M1027" s="67"/>
      <c r="N1027" s="9"/>
      <c r="O1027" s="9"/>
      <c r="P1027" s="9"/>
      <c r="Q1027" s="71">
        <v>1026</v>
      </c>
      <c r="S1027" s="102" t="s">
        <v>4034</v>
      </c>
      <c r="T1027" s="175" t="s">
        <v>3852</v>
      </c>
      <c r="U1027" s="104">
        <v>-5029.2</v>
      </c>
      <c r="V1027" s="104">
        <v>15087.6</v>
      </c>
      <c r="W1027" s="105" t="s">
        <v>3853</v>
      </c>
      <c r="X1027" s="106" t="s">
        <v>66</v>
      </c>
      <c r="Y1027" s="107"/>
      <c r="Z1027" s="108"/>
      <c r="AA1027" s="102"/>
      <c r="AB1027" s="104"/>
      <c r="AC1027" s="109"/>
      <c r="AD1027" s="110"/>
      <c r="AE1027" s="107"/>
      <c r="AF1027" s="111"/>
      <c r="AG1027" s="112"/>
      <c r="AH1027" s="112"/>
      <c r="AI1027" s="112"/>
      <c r="AJ1027" s="113"/>
      <c r="AK1027" s="113"/>
      <c r="AL1027" s="113"/>
      <c r="AM1027" s="114"/>
      <c r="AN1027" s="114"/>
      <c r="AO1027" s="104"/>
      <c r="AP1027" s="104"/>
      <c r="AQ1027" s="115"/>
      <c r="AR1027" s="110"/>
      <c r="AS1027" s="102"/>
      <c r="AT1027" s="108"/>
      <c r="AU1027" s="116"/>
      <c r="AV1027" s="113"/>
      <c r="AW1027" s="105"/>
      <c r="AX1027" s="113"/>
    </row>
    <row r="1028" spans="1:50" hidden="1">
      <c r="A1028" s="72">
        <v>1027</v>
      </c>
      <c r="B1028" s="9" t="s">
        <v>63</v>
      </c>
      <c r="C1028" s="211" t="s">
        <v>4035</v>
      </c>
      <c r="D1028" s="9" t="s">
        <v>63</v>
      </c>
      <c r="E1028" s="9" t="s">
        <v>63</v>
      </c>
      <c r="F1028" s="9" t="s">
        <v>63</v>
      </c>
      <c r="G1028" s="9"/>
      <c r="H1028" s="9"/>
      <c r="I1028" s="9"/>
      <c r="J1028" s="9"/>
      <c r="K1028" s="9"/>
      <c r="L1028" s="9"/>
      <c r="M1028" s="67"/>
      <c r="N1028" s="9"/>
      <c r="O1028" s="9"/>
      <c r="P1028" s="9"/>
      <c r="Q1028" s="71">
        <v>1027</v>
      </c>
      <c r="S1028" s="102" t="s">
        <v>4035</v>
      </c>
      <c r="T1028" s="175" t="s">
        <v>3852</v>
      </c>
      <c r="U1028" s="104">
        <v>-6858</v>
      </c>
      <c r="V1028" s="104">
        <v>15087.6</v>
      </c>
      <c r="W1028" s="105" t="s">
        <v>3853</v>
      </c>
      <c r="X1028" s="106" t="s">
        <v>66</v>
      </c>
      <c r="Y1028" s="107"/>
      <c r="Z1028" s="108"/>
      <c r="AA1028" s="102"/>
      <c r="AB1028" s="104"/>
      <c r="AC1028" s="109"/>
      <c r="AD1028" s="110"/>
      <c r="AE1028" s="107"/>
      <c r="AF1028" s="111"/>
      <c r="AG1028" s="112"/>
      <c r="AH1028" s="112"/>
      <c r="AI1028" s="112"/>
      <c r="AJ1028" s="113"/>
      <c r="AK1028" s="113"/>
      <c r="AL1028" s="113"/>
      <c r="AM1028" s="114"/>
      <c r="AN1028" s="114"/>
      <c r="AO1028" s="104"/>
      <c r="AP1028" s="104"/>
      <c r="AQ1028" s="115"/>
      <c r="AR1028" s="110"/>
      <c r="AS1028" s="102"/>
      <c r="AT1028" s="108"/>
      <c r="AU1028" s="116"/>
      <c r="AV1028" s="113"/>
      <c r="AW1028" s="105"/>
      <c r="AX1028" s="113"/>
    </row>
    <row r="1029" spans="1:50" hidden="1">
      <c r="A1029" s="72">
        <v>1028</v>
      </c>
      <c r="B1029" s="9" t="s">
        <v>63</v>
      </c>
      <c r="C1029" s="211" t="s">
        <v>4036</v>
      </c>
      <c r="D1029" s="9" t="s">
        <v>63</v>
      </c>
      <c r="E1029" s="9" t="s">
        <v>63</v>
      </c>
      <c r="F1029" s="9" t="s">
        <v>63</v>
      </c>
      <c r="G1029" s="9"/>
      <c r="H1029" s="9"/>
      <c r="I1029" s="9"/>
      <c r="J1029" s="9"/>
      <c r="K1029" s="9"/>
      <c r="L1029" s="9"/>
      <c r="M1029" s="67"/>
      <c r="N1029" s="9"/>
      <c r="O1029" s="9"/>
      <c r="P1029" s="9"/>
      <c r="Q1029" s="71">
        <v>1028</v>
      </c>
      <c r="S1029" s="102" t="s">
        <v>4036</v>
      </c>
      <c r="T1029" s="175" t="s">
        <v>3852</v>
      </c>
      <c r="U1029" s="104">
        <v>-7772.4</v>
      </c>
      <c r="V1029" s="104">
        <v>15087.6</v>
      </c>
      <c r="W1029" s="105" t="s">
        <v>3853</v>
      </c>
      <c r="X1029" s="106" t="s">
        <v>66</v>
      </c>
      <c r="Y1029" s="107"/>
      <c r="Z1029" s="108"/>
      <c r="AA1029" s="102"/>
      <c r="AB1029" s="104"/>
      <c r="AC1029" s="109"/>
      <c r="AD1029" s="110"/>
      <c r="AE1029" s="107"/>
      <c r="AF1029" s="111"/>
      <c r="AG1029" s="112"/>
      <c r="AH1029" s="112"/>
      <c r="AI1029" s="112"/>
      <c r="AJ1029" s="113"/>
      <c r="AK1029" s="113"/>
      <c r="AL1029" s="113"/>
      <c r="AM1029" s="114"/>
      <c r="AN1029" s="114"/>
      <c r="AO1029" s="104"/>
      <c r="AP1029" s="104"/>
      <c r="AQ1029" s="115"/>
      <c r="AR1029" s="110"/>
      <c r="AS1029" s="102"/>
      <c r="AT1029" s="108"/>
      <c r="AU1029" s="116"/>
      <c r="AV1029" s="113"/>
      <c r="AW1029" s="105"/>
      <c r="AX1029" s="113"/>
    </row>
    <row r="1030" spans="1:50" hidden="1">
      <c r="A1030" s="72">
        <v>1029</v>
      </c>
      <c r="B1030" s="9" t="s">
        <v>63</v>
      </c>
      <c r="C1030" s="211" t="s">
        <v>4037</v>
      </c>
      <c r="D1030" s="9" t="s">
        <v>63</v>
      </c>
      <c r="E1030" s="9" t="s">
        <v>63</v>
      </c>
      <c r="F1030" s="9" t="s">
        <v>63</v>
      </c>
      <c r="G1030" s="9"/>
      <c r="H1030" s="9"/>
      <c r="I1030" s="9"/>
      <c r="J1030" s="9"/>
      <c r="K1030" s="9"/>
      <c r="L1030" s="9"/>
      <c r="M1030" s="67"/>
      <c r="N1030" s="9"/>
      <c r="O1030" s="9"/>
      <c r="P1030" s="9"/>
      <c r="Q1030" s="71">
        <v>1029</v>
      </c>
      <c r="S1030" s="102" t="s">
        <v>4037</v>
      </c>
      <c r="T1030" s="175" t="s">
        <v>3852</v>
      </c>
      <c r="U1030" s="104">
        <v>16002</v>
      </c>
      <c r="V1030" s="104">
        <v>15087.6</v>
      </c>
      <c r="W1030" s="105" t="s">
        <v>3853</v>
      </c>
      <c r="X1030" s="106" t="s">
        <v>66</v>
      </c>
      <c r="Y1030" s="107"/>
      <c r="Z1030" s="108"/>
      <c r="AA1030" s="102"/>
      <c r="AB1030" s="104"/>
      <c r="AC1030" s="109"/>
      <c r="AD1030" s="110"/>
      <c r="AE1030" s="107"/>
      <c r="AF1030" s="111"/>
      <c r="AG1030" s="112"/>
      <c r="AH1030" s="112"/>
      <c r="AI1030" s="112"/>
      <c r="AJ1030" s="113"/>
      <c r="AK1030" s="113"/>
      <c r="AL1030" s="113"/>
      <c r="AM1030" s="114"/>
      <c r="AN1030" s="114"/>
      <c r="AO1030" s="104"/>
      <c r="AP1030" s="104"/>
      <c r="AQ1030" s="115"/>
      <c r="AR1030" s="110"/>
      <c r="AS1030" s="102"/>
      <c r="AT1030" s="108"/>
      <c r="AU1030" s="116"/>
      <c r="AV1030" s="113"/>
      <c r="AW1030" s="105"/>
      <c r="AX1030" s="113"/>
    </row>
    <row r="1031" spans="1:50" hidden="1">
      <c r="A1031" s="72">
        <v>1030</v>
      </c>
      <c r="B1031" s="9" t="s">
        <v>63</v>
      </c>
      <c r="C1031" s="211" t="s">
        <v>4038</v>
      </c>
      <c r="D1031" s="9" t="s">
        <v>63</v>
      </c>
      <c r="E1031" s="9" t="s">
        <v>63</v>
      </c>
      <c r="F1031" s="9" t="s">
        <v>63</v>
      </c>
      <c r="G1031" s="9"/>
      <c r="H1031" s="9"/>
      <c r="I1031" s="9"/>
      <c r="J1031" s="9"/>
      <c r="K1031" s="9"/>
      <c r="L1031" s="9"/>
      <c r="M1031" s="67"/>
      <c r="N1031" s="9"/>
      <c r="O1031" s="9"/>
      <c r="P1031" s="9"/>
      <c r="Q1031" s="71">
        <v>1030</v>
      </c>
      <c r="S1031" s="102" t="s">
        <v>4038</v>
      </c>
      <c r="T1031" s="175" t="s">
        <v>3852</v>
      </c>
      <c r="U1031" s="104">
        <v>-8686.7999999999993</v>
      </c>
      <c r="V1031" s="104">
        <v>15087.6</v>
      </c>
      <c r="W1031" s="105" t="s">
        <v>3853</v>
      </c>
      <c r="X1031" s="106" t="s">
        <v>66</v>
      </c>
      <c r="Y1031" s="107"/>
      <c r="Z1031" s="108"/>
      <c r="AA1031" s="102"/>
      <c r="AB1031" s="104"/>
      <c r="AC1031" s="109"/>
      <c r="AD1031" s="110"/>
      <c r="AE1031" s="107"/>
      <c r="AF1031" s="111"/>
      <c r="AG1031" s="112"/>
      <c r="AH1031" s="112"/>
      <c r="AI1031" s="112"/>
      <c r="AJ1031" s="113"/>
      <c r="AK1031" s="113"/>
      <c r="AL1031" s="113"/>
      <c r="AM1031" s="114"/>
      <c r="AN1031" s="114"/>
      <c r="AO1031" s="104"/>
      <c r="AP1031" s="104"/>
      <c r="AQ1031" s="115"/>
      <c r="AR1031" s="110"/>
      <c r="AS1031" s="102"/>
      <c r="AT1031" s="108"/>
      <c r="AU1031" s="116"/>
      <c r="AV1031" s="113"/>
      <c r="AW1031" s="105"/>
      <c r="AX1031" s="113"/>
    </row>
    <row r="1032" spans="1:50" hidden="1">
      <c r="A1032" s="72">
        <v>1031</v>
      </c>
      <c r="B1032" s="9" t="s">
        <v>63</v>
      </c>
      <c r="C1032" s="211" t="s">
        <v>4039</v>
      </c>
      <c r="D1032" s="9" t="s">
        <v>63</v>
      </c>
      <c r="E1032" s="9" t="s">
        <v>63</v>
      </c>
      <c r="F1032" s="9" t="s">
        <v>63</v>
      </c>
      <c r="G1032" s="9"/>
      <c r="H1032" s="9"/>
      <c r="I1032" s="9"/>
      <c r="J1032" s="9"/>
      <c r="K1032" s="9"/>
      <c r="L1032" s="9"/>
      <c r="M1032" s="67"/>
      <c r="N1032" s="9"/>
      <c r="O1032" s="9"/>
      <c r="P1032" s="9"/>
      <c r="Q1032" s="71">
        <v>1031</v>
      </c>
      <c r="S1032" s="102" t="s">
        <v>4039</v>
      </c>
      <c r="T1032" s="175" t="s">
        <v>3852</v>
      </c>
      <c r="U1032" s="104">
        <v>-9601.2000000000007</v>
      </c>
      <c r="V1032" s="104">
        <v>15087.6</v>
      </c>
      <c r="W1032" s="105" t="s">
        <v>3853</v>
      </c>
      <c r="X1032" s="106" t="s">
        <v>66</v>
      </c>
      <c r="Y1032" s="107"/>
      <c r="Z1032" s="108"/>
      <c r="AA1032" s="102"/>
      <c r="AB1032" s="104"/>
      <c r="AC1032" s="109"/>
      <c r="AD1032" s="110"/>
      <c r="AE1032" s="107"/>
      <c r="AF1032" s="111"/>
      <c r="AG1032" s="112"/>
      <c r="AH1032" s="112"/>
      <c r="AI1032" s="112"/>
      <c r="AJ1032" s="113"/>
      <c r="AK1032" s="113"/>
      <c r="AL1032" s="113"/>
      <c r="AM1032" s="114"/>
      <c r="AN1032" s="114"/>
      <c r="AO1032" s="104"/>
      <c r="AP1032" s="104"/>
      <c r="AQ1032" s="115"/>
      <c r="AR1032" s="110"/>
      <c r="AS1032" s="102"/>
      <c r="AT1032" s="108"/>
      <c r="AU1032" s="116"/>
      <c r="AV1032" s="113"/>
      <c r="AW1032" s="105"/>
      <c r="AX1032" s="113"/>
    </row>
    <row r="1033" spans="1:50" hidden="1">
      <c r="A1033" s="72">
        <v>1032</v>
      </c>
      <c r="B1033" s="9" t="s">
        <v>63</v>
      </c>
      <c r="C1033" s="211" t="s">
        <v>4040</v>
      </c>
      <c r="D1033" s="9" t="s">
        <v>63</v>
      </c>
      <c r="E1033" s="9" t="s">
        <v>63</v>
      </c>
      <c r="F1033" s="9" t="s">
        <v>63</v>
      </c>
      <c r="G1033" s="9"/>
      <c r="H1033" s="9"/>
      <c r="I1033" s="9"/>
      <c r="J1033" s="9"/>
      <c r="K1033" s="9"/>
      <c r="L1033" s="9"/>
      <c r="M1033" s="67"/>
      <c r="N1033" s="9"/>
      <c r="O1033" s="9"/>
      <c r="P1033" s="9"/>
      <c r="Q1033" s="71">
        <v>1032</v>
      </c>
      <c r="S1033" s="102" t="s">
        <v>4040</v>
      </c>
      <c r="T1033" s="175" t="s">
        <v>3852</v>
      </c>
      <c r="U1033" s="104">
        <v>-11430</v>
      </c>
      <c r="V1033" s="104">
        <v>15087.6</v>
      </c>
      <c r="W1033" s="105" t="s">
        <v>3853</v>
      </c>
      <c r="X1033" s="106" t="s">
        <v>66</v>
      </c>
      <c r="Y1033" s="107"/>
      <c r="Z1033" s="108"/>
      <c r="AA1033" s="102"/>
      <c r="AB1033" s="104"/>
      <c r="AC1033" s="109"/>
      <c r="AD1033" s="110"/>
      <c r="AE1033" s="107"/>
      <c r="AF1033" s="111"/>
      <c r="AG1033" s="112"/>
      <c r="AH1033" s="112"/>
      <c r="AI1033" s="112"/>
      <c r="AJ1033" s="113"/>
      <c r="AK1033" s="113"/>
      <c r="AL1033" s="113"/>
      <c r="AM1033" s="114"/>
      <c r="AN1033" s="114"/>
      <c r="AO1033" s="104"/>
      <c r="AP1033" s="104"/>
      <c r="AQ1033" s="115"/>
      <c r="AR1033" s="110"/>
      <c r="AS1033" s="102"/>
      <c r="AT1033" s="108"/>
      <c r="AU1033" s="116"/>
      <c r="AV1033" s="113"/>
      <c r="AW1033" s="105"/>
      <c r="AX1033" s="113"/>
    </row>
    <row r="1034" spans="1:50" hidden="1">
      <c r="A1034" s="72">
        <v>1033</v>
      </c>
      <c r="B1034" s="9" t="s">
        <v>63</v>
      </c>
      <c r="C1034" s="211" t="s">
        <v>4041</v>
      </c>
      <c r="D1034" s="9" t="s">
        <v>63</v>
      </c>
      <c r="E1034" s="9" t="s">
        <v>63</v>
      </c>
      <c r="F1034" s="9" t="s">
        <v>63</v>
      </c>
      <c r="G1034" s="9"/>
      <c r="H1034" s="9"/>
      <c r="I1034" s="9"/>
      <c r="J1034" s="9"/>
      <c r="K1034" s="9"/>
      <c r="L1034" s="9"/>
      <c r="M1034" s="67"/>
      <c r="N1034" s="9"/>
      <c r="O1034" s="9"/>
      <c r="P1034" s="9"/>
      <c r="Q1034" s="71">
        <v>1033</v>
      </c>
      <c r="S1034" s="102" t="s">
        <v>4041</v>
      </c>
      <c r="T1034" s="175" t="s">
        <v>3852</v>
      </c>
      <c r="U1034" s="104">
        <v>-12344.4</v>
      </c>
      <c r="V1034" s="104">
        <v>15087.6</v>
      </c>
      <c r="W1034" s="105" t="s">
        <v>3853</v>
      </c>
      <c r="X1034" s="106" t="s">
        <v>66</v>
      </c>
      <c r="Y1034" s="107"/>
      <c r="Z1034" s="108"/>
      <c r="AA1034" s="102"/>
      <c r="AB1034" s="104"/>
      <c r="AC1034" s="109"/>
      <c r="AD1034" s="110"/>
      <c r="AE1034" s="107"/>
      <c r="AF1034" s="111"/>
      <c r="AG1034" s="112"/>
      <c r="AH1034" s="112"/>
      <c r="AI1034" s="112"/>
      <c r="AJ1034" s="113"/>
      <c r="AK1034" s="113"/>
      <c r="AL1034" s="113"/>
      <c r="AM1034" s="114"/>
      <c r="AN1034" s="114"/>
      <c r="AO1034" s="104"/>
      <c r="AP1034" s="104"/>
      <c r="AQ1034" s="115"/>
      <c r="AR1034" s="110"/>
      <c r="AS1034" s="102"/>
      <c r="AT1034" s="108"/>
      <c r="AU1034" s="116"/>
      <c r="AV1034" s="113"/>
      <c r="AW1034" s="105"/>
      <c r="AX1034" s="113"/>
    </row>
    <row r="1035" spans="1:50" hidden="1">
      <c r="A1035" s="72">
        <v>1034</v>
      </c>
      <c r="B1035" s="9" t="s">
        <v>63</v>
      </c>
      <c r="C1035" s="211" t="s">
        <v>4042</v>
      </c>
      <c r="D1035" s="9" t="s">
        <v>63</v>
      </c>
      <c r="E1035" s="9" t="s">
        <v>63</v>
      </c>
      <c r="F1035" s="9" t="s">
        <v>63</v>
      </c>
      <c r="G1035" s="9"/>
      <c r="H1035" s="9"/>
      <c r="I1035" s="9"/>
      <c r="J1035" s="9"/>
      <c r="K1035" s="9"/>
      <c r="L1035" s="9"/>
      <c r="M1035" s="67"/>
      <c r="N1035" s="9"/>
      <c r="O1035" s="9"/>
      <c r="P1035" s="9"/>
      <c r="Q1035" s="71">
        <v>1034</v>
      </c>
      <c r="S1035" s="102" t="s">
        <v>4042</v>
      </c>
      <c r="T1035" s="175" t="s">
        <v>3852</v>
      </c>
      <c r="U1035" s="104">
        <v>-13258.8</v>
      </c>
      <c r="V1035" s="104">
        <v>15087.6</v>
      </c>
      <c r="W1035" s="105" t="s">
        <v>3853</v>
      </c>
      <c r="X1035" s="106" t="s">
        <v>66</v>
      </c>
      <c r="Y1035" s="107"/>
      <c r="Z1035" s="108"/>
      <c r="AA1035" s="102"/>
      <c r="AB1035" s="104"/>
      <c r="AC1035" s="109"/>
      <c r="AD1035" s="110"/>
      <c r="AE1035" s="107"/>
      <c r="AF1035" s="111"/>
      <c r="AG1035" s="112"/>
      <c r="AH1035" s="112"/>
      <c r="AI1035" s="112"/>
      <c r="AJ1035" s="113"/>
      <c r="AK1035" s="113"/>
      <c r="AL1035" s="113"/>
      <c r="AM1035" s="114"/>
      <c r="AN1035" s="114"/>
      <c r="AO1035" s="104"/>
      <c r="AP1035" s="104"/>
      <c r="AQ1035" s="115"/>
      <c r="AR1035" s="110"/>
      <c r="AS1035" s="102"/>
      <c r="AT1035" s="108"/>
      <c r="AU1035" s="116"/>
      <c r="AV1035" s="113"/>
      <c r="AW1035" s="105"/>
      <c r="AX1035" s="113"/>
    </row>
    <row r="1036" spans="1:50" hidden="1">
      <c r="A1036" s="72">
        <v>1035</v>
      </c>
      <c r="B1036" s="9" t="s">
        <v>63</v>
      </c>
      <c r="C1036" s="211" t="s">
        <v>4043</v>
      </c>
      <c r="D1036" s="9" t="s">
        <v>63</v>
      </c>
      <c r="E1036" s="9" t="s">
        <v>63</v>
      </c>
      <c r="F1036" s="9" t="s">
        <v>63</v>
      </c>
      <c r="G1036" s="9"/>
      <c r="H1036" s="9"/>
      <c r="I1036" s="9"/>
      <c r="J1036" s="9"/>
      <c r="K1036" s="9"/>
      <c r="L1036" s="9"/>
      <c r="M1036" s="67"/>
      <c r="N1036" s="9"/>
      <c r="O1036" s="9"/>
      <c r="P1036" s="9"/>
      <c r="Q1036" s="71">
        <v>1035</v>
      </c>
      <c r="S1036" s="102" t="s">
        <v>4043</v>
      </c>
      <c r="T1036" s="175" t="s">
        <v>3852</v>
      </c>
      <c r="U1036" s="104">
        <v>-14173.2</v>
      </c>
      <c r="V1036" s="104">
        <v>15087.6</v>
      </c>
      <c r="W1036" s="105" t="s">
        <v>3853</v>
      </c>
      <c r="X1036" s="106" t="s">
        <v>66</v>
      </c>
      <c r="Y1036" s="107"/>
      <c r="Z1036" s="108"/>
      <c r="AA1036" s="102"/>
      <c r="AB1036" s="104"/>
      <c r="AC1036" s="109"/>
      <c r="AD1036" s="110"/>
      <c r="AE1036" s="107"/>
      <c r="AF1036" s="111"/>
      <c r="AG1036" s="112"/>
      <c r="AH1036" s="112"/>
      <c r="AI1036" s="112"/>
      <c r="AJ1036" s="113"/>
      <c r="AK1036" s="113"/>
      <c r="AL1036" s="113"/>
      <c r="AM1036" s="114"/>
      <c r="AN1036" s="114"/>
      <c r="AO1036" s="104"/>
      <c r="AP1036" s="104"/>
      <c r="AQ1036" s="115"/>
      <c r="AR1036" s="110"/>
      <c r="AS1036" s="102"/>
      <c r="AT1036" s="108"/>
      <c r="AU1036" s="116"/>
      <c r="AV1036" s="113"/>
      <c r="AW1036" s="105"/>
      <c r="AX1036" s="113"/>
    </row>
    <row r="1037" spans="1:50" hidden="1">
      <c r="A1037" s="72">
        <v>1036</v>
      </c>
      <c r="B1037" s="9" t="s">
        <v>63</v>
      </c>
      <c r="C1037" s="211" t="s">
        <v>4044</v>
      </c>
      <c r="D1037" s="9" t="s">
        <v>63</v>
      </c>
      <c r="E1037" s="9" t="s">
        <v>63</v>
      </c>
      <c r="F1037" s="9" t="s">
        <v>63</v>
      </c>
      <c r="G1037" s="9"/>
      <c r="H1037" s="9"/>
      <c r="I1037" s="9"/>
      <c r="J1037" s="9"/>
      <c r="K1037" s="9"/>
      <c r="L1037" s="9"/>
      <c r="M1037" s="67"/>
      <c r="N1037" s="9"/>
      <c r="O1037" s="9"/>
      <c r="P1037" s="9"/>
      <c r="Q1037" s="71">
        <v>1036</v>
      </c>
      <c r="S1037" s="102" t="s">
        <v>4044</v>
      </c>
      <c r="T1037" s="175" t="s">
        <v>3852</v>
      </c>
      <c r="U1037" s="104">
        <v>-15087.6</v>
      </c>
      <c r="V1037" s="104">
        <v>15087.6</v>
      </c>
      <c r="W1037" s="105" t="s">
        <v>3853</v>
      </c>
      <c r="X1037" s="106" t="s">
        <v>66</v>
      </c>
      <c r="Y1037" s="107"/>
      <c r="Z1037" s="108"/>
      <c r="AA1037" s="102"/>
      <c r="AB1037" s="104"/>
      <c r="AC1037" s="109"/>
      <c r="AD1037" s="110"/>
      <c r="AE1037" s="107"/>
      <c r="AF1037" s="111"/>
      <c r="AG1037" s="112"/>
      <c r="AH1037" s="112"/>
      <c r="AI1037" s="112"/>
      <c r="AJ1037" s="113"/>
      <c r="AK1037" s="113"/>
      <c r="AL1037" s="113"/>
      <c r="AM1037" s="114"/>
      <c r="AN1037" s="114"/>
      <c r="AO1037" s="104"/>
      <c r="AP1037" s="104"/>
      <c r="AQ1037" s="115"/>
      <c r="AR1037" s="110"/>
      <c r="AS1037" s="102"/>
      <c r="AT1037" s="108"/>
      <c r="AU1037" s="116"/>
      <c r="AV1037" s="113"/>
      <c r="AW1037" s="105"/>
      <c r="AX1037" s="113"/>
    </row>
    <row r="1038" spans="1:50" hidden="1">
      <c r="A1038" s="72">
        <v>1037</v>
      </c>
      <c r="B1038" s="9" t="s">
        <v>63</v>
      </c>
      <c r="C1038" s="211" t="s">
        <v>4045</v>
      </c>
      <c r="D1038" s="9" t="s">
        <v>63</v>
      </c>
      <c r="E1038" s="9" t="s">
        <v>63</v>
      </c>
      <c r="F1038" s="9" t="s">
        <v>63</v>
      </c>
      <c r="G1038" s="9"/>
      <c r="H1038" s="9"/>
      <c r="I1038" s="9"/>
      <c r="J1038" s="9"/>
      <c r="K1038" s="9"/>
      <c r="L1038" s="9"/>
      <c r="M1038" s="67"/>
      <c r="N1038" s="9"/>
      <c r="O1038" s="9"/>
      <c r="P1038" s="9"/>
      <c r="Q1038" s="71">
        <v>1037</v>
      </c>
      <c r="S1038" s="102" t="s">
        <v>4045</v>
      </c>
      <c r="T1038" s="175" t="s">
        <v>3852</v>
      </c>
      <c r="U1038" s="104">
        <v>-16916.400000000001</v>
      </c>
      <c r="V1038" s="104">
        <v>15087.6</v>
      </c>
      <c r="W1038" s="105" t="s">
        <v>3853</v>
      </c>
      <c r="X1038" s="106" t="s">
        <v>66</v>
      </c>
      <c r="Y1038" s="107"/>
      <c r="Z1038" s="108"/>
      <c r="AA1038" s="102"/>
      <c r="AB1038" s="104"/>
      <c r="AC1038" s="109"/>
      <c r="AD1038" s="110"/>
      <c r="AE1038" s="107"/>
      <c r="AF1038" s="111"/>
      <c r="AG1038" s="112"/>
      <c r="AH1038" s="112"/>
      <c r="AI1038" s="112"/>
      <c r="AJ1038" s="113"/>
      <c r="AK1038" s="113"/>
      <c r="AL1038" s="113"/>
      <c r="AM1038" s="114"/>
      <c r="AN1038" s="114"/>
      <c r="AO1038" s="104"/>
      <c r="AP1038" s="104"/>
      <c r="AQ1038" s="115"/>
      <c r="AR1038" s="110"/>
      <c r="AS1038" s="102"/>
      <c r="AT1038" s="108"/>
      <c r="AU1038" s="116"/>
      <c r="AV1038" s="113"/>
      <c r="AW1038" s="105"/>
      <c r="AX1038" s="113"/>
    </row>
    <row r="1039" spans="1:50" hidden="1">
      <c r="A1039" s="72">
        <v>1038</v>
      </c>
      <c r="B1039" s="9" t="s">
        <v>63</v>
      </c>
      <c r="C1039" s="211" t="s">
        <v>4046</v>
      </c>
      <c r="D1039" s="9" t="s">
        <v>63</v>
      </c>
      <c r="E1039" s="9" t="s">
        <v>63</v>
      </c>
      <c r="F1039" s="9" t="s">
        <v>63</v>
      </c>
      <c r="G1039" s="9"/>
      <c r="H1039" s="9"/>
      <c r="I1039" s="9"/>
      <c r="J1039" s="9"/>
      <c r="K1039" s="9"/>
      <c r="L1039" s="9"/>
      <c r="M1039" s="67"/>
      <c r="N1039" s="9"/>
      <c r="O1039" s="9"/>
      <c r="P1039" s="9"/>
      <c r="Q1039" s="71">
        <v>1038</v>
      </c>
      <c r="S1039" s="102" t="s">
        <v>4046</v>
      </c>
      <c r="T1039" s="175" t="s">
        <v>3852</v>
      </c>
      <c r="U1039" s="104">
        <v>15087.6</v>
      </c>
      <c r="V1039" s="104">
        <v>15087.6</v>
      </c>
      <c r="W1039" s="105" t="s">
        <v>3853</v>
      </c>
      <c r="X1039" s="106" t="s">
        <v>66</v>
      </c>
      <c r="Y1039" s="107"/>
      <c r="Z1039" s="108"/>
      <c r="AA1039" s="102"/>
      <c r="AB1039" s="104"/>
      <c r="AC1039" s="109"/>
      <c r="AD1039" s="110"/>
      <c r="AE1039" s="107"/>
      <c r="AF1039" s="111"/>
      <c r="AG1039" s="112"/>
      <c r="AH1039" s="112"/>
      <c r="AI1039" s="112"/>
      <c r="AJ1039" s="113"/>
      <c r="AK1039" s="113"/>
      <c r="AL1039" s="113"/>
      <c r="AM1039" s="114"/>
      <c r="AN1039" s="114"/>
      <c r="AO1039" s="104"/>
      <c r="AP1039" s="104"/>
      <c r="AQ1039" s="115"/>
      <c r="AR1039" s="110"/>
      <c r="AS1039" s="102"/>
      <c r="AT1039" s="108"/>
      <c r="AU1039" s="116"/>
      <c r="AV1039" s="113"/>
      <c r="AW1039" s="105"/>
      <c r="AX1039" s="113"/>
    </row>
    <row r="1040" spans="1:50" hidden="1">
      <c r="A1040" s="72">
        <v>1039</v>
      </c>
      <c r="B1040" s="9" t="s">
        <v>63</v>
      </c>
      <c r="C1040" s="211" t="s">
        <v>4047</v>
      </c>
      <c r="D1040" s="9" t="s">
        <v>63</v>
      </c>
      <c r="E1040" s="9" t="s">
        <v>63</v>
      </c>
      <c r="F1040" s="9" t="s">
        <v>63</v>
      </c>
      <c r="G1040" s="9"/>
      <c r="H1040" s="9"/>
      <c r="I1040" s="9"/>
      <c r="J1040" s="9"/>
      <c r="K1040" s="9"/>
      <c r="L1040" s="9"/>
      <c r="M1040" s="67"/>
      <c r="N1040" s="9"/>
      <c r="O1040" s="9"/>
      <c r="P1040" s="9"/>
      <c r="Q1040" s="71">
        <v>1039</v>
      </c>
      <c r="S1040" s="102" t="s">
        <v>4047</v>
      </c>
      <c r="T1040" s="175" t="s">
        <v>3852</v>
      </c>
      <c r="U1040" s="104">
        <v>14173.2</v>
      </c>
      <c r="V1040" s="104">
        <v>15087.6</v>
      </c>
      <c r="W1040" s="105" t="s">
        <v>3853</v>
      </c>
      <c r="X1040" s="106" t="s">
        <v>66</v>
      </c>
      <c r="Y1040" s="107"/>
      <c r="Z1040" s="108"/>
      <c r="AA1040" s="102"/>
      <c r="AB1040" s="104"/>
      <c r="AC1040" s="109"/>
      <c r="AD1040" s="110"/>
      <c r="AE1040" s="107"/>
      <c r="AF1040" s="111"/>
      <c r="AG1040" s="112"/>
      <c r="AH1040" s="112"/>
      <c r="AI1040" s="112"/>
      <c r="AJ1040" s="113"/>
      <c r="AK1040" s="113"/>
      <c r="AL1040" s="113"/>
      <c r="AM1040" s="114"/>
      <c r="AN1040" s="114"/>
      <c r="AO1040" s="104"/>
      <c r="AP1040" s="104"/>
      <c r="AQ1040" s="115"/>
      <c r="AR1040" s="110"/>
      <c r="AS1040" s="102"/>
      <c r="AT1040" s="108"/>
      <c r="AU1040" s="116"/>
      <c r="AV1040" s="113"/>
      <c r="AW1040" s="105"/>
      <c r="AX1040" s="113"/>
    </row>
    <row r="1041" spans="1:50" hidden="1">
      <c r="A1041" s="72">
        <v>1040</v>
      </c>
      <c r="B1041" s="9" t="s">
        <v>63</v>
      </c>
      <c r="C1041" s="211" t="s">
        <v>4048</v>
      </c>
      <c r="D1041" s="9" t="s">
        <v>63</v>
      </c>
      <c r="E1041" s="9" t="s">
        <v>63</v>
      </c>
      <c r="F1041" s="9" t="s">
        <v>63</v>
      </c>
      <c r="G1041" s="9"/>
      <c r="H1041" s="9"/>
      <c r="I1041" s="9"/>
      <c r="J1041" s="9"/>
      <c r="K1041" s="9"/>
      <c r="L1041" s="9"/>
      <c r="M1041" s="67"/>
      <c r="N1041" s="9"/>
      <c r="O1041" s="9"/>
      <c r="P1041" s="9"/>
      <c r="Q1041" s="71">
        <v>1040</v>
      </c>
      <c r="S1041" s="102" t="s">
        <v>4048</v>
      </c>
      <c r="T1041" s="175" t="s">
        <v>3852</v>
      </c>
      <c r="U1041" s="104">
        <v>13258.8</v>
      </c>
      <c r="V1041" s="104">
        <v>15087.6</v>
      </c>
      <c r="W1041" s="105" t="s">
        <v>3853</v>
      </c>
      <c r="X1041" s="106" t="s">
        <v>66</v>
      </c>
      <c r="Y1041" s="107"/>
      <c r="Z1041" s="108"/>
      <c r="AA1041" s="102"/>
      <c r="AB1041" s="104"/>
      <c r="AC1041" s="109"/>
      <c r="AD1041" s="110"/>
      <c r="AE1041" s="107"/>
      <c r="AF1041" s="111"/>
      <c r="AG1041" s="112"/>
      <c r="AH1041" s="112"/>
      <c r="AI1041" s="112"/>
      <c r="AJ1041" s="113"/>
      <c r="AK1041" s="113"/>
      <c r="AL1041" s="113"/>
      <c r="AM1041" s="114"/>
      <c r="AN1041" s="114"/>
      <c r="AO1041" s="104"/>
      <c r="AP1041" s="104"/>
      <c r="AQ1041" s="115"/>
      <c r="AR1041" s="110"/>
      <c r="AS1041" s="102"/>
      <c r="AT1041" s="108"/>
      <c r="AU1041" s="116"/>
      <c r="AV1041" s="113"/>
      <c r="AW1041" s="105"/>
      <c r="AX1041" s="113"/>
    </row>
    <row r="1042" spans="1:50" hidden="1">
      <c r="A1042" s="72">
        <v>1041</v>
      </c>
      <c r="B1042" s="9" t="s">
        <v>63</v>
      </c>
      <c r="C1042" s="211" t="s">
        <v>4049</v>
      </c>
      <c r="D1042" s="9" t="s">
        <v>63</v>
      </c>
      <c r="E1042" s="9" t="s">
        <v>63</v>
      </c>
      <c r="F1042" s="9" t="s">
        <v>63</v>
      </c>
      <c r="G1042" s="9"/>
      <c r="H1042" s="9"/>
      <c r="I1042" s="9"/>
      <c r="J1042" s="9"/>
      <c r="K1042" s="9"/>
      <c r="L1042" s="9"/>
      <c r="M1042" s="67"/>
      <c r="N1042" s="9"/>
      <c r="O1042" s="9"/>
      <c r="P1042" s="9"/>
      <c r="Q1042" s="71">
        <v>1041</v>
      </c>
      <c r="S1042" s="102" t="s">
        <v>4049</v>
      </c>
      <c r="T1042" s="175" t="s">
        <v>3852</v>
      </c>
      <c r="U1042" s="104">
        <v>12344.4</v>
      </c>
      <c r="V1042" s="104">
        <v>15087.6</v>
      </c>
      <c r="W1042" s="105" t="s">
        <v>3853</v>
      </c>
      <c r="X1042" s="106" t="s">
        <v>66</v>
      </c>
      <c r="Y1042" s="107"/>
      <c r="Z1042" s="108"/>
      <c r="AA1042" s="102"/>
      <c r="AB1042" s="104"/>
      <c r="AC1042" s="109"/>
      <c r="AD1042" s="110"/>
      <c r="AE1042" s="107"/>
      <c r="AF1042" s="111"/>
      <c r="AG1042" s="112"/>
      <c r="AH1042" s="112"/>
      <c r="AI1042" s="112"/>
      <c r="AJ1042" s="113"/>
      <c r="AK1042" s="113"/>
      <c r="AL1042" s="113"/>
      <c r="AM1042" s="114"/>
      <c r="AN1042" s="114"/>
      <c r="AO1042" s="104"/>
      <c r="AP1042" s="104"/>
      <c r="AQ1042" s="115"/>
      <c r="AR1042" s="110"/>
      <c r="AS1042" s="102"/>
      <c r="AT1042" s="108"/>
      <c r="AU1042" s="116"/>
      <c r="AV1042" s="113"/>
      <c r="AW1042" s="105"/>
      <c r="AX1042" s="113"/>
    </row>
    <row r="1043" spans="1:50" hidden="1">
      <c r="A1043" s="72">
        <v>1042</v>
      </c>
      <c r="B1043" s="9" t="s">
        <v>63</v>
      </c>
      <c r="C1043" s="211" t="s">
        <v>4050</v>
      </c>
      <c r="D1043" s="9" t="s">
        <v>63</v>
      </c>
      <c r="E1043" s="9" t="s">
        <v>63</v>
      </c>
      <c r="F1043" s="9" t="s">
        <v>63</v>
      </c>
      <c r="G1043" s="9"/>
      <c r="H1043" s="9"/>
      <c r="I1043" s="9"/>
      <c r="J1043" s="9"/>
      <c r="K1043" s="9"/>
      <c r="L1043" s="9"/>
      <c r="M1043" s="67"/>
      <c r="N1043" s="9"/>
      <c r="O1043" s="9"/>
      <c r="P1043" s="9"/>
      <c r="Q1043" s="71">
        <v>1042</v>
      </c>
      <c r="S1043" s="102" t="s">
        <v>4050</v>
      </c>
      <c r="T1043" s="175" t="s">
        <v>3852</v>
      </c>
      <c r="U1043" s="104">
        <v>11430</v>
      </c>
      <c r="V1043" s="104">
        <v>15087.6</v>
      </c>
      <c r="W1043" s="105" t="s">
        <v>3853</v>
      </c>
      <c r="X1043" s="106" t="s">
        <v>66</v>
      </c>
      <c r="Y1043" s="107"/>
      <c r="Z1043" s="108"/>
      <c r="AA1043" s="102"/>
      <c r="AB1043" s="104"/>
      <c r="AC1043" s="109"/>
      <c r="AD1043" s="110"/>
      <c r="AE1043" s="107"/>
      <c r="AF1043" s="111"/>
      <c r="AG1043" s="112"/>
      <c r="AH1043" s="112"/>
      <c r="AI1043" s="112"/>
      <c r="AJ1043" s="113"/>
      <c r="AK1043" s="113"/>
      <c r="AL1043" s="113"/>
      <c r="AM1043" s="114"/>
      <c r="AN1043" s="114"/>
      <c r="AO1043" s="104"/>
      <c r="AP1043" s="104"/>
      <c r="AQ1043" s="115"/>
      <c r="AR1043" s="110"/>
      <c r="AS1043" s="102"/>
      <c r="AT1043" s="108"/>
      <c r="AU1043" s="116"/>
      <c r="AV1043" s="113"/>
      <c r="AW1043" s="105"/>
      <c r="AX1043" s="113"/>
    </row>
    <row r="1044" spans="1:50" hidden="1">
      <c r="A1044" s="72">
        <v>1043</v>
      </c>
      <c r="B1044" s="9" t="s">
        <v>63</v>
      </c>
      <c r="C1044" s="211" t="s">
        <v>4051</v>
      </c>
      <c r="D1044" s="9" t="s">
        <v>63</v>
      </c>
      <c r="E1044" s="9" t="s">
        <v>63</v>
      </c>
      <c r="F1044" s="9" t="s">
        <v>63</v>
      </c>
      <c r="G1044" s="9"/>
      <c r="H1044" s="9"/>
      <c r="I1044" s="9"/>
      <c r="J1044" s="9"/>
      <c r="K1044" s="9"/>
      <c r="L1044" s="9"/>
      <c r="M1044" s="67"/>
      <c r="N1044" s="9"/>
      <c r="O1044" s="9"/>
      <c r="P1044" s="9"/>
      <c r="Q1044" s="71">
        <v>1043</v>
      </c>
      <c r="S1044" s="102" t="s">
        <v>4051</v>
      </c>
      <c r="T1044" s="175" t="s">
        <v>3852</v>
      </c>
      <c r="U1044" s="104">
        <v>10515.6</v>
      </c>
      <c r="V1044" s="104">
        <v>15087.6</v>
      </c>
      <c r="W1044" s="105" t="s">
        <v>3853</v>
      </c>
      <c r="X1044" s="106" t="s">
        <v>66</v>
      </c>
      <c r="Y1044" s="107"/>
      <c r="Z1044" s="108"/>
      <c r="AA1044" s="102"/>
      <c r="AB1044" s="104"/>
      <c r="AC1044" s="109"/>
      <c r="AD1044" s="110"/>
      <c r="AE1044" s="107"/>
      <c r="AF1044" s="111"/>
      <c r="AG1044" s="112"/>
      <c r="AH1044" s="112"/>
      <c r="AI1044" s="112"/>
      <c r="AJ1044" s="113"/>
      <c r="AK1044" s="113"/>
      <c r="AL1044" s="113"/>
      <c r="AM1044" s="114"/>
      <c r="AN1044" s="114"/>
      <c r="AO1044" s="104"/>
      <c r="AP1044" s="104"/>
      <c r="AQ1044" s="115"/>
      <c r="AR1044" s="110"/>
      <c r="AS1044" s="102"/>
      <c r="AT1044" s="108"/>
      <c r="AU1044" s="116"/>
      <c r="AV1044" s="113"/>
      <c r="AW1044" s="105"/>
      <c r="AX1044" s="113"/>
    </row>
    <row r="1045" spans="1:50" hidden="1">
      <c r="A1045" s="72">
        <v>1044</v>
      </c>
      <c r="B1045" s="9" t="s">
        <v>63</v>
      </c>
      <c r="C1045" s="211" t="s">
        <v>4052</v>
      </c>
      <c r="D1045" s="9" t="s">
        <v>63</v>
      </c>
      <c r="E1045" s="9" t="s">
        <v>63</v>
      </c>
      <c r="F1045" s="9" t="s">
        <v>63</v>
      </c>
      <c r="G1045" s="9"/>
      <c r="H1045" s="9"/>
      <c r="I1045" s="9"/>
      <c r="J1045" s="9"/>
      <c r="K1045" s="9"/>
      <c r="L1045" s="9"/>
      <c r="M1045" s="67"/>
      <c r="N1045" s="9"/>
      <c r="O1045" s="9"/>
      <c r="P1045" s="9"/>
      <c r="Q1045" s="71">
        <v>1044</v>
      </c>
      <c r="S1045" s="102" t="s">
        <v>4052</v>
      </c>
      <c r="T1045" s="175" t="s">
        <v>3852</v>
      </c>
      <c r="U1045" s="104">
        <v>9601.2000000000007</v>
      </c>
      <c r="V1045" s="104">
        <v>16002</v>
      </c>
      <c r="W1045" s="105" t="s">
        <v>3853</v>
      </c>
      <c r="X1045" s="106" t="s">
        <v>66</v>
      </c>
      <c r="Y1045" s="107"/>
      <c r="Z1045" s="108"/>
      <c r="AA1045" s="102"/>
      <c r="AB1045" s="104"/>
      <c r="AC1045" s="109"/>
      <c r="AD1045" s="110"/>
      <c r="AE1045" s="107"/>
      <c r="AF1045" s="111"/>
      <c r="AG1045" s="112"/>
      <c r="AH1045" s="112"/>
      <c r="AI1045" s="112"/>
      <c r="AJ1045" s="113"/>
      <c r="AK1045" s="113"/>
      <c r="AL1045" s="113"/>
      <c r="AM1045" s="114"/>
      <c r="AN1045" s="114"/>
      <c r="AO1045" s="104"/>
      <c r="AP1045" s="104"/>
      <c r="AQ1045" s="115"/>
      <c r="AR1045" s="110"/>
      <c r="AS1045" s="102"/>
      <c r="AT1045" s="108"/>
      <c r="AU1045" s="116"/>
      <c r="AV1045" s="113"/>
      <c r="AW1045" s="105"/>
      <c r="AX1045" s="113"/>
    </row>
    <row r="1046" spans="1:50" hidden="1">
      <c r="A1046" s="72">
        <v>1045</v>
      </c>
      <c r="B1046" s="9" t="s">
        <v>63</v>
      </c>
      <c r="C1046" s="211" t="s">
        <v>4053</v>
      </c>
      <c r="D1046" s="9" t="s">
        <v>63</v>
      </c>
      <c r="E1046" s="9" t="s">
        <v>63</v>
      </c>
      <c r="F1046" s="9" t="s">
        <v>63</v>
      </c>
      <c r="G1046" s="9"/>
      <c r="H1046" s="9"/>
      <c r="I1046" s="9"/>
      <c r="J1046" s="9"/>
      <c r="K1046" s="9"/>
      <c r="L1046" s="9"/>
      <c r="M1046" s="67"/>
      <c r="N1046" s="9"/>
      <c r="O1046" s="9"/>
      <c r="P1046" s="9"/>
      <c r="Q1046" s="71">
        <v>1045</v>
      </c>
      <c r="S1046" s="102" t="s">
        <v>4053</v>
      </c>
      <c r="T1046" s="175" t="s">
        <v>3852</v>
      </c>
      <c r="U1046" s="104">
        <v>7772.4</v>
      </c>
      <c r="V1046" s="104">
        <v>16002</v>
      </c>
      <c r="W1046" s="105" t="s">
        <v>3853</v>
      </c>
      <c r="X1046" s="106" t="s">
        <v>66</v>
      </c>
      <c r="Y1046" s="107"/>
      <c r="Z1046" s="108"/>
      <c r="AA1046" s="102"/>
      <c r="AB1046" s="104"/>
      <c r="AC1046" s="109"/>
      <c r="AD1046" s="110"/>
      <c r="AE1046" s="107"/>
      <c r="AF1046" s="111"/>
      <c r="AG1046" s="112"/>
      <c r="AH1046" s="112"/>
      <c r="AI1046" s="112"/>
      <c r="AJ1046" s="113"/>
      <c r="AK1046" s="113"/>
      <c r="AL1046" s="113"/>
      <c r="AM1046" s="114"/>
      <c r="AN1046" s="114"/>
      <c r="AO1046" s="104"/>
      <c r="AP1046" s="104"/>
      <c r="AQ1046" s="115"/>
      <c r="AR1046" s="110"/>
      <c r="AS1046" s="102"/>
      <c r="AT1046" s="108"/>
      <c r="AU1046" s="116"/>
      <c r="AV1046" s="113"/>
      <c r="AW1046" s="105"/>
      <c r="AX1046" s="113"/>
    </row>
    <row r="1047" spans="1:50" hidden="1">
      <c r="A1047" s="72">
        <v>1046</v>
      </c>
      <c r="B1047" s="9" t="s">
        <v>63</v>
      </c>
      <c r="C1047" s="211" t="s">
        <v>4054</v>
      </c>
      <c r="D1047" s="9" t="s">
        <v>63</v>
      </c>
      <c r="E1047" s="9" t="s">
        <v>63</v>
      </c>
      <c r="F1047" s="9" t="s">
        <v>63</v>
      </c>
      <c r="G1047" s="9"/>
      <c r="H1047" s="9"/>
      <c r="I1047" s="9"/>
      <c r="J1047" s="9"/>
      <c r="K1047" s="9"/>
      <c r="L1047" s="9"/>
      <c r="M1047" s="67"/>
      <c r="N1047" s="9"/>
      <c r="O1047" s="9"/>
      <c r="P1047" s="9"/>
      <c r="Q1047" s="71">
        <v>1046</v>
      </c>
      <c r="S1047" s="102" t="s">
        <v>4054</v>
      </c>
      <c r="T1047" s="175" t="s">
        <v>3852</v>
      </c>
      <c r="U1047" s="104">
        <v>-457.2</v>
      </c>
      <c r="V1047" s="104">
        <v>16002</v>
      </c>
      <c r="W1047" s="105" t="s">
        <v>3853</v>
      </c>
      <c r="X1047" s="106" t="s">
        <v>66</v>
      </c>
      <c r="Y1047" s="107"/>
      <c r="Z1047" s="108"/>
      <c r="AA1047" s="102"/>
      <c r="AB1047" s="104"/>
      <c r="AC1047" s="109"/>
      <c r="AD1047" s="110"/>
      <c r="AE1047" s="107"/>
      <c r="AF1047" s="111"/>
      <c r="AG1047" s="112"/>
      <c r="AH1047" s="112"/>
      <c r="AI1047" s="112"/>
      <c r="AJ1047" s="113"/>
      <c r="AK1047" s="113"/>
      <c r="AL1047" s="113"/>
      <c r="AM1047" s="114"/>
      <c r="AN1047" s="114"/>
      <c r="AO1047" s="104"/>
      <c r="AP1047" s="104"/>
      <c r="AQ1047" s="115"/>
      <c r="AR1047" s="110"/>
      <c r="AS1047" s="102"/>
      <c r="AT1047" s="108"/>
      <c r="AU1047" s="116"/>
      <c r="AV1047" s="113"/>
      <c r="AW1047" s="105"/>
      <c r="AX1047" s="113"/>
    </row>
    <row r="1048" spans="1:50" hidden="1">
      <c r="A1048" s="72">
        <v>1047</v>
      </c>
      <c r="B1048" s="9" t="s">
        <v>63</v>
      </c>
      <c r="C1048" s="211" t="s">
        <v>4055</v>
      </c>
      <c r="D1048" s="9" t="s">
        <v>63</v>
      </c>
      <c r="E1048" s="9" t="s">
        <v>63</v>
      </c>
      <c r="F1048" s="9" t="s">
        <v>63</v>
      </c>
      <c r="G1048" s="9"/>
      <c r="H1048" s="9"/>
      <c r="I1048" s="9"/>
      <c r="J1048" s="9"/>
      <c r="K1048" s="9"/>
      <c r="L1048" s="9"/>
      <c r="M1048" s="67"/>
      <c r="N1048" s="9"/>
      <c r="O1048" s="9"/>
      <c r="P1048" s="9"/>
      <c r="Q1048" s="71">
        <v>1047</v>
      </c>
      <c r="S1048" s="102" t="s">
        <v>4055</v>
      </c>
      <c r="T1048" s="175" t="s">
        <v>3852</v>
      </c>
      <c r="U1048" s="104">
        <v>-10515.6</v>
      </c>
      <c r="V1048" s="104">
        <v>16002</v>
      </c>
      <c r="W1048" s="105" t="s">
        <v>3853</v>
      </c>
      <c r="X1048" s="106" t="s">
        <v>66</v>
      </c>
      <c r="Y1048" s="107"/>
      <c r="Z1048" s="108"/>
      <c r="AA1048" s="102"/>
      <c r="AB1048" s="104"/>
      <c r="AC1048" s="109"/>
      <c r="AD1048" s="110"/>
      <c r="AE1048" s="107"/>
      <c r="AF1048" s="111"/>
      <c r="AG1048" s="112"/>
      <c r="AH1048" s="112"/>
      <c r="AI1048" s="112"/>
      <c r="AJ1048" s="113"/>
      <c r="AK1048" s="113"/>
      <c r="AL1048" s="113"/>
      <c r="AM1048" s="114"/>
      <c r="AN1048" s="114"/>
      <c r="AO1048" s="104"/>
      <c r="AP1048" s="104"/>
      <c r="AQ1048" s="115"/>
      <c r="AR1048" s="110"/>
      <c r="AS1048" s="102"/>
      <c r="AT1048" s="108"/>
      <c r="AU1048" s="116"/>
      <c r="AV1048" s="113"/>
      <c r="AW1048" s="105"/>
      <c r="AX1048" s="113"/>
    </row>
    <row r="1049" spans="1:50" hidden="1">
      <c r="A1049" s="72">
        <v>1048</v>
      </c>
      <c r="B1049" s="9" t="s">
        <v>63</v>
      </c>
      <c r="C1049" s="211" t="s">
        <v>4056</v>
      </c>
      <c r="D1049" s="9" t="s">
        <v>63</v>
      </c>
      <c r="E1049" s="9" t="s">
        <v>63</v>
      </c>
      <c r="F1049" s="9" t="s">
        <v>63</v>
      </c>
      <c r="G1049" s="9"/>
      <c r="H1049" s="9"/>
      <c r="I1049" s="9"/>
      <c r="J1049" s="9"/>
      <c r="K1049" s="9"/>
      <c r="L1049" s="9"/>
      <c r="M1049" s="67"/>
      <c r="N1049" s="9"/>
      <c r="O1049" s="9"/>
      <c r="P1049" s="9"/>
      <c r="Q1049" s="71">
        <v>1048</v>
      </c>
      <c r="S1049" s="102" t="s">
        <v>4056</v>
      </c>
      <c r="T1049" s="175" t="s">
        <v>3852</v>
      </c>
      <c r="U1049" s="104">
        <v>-15087.6</v>
      </c>
      <c r="V1049" s="104">
        <v>16002</v>
      </c>
      <c r="W1049" s="105" t="s">
        <v>3853</v>
      </c>
      <c r="X1049" s="106" t="s">
        <v>66</v>
      </c>
      <c r="Y1049" s="107"/>
      <c r="Z1049" s="108"/>
      <c r="AA1049" s="102"/>
      <c r="AB1049" s="104"/>
      <c r="AC1049" s="109"/>
      <c r="AD1049" s="110"/>
      <c r="AE1049" s="107"/>
      <c r="AF1049" s="111"/>
      <c r="AG1049" s="112"/>
      <c r="AH1049" s="112"/>
      <c r="AI1049" s="112"/>
      <c r="AJ1049" s="113"/>
      <c r="AK1049" s="113"/>
      <c r="AL1049" s="113"/>
      <c r="AM1049" s="114"/>
      <c r="AN1049" s="114"/>
      <c r="AO1049" s="104"/>
      <c r="AP1049" s="104"/>
      <c r="AQ1049" s="115"/>
      <c r="AR1049" s="110"/>
      <c r="AS1049" s="102"/>
      <c r="AT1049" s="108"/>
      <c r="AU1049" s="116"/>
      <c r="AV1049" s="113"/>
      <c r="AW1049" s="105"/>
      <c r="AX1049" s="113"/>
    </row>
    <row r="1050" spans="1:50" hidden="1">
      <c r="A1050" s="72">
        <v>1049</v>
      </c>
      <c r="B1050" s="9" t="s">
        <v>63</v>
      </c>
      <c r="C1050" s="211" t="s">
        <v>4057</v>
      </c>
      <c r="D1050" s="9" t="s">
        <v>63</v>
      </c>
      <c r="E1050" s="9" t="s">
        <v>63</v>
      </c>
      <c r="F1050" s="9" t="s">
        <v>63</v>
      </c>
      <c r="G1050" s="9"/>
      <c r="H1050" s="9"/>
      <c r="I1050" s="9"/>
      <c r="J1050" s="9"/>
      <c r="K1050" s="9"/>
      <c r="L1050" s="9"/>
      <c r="M1050" s="67"/>
      <c r="N1050" s="9"/>
      <c r="O1050" s="9"/>
      <c r="P1050" s="9"/>
      <c r="Q1050" s="71">
        <v>1049</v>
      </c>
      <c r="S1050" s="102" t="s">
        <v>4057</v>
      </c>
      <c r="T1050" s="175" t="s">
        <v>3852</v>
      </c>
      <c r="U1050" s="104">
        <v>13258.8</v>
      </c>
      <c r="V1050" s="104">
        <v>16002</v>
      </c>
      <c r="W1050" s="105" t="s">
        <v>3853</v>
      </c>
      <c r="X1050" s="106" t="s">
        <v>66</v>
      </c>
      <c r="Y1050" s="107"/>
      <c r="Z1050" s="108"/>
      <c r="AA1050" s="102"/>
      <c r="AB1050" s="104"/>
      <c r="AC1050" s="109"/>
      <c r="AD1050" s="110"/>
      <c r="AE1050" s="107"/>
      <c r="AF1050" s="111"/>
      <c r="AG1050" s="112"/>
      <c r="AH1050" s="112"/>
      <c r="AI1050" s="112"/>
      <c r="AJ1050" s="113"/>
      <c r="AK1050" s="113"/>
      <c r="AL1050" s="113"/>
      <c r="AM1050" s="114"/>
      <c r="AN1050" s="114"/>
      <c r="AO1050" s="104"/>
      <c r="AP1050" s="104"/>
      <c r="AQ1050" s="115"/>
      <c r="AR1050" s="110"/>
      <c r="AS1050" s="102"/>
      <c r="AT1050" s="108"/>
      <c r="AU1050" s="116"/>
      <c r="AV1050" s="113"/>
      <c r="AW1050" s="105"/>
      <c r="AX1050" s="113"/>
    </row>
    <row r="1051" spans="1:50" hidden="1">
      <c r="A1051" s="72">
        <v>1050</v>
      </c>
      <c r="B1051" s="9" t="s">
        <v>63</v>
      </c>
      <c r="C1051" s="211" t="s">
        <v>4058</v>
      </c>
      <c r="D1051" s="9" t="s">
        <v>63</v>
      </c>
      <c r="E1051" s="9" t="s">
        <v>63</v>
      </c>
      <c r="F1051" s="9" t="s">
        <v>63</v>
      </c>
      <c r="G1051" s="9"/>
      <c r="H1051" s="9"/>
      <c r="I1051" s="9"/>
      <c r="J1051" s="9"/>
      <c r="K1051" s="9"/>
      <c r="L1051" s="9"/>
      <c r="M1051" s="67"/>
      <c r="N1051" s="9"/>
      <c r="O1051" s="9"/>
      <c r="P1051" s="9"/>
      <c r="Q1051" s="71">
        <v>1050</v>
      </c>
      <c r="S1051" s="102" t="s">
        <v>4058</v>
      </c>
      <c r="T1051" s="175" t="s">
        <v>3852</v>
      </c>
      <c r="U1051" s="104">
        <v>7772.4</v>
      </c>
      <c r="V1051" s="104">
        <v>16916.400000000001</v>
      </c>
      <c r="W1051" s="105" t="s">
        <v>3853</v>
      </c>
      <c r="X1051" s="106" t="s">
        <v>66</v>
      </c>
      <c r="Y1051" s="107"/>
      <c r="Z1051" s="108"/>
      <c r="AA1051" s="102"/>
      <c r="AB1051" s="104"/>
      <c r="AC1051" s="109"/>
      <c r="AD1051" s="110"/>
      <c r="AE1051" s="107"/>
      <c r="AF1051" s="111"/>
      <c r="AG1051" s="112"/>
      <c r="AH1051" s="112"/>
      <c r="AI1051" s="112"/>
      <c r="AJ1051" s="113"/>
      <c r="AK1051" s="113"/>
      <c r="AL1051" s="113"/>
      <c r="AM1051" s="114"/>
      <c r="AN1051" s="114"/>
      <c r="AO1051" s="104"/>
      <c r="AP1051" s="104"/>
      <c r="AQ1051" s="115"/>
      <c r="AR1051" s="110"/>
      <c r="AS1051" s="102"/>
      <c r="AT1051" s="108"/>
      <c r="AU1051" s="116"/>
      <c r="AV1051" s="113"/>
      <c r="AW1051" s="105"/>
      <c r="AX1051" s="113"/>
    </row>
    <row r="1052" spans="1:50" hidden="1">
      <c r="A1052" s="72">
        <v>1051</v>
      </c>
      <c r="B1052" s="9" t="s">
        <v>63</v>
      </c>
      <c r="C1052" s="211" t="s">
        <v>4059</v>
      </c>
      <c r="D1052" s="9" t="s">
        <v>63</v>
      </c>
      <c r="E1052" s="9" t="s">
        <v>63</v>
      </c>
      <c r="F1052" s="9" t="s">
        <v>63</v>
      </c>
      <c r="G1052" s="9"/>
      <c r="H1052" s="9"/>
      <c r="I1052" s="9"/>
      <c r="J1052" s="9"/>
      <c r="K1052" s="9"/>
      <c r="L1052" s="9"/>
      <c r="M1052" s="67"/>
      <c r="N1052" s="9"/>
      <c r="O1052" s="9"/>
      <c r="P1052" s="9"/>
      <c r="Q1052" s="71">
        <v>1051</v>
      </c>
      <c r="S1052" s="102" t="s">
        <v>4059</v>
      </c>
      <c r="T1052" s="175" t="s">
        <v>3852</v>
      </c>
      <c r="U1052" s="104">
        <v>-10515.6</v>
      </c>
      <c r="V1052" s="104">
        <v>16916.400000000001</v>
      </c>
      <c r="W1052" s="105" t="s">
        <v>3853</v>
      </c>
      <c r="X1052" s="106" t="s">
        <v>66</v>
      </c>
      <c r="Y1052" s="107"/>
      <c r="Z1052" s="108"/>
      <c r="AA1052" s="102"/>
      <c r="AB1052" s="104"/>
      <c r="AC1052" s="109"/>
      <c r="AD1052" s="110"/>
      <c r="AE1052" s="107"/>
      <c r="AF1052" s="111"/>
      <c r="AG1052" s="112"/>
      <c r="AH1052" s="112"/>
      <c r="AI1052" s="112"/>
      <c r="AJ1052" s="113"/>
      <c r="AK1052" s="113"/>
      <c r="AL1052" s="113"/>
      <c r="AM1052" s="114"/>
      <c r="AN1052" s="114"/>
      <c r="AO1052" s="104"/>
      <c r="AP1052" s="104"/>
      <c r="AQ1052" s="115"/>
      <c r="AR1052" s="110"/>
      <c r="AS1052" s="102"/>
      <c r="AT1052" s="108"/>
      <c r="AU1052" s="116"/>
      <c r="AV1052" s="113"/>
      <c r="AW1052" s="105"/>
      <c r="AX1052" s="113"/>
    </row>
    <row r="1053" spans="1:50" hidden="1">
      <c r="A1053" s="72">
        <v>1052</v>
      </c>
      <c r="B1053" s="9" t="s">
        <v>63</v>
      </c>
      <c r="C1053" s="211" t="s">
        <v>4060</v>
      </c>
      <c r="D1053" s="9" t="s">
        <v>63</v>
      </c>
      <c r="E1053" s="9" t="s">
        <v>63</v>
      </c>
      <c r="F1053" s="9" t="s">
        <v>63</v>
      </c>
      <c r="G1053" s="9"/>
      <c r="H1053" s="9"/>
      <c r="I1053" s="9"/>
      <c r="J1053" s="9"/>
      <c r="K1053" s="9"/>
      <c r="L1053" s="9"/>
      <c r="M1053" s="67"/>
      <c r="N1053" s="9"/>
      <c r="O1053" s="9"/>
      <c r="P1053" s="9"/>
      <c r="Q1053" s="71">
        <v>1052</v>
      </c>
      <c r="S1053" s="102" t="s">
        <v>4060</v>
      </c>
      <c r="T1053" s="175" t="s">
        <v>3852</v>
      </c>
      <c r="U1053" s="104">
        <v>-12344.4</v>
      </c>
      <c r="V1053" s="104">
        <v>16916.400000000001</v>
      </c>
      <c r="W1053" s="105" t="s">
        <v>3853</v>
      </c>
      <c r="X1053" s="106" t="s">
        <v>66</v>
      </c>
      <c r="Y1053" s="107"/>
      <c r="Z1053" s="108"/>
      <c r="AA1053" s="102"/>
      <c r="AB1053" s="104"/>
      <c r="AC1053" s="109"/>
      <c r="AD1053" s="110"/>
      <c r="AE1053" s="107"/>
      <c r="AF1053" s="111"/>
      <c r="AG1053" s="112"/>
      <c r="AH1053" s="112"/>
      <c r="AI1053" s="112"/>
      <c r="AJ1053" s="113"/>
      <c r="AK1053" s="113"/>
      <c r="AL1053" s="113"/>
      <c r="AM1053" s="114"/>
      <c r="AN1053" s="114"/>
      <c r="AO1053" s="104"/>
      <c r="AP1053" s="104"/>
      <c r="AQ1053" s="115"/>
      <c r="AR1053" s="110"/>
      <c r="AS1053" s="102"/>
      <c r="AT1053" s="108"/>
      <c r="AU1053" s="116"/>
      <c r="AV1053" s="113"/>
      <c r="AW1053" s="105"/>
      <c r="AX1053" s="113"/>
    </row>
    <row r="1054" spans="1:50" hidden="1">
      <c r="A1054" s="72">
        <v>1053</v>
      </c>
      <c r="B1054" s="9" t="s">
        <v>63</v>
      </c>
      <c r="C1054" s="211" t="s">
        <v>4061</v>
      </c>
      <c r="D1054" s="9" t="s">
        <v>63</v>
      </c>
      <c r="E1054" s="9" t="s">
        <v>63</v>
      </c>
      <c r="F1054" s="9" t="s">
        <v>63</v>
      </c>
      <c r="G1054" s="9"/>
      <c r="H1054" s="9"/>
      <c r="I1054" s="9"/>
      <c r="J1054" s="9"/>
      <c r="K1054" s="9"/>
      <c r="L1054" s="9"/>
      <c r="M1054" s="67"/>
      <c r="N1054" s="9"/>
      <c r="O1054" s="9"/>
      <c r="P1054" s="9"/>
      <c r="Q1054" s="71">
        <v>1053</v>
      </c>
      <c r="S1054" s="102" t="s">
        <v>4061</v>
      </c>
      <c r="T1054" s="175" t="s">
        <v>3852</v>
      </c>
      <c r="U1054" s="104">
        <v>-13258.8</v>
      </c>
      <c r="V1054" s="104">
        <v>16916.400000000001</v>
      </c>
      <c r="W1054" s="105" t="s">
        <v>3853</v>
      </c>
      <c r="X1054" s="106" t="s">
        <v>66</v>
      </c>
      <c r="Y1054" s="107"/>
      <c r="Z1054" s="108"/>
      <c r="AA1054" s="102"/>
      <c r="AB1054" s="104"/>
      <c r="AC1054" s="109"/>
      <c r="AD1054" s="110"/>
      <c r="AE1054" s="107"/>
      <c r="AF1054" s="111"/>
      <c r="AG1054" s="112"/>
      <c r="AH1054" s="112"/>
      <c r="AI1054" s="112"/>
      <c r="AJ1054" s="113"/>
      <c r="AK1054" s="113"/>
      <c r="AL1054" s="113"/>
      <c r="AM1054" s="114"/>
      <c r="AN1054" s="114"/>
      <c r="AO1054" s="104"/>
      <c r="AP1054" s="104"/>
      <c r="AQ1054" s="115"/>
      <c r="AR1054" s="110"/>
      <c r="AS1054" s="102"/>
      <c r="AT1054" s="108"/>
      <c r="AU1054" s="116"/>
      <c r="AV1054" s="113"/>
      <c r="AW1054" s="105"/>
      <c r="AX1054" s="113"/>
    </row>
    <row r="1055" spans="1:50" hidden="1">
      <c r="A1055" s="72">
        <v>1054</v>
      </c>
      <c r="B1055" s="9" t="s">
        <v>63</v>
      </c>
      <c r="C1055" s="211" t="s">
        <v>4062</v>
      </c>
      <c r="D1055" s="9" t="s">
        <v>63</v>
      </c>
      <c r="E1055" s="9" t="s">
        <v>63</v>
      </c>
      <c r="F1055" s="9" t="s">
        <v>63</v>
      </c>
      <c r="G1055" s="9"/>
      <c r="H1055" s="9"/>
      <c r="I1055" s="9"/>
      <c r="J1055" s="9"/>
      <c r="K1055" s="9"/>
      <c r="L1055" s="9"/>
      <c r="M1055" s="67"/>
      <c r="N1055" s="9"/>
      <c r="O1055" s="9"/>
      <c r="P1055" s="9"/>
      <c r="Q1055" s="71">
        <v>1054</v>
      </c>
      <c r="S1055" s="102" t="s">
        <v>4062</v>
      </c>
      <c r="T1055" s="175" t="s">
        <v>3852</v>
      </c>
      <c r="U1055" s="104">
        <v>-15087.6</v>
      </c>
      <c r="V1055" s="104">
        <v>16916.400000000001</v>
      </c>
      <c r="W1055" s="105" t="s">
        <v>3853</v>
      </c>
      <c r="X1055" s="106" t="s">
        <v>66</v>
      </c>
      <c r="Y1055" s="107"/>
      <c r="Z1055" s="108"/>
      <c r="AA1055" s="102"/>
      <c r="AB1055" s="104"/>
      <c r="AC1055" s="109"/>
      <c r="AD1055" s="110"/>
      <c r="AE1055" s="107"/>
      <c r="AF1055" s="111"/>
      <c r="AG1055" s="112"/>
      <c r="AH1055" s="112"/>
      <c r="AI1055" s="112"/>
      <c r="AJ1055" s="113"/>
      <c r="AK1055" s="113"/>
      <c r="AL1055" s="113"/>
      <c r="AM1055" s="114"/>
      <c r="AN1055" s="114"/>
      <c r="AO1055" s="104"/>
      <c r="AP1055" s="104"/>
      <c r="AQ1055" s="115"/>
      <c r="AR1055" s="110"/>
      <c r="AS1055" s="102"/>
      <c r="AT1055" s="108"/>
      <c r="AU1055" s="116"/>
      <c r="AV1055" s="113"/>
      <c r="AW1055" s="105"/>
      <c r="AX1055" s="113"/>
    </row>
    <row r="1056" spans="1:50" hidden="1">
      <c r="A1056" s="72">
        <v>1055</v>
      </c>
      <c r="B1056" s="9" t="s">
        <v>63</v>
      </c>
      <c r="C1056" s="211" t="s">
        <v>4063</v>
      </c>
      <c r="D1056" s="9" t="s">
        <v>63</v>
      </c>
      <c r="E1056" s="9" t="s">
        <v>63</v>
      </c>
      <c r="F1056" s="9" t="s">
        <v>63</v>
      </c>
      <c r="G1056" s="9"/>
      <c r="H1056" s="9"/>
      <c r="I1056" s="9"/>
      <c r="J1056" s="9"/>
      <c r="K1056" s="9"/>
      <c r="L1056" s="9"/>
      <c r="M1056" s="67"/>
      <c r="N1056" s="9"/>
      <c r="O1056" s="9"/>
      <c r="P1056" s="9"/>
      <c r="Q1056" s="71">
        <v>1055</v>
      </c>
      <c r="S1056" s="102" t="s">
        <v>4063</v>
      </c>
      <c r="T1056" s="175" t="s">
        <v>3852</v>
      </c>
      <c r="U1056" s="104">
        <v>15087.6</v>
      </c>
      <c r="V1056" s="104">
        <v>16916.400000000001</v>
      </c>
      <c r="W1056" s="105" t="s">
        <v>3853</v>
      </c>
      <c r="X1056" s="106" t="s">
        <v>66</v>
      </c>
      <c r="Y1056" s="107"/>
      <c r="Z1056" s="108"/>
      <c r="AA1056" s="102"/>
      <c r="AB1056" s="104"/>
      <c r="AC1056" s="109"/>
      <c r="AD1056" s="110"/>
      <c r="AE1056" s="107"/>
      <c r="AF1056" s="111"/>
      <c r="AG1056" s="112"/>
      <c r="AH1056" s="112"/>
      <c r="AI1056" s="112"/>
      <c r="AJ1056" s="113"/>
      <c r="AK1056" s="113"/>
      <c r="AL1056" s="113"/>
      <c r="AM1056" s="114"/>
      <c r="AN1056" s="114"/>
      <c r="AO1056" s="104"/>
      <c r="AP1056" s="104"/>
      <c r="AQ1056" s="115"/>
      <c r="AR1056" s="110"/>
      <c r="AS1056" s="102"/>
      <c r="AT1056" s="108"/>
      <c r="AU1056" s="116"/>
      <c r="AV1056" s="113"/>
      <c r="AW1056" s="105"/>
      <c r="AX1056" s="113"/>
    </row>
    <row r="1057" spans="1:50" hidden="1">
      <c r="A1057" s="72">
        <v>1056</v>
      </c>
      <c r="B1057" s="9" t="s">
        <v>63</v>
      </c>
      <c r="C1057" s="211" t="s">
        <v>4064</v>
      </c>
      <c r="D1057" s="9" t="s">
        <v>63</v>
      </c>
      <c r="E1057" s="9" t="s">
        <v>63</v>
      </c>
      <c r="F1057" s="9" t="s">
        <v>63</v>
      </c>
      <c r="G1057" s="9"/>
      <c r="H1057" s="9"/>
      <c r="I1057" s="9"/>
      <c r="J1057" s="9"/>
      <c r="K1057" s="9"/>
      <c r="L1057" s="9"/>
      <c r="M1057" s="67"/>
      <c r="N1057" s="9"/>
      <c r="O1057" s="9"/>
      <c r="P1057" s="9"/>
      <c r="Q1057" s="71">
        <v>1056</v>
      </c>
      <c r="S1057" s="102" t="s">
        <v>4064</v>
      </c>
      <c r="T1057" s="175" t="s">
        <v>3852</v>
      </c>
      <c r="U1057" s="104">
        <v>13258.8</v>
      </c>
      <c r="V1057" s="104">
        <v>16916.400000000001</v>
      </c>
      <c r="W1057" s="105" t="s">
        <v>3853</v>
      </c>
      <c r="X1057" s="106" t="s">
        <v>66</v>
      </c>
      <c r="Y1057" s="107"/>
      <c r="Z1057" s="108"/>
      <c r="AA1057" s="102"/>
      <c r="AB1057" s="104"/>
      <c r="AC1057" s="109"/>
      <c r="AD1057" s="110"/>
      <c r="AE1057" s="107"/>
      <c r="AF1057" s="111"/>
      <c r="AG1057" s="112"/>
      <c r="AH1057" s="112"/>
      <c r="AI1057" s="112"/>
      <c r="AJ1057" s="113"/>
      <c r="AK1057" s="113"/>
      <c r="AL1057" s="113"/>
      <c r="AM1057" s="114"/>
      <c r="AN1057" s="114"/>
      <c r="AO1057" s="104"/>
      <c r="AP1057" s="104"/>
      <c r="AQ1057" s="115"/>
      <c r="AR1057" s="110"/>
      <c r="AS1057" s="102"/>
      <c r="AT1057" s="108"/>
      <c r="AU1057" s="116"/>
      <c r="AV1057" s="113"/>
      <c r="AW1057" s="105"/>
      <c r="AX1057" s="113"/>
    </row>
    <row r="1058" spans="1:50" hidden="1">
      <c r="A1058" s="72">
        <v>1057</v>
      </c>
      <c r="B1058" s="9" t="s">
        <v>63</v>
      </c>
      <c r="C1058" s="211" t="s">
        <v>4065</v>
      </c>
      <c r="D1058" s="9" t="s">
        <v>63</v>
      </c>
      <c r="E1058" s="9" t="s">
        <v>63</v>
      </c>
      <c r="F1058" s="9" t="s">
        <v>63</v>
      </c>
      <c r="G1058" s="9"/>
      <c r="H1058" s="9"/>
      <c r="I1058" s="9"/>
      <c r="J1058" s="9"/>
      <c r="K1058" s="9"/>
      <c r="L1058" s="9"/>
      <c r="M1058" s="67"/>
      <c r="N1058" s="9"/>
      <c r="O1058" s="9"/>
      <c r="P1058" s="9"/>
      <c r="Q1058" s="71">
        <v>1057</v>
      </c>
      <c r="S1058" s="102" t="s">
        <v>4065</v>
      </c>
      <c r="T1058" s="175" t="s">
        <v>3852</v>
      </c>
      <c r="U1058" s="104">
        <v>11430</v>
      </c>
      <c r="V1058" s="104">
        <v>16916.400000000001</v>
      </c>
      <c r="W1058" s="105" t="s">
        <v>3853</v>
      </c>
      <c r="X1058" s="106" t="s">
        <v>66</v>
      </c>
      <c r="Y1058" s="107"/>
      <c r="Z1058" s="108"/>
      <c r="AA1058" s="102"/>
      <c r="AB1058" s="104"/>
      <c r="AC1058" s="109"/>
      <c r="AD1058" s="110"/>
      <c r="AE1058" s="107"/>
      <c r="AF1058" s="111"/>
      <c r="AG1058" s="112"/>
      <c r="AH1058" s="112"/>
      <c r="AI1058" s="112"/>
      <c r="AJ1058" s="113"/>
      <c r="AK1058" s="113"/>
      <c r="AL1058" s="113"/>
      <c r="AM1058" s="114"/>
      <c r="AN1058" s="114"/>
      <c r="AO1058" s="104"/>
      <c r="AP1058" s="104"/>
      <c r="AQ1058" s="115"/>
      <c r="AR1058" s="110"/>
      <c r="AS1058" s="102"/>
      <c r="AT1058" s="108"/>
      <c r="AU1058" s="116"/>
      <c r="AV1058" s="113"/>
      <c r="AW1058" s="105"/>
      <c r="AX1058" s="113"/>
    </row>
    <row r="1059" spans="1:50" hidden="1">
      <c r="A1059" s="72">
        <v>1058</v>
      </c>
      <c r="B1059" s="9" t="s">
        <v>63</v>
      </c>
      <c r="C1059" s="211" t="s">
        <v>4066</v>
      </c>
      <c r="D1059" s="9" t="s">
        <v>63</v>
      </c>
      <c r="E1059" s="9" t="s">
        <v>63</v>
      </c>
      <c r="F1059" s="9" t="s">
        <v>63</v>
      </c>
      <c r="G1059" s="9"/>
      <c r="H1059" s="9"/>
      <c r="I1059" s="9"/>
      <c r="J1059" s="9"/>
      <c r="K1059" s="9"/>
      <c r="L1059" s="9"/>
      <c r="M1059" s="67"/>
      <c r="N1059" s="9"/>
      <c r="O1059" s="9"/>
      <c r="P1059" s="9"/>
      <c r="Q1059" s="71">
        <v>1058</v>
      </c>
      <c r="S1059" s="102" t="s">
        <v>4066</v>
      </c>
      <c r="T1059" s="175" t="s">
        <v>3852</v>
      </c>
      <c r="U1059" s="104">
        <v>7772.4</v>
      </c>
      <c r="V1059" s="104">
        <v>17830.8</v>
      </c>
      <c r="W1059" s="105" t="s">
        <v>3853</v>
      </c>
      <c r="X1059" s="106" t="s">
        <v>66</v>
      </c>
      <c r="Y1059" s="107"/>
      <c r="Z1059" s="108"/>
      <c r="AA1059" s="102"/>
      <c r="AB1059" s="104"/>
      <c r="AC1059" s="109"/>
      <c r="AD1059" s="110"/>
      <c r="AE1059" s="107"/>
      <c r="AF1059" s="111"/>
      <c r="AG1059" s="112"/>
      <c r="AH1059" s="112"/>
      <c r="AI1059" s="112"/>
      <c r="AJ1059" s="113"/>
      <c r="AK1059" s="113"/>
      <c r="AL1059" s="113"/>
      <c r="AM1059" s="114"/>
      <c r="AN1059" s="114"/>
      <c r="AO1059" s="104"/>
      <c r="AP1059" s="104"/>
      <c r="AQ1059" s="115"/>
      <c r="AR1059" s="110"/>
      <c r="AS1059" s="102"/>
      <c r="AT1059" s="108"/>
      <c r="AU1059" s="116"/>
      <c r="AV1059" s="113"/>
      <c r="AW1059" s="105"/>
      <c r="AX1059" s="113"/>
    </row>
    <row r="1060" spans="1:50" hidden="1">
      <c r="A1060" s="72">
        <v>1059</v>
      </c>
      <c r="B1060" s="9" t="s">
        <v>63</v>
      </c>
      <c r="C1060" s="211" t="s">
        <v>4067</v>
      </c>
      <c r="D1060" s="9" t="s">
        <v>63</v>
      </c>
      <c r="E1060" s="9" t="s">
        <v>63</v>
      </c>
      <c r="F1060" s="9" t="s">
        <v>63</v>
      </c>
      <c r="G1060" s="9"/>
      <c r="H1060" s="9"/>
      <c r="I1060" s="9"/>
      <c r="J1060" s="9"/>
      <c r="K1060" s="9"/>
      <c r="L1060" s="9"/>
      <c r="M1060" s="67"/>
      <c r="N1060" s="9"/>
      <c r="O1060" s="9"/>
      <c r="P1060" s="9"/>
      <c r="Q1060" s="71">
        <v>1059</v>
      </c>
      <c r="S1060" s="102" t="s">
        <v>4067</v>
      </c>
      <c r="T1060" s="175" t="s">
        <v>3852</v>
      </c>
      <c r="U1060" s="104">
        <v>16002</v>
      </c>
      <c r="V1060" s="104">
        <v>17830.8</v>
      </c>
      <c r="W1060" s="105" t="s">
        <v>3853</v>
      </c>
      <c r="X1060" s="106" t="s">
        <v>66</v>
      </c>
      <c r="Y1060" s="107"/>
      <c r="Z1060" s="108"/>
      <c r="AA1060" s="102"/>
      <c r="AB1060" s="104"/>
      <c r="AC1060" s="109"/>
      <c r="AD1060" s="110"/>
      <c r="AE1060" s="107"/>
      <c r="AF1060" s="111"/>
      <c r="AG1060" s="112"/>
      <c r="AH1060" s="112"/>
      <c r="AI1060" s="112"/>
      <c r="AJ1060" s="113"/>
      <c r="AK1060" s="113"/>
      <c r="AL1060" s="113"/>
      <c r="AM1060" s="114"/>
      <c r="AN1060" s="114"/>
      <c r="AO1060" s="104"/>
      <c r="AP1060" s="104"/>
      <c r="AQ1060" s="115"/>
      <c r="AR1060" s="110"/>
      <c r="AS1060" s="102"/>
      <c r="AT1060" s="108"/>
      <c r="AU1060" s="116"/>
      <c r="AV1060" s="113"/>
      <c r="AW1060" s="105"/>
      <c r="AX1060" s="113"/>
    </row>
    <row r="1061" spans="1:50" hidden="1">
      <c r="A1061" s="72">
        <v>1060</v>
      </c>
      <c r="B1061" s="9" t="s">
        <v>63</v>
      </c>
      <c r="C1061" s="211" t="s">
        <v>4068</v>
      </c>
      <c r="D1061" s="9" t="s">
        <v>63</v>
      </c>
      <c r="E1061" s="9" t="s">
        <v>63</v>
      </c>
      <c r="F1061" s="9" t="s">
        <v>63</v>
      </c>
      <c r="G1061" s="9"/>
      <c r="H1061" s="9"/>
      <c r="I1061" s="9"/>
      <c r="J1061" s="9"/>
      <c r="K1061" s="9"/>
      <c r="L1061" s="9"/>
      <c r="M1061" s="67"/>
      <c r="N1061" s="9"/>
      <c r="O1061" s="9"/>
      <c r="P1061" s="9"/>
      <c r="Q1061" s="71">
        <v>1060</v>
      </c>
      <c r="S1061" s="102" t="s">
        <v>4068</v>
      </c>
      <c r="T1061" s="175" t="s">
        <v>3852</v>
      </c>
      <c r="U1061" s="104">
        <v>-10515.6</v>
      </c>
      <c r="V1061" s="104">
        <v>17830.8</v>
      </c>
      <c r="W1061" s="105" t="s">
        <v>3853</v>
      </c>
      <c r="X1061" s="106" t="s">
        <v>66</v>
      </c>
      <c r="Y1061" s="107"/>
      <c r="Z1061" s="108"/>
      <c r="AA1061" s="102"/>
      <c r="AB1061" s="104"/>
      <c r="AC1061" s="109"/>
      <c r="AD1061" s="110"/>
      <c r="AE1061" s="107"/>
      <c r="AF1061" s="111"/>
      <c r="AG1061" s="112"/>
      <c r="AH1061" s="112"/>
      <c r="AI1061" s="112"/>
      <c r="AJ1061" s="113"/>
      <c r="AK1061" s="113"/>
      <c r="AL1061" s="113"/>
      <c r="AM1061" s="114"/>
      <c r="AN1061" s="114"/>
      <c r="AO1061" s="104"/>
      <c r="AP1061" s="104"/>
      <c r="AQ1061" s="115"/>
      <c r="AR1061" s="110"/>
      <c r="AS1061" s="102"/>
      <c r="AT1061" s="108"/>
      <c r="AU1061" s="116"/>
      <c r="AV1061" s="113"/>
      <c r="AW1061" s="105"/>
      <c r="AX1061" s="113"/>
    </row>
    <row r="1062" spans="1:50" hidden="1">
      <c r="A1062" s="72">
        <v>1061</v>
      </c>
      <c r="B1062" s="9" t="s">
        <v>63</v>
      </c>
      <c r="C1062" s="211" t="s">
        <v>4069</v>
      </c>
      <c r="D1062" s="9" t="s">
        <v>63</v>
      </c>
      <c r="E1062" s="9" t="s">
        <v>63</v>
      </c>
      <c r="F1062" s="9" t="s">
        <v>63</v>
      </c>
      <c r="G1062" s="9"/>
      <c r="H1062" s="9"/>
      <c r="I1062" s="9"/>
      <c r="J1062" s="9"/>
      <c r="K1062" s="9"/>
      <c r="L1062" s="9"/>
      <c r="M1062" s="67"/>
      <c r="N1062" s="9"/>
      <c r="O1062" s="9"/>
      <c r="P1062" s="9"/>
      <c r="Q1062" s="71">
        <v>1061</v>
      </c>
      <c r="S1062" s="102" t="s">
        <v>4069</v>
      </c>
      <c r="T1062" s="175" t="s">
        <v>3852</v>
      </c>
      <c r="U1062" s="104">
        <v>13258.8</v>
      </c>
      <c r="V1062" s="104">
        <v>17830.8</v>
      </c>
      <c r="W1062" s="105" t="s">
        <v>3853</v>
      </c>
      <c r="X1062" s="106" t="s">
        <v>66</v>
      </c>
      <c r="Y1062" s="107"/>
      <c r="Z1062" s="108"/>
      <c r="AA1062" s="102"/>
      <c r="AB1062" s="104"/>
      <c r="AC1062" s="109"/>
      <c r="AD1062" s="110"/>
      <c r="AE1062" s="107"/>
      <c r="AF1062" s="111"/>
      <c r="AG1062" s="112"/>
      <c r="AH1062" s="112"/>
      <c r="AI1062" s="112"/>
      <c r="AJ1062" s="113"/>
      <c r="AK1062" s="113"/>
      <c r="AL1062" s="113"/>
      <c r="AM1062" s="114"/>
      <c r="AN1062" s="114"/>
      <c r="AO1062" s="104"/>
      <c r="AP1062" s="104"/>
      <c r="AQ1062" s="115"/>
      <c r="AR1062" s="110"/>
      <c r="AS1062" s="102"/>
      <c r="AT1062" s="108"/>
      <c r="AU1062" s="116"/>
      <c r="AV1062" s="113"/>
      <c r="AW1062" s="105"/>
      <c r="AX1062" s="113"/>
    </row>
    <row r="1063" spans="1:50" hidden="1">
      <c r="A1063" s="72">
        <v>1062</v>
      </c>
      <c r="B1063" s="9" t="s">
        <v>63</v>
      </c>
      <c r="C1063" s="211" t="s">
        <v>4070</v>
      </c>
      <c r="D1063" s="9" t="s">
        <v>63</v>
      </c>
      <c r="E1063" s="9" t="s">
        <v>63</v>
      </c>
      <c r="F1063" s="9" t="s">
        <v>63</v>
      </c>
      <c r="G1063" s="9"/>
      <c r="H1063" s="9"/>
      <c r="I1063" s="9"/>
      <c r="J1063" s="9"/>
      <c r="K1063" s="9"/>
      <c r="L1063" s="9"/>
      <c r="M1063" s="67"/>
      <c r="N1063" s="9"/>
      <c r="O1063" s="9"/>
      <c r="P1063" s="9"/>
      <c r="Q1063" s="71">
        <v>1062</v>
      </c>
      <c r="S1063" s="102" t="s">
        <v>4070</v>
      </c>
      <c r="T1063" s="175" t="s">
        <v>3852</v>
      </c>
      <c r="U1063" s="104">
        <v>9601.2000000000007</v>
      </c>
      <c r="V1063" s="104">
        <v>-16916.400000000001</v>
      </c>
      <c r="W1063" s="105" t="s">
        <v>3853</v>
      </c>
      <c r="X1063" s="106" t="s">
        <v>66</v>
      </c>
      <c r="Y1063" s="107"/>
      <c r="Z1063" s="108"/>
      <c r="AA1063" s="102"/>
      <c r="AB1063" s="104"/>
      <c r="AC1063" s="109"/>
      <c r="AD1063" s="110"/>
      <c r="AE1063" s="107"/>
      <c r="AF1063" s="111"/>
      <c r="AG1063" s="112"/>
      <c r="AH1063" s="112"/>
      <c r="AI1063" s="112"/>
      <c r="AJ1063" s="113"/>
      <c r="AK1063" s="113"/>
      <c r="AL1063" s="113"/>
      <c r="AM1063" s="114"/>
      <c r="AN1063" s="114"/>
      <c r="AO1063" s="104"/>
      <c r="AP1063" s="104"/>
      <c r="AQ1063" s="115"/>
      <c r="AR1063" s="110"/>
      <c r="AS1063" s="102"/>
      <c r="AT1063" s="108"/>
      <c r="AU1063" s="116"/>
      <c r="AV1063" s="113"/>
      <c r="AW1063" s="105"/>
      <c r="AX1063" s="113"/>
    </row>
    <row r="1064" spans="1:50" hidden="1">
      <c r="A1064" s="72">
        <v>1063</v>
      </c>
      <c r="B1064" s="9" t="s">
        <v>63</v>
      </c>
      <c r="C1064" s="211" t="s">
        <v>4071</v>
      </c>
      <c r="D1064" s="9" t="s">
        <v>63</v>
      </c>
      <c r="E1064" s="9" t="s">
        <v>63</v>
      </c>
      <c r="F1064" s="9" t="s">
        <v>63</v>
      </c>
      <c r="G1064" s="9"/>
      <c r="H1064" s="9"/>
      <c r="I1064" s="9"/>
      <c r="J1064" s="9"/>
      <c r="K1064" s="9"/>
      <c r="L1064" s="9"/>
      <c r="M1064" s="67"/>
      <c r="N1064" s="9"/>
      <c r="O1064" s="9"/>
      <c r="P1064" s="9"/>
      <c r="Q1064" s="71">
        <v>1063</v>
      </c>
      <c r="S1064" s="102" t="s">
        <v>4071</v>
      </c>
      <c r="T1064" s="175" t="s">
        <v>3852</v>
      </c>
      <c r="U1064" s="104">
        <v>-3200.4</v>
      </c>
      <c r="V1064" s="104">
        <v>-16916.400000000001</v>
      </c>
      <c r="W1064" s="105" t="s">
        <v>3853</v>
      </c>
      <c r="X1064" s="106" t="s">
        <v>66</v>
      </c>
      <c r="Y1064" s="107"/>
      <c r="Z1064" s="108"/>
      <c r="AA1064" s="102"/>
      <c r="AB1064" s="104"/>
      <c r="AC1064" s="109"/>
      <c r="AD1064" s="110"/>
      <c r="AE1064" s="107"/>
      <c r="AF1064" s="111"/>
      <c r="AG1064" s="112"/>
      <c r="AH1064" s="112"/>
      <c r="AI1064" s="112"/>
      <c r="AJ1064" s="113"/>
      <c r="AK1064" s="113"/>
      <c r="AL1064" s="113"/>
      <c r="AM1064" s="114"/>
      <c r="AN1064" s="114"/>
      <c r="AO1064" s="104"/>
      <c r="AP1064" s="104"/>
      <c r="AQ1064" s="115"/>
      <c r="AR1064" s="110"/>
      <c r="AS1064" s="102"/>
      <c r="AT1064" s="108"/>
      <c r="AU1064" s="116"/>
      <c r="AV1064" s="113"/>
      <c r="AW1064" s="105"/>
      <c r="AX1064" s="113"/>
    </row>
    <row r="1065" spans="1:50" hidden="1">
      <c r="A1065" s="72">
        <v>1064</v>
      </c>
      <c r="B1065" s="9" t="s">
        <v>63</v>
      </c>
      <c r="C1065" s="211" t="s">
        <v>4072</v>
      </c>
      <c r="D1065" s="9" t="s">
        <v>63</v>
      </c>
      <c r="E1065" s="9" t="s">
        <v>63</v>
      </c>
      <c r="F1065" s="9" t="s">
        <v>63</v>
      </c>
      <c r="G1065" s="9"/>
      <c r="H1065" s="9"/>
      <c r="I1065" s="9"/>
      <c r="J1065" s="9"/>
      <c r="K1065" s="9"/>
      <c r="L1065" s="9"/>
      <c r="M1065" s="67"/>
      <c r="N1065" s="9"/>
      <c r="O1065" s="9"/>
      <c r="P1065" s="9"/>
      <c r="Q1065" s="71">
        <v>1064</v>
      </c>
      <c r="S1065" s="102" t="s">
        <v>4072</v>
      </c>
      <c r="T1065" s="175" t="s">
        <v>3852</v>
      </c>
      <c r="U1065" s="104">
        <v>-5029.2</v>
      </c>
      <c r="V1065" s="104">
        <v>-16916.400000000001</v>
      </c>
      <c r="W1065" s="105" t="s">
        <v>3853</v>
      </c>
      <c r="X1065" s="106" t="s">
        <v>66</v>
      </c>
      <c r="Y1065" s="107"/>
      <c r="Z1065" s="108"/>
      <c r="AA1065" s="102"/>
      <c r="AB1065" s="104"/>
      <c r="AC1065" s="109"/>
      <c r="AD1065" s="110"/>
      <c r="AE1065" s="107"/>
      <c r="AF1065" s="111"/>
      <c r="AG1065" s="112"/>
      <c r="AH1065" s="112"/>
      <c r="AI1065" s="112"/>
      <c r="AJ1065" s="113"/>
      <c r="AK1065" s="113"/>
      <c r="AL1065" s="113"/>
      <c r="AM1065" s="114"/>
      <c r="AN1065" s="114"/>
      <c r="AO1065" s="104"/>
      <c r="AP1065" s="104"/>
      <c r="AQ1065" s="115"/>
      <c r="AR1065" s="110"/>
      <c r="AS1065" s="102"/>
      <c r="AT1065" s="108"/>
      <c r="AU1065" s="116"/>
      <c r="AV1065" s="113"/>
      <c r="AW1065" s="105"/>
      <c r="AX1065" s="113"/>
    </row>
    <row r="1066" spans="1:50" hidden="1">
      <c r="A1066" s="72">
        <v>1065</v>
      </c>
      <c r="B1066" s="9" t="s">
        <v>63</v>
      </c>
      <c r="C1066" s="211" t="s">
        <v>4073</v>
      </c>
      <c r="D1066" s="9" t="s">
        <v>63</v>
      </c>
      <c r="E1066" s="9" t="s">
        <v>63</v>
      </c>
      <c r="F1066" s="9" t="s">
        <v>63</v>
      </c>
      <c r="G1066" s="9"/>
      <c r="H1066" s="9"/>
      <c r="I1066" s="9"/>
      <c r="J1066" s="9"/>
      <c r="K1066" s="9"/>
      <c r="L1066" s="9"/>
      <c r="M1066" s="67"/>
      <c r="N1066" s="9"/>
      <c r="O1066" s="9"/>
      <c r="P1066" s="9"/>
      <c r="Q1066" s="71">
        <v>1065</v>
      </c>
      <c r="S1066" s="102" t="s">
        <v>4073</v>
      </c>
      <c r="T1066" s="175" t="s">
        <v>3852</v>
      </c>
      <c r="U1066" s="104">
        <v>-6858</v>
      </c>
      <c r="V1066" s="104">
        <v>-16916.400000000001</v>
      </c>
      <c r="W1066" s="105" t="s">
        <v>3853</v>
      </c>
      <c r="X1066" s="106" t="s">
        <v>66</v>
      </c>
      <c r="Y1066" s="107"/>
      <c r="Z1066" s="108"/>
      <c r="AA1066" s="102"/>
      <c r="AB1066" s="104"/>
      <c r="AC1066" s="109"/>
      <c r="AD1066" s="110"/>
      <c r="AE1066" s="107"/>
      <c r="AF1066" s="111"/>
      <c r="AG1066" s="112"/>
      <c r="AH1066" s="112"/>
      <c r="AI1066" s="112"/>
      <c r="AJ1066" s="113"/>
      <c r="AK1066" s="113"/>
      <c r="AL1066" s="113"/>
      <c r="AM1066" s="114"/>
      <c r="AN1066" s="114"/>
      <c r="AO1066" s="104"/>
      <c r="AP1066" s="104"/>
      <c r="AQ1066" s="115"/>
      <c r="AR1066" s="110"/>
      <c r="AS1066" s="102"/>
      <c r="AT1066" s="108"/>
      <c r="AU1066" s="116"/>
      <c r="AV1066" s="113"/>
      <c r="AW1066" s="105"/>
      <c r="AX1066" s="113"/>
    </row>
    <row r="1067" spans="1:50" hidden="1">
      <c r="A1067" s="72">
        <v>1066</v>
      </c>
      <c r="B1067" s="9" t="s">
        <v>63</v>
      </c>
      <c r="C1067" s="211" t="s">
        <v>4074</v>
      </c>
      <c r="D1067" s="9" t="s">
        <v>63</v>
      </c>
      <c r="E1067" s="9" t="s">
        <v>63</v>
      </c>
      <c r="F1067" s="9" t="s">
        <v>63</v>
      </c>
      <c r="G1067" s="9"/>
      <c r="H1067" s="9"/>
      <c r="I1067" s="9"/>
      <c r="J1067" s="9"/>
      <c r="K1067" s="9"/>
      <c r="L1067" s="9"/>
      <c r="M1067" s="67"/>
      <c r="N1067" s="9"/>
      <c r="O1067" s="9"/>
      <c r="P1067" s="9"/>
      <c r="Q1067" s="71">
        <v>1066</v>
      </c>
      <c r="S1067" s="102" t="s">
        <v>4074</v>
      </c>
      <c r="T1067" s="175" t="s">
        <v>3852</v>
      </c>
      <c r="U1067" s="104">
        <v>-8686.7999999999993</v>
      </c>
      <c r="V1067" s="104">
        <v>-16916.400000000001</v>
      </c>
      <c r="W1067" s="105" t="s">
        <v>3853</v>
      </c>
      <c r="X1067" s="106" t="s">
        <v>66</v>
      </c>
      <c r="Y1067" s="107"/>
      <c r="Z1067" s="108"/>
      <c r="AA1067" s="102"/>
      <c r="AB1067" s="104"/>
      <c r="AC1067" s="109"/>
      <c r="AD1067" s="110"/>
      <c r="AE1067" s="107"/>
      <c r="AF1067" s="111"/>
      <c r="AG1067" s="112"/>
      <c r="AH1067" s="112"/>
      <c r="AI1067" s="112"/>
      <c r="AJ1067" s="113"/>
      <c r="AK1067" s="113"/>
      <c r="AL1067" s="113"/>
      <c r="AM1067" s="114"/>
      <c r="AN1067" s="114"/>
      <c r="AO1067" s="104"/>
      <c r="AP1067" s="104"/>
      <c r="AQ1067" s="115"/>
      <c r="AR1067" s="110"/>
      <c r="AS1067" s="102"/>
      <c r="AT1067" s="108"/>
      <c r="AU1067" s="116"/>
      <c r="AV1067" s="113"/>
      <c r="AW1067" s="105"/>
      <c r="AX1067" s="113"/>
    </row>
    <row r="1068" spans="1:50" hidden="1">
      <c r="A1068" s="72">
        <v>1067</v>
      </c>
      <c r="B1068" s="9" t="s">
        <v>63</v>
      </c>
      <c r="C1068" s="211" t="s">
        <v>4075</v>
      </c>
      <c r="D1068" s="9" t="s">
        <v>63</v>
      </c>
      <c r="E1068" s="9" t="s">
        <v>63</v>
      </c>
      <c r="F1068" s="9" t="s">
        <v>63</v>
      </c>
      <c r="G1068" s="9"/>
      <c r="H1068" s="9"/>
      <c r="I1068" s="9"/>
      <c r="J1068" s="9"/>
      <c r="K1068" s="9"/>
      <c r="L1068" s="9"/>
      <c r="M1068" s="67"/>
      <c r="N1068" s="9"/>
      <c r="O1068" s="9"/>
      <c r="P1068" s="9"/>
      <c r="Q1068" s="71">
        <v>1067</v>
      </c>
      <c r="S1068" s="102" t="s">
        <v>4075</v>
      </c>
      <c r="T1068" s="175" t="s">
        <v>3852</v>
      </c>
      <c r="U1068" s="104">
        <v>-10515.6</v>
      </c>
      <c r="V1068" s="104">
        <v>-16916.400000000001</v>
      </c>
      <c r="W1068" s="105" t="s">
        <v>3853</v>
      </c>
      <c r="X1068" s="106" t="s">
        <v>66</v>
      </c>
      <c r="Y1068" s="107"/>
      <c r="Z1068" s="108"/>
      <c r="AA1068" s="102"/>
      <c r="AB1068" s="104"/>
      <c r="AC1068" s="109"/>
      <c r="AD1068" s="110"/>
      <c r="AE1068" s="107"/>
      <c r="AF1068" s="111"/>
      <c r="AG1068" s="112"/>
      <c r="AH1068" s="112"/>
      <c r="AI1068" s="112"/>
      <c r="AJ1068" s="113"/>
      <c r="AK1068" s="113"/>
      <c r="AL1068" s="113"/>
      <c r="AM1068" s="114"/>
      <c r="AN1068" s="114"/>
      <c r="AO1068" s="104"/>
      <c r="AP1068" s="104"/>
      <c r="AQ1068" s="115"/>
      <c r="AR1068" s="110"/>
      <c r="AS1068" s="102"/>
      <c r="AT1068" s="108"/>
      <c r="AU1068" s="116"/>
      <c r="AV1068" s="113"/>
      <c r="AW1068" s="105"/>
      <c r="AX1068" s="113"/>
    </row>
    <row r="1069" spans="1:50" hidden="1">
      <c r="A1069" s="72">
        <v>1068</v>
      </c>
      <c r="B1069" s="9" t="s">
        <v>63</v>
      </c>
      <c r="C1069" s="211" t="s">
        <v>4076</v>
      </c>
      <c r="D1069" s="9" t="s">
        <v>63</v>
      </c>
      <c r="E1069" s="9" t="s">
        <v>63</v>
      </c>
      <c r="F1069" s="9" t="s">
        <v>63</v>
      </c>
      <c r="G1069" s="9"/>
      <c r="H1069" s="9"/>
      <c r="I1069" s="9"/>
      <c r="J1069" s="9"/>
      <c r="K1069" s="9"/>
      <c r="L1069" s="9"/>
      <c r="M1069" s="67"/>
      <c r="N1069" s="9"/>
      <c r="O1069" s="9"/>
      <c r="P1069" s="9"/>
      <c r="Q1069" s="71">
        <v>1068</v>
      </c>
      <c r="S1069" s="102" t="s">
        <v>4076</v>
      </c>
      <c r="T1069" s="175" t="s">
        <v>3852</v>
      </c>
      <c r="U1069" s="104">
        <v>-12344.4</v>
      </c>
      <c r="V1069" s="104">
        <v>-16916.400000000001</v>
      </c>
      <c r="W1069" s="105" t="s">
        <v>3853</v>
      </c>
      <c r="X1069" s="106" t="s">
        <v>66</v>
      </c>
      <c r="Y1069" s="107"/>
      <c r="Z1069" s="108"/>
      <c r="AA1069" s="102"/>
      <c r="AB1069" s="104"/>
      <c r="AC1069" s="109"/>
      <c r="AD1069" s="110"/>
      <c r="AE1069" s="107"/>
      <c r="AF1069" s="111"/>
      <c r="AG1069" s="112"/>
      <c r="AH1069" s="112"/>
      <c r="AI1069" s="112"/>
      <c r="AJ1069" s="113"/>
      <c r="AK1069" s="113"/>
      <c r="AL1069" s="113"/>
      <c r="AM1069" s="114"/>
      <c r="AN1069" s="114"/>
      <c r="AO1069" s="104"/>
      <c r="AP1069" s="104"/>
      <c r="AQ1069" s="115"/>
      <c r="AR1069" s="110"/>
      <c r="AS1069" s="102"/>
      <c r="AT1069" s="108"/>
      <c r="AU1069" s="116"/>
      <c r="AV1069" s="113"/>
      <c r="AW1069" s="105"/>
      <c r="AX1069" s="113"/>
    </row>
    <row r="1070" spans="1:50" hidden="1">
      <c r="A1070" s="72">
        <v>1069</v>
      </c>
      <c r="B1070" s="9" t="s">
        <v>63</v>
      </c>
      <c r="C1070" s="211" t="s">
        <v>4077</v>
      </c>
      <c r="D1070" s="9" t="s">
        <v>63</v>
      </c>
      <c r="E1070" s="9" t="s">
        <v>63</v>
      </c>
      <c r="F1070" s="9" t="s">
        <v>63</v>
      </c>
      <c r="G1070" s="9"/>
      <c r="H1070" s="9"/>
      <c r="I1070" s="9"/>
      <c r="J1070" s="9"/>
      <c r="K1070" s="9"/>
      <c r="L1070" s="9"/>
      <c r="M1070" s="67"/>
      <c r="N1070" s="9"/>
      <c r="O1070" s="9"/>
      <c r="P1070" s="9"/>
      <c r="Q1070" s="71">
        <v>1069</v>
      </c>
      <c r="S1070" s="102" t="s">
        <v>4077</v>
      </c>
      <c r="T1070" s="175" t="s">
        <v>3852</v>
      </c>
      <c r="U1070" s="104">
        <v>7772.4</v>
      </c>
      <c r="V1070" s="104">
        <v>-16002</v>
      </c>
      <c r="W1070" s="105" t="s">
        <v>3853</v>
      </c>
      <c r="X1070" s="106" t="s">
        <v>66</v>
      </c>
      <c r="Y1070" s="107"/>
      <c r="Z1070" s="108"/>
      <c r="AA1070" s="102"/>
      <c r="AB1070" s="104"/>
      <c r="AC1070" s="109"/>
      <c r="AD1070" s="110"/>
      <c r="AE1070" s="107"/>
      <c r="AF1070" s="111"/>
      <c r="AG1070" s="112"/>
      <c r="AH1070" s="112"/>
      <c r="AI1070" s="112"/>
      <c r="AJ1070" s="113"/>
      <c r="AK1070" s="113"/>
      <c r="AL1070" s="113"/>
      <c r="AM1070" s="114"/>
      <c r="AN1070" s="114"/>
      <c r="AO1070" s="104"/>
      <c r="AP1070" s="104"/>
      <c r="AQ1070" s="115"/>
      <c r="AR1070" s="110"/>
      <c r="AS1070" s="102"/>
      <c r="AT1070" s="108"/>
      <c r="AU1070" s="116"/>
      <c r="AV1070" s="113"/>
      <c r="AW1070" s="105"/>
      <c r="AX1070" s="113"/>
    </row>
    <row r="1071" spans="1:50" hidden="1">
      <c r="A1071" s="72">
        <v>1070</v>
      </c>
      <c r="B1071" s="9" t="s">
        <v>63</v>
      </c>
      <c r="C1071" s="211" t="s">
        <v>4078</v>
      </c>
      <c r="D1071" s="9" t="s">
        <v>63</v>
      </c>
      <c r="E1071" s="9" t="s">
        <v>63</v>
      </c>
      <c r="F1071" s="9" t="s">
        <v>63</v>
      </c>
      <c r="G1071" s="9"/>
      <c r="H1071" s="9"/>
      <c r="I1071" s="9"/>
      <c r="J1071" s="9"/>
      <c r="K1071" s="9"/>
      <c r="L1071" s="9"/>
      <c r="M1071" s="67"/>
      <c r="N1071" s="9"/>
      <c r="O1071" s="9"/>
      <c r="P1071" s="9"/>
      <c r="Q1071" s="71">
        <v>1070</v>
      </c>
      <c r="S1071" s="102" t="s">
        <v>4078</v>
      </c>
      <c r="T1071" s="175" t="s">
        <v>3852</v>
      </c>
      <c r="U1071" s="104">
        <v>6858</v>
      </c>
      <c r="V1071" s="104">
        <v>-16002</v>
      </c>
      <c r="W1071" s="105" t="s">
        <v>3853</v>
      </c>
      <c r="X1071" s="106" t="s">
        <v>66</v>
      </c>
      <c r="Y1071" s="107"/>
      <c r="Z1071" s="108"/>
      <c r="AA1071" s="102"/>
      <c r="AB1071" s="104"/>
      <c r="AC1071" s="109"/>
      <c r="AD1071" s="110"/>
      <c r="AE1071" s="107"/>
      <c r="AF1071" s="111"/>
      <c r="AG1071" s="112"/>
      <c r="AH1071" s="112"/>
      <c r="AI1071" s="112"/>
      <c r="AJ1071" s="113"/>
      <c r="AK1071" s="113"/>
      <c r="AL1071" s="113"/>
      <c r="AM1071" s="114"/>
      <c r="AN1071" s="114"/>
      <c r="AO1071" s="104"/>
      <c r="AP1071" s="104"/>
      <c r="AQ1071" s="115"/>
      <c r="AR1071" s="110"/>
      <c r="AS1071" s="102"/>
      <c r="AT1071" s="108"/>
      <c r="AU1071" s="116"/>
      <c r="AV1071" s="113"/>
      <c r="AW1071" s="105"/>
      <c r="AX1071" s="113"/>
    </row>
    <row r="1072" spans="1:50" hidden="1">
      <c r="A1072" s="72">
        <v>1071</v>
      </c>
      <c r="B1072" s="9" t="s">
        <v>63</v>
      </c>
      <c r="C1072" s="211" t="s">
        <v>4079</v>
      </c>
      <c r="D1072" s="9" t="s">
        <v>63</v>
      </c>
      <c r="E1072" s="9" t="s">
        <v>63</v>
      </c>
      <c r="F1072" s="9" t="s">
        <v>63</v>
      </c>
      <c r="G1072" s="9"/>
      <c r="H1072" s="9"/>
      <c r="I1072" s="9"/>
      <c r="J1072" s="9"/>
      <c r="K1072" s="9"/>
      <c r="L1072" s="9"/>
      <c r="M1072" s="67"/>
      <c r="N1072" s="9"/>
      <c r="O1072" s="9"/>
      <c r="P1072" s="9"/>
      <c r="Q1072" s="71">
        <v>1071</v>
      </c>
      <c r="S1072" s="102" t="s">
        <v>4079</v>
      </c>
      <c r="T1072" s="175" t="s">
        <v>3852</v>
      </c>
      <c r="U1072" s="104">
        <v>16916.400000000001</v>
      </c>
      <c r="V1072" s="104">
        <v>-16002</v>
      </c>
      <c r="W1072" s="105" t="s">
        <v>3853</v>
      </c>
      <c r="X1072" s="106" t="s">
        <v>66</v>
      </c>
      <c r="Y1072" s="107"/>
      <c r="Z1072" s="108"/>
      <c r="AA1072" s="102"/>
      <c r="AB1072" s="104"/>
      <c r="AC1072" s="109"/>
      <c r="AD1072" s="110"/>
      <c r="AE1072" s="107"/>
      <c r="AF1072" s="111"/>
      <c r="AG1072" s="112"/>
      <c r="AH1072" s="112"/>
      <c r="AI1072" s="112"/>
      <c r="AJ1072" s="113"/>
      <c r="AK1072" s="113"/>
      <c r="AL1072" s="113"/>
      <c r="AM1072" s="114"/>
      <c r="AN1072" s="114"/>
      <c r="AO1072" s="104"/>
      <c r="AP1072" s="104"/>
      <c r="AQ1072" s="115"/>
      <c r="AR1072" s="110"/>
      <c r="AS1072" s="102"/>
      <c r="AT1072" s="108"/>
      <c r="AU1072" s="116"/>
      <c r="AV1072" s="113"/>
      <c r="AW1072" s="105"/>
      <c r="AX1072" s="113"/>
    </row>
    <row r="1073" spans="1:50" hidden="1">
      <c r="A1073" s="72">
        <v>1072</v>
      </c>
      <c r="B1073" s="9" t="s">
        <v>63</v>
      </c>
      <c r="C1073" s="211" t="s">
        <v>4080</v>
      </c>
      <c r="D1073" s="9" t="s">
        <v>63</v>
      </c>
      <c r="E1073" s="9" t="s">
        <v>63</v>
      </c>
      <c r="F1073" s="9" t="s">
        <v>63</v>
      </c>
      <c r="G1073" s="9"/>
      <c r="H1073" s="9"/>
      <c r="I1073" s="9"/>
      <c r="J1073" s="9"/>
      <c r="K1073" s="9"/>
      <c r="L1073" s="9"/>
      <c r="M1073" s="67"/>
      <c r="N1073" s="9"/>
      <c r="O1073" s="9"/>
      <c r="P1073" s="9"/>
      <c r="Q1073" s="71">
        <v>1072</v>
      </c>
      <c r="S1073" s="102" t="s">
        <v>4080</v>
      </c>
      <c r="T1073" s="175" t="s">
        <v>3852</v>
      </c>
      <c r="U1073" s="104">
        <v>-15087.6</v>
      </c>
      <c r="V1073" s="104">
        <v>-16002</v>
      </c>
      <c r="W1073" s="105" t="s">
        <v>3853</v>
      </c>
      <c r="X1073" s="106" t="s">
        <v>66</v>
      </c>
      <c r="Y1073" s="107"/>
      <c r="Z1073" s="108"/>
      <c r="AA1073" s="102"/>
      <c r="AB1073" s="104"/>
      <c r="AC1073" s="109"/>
      <c r="AD1073" s="110"/>
      <c r="AE1073" s="107"/>
      <c r="AF1073" s="111"/>
      <c r="AG1073" s="112"/>
      <c r="AH1073" s="112"/>
      <c r="AI1073" s="112"/>
      <c r="AJ1073" s="113"/>
      <c r="AK1073" s="113"/>
      <c r="AL1073" s="113"/>
      <c r="AM1073" s="114"/>
      <c r="AN1073" s="114"/>
      <c r="AO1073" s="104"/>
      <c r="AP1073" s="104"/>
      <c r="AQ1073" s="115"/>
      <c r="AR1073" s="110"/>
      <c r="AS1073" s="102"/>
      <c r="AT1073" s="108"/>
      <c r="AU1073" s="116"/>
      <c r="AV1073" s="113"/>
      <c r="AW1073" s="105"/>
      <c r="AX1073" s="113"/>
    </row>
    <row r="1074" spans="1:50" hidden="1">
      <c r="A1074" s="72">
        <v>1073</v>
      </c>
      <c r="B1074" s="9" t="s">
        <v>63</v>
      </c>
      <c r="C1074" s="211" t="s">
        <v>4081</v>
      </c>
      <c r="D1074" s="9" t="s">
        <v>63</v>
      </c>
      <c r="E1074" s="9" t="s">
        <v>63</v>
      </c>
      <c r="F1074" s="9" t="s">
        <v>63</v>
      </c>
      <c r="G1074" s="9"/>
      <c r="H1074" s="9"/>
      <c r="I1074" s="9"/>
      <c r="J1074" s="9"/>
      <c r="K1074" s="9"/>
      <c r="L1074" s="9"/>
      <c r="M1074" s="67"/>
      <c r="N1074" s="9"/>
      <c r="O1074" s="9"/>
      <c r="P1074" s="9"/>
      <c r="Q1074" s="71">
        <v>1073</v>
      </c>
      <c r="S1074" s="102" t="s">
        <v>4081</v>
      </c>
      <c r="T1074" s="175" t="s">
        <v>3852</v>
      </c>
      <c r="U1074" s="104">
        <v>-16916.400000000001</v>
      </c>
      <c r="V1074" s="104">
        <v>-16002</v>
      </c>
      <c r="W1074" s="105" t="s">
        <v>3853</v>
      </c>
      <c r="X1074" s="106" t="s">
        <v>66</v>
      </c>
      <c r="Y1074" s="107"/>
      <c r="Z1074" s="108"/>
      <c r="AA1074" s="102"/>
      <c r="AB1074" s="104"/>
      <c r="AC1074" s="109"/>
      <c r="AD1074" s="110"/>
      <c r="AE1074" s="107"/>
      <c r="AF1074" s="111"/>
      <c r="AG1074" s="112"/>
      <c r="AH1074" s="112"/>
      <c r="AI1074" s="112"/>
      <c r="AJ1074" s="113"/>
      <c r="AK1074" s="113"/>
      <c r="AL1074" s="113"/>
      <c r="AM1074" s="114"/>
      <c r="AN1074" s="114"/>
      <c r="AO1074" s="104"/>
      <c r="AP1074" s="104"/>
      <c r="AQ1074" s="115"/>
      <c r="AR1074" s="110"/>
      <c r="AS1074" s="102"/>
      <c r="AT1074" s="108"/>
      <c r="AU1074" s="116"/>
      <c r="AV1074" s="113"/>
      <c r="AW1074" s="105"/>
      <c r="AX1074" s="113"/>
    </row>
    <row r="1075" spans="1:50" hidden="1">
      <c r="A1075" s="72">
        <v>1074</v>
      </c>
      <c r="B1075" s="9" t="s">
        <v>63</v>
      </c>
      <c r="C1075" s="211" t="s">
        <v>4082</v>
      </c>
      <c r="D1075" s="9" t="s">
        <v>63</v>
      </c>
      <c r="E1075" s="9" t="s">
        <v>63</v>
      </c>
      <c r="F1075" s="9" t="s">
        <v>63</v>
      </c>
      <c r="G1075" s="9"/>
      <c r="H1075" s="9"/>
      <c r="I1075" s="9"/>
      <c r="J1075" s="9"/>
      <c r="K1075" s="9"/>
      <c r="L1075" s="9"/>
      <c r="M1075" s="67"/>
      <c r="N1075" s="9"/>
      <c r="O1075" s="9"/>
      <c r="P1075" s="9"/>
      <c r="Q1075" s="71">
        <v>1074</v>
      </c>
      <c r="S1075" s="102" t="s">
        <v>4082</v>
      </c>
      <c r="T1075" s="175" t="s">
        <v>3852</v>
      </c>
      <c r="U1075" s="104">
        <v>14173.2</v>
      </c>
      <c r="V1075" s="104">
        <v>-16002</v>
      </c>
      <c r="W1075" s="105" t="s">
        <v>3853</v>
      </c>
      <c r="X1075" s="106" t="s">
        <v>66</v>
      </c>
      <c r="Y1075" s="107"/>
      <c r="Z1075" s="108"/>
      <c r="AA1075" s="102"/>
      <c r="AB1075" s="104"/>
      <c r="AC1075" s="109"/>
      <c r="AD1075" s="110"/>
      <c r="AE1075" s="107"/>
      <c r="AF1075" s="111"/>
      <c r="AG1075" s="112"/>
      <c r="AH1075" s="112"/>
      <c r="AI1075" s="112"/>
      <c r="AJ1075" s="113"/>
      <c r="AK1075" s="113"/>
      <c r="AL1075" s="113"/>
      <c r="AM1075" s="114"/>
      <c r="AN1075" s="114"/>
      <c r="AO1075" s="104"/>
      <c r="AP1075" s="104"/>
      <c r="AQ1075" s="115"/>
      <c r="AR1075" s="110"/>
      <c r="AS1075" s="102"/>
      <c r="AT1075" s="108"/>
      <c r="AU1075" s="116"/>
      <c r="AV1075" s="113"/>
      <c r="AW1075" s="105"/>
      <c r="AX1075" s="113"/>
    </row>
    <row r="1076" spans="1:50" hidden="1">
      <c r="A1076" s="72">
        <v>1075</v>
      </c>
      <c r="B1076" s="9" t="s">
        <v>63</v>
      </c>
      <c r="C1076" s="211" t="s">
        <v>4083</v>
      </c>
      <c r="D1076" s="9" t="s">
        <v>63</v>
      </c>
      <c r="E1076" s="9" t="s">
        <v>63</v>
      </c>
      <c r="F1076" s="9" t="s">
        <v>63</v>
      </c>
      <c r="G1076" s="9"/>
      <c r="H1076" s="9"/>
      <c r="I1076" s="9"/>
      <c r="J1076" s="9"/>
      <c r="K1076" s="9"/>
      <c r="L1076" s="9"/>
      <c r="M1076" s="67"/>
      <c r="N1076" s="9"/>
      <c r="O1076" s="9"/>
      <c r="P1076" s="9"/>
      <c r="Q1076" s="71">
        <v>1075</v>
      </c>
      <c r="S1076" s="102" t="s">
        <v>4083</v>
      </c>
      <c r="T1076" s="175" t="s">
        <v>3852</v>
      </c>
      <c r="U1076" s="104">
        <v>11430</v>
      </c>
      <c r="V1076" s="104">
        <v>-16002</v>
      </c>
      <c r="W1076" s="105" t="s">
        <v>3853</v>
      </c>
      <c r="X1076" s="106" t="s">
        <v>66</v>
      </c>
      <c r="Y1076" s="107"/>
      <c r="Z1076" s="108"/>
      <c r="AA1076" s="102"/>
      <c r="AB1076" s="104"/>
      <c r="AC1076" s="109"/>
      <c r="AD1076" s="110"/>
      <c r="AE1076" s="107"/>
      <c r="AF1076" s="111"/>
      <c r="AG1076" s="112"/>
      <c r="AH1076" s="112"/>
      <c r="AI1076" s="112"/>
      <c r="AJ1076" s="113"/>
      <c r="AK1076" s="113"/>
      <c r="AL1076" s="113"/>
      <c r="AM1076" s="114"/>
      <c r="AN1076" s="114"/>
      <c r="AO1076" s="104"/>
      <c r="AP1076" s="104"/>
      <c r="AQ1076" s="115"/>
      <c r="AR1076" s="110"/>
      <c r="AS1076" s="102"/>
      <c r="AT1076" s="108"/>
      <c r="AU1076" s="116"/>
      <c r="AV1076" s="113"/>
      <c r="AW1076" s="105"/>
      <c r="AX1076" s="113"/>
    </row>
    <row r="1077" spans="1:50" hidden="1">
      <c r="A1077" s="72">
        <v>1076</v>
      </c>
      <c r="B1077" s="9" t="s">
        <v>63</v>
      </c>
      <c r="C1077" s="211" t="s">
        <v>4084</v>
      </c>
      <c r="D1077" s="9" t="s">
        <v>63</v>
      </c>
      <c r="E1077" s="9" t="s">
        <v>63</v>
      </c>
      <c r="F1077" s="9" t="s">
        <v>63</v>
      </c>
      <c r="G1077" s="9"/>
      <c r="H1077" s="9"/>
      <c r="I1077" s="9"/>
      <c r="J1077" s="9"/>
      <c r="K1077" s="9"/>
      <c r="L1077" s="9"/>
      <c r="M1077" s="67"/>
      <c r="N1077" s="9"/>
      <c r="O1077" s="9"/>
      <c r="P1077" s="9"/>
      <c r="Q1077" s="71">
        <v>1076</v>
      </c>
      <c r="S1077" s="102" t="s">
        <v>4084</v>
      </c>
      <c r="T1077" s="175" t="s">
        <v>3852</v>
      </c>
      <c r="U1077" s="104">
        <v>8686.7999999999993</v>
      </c>
      <c r="V1077" s="104">
        <v>-15087.6</v>
      </c>
      <c r="W1077" s="105" t="s">
        <v>3853</v>
      </c>
      <c r="X1077" s="106" t="s">
        <v>66</v>
      </c>
      <c r="Y1077" s="107"/>
      <c r="Z1077" s="108"/>
      <c r="AA1077" s="102"/>
      <c r="AB1077" s="104"/>
      <c r="AC1077" s="109"/>
      <c r="AD1077" s="110"/>
      <c r="AE1077" s="107"/>
      <c r="AF1077" s="111"/>
      <c r="AG1077" s="112"/>
      <c r="AH1077" s="112"/>
      <c r="AI1077" s="112"/>
      <c r="AJ1077" s="113"/>
      <c r="AK1077" s="113"/>
      <c r="AL1077" s="113"/>
      <c r="AM1077" s="114"/>
      <c r="AN1077" s="114"/>
      <c r="AO1077" s="104"/>
      <c r="AP1077" s="104"/>
      <c r="AQ1077" s="115"/>
      <c r="AR1077" s="110"/>
      <c r="AS1077" s="102"/>
      <c r="AT1077" s="108"/>
      <c r="AU1077" s="116"/>
      <c r="AV1077" s="113"/>
      <c r="AW1077" s="105"/>
      <c r="AX1077" s="113"/>
    </row>
    <row r="1078" spans="1:50" hidden="1">
      <c r="A1078" s="72">
        <v>1077</v>
      </c>
      <c r="B1078" s="9" t="s">
        <v>63</v>
      </c>
      <c r="C1078" s="211" t="s">
        <v>4085</v>
      </c>
      <c r="D1078" s="9" t="s">
        <v>63</v>
      </c>
      <c r="E1078" s="9" t="s">
        <v>63</v>
      </c>
      <c r="F1078" s="9" t="s">
        <v>63</v>
      </c>
      <c r="G1078" s="9"/>
      <c r="H1078" s="9"/>
      <c r="I1078" s="9"/>
      <c r="J1078" s="9"/>
      <c r="K1078" s="9"/>
      <c r="L1078" s="9"/>
      <c r="M1078" s="67"/>
      <c r="N1078" s="9"/>
      <c r="O1078" s="9"/>
      <c r="P1078" s="9"/>
      <c r="Q1078" s="71">
        <v>1077</v>
      </c>
      <c r="S1078" s="102" t="s">
        <v>4085</v>
      </c>
      <c r="T1078" s="175" t="s">
        <v>3852</v>
      </c>
      <c r="U1078" s="104">
        <v>5029.2</v>
      </c>
      <c r="V1078" s="104">
        <v>-15087.6</v>
      </c>
      <c r="W1078" s="105" t="s">
        <v>3853</v>
      </c>
      <c r="X1078" s="106" t="s">
        <v>66</v>
      </c>
      <c r="Y1078" s="107"/>
      <c r="Z1078" s="108"/>
      <c r="AA1078" s="102"/>
      <c r="AB1078" s="104"/>
      <c r="AC1078" s="109"/>
      <c r="AD1078" s="110"/>
      <c r="AE1078" s="107"/>
      <c r="AF1078" s="111"/>
      <c r="AG1078" s="112"/>
      <c r="AH1078" s="112"/>
      <c r="AI1078" s="112"/>
      <c r="AJ1078" s="113"/>
      <c r="AK1078" s="113"/>
      <c r="AL1078" s="113"/>
      <c r="AM1078" s="114"/>
      <c r="AN1078" s="114"/>
      <c r="AO1078" s="104"/>
      <c r="AP1078" s="104"/>
      <c r="AQ1078" s="115"/>
      <c r="AR1078" s="110"/>
      <c r="AS1078" s="102"/>
      <c r="AT1078" s="108"/>
      <c r="AU1078" s="116"/>
      <c r="AV1078" s="113"/>
      <c r="AW1078" s="105"/>
      <c r="AX1078" s="113"/>
    </row>
    <row r="1079" spans="1:50" hidden="1">
      <c r="A1079" s="72">
        <v>1078</v>
      </c>
      <c r="B1079" s="9" t="s">
        <v>63</v>
      </c>
      <c r="C1079" s="211" t="s">
        <v>4086</v>
      </c>
      <c r="D1079" s="9" t="s">
        <v>63</v>
      </c>
      <c r="E1079" s="9" t="s">
        <v>63</v>
      </c>
      <c r="F1079" s="9" t="s">
        <v>63</v>
      </c>
      <c r="G1079" s="9"/>
      <c r="H1079" s="9"/>
      <c r="I1079" s="9"/>
      <c r="J1079" s="9"/>
      <c r="K1079" s="9"/>
      <c r="L1079" s="9"/>
      <c r="M1079" s="67"/>
      <c r="N1079" s="9"/>
      <c r="O1079" s="9"/>
      <c r="P1079" s="9"/>
      <c r="Q1079" s="71">
        <v>1078</v>
      </c>
      <c r="S1079" s="102" t="s">
        <v>4086</v>
      </c>
      <c r="T1079" s="175" t="s">
        <v>3852</v>
      </c>
      <c r="U1079" s="104">
        <v>2286</v>
      </c>
      <c r="V1079" s="104">
        <v>-15087.6</v>
      </c>
      <c r="W1079" s="105" t="s">
        <v>3853</v>
      </c>
      <c r="X1079" s="106" t="s">
        <v>66</v>
      </c>
      <c r="Y1079" s="107"/>
      <c r="Z1079" s="108"/>
      <c r="AA1079" s="102"/>
      <c r="AB1079" s="104"/>
      <c r="AC1079" s="109"/>
      <c r="AD1079" s="110"/>
      <c r="AE1079" s="107"/>
      <c r="AF1079" s="111"/>
      <c r="AG1079" s="112"/>
      <c r="AH1079" s="112"/>
      <c r="AI1079" s="112"/>
      <c r="AJ1079" s="113"/>
      <c r="AK1079" s="113"/>
      <c r="AL1079" s="113"/>
      <c r="AM1079" s="114"/>
      <c r="AN1079" s="114"/>
      <c r="AO1079" s="104"/>
      <c r="AP1079" s="104"/>
      <c r="AQ1079" s="115"/>
      <c r="AR1079" s="110"/>
      <c r="AS1079" s="102"/>
      <c r="AT1079" s="108"/>
      <c r="AU1079" s="116"/>
      <c r="AV1079" s="113"/>
      <c r="AW1079" s="105"/>
      <c r="AX1079" s="113"/>
    </row>
    <row r="1080" spans="1:50" hidden="1">
      <c r="A1080" s="72">
        <v>1079</v>
      </c>
      <c r="B1080" s="9" t="s">
        <v>63</v>
      </c>
      <c r="C1080" s="211" t="s">
        <v>4087</v>
      </c>
      <c r="D1080" s="9" t="s">
        <v>63</v>
      </c>
      <c r="E1080" s="9" t="s">
        <v>63</v>
      </c>
      <c r="F1080" s="9" t="s">
        <v>63</v>
      </c>
      <c r="G1080" s="9"/>
      <c r="H1080" s="9"/>
      <c r="I1080" s="9"/>
      <c r="J1080" s="9"/>
      <c r="K1080" s="9"/>
      <c r="L1080" s="9"/>
      <c r="M1080" s="67"/>
      <c r="N1080" s="9"/>
      <c r="O1080" s="9"/>
      <c r="P1080" s="9"/>
      <c r="Q1080" s="71">
        <v>1079</v>
      </c>
      <c r="S1080" s="102" t="s">
        <v>4087</v>
      </c>
      <c r="T1080" s="175" t="s">
        <v>3852</v>
      </c>
      <c r="U1080" s="104">
        <v>457.2</v>
      </c>
      <c r="V1080" s="104">
        <v>-15087.6</v>
      </c>
      <c r="W1080" s="105" t="s">
        <v>3853</v>
      </c>
      <c r="X1080" s="106" t="s">
        <v>66</v>
      </c>
      <c r="Y1080" s="107"/>
      <c r="Z1080" s="108"/>
      <c r="AA1080" s="102"/>
      <c r="AB1080" s="104"/>
      <c r="AC1080" s="109"/>
      <c r="AD1080" s="110"/>
      <c r="AE1080" s="107"/>
      <c r="AF1080" s="111"/>
      <c r="AG1080" s="112"/>
      <c r="AH1080" s="112"/>
      <c r="AI1080" s="112"/>
      <c r="AJ1080" s="113"/>
      <c r="AK1080" s="113"/>
      <c r="AL1080" s="113"/>
      <c r="AM1080" s="114"/>
      <c r="AN1080" s="114"/>
      <c r="AO1080" s="104"/>
      <c r="AP1080" s="104"/>
      <c r="AQ1080" s="115"/>
      <c r="AR1080" s="110"/>
      <c r="AS1080" s="102"/>
      <c r="AT1080" s="108"/>
      <c r="AU1080" s="116"/>
      <c r="AV1080" s="113"/>
      <c r="AW1080" s="105"/>
      <c r="AX1080" s="113"/>
    </row>
    <row r="1081" spans="1:50" hidden="1">
      <c r="A1081" s="72">
        <v>1080</v>
      </c>
      <c r="B1081" s="9" t="s">
        <v>63</v>
      </c>
      <c r="C1081" s="211" t="s">
        <v>4088</v>
      </c>
      <c r="D1081" s="9" t="s">
        <v>63</v>
      </c>
      <c r="E1081" s="9" t="s">
        <v>63</v>
      </c>
      <c r="F1081" s="9" t="s">
        <v>63</v>
      </c>
      <c r="G1081" s="9"/>
      <c r="H1081" s="9"/>
      <c r="I1081" s="9"/>
      <c r="J1081" s="9"/>
      <c r="K1081" s="9"/>
      <c r="L1081" s="9"/>
      <c r="M1081" s="67"/>
      <c r="N1081" s="9"/>
      <c r="O1081" s="9"/>
      <c r="P1081" s="9"/>
      <c r="Q1081" s="71">
        <v>1080</v>
      </c>
      <c r="S1081" s="102" t="s">
        <v>4088</v>
      </c>
      <c r="T1081" s="175" t="s">
        <v>3852</v>
      </c>
      <c r="U1081" s="104">
        <v>-1371.6</v>
      </c>
      <c r="V1081" s="104">
        <v>-15087.6</v>
      </c>
      <c r="W1081" s="105" t="s">
        <v>3853</v>
      </c>
      <c r="X1081" s="106" t="s">
        <v>66</v>
      </c>
      <c r="Y1081" s="107"/>
      <c r="Z1081" s="108"/>
      <c r="AA1081" s="102"/>
      <c r="AB1081" s="104"/>
      <c r="AC1081" s="109"/>
      <c r="AD1081" s="110"/>
      <c r="AE1081" s="107"/>
      <c r="AF1081" s="111"/>
      <c r="AG1081" s="112"/>
      <c r="AH1081" s="112"/>
      <c r="AI1081" s="112"/>
      <c r="AJ1081" s="113"/>
      <c r="AK1081" s="113"/>
      <c r="AL1081" s="113"/>
      <c r="AM1081" s="114"/>
      <c r="AN1081" s="114"/>
      <c r="AO1081" s="104"/>
      <c r="AP1081" s="104"/>
      <c r="AQ1081" s="115"/>
      <c r="AR1081" s="110"/>
      <c r="AS1081" s="102"/>
      <c r="AT1081" s="108"/>
      <c r="AU1081" s="116"/>
      <c r="AV1081" s="113"/>
      <c r="AW1081" s="105"/>
      <c r="AX1081" s="113"/>
    </row>
    <row r="1082" spans="1:50" hidden="1">
      <c r="A1082" s="72">
        <v>1081</v>
      </c>
      <c r="B1082" s="9" t="s">
        <v>63</v>
      </c>
      <c r="C1082" s="211" t="s">
        <v>4089</v>
      </c>
      <c r="D1082" s="9" t="s">
        <v>63</v>
      </c>
      <c r="E1082" s="9" t="s">
        <v>63</v>
      </c>
      <c r="F1082" s="9" t="s">
        <v>63</v>
      </c>
      <c r="G1082" s="9"/>
      <c r="H1082" s="9"/>
      <c r="I1082" s="9"/>
      <c r="J1082" s="9"/>
      <c r="K1082" s="9"/>
      <c r="L1082" s="9"/>
      <c r="M1082" s="67"/>
      <c r="N1082" s="9"/>
      <c r="O1082" s="9"/>
      <c r="P1082" s="9"/>
      <c r="Q1082" s="71">
        <v>1081</v>
      </c>
      <c r="S1082" s="102" t="s">
        <v>4089</v>
      </c>
      <c r="T1082" s="175" t="s">
        <v>3852</v>
      </c>
      <c r="U1082" s="104">
        <v>-3200.4</v>
      </c>
      <c r="V1082" s="104">
        <v>-15087.6</v>
      </c>
      <c r="W1082" s="105" t="s">
        <v>3853</v>
      </c>
      <c r="X1082" s="106" t="s">
        <v>66</v>
      </c>
      <c r="Y1082" s="107"/>
      <c r="Z1082" s="108"/>
      <c r="AA1082" s="102"/>
      <c r="AB1082" s="104"/>
      <c r="AC1082" s="109"/>
      <c r="AD1082" s="110"/>
      <c r="AE1082" s="107"/>
      <c r="AF1082" s="111"/>
      <c r="AG1082" s="112"/>
      <c r="AH1082" s="112"/>
      <c r="AI1082" s="112"/>
      <c r="AJ1082" s="113"/>
      <c r="AK1082" s="113"/>
      <c r="AL1082" s="113"/>
      <c r="AM1082" s="114"/>
      <c r="AN1082" s="114"/>
      <c r="AO1082" s="104"/>
      <c r="AP1082" s="104"/>
      <c r="AQ1082" s="115"/>
      <c r="AR1082" s="110"/>
      <c r="AS1082" s="102"/>
      <c r="AT1082" s="108"/>
      <c r="AU1082" s="116"/>
      <c r="AV1082" s="113"/>
      <c r="AW1082" s="105"/>
      <c r="AX1082" s="113"/>
    </row>
    <row r="1083" spans="1:50" hidden="1">
      <c r="A1083" s="72">
        <v>1082</v>
      </c>
      <c r="B1083" s="9" t="s">
        <v>63</v>
      </c>
      <c r="C1083" s="211" t="s">
        <v>4090</v>
      </c>
      <c r="D1083" s="9" t="s">
        <v>63</v>
      </c>
      <c r="E1083" s="9" t="s">
        <v>63</v>
      </c>
      <c r="F1083" s="9" t="s">
        <v>63</v>
      </c>
      <c r="G1083" s="9"/>
      <c r="H1083" s="9"/>
      <c r="I1083" s="9"/>
      <c r="J1083" s="9"/>
      <c r="K1083" s="9"/>
      <c r="L1083" s="9"/>
      <c r="M1083" s="67"/>
      <c r="N1083" s="9"/>
      <c r="O1083" s="9"/>
      <c r="P1083" s="9"/>
      <c r="Q1083" s="71">
        <v>1082</v>
      </c>
      <c r="S1083" s="102" t="s">
        <v>4090</v>
      </c>
      <c r="T1083" s="175" t="s">
        <v>3852</v>
      </c>
      <c r="U1083" s="104">
        <v>-5029.2</v>
      </c>
      <c r="V1083" s="104">
        <v>-15087.6</v>
      </c>
      <c r="W1083" s="105" t="s">
        <v>3853</v>
      </c>
      <c r="X1083" s="106" t="s">
        <v>66</v>
      </c>
      <c r="Y1083" s="107"/>
      <c r="Z1083" s="108"/>
      <c r="AA1083" s="102"/>
      <c r="AB1083" s="104"/>
      <c r="AC1083" s="109"/>
      <c r="AD1083" s="110"/>
      <c r="AE1083" s="107"/>
      <c r="AF1083" s="111"/>
      <c r="AG1083" s="112"/>
      <c r="AH1083" s="112"/>
      <c r="AI1083" s="112"/>
      <c r="AJ1083" s="113"/>
      <c r="AK1083" s="113"/>
      <c r="AL1083" s="113"/>
      <c r="AM1083" s="114"/>
      <c r="AN1083" s="114"/>
      <c r="AO1083" s="104"/>
      <c r="AP1083" s="104"/>
      <c r="AQ1083" s="115"/>
      <c r="AR1083" s="110"/>
      <c r="AS1083" s="102"/>
      <c r="AT1083" s="108"/>
      <c r="AU1083" s="116"/>
      <c r="AV1083" s="113"/>
      <c r="AW1083" s="105"/>
      <c r="AX1083" s="113"/>
    </row>
    <row r="1084" spans="1:50" hidden="1">
      <c r="A1084" s="72">
        <v>1083</v>
      </c>
      <c r="B1084" s="9" t="s">
        <v>63</v>
      </c>
      <c r="C1084" s="211" t="s">
        <v>4091</v>
      </c>
      <c r="D1084" s="9" t="s">
        <v>63</v>
      </c>
      <c r="E1084" s="9" t="s">
        <v>63</v>
      </c>
      <c r="F1084" s="9" t="s">
        <v>63</v>
      </c>
      <c r="G1084" s="9"/>
      <c r="H1084" s="9"/>
      <c r="I1084" s="9"/>
      <c r="J1084" s="9"/>
      <c r="K1084" s="9"/>
      <c r="L1084" s="9"/>
      <c r="M1084" s="67"/>
      <c r="N1084" s="9"/>
      <c r="O1084" s="9"/>
      <c r="P1084" s="9"/>
      <c r="Q1084" s="71">
        <v>1083</v>
      </c>
      <c r="S1084" s="102" t="s">
        <v>4091</v>
      </c>
      <c r="T1084" s="175" t="s">
        <v>3852</v>
      </c>
      <c r="U1084" s="104">
        <v>-6858</v>
      </c>
      <c r="V1084" s="104">
        <v>-15087.6</v>
      </c>
      <c r="W1084" s="105" t="s">
        <v>3853</v>
      </c>
      <c r="X1084" s="106" t="s">
        <v>66</v>
      </c>
      <c r="Y1084" s="107"/>
      <c r="Z1084" s="108"/>
      <c r="AA1084" s="102"/>
      <c r="AB1084" s="104"/>
      <c r="AC1084" s="109"/>
      <c r="AD1084" s="110"/>
      <c r="AE1084" s="107"/>
      <c r="AF1084" s="111"/>
      <c r="AG1084" s="112"/>
      <c r="AH1084" s="112"/>
      <c r="AI1084" s="112"/>
      <c r="AJ1084" s="113"/>
      <c r="AK1084" s="113"/>
      <c r="AL1084" s="113"/>
      <c r="AM1084" s="114"/>
      <c r="AN1084" s="114"/>
      <c r="AO1084" s="104"/>
      <c r="AP1084" s="104"/>
      <c r="AQ1084" s="115"/>
      <c r="AR1084" s="110"/>
      <c r="AS1084" s="102"/>
      <c r="AT1084" s="108"/>
      <c r="AU1084" s="116"/>
      <c r="AV1084" s="113"/>
      <c r="AW1084" s="105"/>
      <c r="AX1084" s="113"/>
    </row>
    <row r="1085" spans="1:50" hidden="1">
      <c r="A1085" s="72">
        <v>1084</v>
      </c>
      <c r="B1085" s="9" t="s">
        <v>63</v>
      </c>
      <c r="C1085" s="211" t="s">
        <v>4092</v>
      </c>
      <c r="D1085" s="9" t="s">
        <v>63</v>
      </c>
      <c r="E1085" s="9" t="s">
        <v>63</v>
      </c>
      <c r="F1085" s="9" t="s">
        <v>63</v>
      </c>
      <c r="G1085" s="9"/>
      <c r="H1085" s="9"/>
      <c r="I1085" s="9"/>
      <c r="J1085" s="9"/>
      <c r="K1085" s="9"/>
      <c r="L1085" s="9"/>
      <c r="M1085" s="67"/>
      <c r="N1085" s="9"/>
      <c r="O1085" s="9"/>
      <c r="P1085" s="9"/>
      <c r="Q1085" s="71">
        <v>1084</v>
      </c>
      <c r="S1085" s="102" t="s">
        <v>4092</v>
      </c>
      <c r="T1085" s="175" t="s">
        <v>3852</v>
      </c>
      <c r="U1085" s="104">
        <v>-8686.7999999999993</v>
      </c>
      <c r="V1085" s="104">
        <v>-15087.6</v>
      </c>
      <c r="W1085" s="105" t="s">
        <v>3853</v>
      </c>
      <c r="X1085" s="106" t="s">
        <v>66</v>
      </c>
      <c r="Y1085" s="107"/>
      <c r="Z1085" s="108"/>
      <c r="AA1085" s="102"/>
      <c r="AB1085" s="104"/>
      <c r="AC1085" s="109"/>
      <c r="AD1085" s="110"/>
      <c r="AE1085" s="107"/>
      <c r="AF1085" s="111"/>
      <c r="AG1085" s="112"/>
      <c r="AH1085" s="112"/>
      <c r="AI1085" s="112"/>
      <c r="AJ1085" s="113"/>
      <c r="AK1085" s="113"/>
      <c r="AL1085" s="113"/>
      <c r="AM1085" s="114"/>
      <c r="AN1085" s="114"/>
      <c r="AO1085" s="104"/>
      <c r="AP1085" s="104"/>
      <c r="AQ1085" s="115"/>
      <c r="AR1085" s="110"/>
      <c r="AS1085" s="102"/>
      <c r="AT1085" s="108"/>
      <c r="AU1085" s="116"/>
      <c r="AV1085" s="113"/>
      <c r="AW1085" s="105"/>
      <c r="AX1085" s="113"/>
    </row>
    <row r="1086" spans="1:50" hidden="1">
      <c r="A1086" s="72">
        <v>1085</v>
      </c>
      <c r="B1086" s="9" t="s">
        <v>63</v>
      </c>
      <c r="C1086" s="211" t="s">
        <v>4093</v>
      </c>
      <c r="D1086" s="9" t="s">
        <v>63</v>
      </c>
      <c r="E1086" s="9" t="s">
        <v>63</v>
      </c>
      <c r="F1086" s="9" t="s">
        <v>63</v>
      </c>
      <c r="G1086" s="9"/>
      <c r="H1086" s="9"/>
      <c r="I1086" s="9"/>
      <c r="J1086" s="9"/>
      <c r="K1086" s="9"/>
      <c r="L1086" s="9"/>
      <c r="M1086" s="67"/>
      <c r="N1086" s="9"/>
      <c r="O1086" s="9"/>
      <c r="P1086" s="9"/>
      <c r="Q1086" s="71">
        <v>1085</v>
      </c>
      <c r="S1086" s="102" t="s">
        <v>4093</v>
      </c>
      <c r="T1086" s="175" t="s">
        <v>3852</v>
      </c>
      <c r="U1086" s="104">
        <v>-10515.6</v>
      </c>
      <c r="V1086" s="104">
        <v>-15087.6</v>
      </c>
      <c r="W1086" s="105" t="s">
        <v>3853</v>
      </c>
      <c r="X1086" s="106" t="s">
        <v>66</v>
      </c>
      <c r="Y1086" s="107"/>
      <c r="Z1086" s="108"/>
      <c r="AA1086" s="102"/>
      <c r="AB1086" s="104"/>
      <c r="AC1086" s="109"/>
      <c r="AD1086" s="110"/>
      <c r="AE1086" s="107"/>
      <c r="AF1086" s="111"/>
      <c r="AG1086" s="112"/>
      <c r="AH1086" s="112"/>
      <c r="AI1086" s="112"/>
      <c r="AJ1086" s="113"/>
      <c r="AK1086" s="113"/>
      <c r="AL1086" s="113"/>
      <c r="AM1086" s="114"/>
      <c r="AN1086" s="114"/>
      <c r="AO1086" s="104"/>
      <c r="AP1086" s="104"/>
      <c r="AQ1086" s="115"/>
      <c r="AR1086" s="110"/>
      <c r="AS1086" s="102"/>
      <c r="AT1086" s="108"/>
      <c r="AU1086" s="116"/>
      <c r="AV1086" s="113"/>
      <c r="AW1086" s="105"/>
      <c r="AX1086" s="113"/>
    </row>
    <row r="1087" spans="1:50" hidden="1">
      <c r="A1087" s="72">
        <v>1086</v>
      </c>
      <c r="B1087" s="9" t="s">
        <v>63</v>
      </c>
      <c r="C1087" s="211" t="s">
        <v>4094</v>
      </c>
      <c r="D1087" s="9" t="s">
        <v>63</v>
      </c>
      <c r="E1087" s="9" t="s">
        <v>63</v>
      </c>
      <c r="F1087" s="9" t="s">
        <v>63</v>
      </c>
      <c r="G1087" s="9"/>
      <c r="H1087" s="9"/>
      <c r="I1087" s="9"/>
      <c r="J1087" s="9"/>
      <c r="K1087" s="9"/>
      <c r="L1087" s="9"/>
      <c r="M1087" s="67"/>
      <c r="N1087" s="9"/>
      <c r="O1087" s="9"/>
      <c r="P1087" s="9"/>
      <c r="Q1087" s="71">
        <v>1086</v>
      </c>
      <c r="S1087" s="102" t="s">
        <v>4094</v>
      </c>
      <c r="T1087" s="175" t="s">
        <v>3852</v>
      </c>
      <c r="U1087" s="104">
        <v>-14173.2</v>
      </c>
      <c r="V1087" s="104">
        <v>-15087.6</v>
      </c>
      <c r="W1087" s="105" t="s">
        <v>3853</v>
      </c>
      <c r="X1087" s="106" t="s">
        <v>66</v>
      </c>
      <c r="Y1087" s="107"/>
      <c r="Z1087" s="108"/>
      <c r="AA1087" s="102"/>
      <c r="AB1087" s="104"/>
      <c r="AC1087" s="109"/>
      <c r="AD1087" s="110"/>
      <c r="AE1087" s="107"/>
      <c r="AF1087" s="111"/>
      <c r="AG1087" s="112"/>
      <c r="AH1087" s="112"/>
      <c r="AI1087" s="112"/>
      <c r="AJ1087" s="113"/>
      <c r="AK1087" s="113"/>
      <c r="AL1087" s="113"/>
      <c r="AM1087" s="114"/>
      <c r="AN1087" s="114"/>
      <c r="AO1087" s="104"/>
      <c r="AP1087" s="104"/>
      <c r="AQ1087" s="115"/>
      <c r="AR1087" s="110"/>
      <c r="AS1087" s="102"/>
      <c r="AT1087" s="108"/>
      <c r="AU1087" s="116"/>
      <c r="AV1087" s="113"/>
      <c r="AW1087" s="105"/>
      <c r="AX1087" s="113"/>
    </row>
    <row r="1088" spans="1:50" hidden="1">
      <c r="A1088" s="72">
        <v>1087</v>
      </c>
      <c r="B1088" s="9" t="s">
        <v>63</v>
      </c>
      <c r="C1088" s="211" t="s">
        <v>4095</v>
      </c>
      <c r="D1088" s="9" t="s">
        <v>63</v>
      </c>
      <c r="E1088" s="9" t="s">
        <v>63</v>
      </c>
      <c r="F1088" s="9" t="s">
        <v>63</v>
      </c>
      <c r="G1088" s="9"/>
      <c r="H1088" s="9"/>
      <c r="I1088" s="9"/>
      <c r="J1088" s="9"/>
      <c r="K1088" s="9"/>
      <c r="L1088" s="9"/>
      <c r="M1088" s="67"/>
      <c r="N1088" s="9"/>
      <c r="O1088" s="9"/>
      <c r="P1088" s="9"/>
      <c r="Q1088" s="71">
        <v>1087</v>
      </c>
      <c r="S1088" s="102" t="s">
        <v>4095</v>
      </c>
      <c r="T1088" s="175" t="s">
        <v>3852</v>
      </c>
      <c r="U1088" s="104">
        <v>-16916.400000000001</v>
      </c>
      <c r="V1088" s="104">
        <v>-15087.6</v>
      </c>
      <c r="W1088" s="105" t="s">
        <v>3853</v>
      </c>
      <c r="X1088" s="106" t="s">
        <v>66</v>
      </c>
      <c r="Y1088" s="107"/>
      <c r="Z1088" s="108"/>
      <c r="AA1088" s="102"/>
      <c r="AB1088" s="104"/>
      <c r="AC1088" s="109"/>
      <c r="AD1088" s="110"/>
      <c r="AE1088" s="107"/>
      <c r="AF1088" s="111"/>
      <c r="AG1088" s="112"/>
      <c r="AH1088" s="112"/>
      <c r="AI1088" s="112"/>
      <c r="AJ1088" s="113"/>
      <c r="AK1088" s="113"/>
      <c r="AL1088" s="113"/>
      <c r="AM1088" s="114"/>
      <c r="AN1088" s="114"/>
      <c r="AO1088" s="104"/>
      <c r="AP1088" s="104"/>
      <c r="AQ1088" s="115"/>
      <c r="AR1088" s="110"/>
      <c r="AS1088" s="102"/>
      <c r="AT1088" s="108"/>
      <c r="AU1088" s="116"/>
      <c r="AV1088" s="113"/>
      <c r="AW1088" s="105"/>
      <c r="AX1088" s="113"/>
    </row>
    <row r="1089" spans="1:50" hidden="1">
      <c r="A1089" s="72">
        <v>1088</v>
      </c>
      <c r="B1089" s="9" t="s">
        <v>63</v>
      </c>
      <c r="C1089" s="211" t="s">
        <v>4096</v>
      </c>
      <c r="D1089" s="9" t="s">
        <v>63</v>
      </c>
      <c r="E1089" s="9" t="s">
        <v>63</v>
      </c>
      <c r="F1089" s="9" t="s">
        <v>63</v>
      </c>
      <c r="G1089" s="9"/>
      <c r="H1089" s="9"/>
      <c r="I1089" s="9"/>
      <c r="J1089" s="9"/>
      <c r="K1089" s="9"/>
      <c r="L1089" s="9"/>
      <c r="M1089" s="67"/>
      <c r="N1089" s="9"/>
      <c r="O1089" s="9"/>
      <c r="P1089" s="9"/>
      <c r="Q1089" s="71">
        <v>1088</v>
      </c>
      <c r="S1089" s="102" t="s">
        <v>4096</v>
      </c>
      <c r="T1089" s="175" t="s">
        <v>3852</v>
      </c>
      <c r="U1089" s="104">
        <v>15087.6</v>
      </c>
      <c r="V1089" s="104">
        <v>-15087.6</v>
      </c>
      <c r="W1089" s="105" t="s">
        <v>3853</v>
      </c>
      <c r="X1089" s="106" t="s">
        <v>66</v>
      </c>
      <c r="Y1089" s="107"/>
      <c r="Z1089" s="108"/>
      <c r="AA1089" s="102"/>
      <c r="AB1089" s="104"/>
      <c r="AC1089" s="109"/>
      <c r="AD1089" s="110"/>
      <c r="AE1089" s="107"/>
      <c r="AF1089" s="111"/>
      <c r="AG1089" s="112"/>
      <c r="AH1089" s="112"/>
      <c r="AI1089" s="112"/>
      <c r="AJ1089" s="113"/>
      <c r="AK1089" s="113"/>
      <c r="AL1089" s="113"/>
      <c r="AM1089" s="114"/>
      <c r="AN1089" s="114"/>
      <c r="AO1089" s="104"/>
      <c r="AP1089" s="104"/>
      <c r="AQ1089" s="115"/>
      <c r="AR1089" s="110"/>
      <c r="AS1089" s="102"/>
      <c r="AT1089" s="108"/>
      <c r="AU1089" s="116"/>
      <c r="AV1089" s="113"/>
      <c r="AW1089" s="105"/>
      <c r="AX1089" s="113"/>
    </row>
    <row r="1090" spans="1:50" hidden="1">
      <c r="A1090" s="72">
        <v>1089</v>
      </c>
      <c r="B1090" s="9" t="s">
        <v>63</v>
      </c>
      <c r="C1090" s="211" t="s">
        <v>4097</v>
      </c>
      <c r="D1090" s="9" t="s">
        <v>63</v>
      </c>
      <c r="E1090" s="9" t="s">
        <v>63</v>
      </c>
      <c r="F1090" s="9" t="s">
        <v>63</v>
      </c>
      <c r="G1090" s="9"/>
      <c r="H1090" s="9"/>
      <c r="I1090" s="9"/>
      <c r="J1090" s="9"/>
      <c r="K1090" s="9"/>
      <c r="L1090" s="9"/>
      <c r="M1090" s="67"/>
      <c r="N1090" s="9"/>
      <c r="O1090" s="9"/>
      <c r="P1090" s="9"/>
      <c r="Q1090" s="71">
        <v>1089</v>
      </c>
      <c r="S1090" s="102" t="s">
        <v>4097</v>
      </c>
      <c r="T1090" s="175" t="s">
        <v>3852</v>
      </c>
      <c r="U1090" s="104">
        <v>12344.4</v>
      </c>
      <c r="V1090" s="104">
        <v>-15087.6</v>
      </c>
      <c r="W1090" s="105" t="s">
        <v>3853</v>
      </c>
      <c r="X1090" s="106" t="s">
        <v>66</v>
      </c>
      <c r="Y1090" s="107"/>
      <c r="Z1090" s="108"/>
      <c r="AA1090" s="102"/>
      <c r="AB1090" s="104"/>
      <c r="AC1090" s="109"/>
      <c r="AD1090" s="110"/>
      <c r="AE1090" s="107"/>
      <c r="AF1090" s="111"/>
      <c r="AG1090" s="112"/>
      <c r="AH1090" s="112"/>
      <c r="AI1090" s="112"/>
      <c r="AJ1090" s="113"/>
      <c r="AK1090" s="113"/>
      <c r="AL1090" s="113"/>
      <c r="AM1090" s="114"/>
      <c r="AN1090" s="114"/>
      <c r="AO1090" s="104"/>
      <c r="AP1090" s="104"/>
      <c r="AQ1090" s="115"/>
      <c r="AR1090" s="110"/>
      <c r="AS1090" s="102"/>
      <c r="AT1090" s="108"/>
      <c r="AU1090" s="116"/>
      <c r="AV1090" s="113"/>
      <c r="AW1090" s="105"/>
      <c r="AX1090" s="113"/>
    </row>
    <row r="1091" spans="1:50" hidden="1">
      <c r="A1091" s="72">
        <v>1090</v>
      </c>
      <c r="B1091" s="9" t="s">
        <v>63</v>
      </c>
      <c r="C1091" s="211" t="s">
        <v>4098</v>
      </c>
      <c r="D1091" s="9" t="s">
        <v>63</v>
      </c>
      <c r="E1091" s="9" t="s">
        <v>63</v>
      </c>
      <c r="F1091" s="9" t="s">
        <v>63</v>
      </c>
      <c r="G1091" s="9"/>
      <c r="H1091" s="9"/>
      <c r="I1091" s="9"/>
      <c r="J1091" s="9"/>
      <c r="K1091" s="9"/>
      <c r="L1091" s="9"/>
      <c r="M1091" s="67"/>
      <c r="N1091" s="9"/>
      <c r="O1091" s="9"/>
      <c r="P1091" s="9"/>
      <c r="Q1091" s="71">
        <v>1090</v>
      </c>
      <c r="S1091" s="102" t="s">
        <v>4098</v>
      </c>
      <c r="T1091" s="175" t="s">
        <v>3852</v>
      </c>
      <c r="U1091" s="104">
        <v>10515.6</v>
      </c>
      <c r="V1091" s="104">
        <v>-15087.6</v>
      </c>
      <c r="W1091" s="105" t="s">
        <v>3853</v>
      </c>
      <c r="X1091" s="106" t="s">
        <v>66</v>
      </c>
      <c r="Y1091" s="107"/>
      <c r="Z1091" s="108"/>
      <c r="AA1091" s="102"/>
      <c r="AB1091" s="104"/>
      <c r="AC1091" s="109"/>
      <c r="AD1091" s="110"/>
      <c r="AE1091" s="107"/>
      <c r="AF1091" s="111"/>
      <c r="AG1091" s="112"/>
      <c r="AH1091" s="112"/>
      <c r="AI1091" s="112"/>
      <c r="AJ1091" s="113"/>
      <c r="AK1091" s="113"/>
      <c r="AL1091" s="113"/>
      <c r="AM1091" s="114"/>
      <c r="AN1091" s="114"/>
      <c r="AO1091" s="104"/>
      <c r="AP1091" s="104"/>
      <c r="AQ1091" s="115"/>
      <c r="AR1091" s="110"/>
      <c r="AS1091" s="102"/>
      <c r="AT1091" s="108"/>
      <c r="AU1091" s="116"/>
      <c r="AV1091" s="113"/>
      <c r="AW1091" s="105"/>
      <c r="AX1091" s="113"/>
    </row>
    <row r="1092" spans="1:50">
      <c r="A1092" s="72">
        <v>1091</v>
      </c>
      <c r="B1092" s="9" t="s">
        <v>63</v>
      </c>
      <c r="C1092" s="211" t="s">
        <v>4099</v>
      </c>
      <c r="D1092" s="9" t="s">
        <v>63</v>
      </c>
      <c r="E1092" s="9" t="s">
        <v>63</v>
      </c>
      <c r="F1092" s="9" t="s">
        <v>63</v>
      </c>
      <c r="G1092" s="9"/>
      <c r="H1092" s="9"/>
      <c r="I1092" s="9"/>
      <c r="J1092" s="9"/>
      <c r="K1092" s="9"/>
      <c r="L1092" s="9"/>
      <c r="M1092" s="67"/>
      <c r="N1092" s="9"/>
      <c r="O1092" s="9"/>
      <c r="P1092" s="9"/>
      <c r="Q1092" s="71">
        <v>1091</v>
      </c>
      <c r="S1092" s="102" t="s">
        <v>4099</v>
      </c>
      <c r="T1092" s="175" t="s">
        <v>3852</v>
      </c>
      <c r="U1092" s="104">
        <v>9601.2000000000007</v>
      </c>
      <c r="V1092" s="104">
        <v>-14173.2</v>
      </c>
      <c r="W1092" s="105" t="s">
        <v>3853</v>
      </c>
      <c r="X1092" s="106" t="s">
        <v>66</v>
      </c>
      <c r="Y1092" s="107"/>
      <c r="Z1092" s="108"/>
      <c r="AA1092" s="102"/>
      <c r="AB1092" s="104"/>
      <c r="AC1092" s="109"/>
      <c r="AD1092" s="110"/>
      <c r="AE1092" s="107"/>
      <c r="AF1092" s="111"/>
      <c r="AG1092" s="112"/>
      <c r="AH1092" s="112"/>
      <c r="AI1092" s="112"/>
      <c r="AJ1092" s="113"/>
      <c r="AK1092" s="113"/>
      <c r="AL1092" s="113"/>
      <c r="AM1092" s="114"/>
      <c r="AN1092" s="114"/>
      <c r="AO1092" s="104"/>
      <c r="AP1092" s="104"/>
      <c r="AQ1092" s="115"/>
      <c r="AR1092" s="110"/>
      <c r="AS1092" s="102"/>
      <c r="AT1092" s="108"/>
      <c r="AU1092" s="116"/>
      <c r="AV1092" s="113"/>
      <c r="AW1092" s="105"/>
      <c r="AX1092" s="113"/>
    </row>
    <row r="1093" spans="1:50">
      <c r="A1093" s="72">
        <v>1092</v>
      </c>
      <c r="B1093" s="9" t="s">
        <v>63</v>
      </c>
      <c r="C1093" s="211" t="s">
        <v>4100</v>
      </c>
      <c r="D1093" s="9" t="s">
        <v>63</v>
      </c>
      <c r="E1093" s="9" t="s">
        <v>63</v>
      </c>
      <c r="F1093" s="9" t="s">
        <v>63</v>
      </c>
      <c r="G1093" s="9"/>
      <c r="H1093" s="9"/>
      <c r="I1093" s="9"/>
      <c r="J1093" s="9"/>
      <c r="K1093" s="9"/>
      <c r="L1093" s="9"/>
      <c r="M1093" s="67"/>
      <c r="N1093" s="9"/>
      <c r="O1093" s="9"/>
      <c r="P1093" s="9"/>
      <c r="Q1093" s="71">
        <v>1092</v>
      </c>
      <c r="S1093" s="102" t="s">
        <v>4100</v>
      </c>
      <c r="T1093" s="175" t="s">
        <v>3852</v>
      </c>
      <c r="U1093" s="104">
        <v>8686.7999999999993</v>
      </c>
      <c r="V1093" s="104">
        <v>-14173.2</v>
      </c>
      <c r="W1093" s="105" t="s">
        <v>3853</v>
      </c>
      <c r="X1093" s="106" t="s">
        <v>66</v>
      </c>
      <c r="Y1093" s="107"/>
      <c r="Z1093" s="108"/>
      <c r="AA1093" s="102"/>
      <c r="AB1093" s="104"/>
      <c r="AC1093" s="109"/>
      <c r="AD1093" s="110"/>
      <c r="AE1093" s="107"/>
      <c r="AF1093" s="111"/>
      <c r="AG1093" s="112"/>
      <c r="AH1093" s="112"/>
      <c r="AI1093" s="112"/>
      <c r="AJ1093" s="113"/>
      <c r="AK1093" s="113"/>
      <c r="AL1093" s="113"/>
      <c r="AM1093" s="114"/>
      <c r="AN1093" s="114"/>
      <c r="AO1093" s="104"/>
      <c r="AP1093" s="104"/>
      <c r="AQ1093" s="115"/>
      <c r="AR1093" s="110"/>
      <c r="AS1093" s="102"/>
      <c r="AT1093" s="108"/>
      <c r="AU1093" s="116"/>
      <c r="AV1093" s="113"/>
      <c r="AW1093" s="105"/>
      <c r="AX1093" s="113"/>
    </row>
    <row r="1094" spans="1:50">
      <c r="A1094" s="72">
        <v>1093</v>
      </c>
      <c r="B1094" s="9" t="s">
        <v>63</v>
      </c>
      <c r="C1094" s="211" t="s">
        <v>4101</v>
      </c>
      <c r="D1094" s="9" t="s">
        <v>63</v>
      </c>
      <c r="E1094" s="9" t="s">
        <v>63</v>
      </c>
      <c r="F1094" s="9" t="s">
        <v>63</v>
      </c>
      <c r="G1094" s="9"/>
      <c r="H1094" s="9"/>
      <c r="I1094" s="9"/>
      <c r="J1094" s="9"/>
      <c r="K1094" s="9"/>
      <c r="L1094" s="9"/>
      <c r="M1094" s="67"/>
      <c r="N1094" s="9"/>
      <c r="O1094" s="9"/>
      <c r="P1094" s="9"/>
      <c r="Q1094" s="71">
        <v>1093</v>
      </c>
      <c r="S1094" s="102" t="s">
        <v>4101</v>
      </c>
      <c r="T1094" s="175" t="s">
        <v>3852</v>
      </c>
      <c r="U1094" s="104">
        <v>6858</v>
      </c>
      <c r="V1094" s="104">
        <v>-14173.2</v>
      </c>
      <c r="W1094" s="105" t="s">
        <v>3853</v>
      </c>
      <c r="X1094" s="106" t="s">
        <v>66</v>
      </c>
      <c r="Y1094" s="107"/>
      <c r="Z1094" s="108"/>
      <c r="AA1094" s="102"/>
      <c r="AB1094" s="104"/>
      <c r="AC1094" s="109"/>
      <c r="AD1094" s="110"/>
      <c r="AE1094" s="107"/>
      <c r="AF1094" s="111"/>
      <c r="AG1094" s="112"/>
      <c r="AH1094" s="112"/>
      <c r="AI1094" s="112"/>
      <c r="AJ1094" s="113"/>
      <c r="AK1094" s="113"/>
      <c r="AL1094" s="113"/>
      <c r="AM1094" s="114"/>
      <c r="AN1094" s="114"/>
      <c r="AO1094" s="104"/>
      <c r="AP1094" s="104"/>
      <c r="AQ1094" s="115"/>
      <c r="AR1094" s="110"/>
      <c r="AS1094" s="102"/>
      <c r="AT1094" s="108"/>
      <c r="AU1094" s="116"/>
      <c r="AV1094" s="113"/>
      <c r="AW1094" s="105"/>
      <c r="AX1094" s="113"/>
    </row>
    <row r="1095" spans="1:50">
      <c r="A1095" s="72">
        <v>1094</v>
      </c>
      <c r="B1095" s="9" t="s">
        <v>63</v>
      </c>
      <c r="C1095" s="211" t="s">
        <v>4102</v>
      </c>
      <c r="D1095" s="9" t="s">
        <v>63</v>
      </c>
      <c r="E1095" s="9" t="s">
        <v>63</v>
      </c>
      <c r="F1095" s="9" t="s">
        <v>63</v>
      </c>
      <c r="G1095" s="9"/>
      <c r="H1095" s="9"/>
      <c r="I1095" s="9"/>
      <c r="J1095" s="9"/>
      <c r="K1095" s="9"/>
      <c r="L1095" s="9"/>
      <c r="M1095" s="67"/>
      <c r="N1095" s="9"/>
      <c r="O1095" s="9"/>
      <c r="P1095" s="9"/>
      <c r="Q1095" s="71">
        <v>1094</v>
      </c>
      <c r="S1095" s="102" t="s">
        <v>4102</v>
      </c>
      <c r="T1095" s="175" t="s">
        <v>3852</v>
      </c>
      <c r="U1095" s="104">
        <v>5943.6</v>
      </c>
      <c r="V1095" s="104">
        <v>-14173.2</v>
      </c>
      <c r="W1095" s="105" t="s">
        <v>3853</v>
      </c>
      <c r="X1095" s="106" t="s">
        <v>66</v>
      </c>
      <c r="Y1095" s="107"/>
      <c r="Z1095" s="108"/>
      <c r="AA1095" s="102"/>
      <c r="AB1095" s="104"/>
      <c r="AC1095" s="109"/>
      <c r="AD1095" s="110"/>
      <c r="AE1095" s="107"/>
      <c r="AF1095" s="111"/>
      <c r="AG1095" s="112"/>
      <c r="AH1095" s="112"/>
      <c r="AI1095" s="112"/>
      <c r="AJ1095" s="113"/>
      <c r="AK1095" s="113"/>
      <c r="AL1095" s="113"/>
      <c r="AM1095" s="114"/>
      <c r="AN1095" s="114"/>
      <c r="AO1095" s="104"/>
      <c r="AP1095" s="104"/>
      <c r="AQ1095" s="115"/>
      <c r="AR1095" s="110"/>
      <c r="AS1095" s="102"/>
      <c r="AT1095" s="108"/>
      <c r="AU1095" s="116"/>
      <c r="AV1095" s="113"/>
      <c r="AW1095" s="105"/>
      <c r="AX1095" s="113"/>
    </row>
    <row r="1096" spans="1:50">
      <c r="A1096" s="72">
        <v>1095</v>
      </c>
      <c r="B1096" s="9" t="s">
        <v>63</v>
      </c>
      <c r="C1096" s="211" t="s">
        <v>4103</v>
      </c>
      <c r="D1096" s="9" t="s">
        <v>63</v>
      </c>
      <c r="E1096" s="9" t="s">
        <v>63</v>
      </c>
      <c r="F1096" s="9" t="s">
        <v>63</v>
      </c>
      <c r="G1096" s="9"/>
      <c r="H1096" s="9"/>
      <c r="I1096" s="9"/>
      <c r="J1096" s="9"/>
      <c r="K1096" s="9"/>
      <c r="L1096" s="9"/>
      <c r="M1096" s="67"/>
      <c r="N1096" s="9"/>
      <c r="O1096" s="9"/>
      <c r="P1096" s="9"/>
      <c r="Q1096" s="71">
        <v>1095</v>
      </c>
      <c r="S1096" s="102" t="s">
        <v>4103</v>
      </c>
      <c r="T1096" s="175" t="s">
        <v>3852</v>
      </c>
      <c r="U1096" s="104">
        <v>4114.8</v>
      </c>
      <c r="V1096" s="104">
        <v>-14173.2</v>
      </c>
      <c r="W1096" s="105" t="s">
        <v>3853</v>
      </c>
      <c r="X1096" s="106" t="s">
        <v>66</v>
      </c>
      <c r="Y1096" s="107"/>
      <c r="Z1096" s="108"/>
      <c r="AA1096" s="102"/>
      <c r="AB1096" s="104"/>
      <c r="AC1096" s="109"/>
      <c r="AD1096" s="110"/>
      <c r="AE1096" s="107"/>
      <c r="AF1096" s="111"/>
      <c r="AG1096" s="112"/>
      <c r="AH1096" s="112"/>
      <c r="AI1096" s="112"/>
      <c r="AJ1096" s="113"/>
      <c r="AK1096" s="113"/>
      <c r="AL1096" s="113"/>
      <c r="AM1096" s="114"/>
      <c r="AN1096" s="114"/>
      <c r="AO1096" s="104"/>
      <c r="AP1096" s="104"/>
      <c r="AQ1096" s="115"/>
      <c r="AR1096" s="110"/>
      <c r="AS1096" s="102"/>
      <c r="AT1096" s="108"/>
      <c r="AU1096" s="116"/>
      <c r="AV1096" s="113"/>
      <c r="AW1096" s="105"/>
      <c r="AX1096" s="113"/>
    </row>
    <row r="1097" spans="1:50">
      <c r="A1097" s="72">
        <v>1096</v>
      </c>
      <c r="B1097" s="9" t="s">
        <v>63</v>
      </c>
      <c r="C1097" s="211" t="s">
        <v>4104</v>
      </c>
      <c r="D1097" s="9" t="s">
        <v>63</v>
      </c>
      <c r="E1097" s="9" t="s">
        <v>63</v>
      </c>
      <c r="F1097" s="9" t="s">
        <v>63</v>
      </c>
      <c r="G1097" s="9"/>
      <c r="H1097" s="9"/>
      <c r="I1097" s="9"/>
      <c r="J1097" s="9"/>
      <c r="K1097" s="9"/>
      <c r="L1097" s="9"/>
      <c r="M1097" s="67"/>
      <c r="N1097" s="9"/>
      <c r="O1097" s="9"/>
      <c r="P1097" s="9"/>
      <c r="Q1097" s="71">
        <v>1096</v>
      </c>
      <c r="S1097" s="102" t="s">
        <v>4104</v>
      </c>
      <c r="T1097" s="175" t="s">
        <v>3852</v>
      </c>
      <c r="U1097" s="104">
        <v>16002</v>
      </c>
      <c r="V1097" s="104">
        <v>-14173.2</v>
      </c>
      <c r="W1097" s="105" t="s">
        <v>3853</v>
      </c>
      <c r="X1097" s="106" t="s">
        <v>66</v>
      </c>
      <c r="Y1097" s="107"/>
      <c r="Z1097" s="108"/>
      <c r="AA1097" s="102"/>
      <c r="AB1097" s="104"/>
      <c r="AC1097" s="109"/>
      <c r="AD1097" s="110"/>
      <c r="AE1097" s="107"/>
      <c r="AF1097" s="111"/>
      <c r="AG1097" s="112"/>
      <c r="AH1097" s="112"/>
      <c r="AI1097" s="112"/>
      <c r="AJ1097" s="113"/>
      <c r="AK1097" s="113"/>
      <c r="AL1097" s="113"/>
      <c r="AM1097" s="114"/>
      <c r="AN1097" s="114"/>
      <c r="AO1097" s="104"/>
      <c r="AP1097" s="104"/>
      <c r="AQ1097" s="115"/>
      <c r="AR1097" s="110"/>
      <c r="AS1097" s="102"/>
      <c r="AT1097" s="108"/>
      <c r="AU1097" s="116"/>
      <c r="AV1097" s="113"/>
      <c r="AW1097" s="105"/>
      <c r="AX1097" s="113"/>
    </row>
    <row r="1098" spans="1:50">
      <c r="A1098" s="72">
        <v>1097</v>
      </c>
      <c r="B1098" s="9" t="s">
        <v>63</v>
      </c>
      <c r="C1098" s="211" t="s">
        <v>4105</v>
      </c>
      <c r="D1098" s="9" t="s">
        <v>63</v>
      </c>
      <c r="E1098" s="9" t="s">
        <v>63</v>
      </c>
      <c r="F1098" s="9" t="s">
        <v>63</v>
      </c>
      <c r="G1098" s="9"/>
      <c r="H1098" s="9"/>
      <c r="I1098" s="9"/>
      <c r="J1098" s="9"/>
      <c r="K1098" s="9"/>
      <c r="L1098" s="9"/>
      <c r="M1098" s="67"/>
      <c r="N1098" s="9"/>
      <c r="O1098" s="9"/>
      <c r="P1098" s="9"/>
      <c r="Q1098" s="71">
        <v>1097</v>
      </c>
      <c r="S1098" s="102" t="s">
        <v>4105</v>
      </c>
      <c r="T1098" s="175" t="s">
        <v>3852</v>
      </c>
      <c r="U1098" s="104">
        <v>-13258.8</v>
      </c>
      <c r="V1098" s="104">
        <v>-14173.2</v>
      </c>
      <c r="W1098" s="105" t="s">
        <v>3853</v>
      </c>
      <c r="X1098" s="106" t="s">
        <v>66</v>
      </c>
      <c r="Y1098" s="107"/>
      <c r="Z1098" s="108"/>
      <c r="AA1098" s="102"/>
      <c r="AB1098" s="104"/>
      <c r="AC1098" s="109"/>
      <c r="AD1098" s="110"/>
      <c r="AE1098" s="107"/>
      <c r="AF1098" s="111"/>
      <c r="AG1098" s="112"/>
      <c r="AH1098" s="112"/>
      <c r="AI1098" s="112"/>
      <c r="AJ1098" s="113"/>
      <c r="AK1098" s="113"/>
      <c r="AL1098" s="113"/>
      <c r="AM1098" s="114"/>
      <c r="AN1098" s="114"/>
      <c r="AO1098" s="104"/>
      <c r="AP1098" s="104"/>
      <c r="AQ1098" s="115"/>
      <c r="AR1098" s="110"/>
      <c r="AS1098" s="102"/>
      <c r="AT1098" s="108"/>
      <c r="AU1098" s="116"/>
      <c r="AV1098" s="113"/>
      <c r="AW1098" s="105"/>
      <c r="AX1098" s="113"/>
    </row>
    <row r="1099" spans="1:50">
      <c r="A1099" s="72">
        <v>1098</v>
      </c>
      <c r="B1099" s="9" t="s">
        <v>63</v>
      </c>
      <c r="C1099" s="211" t="s">
        <v>4106</v>
      </c>
      <c r="D1099" s="9" t="s">
        <v>63</v>
      </c>
      <c r="E1099" s="9" t="s">
        <v>63</v>
      </c>
      <c r="F1099" s="9" t="s">
        <v>63</v>
      </c>
      <c r="G1099" s="9"/>
      <c r="H1099" s="9"/>
      <c r="I1099" s="9"/>
      <c r="J1099" s="9"/>
      <c r="K1099" s="9"/>
      <c r="L1099" s="9"/>
      <c r="M1099" s="67"/>
      <c r="N1099" s="9"/>
      <c r="O1099" s="9"/>
      <c r="P1099" s="9"/>
      <c r="Q1099" s="71">
        <v>1098</v>
      </c>
      <c r="S1099" s="102" t="s">
        <v>4106</v>
      </c>
      <c r="T1099" s="175" t="s">
        <v>3852</v>
      </c>
      <c r="U1099" s="104">
        <v>-16002</v>
      </c>
      <c r="V1099" s="104">
        <v>-14173.2</v>
      </c>
      <c r="W1099" s="105" t="s">
        <v>3853</v>
      </c>
      <c r="X1099" s="106" t="s">
        <v>66</v>
      </c>
      <c r="Y1099" s="107"/>
      <c r="Z1099" s="108"/>
      <c r="AA1099" s="102"/>
      <c r="AB1099" s="104"/>
      <c r="AC1099" s="109"/>
      <c r="AD1099" s="110"/>
      <c r="AE1099" s="107"/>
      <c r="AF1099" s="111"/>
      <c r="AG1099" s="112"/>
      <c r="AH1099" s="112"/>
      <c r="AI1099" s="112"/>
      <c r="AJ1099" s="113"/>
      <c r="AK1099" s="113"/>
      <c r="AL1099" s="113"/>
      <c r="AM1099" s="114"/>
      <c r="AN1099" s="114"/>
      <c r="AO1099" s="104"/>
      <c r="AP1099" s="104"/>
      <c r="AQ1099" s="115"/>
      <c r="AR1099" s="110"/>
      <c r="AS1099" s="102"/>
      <c r="AT1099" s="108"/>
      <c r="AU1099" s="116"/>
      <c r="AV1099" s="113"/>
      <c r="AW1099" s="105"/>
      <c r="AX1099" s="113"/>
    </row>
    <row r="1100" spans="1:50">
      <c r="A1100" s="72">
        <v>1099</v>
      </c>
      <c r="B1100" s="9" t="s">
        <v>63</v>
      </c>
      <c r="C1100" s="211" t="s">
        <v>4107</v>
      </c>
      <c r="D1100" s="9" t="s">
        <v>63</v>
      </c>
      <c r="E1100" s="9" t="s">
        <v>63</v>
      </c>
      <c r="F1100" s="9" t="s">
        <v>63</v>
      </c>
      <c r="G1100" s="9"/>
      <c r="H1100" s="9"/>
      <c r="I1100" s="9"/>
      <c r="J1100" s="9"/>
      <c r="K1100" s="9"/>
      <c r="L1100" s="9"/>
      <c r="M1100" s="67"/>
      <c r="N1100" s="9"/>
      <c r="O1100" s="9"/>
      <c r="P1100" s="9"/>
      <c r="Q1100" s="71">
        <v>1099</v>
      </c>
      <c r="S1100" s="102" t="s">
        <v>4107</v>
      </c>
      <c r="T1100" s="175" t="s">
        <v>3852</v>
      </c>
      <c r="U1100" s="104">
        <v>14173.2</v>
      </c>
      <c r="V1100" s="104">
        <v>-14173.2</v>
      </c>
      <c r="W1100" s="105" t="s">
        <v>3853</v>
      </c>
      <c r="X1100" s="106" t="s">
        <v>66</v>
      </c>
      <c r="Y1100" s="107"/>
      <c r="Z1100" s="108"/>
      <c r="AA1100" s="102"/>
      <c r="AB1100" s="104"/>
      <c r="AC1100" s="109"/>
      <c r="AD1100" s="110"/>
      <c r="AE1100" s="107"/>
      <c r="AF1100" s="111"/>
      <c r="AG1100" s="112"/>
      <c r="AH1100" s="112"/>
      <c r="AI1100" s="112"/>
      <c r="AJ1100" s="113"/>
      <c r="AK1100" s="113"/>
      <c r="AL1100" s="113"/>
      <c r="AM1100" s="114"/>
      <c r="AN1100" s="114"/>
      <c r="AO1100" s="104"/>
      <c r="AP1100" s="104"/>
      <c r="AQ1100" s="115"/>
      <c r="AR1100" s="110"/>
      <c r="AS1100" s="102"/>
      <c r="AT1100" s="108"/>
      <c r="AU1100" s="116"/>
      <c r="AV1100" s="113"/>
      <c r="AW1100" s="105"/>
      <c r="AX1100" s="113"/>
    </row>
    <row r="1101" spans="1:50">
      <c r="A1101" s="72">
        <v>1100</v>
      </c>
      <c r="B1101" s="9" t="s">
        <v>63</v>
      </c>
      <c r="C1101" s="211" t="s">
        <v>4108</v>
      </c>
      <c r="D1101" s="9" t="s">
        <v>63</v>
      </c>
      <c r="E1101" s="9" t="s">
        <v>63</v>
      </c>
      <c r="F1101" s="9" t="s">
        <v>63</v>
      </c>
      <c r="G1101" s="9"/>
      <c r="H1101" s="9"/>
      <c r="I1101" s="9"/>
      <c r="J1101" s="9"/>
      <c r="K1101" s="9"/>
      <c r="L1101" s="9"/>
      <c r="M1101" s="67"/>
      <c r="N1101" s="9"/>
      <c r="O1101" s="9"/>
      <c r="P1101" s="9"/>
      <c r="Q1101" s="71">
        <v>1100</v>
      </c>
      <c r="S1101" s="102" t="s">
        <v>4108</v>
      </c>
      <c r="T1101" s="175" t="s">
        <v>3852</v>
      </c>
      <c r="U1101" s="104">
        <v>11430</v>
      </c>
      <c r="V1101" s="104">
        <v>-14173.2</v>
      </c>
      <c r="W1101" s="105" t="s">
        <v>3853</v>
      </c>
      <c r="X1101" s="106" t="s">
        <v>66</v>
      </c>
      <c r="Y1101" s="107"/>
      <c r="Z1101" s="108"/>
      <c r="AA1101" s="102"/>
      <c r="AB1101" s="104"/>
      <c r="AC1101" s="109"/>
      <c r="AD1101" s="110"/>
      <c r="AE1101" s="107"/>
      <c r="AF1101" s="111"/>
      <c r="AG1101" s="112"/>
      <c r="AH1101" s="112"/>
      <c r="AI1101" s="112"/>
      <c r="AJ1101" s="113"/>
      <c r="AK1101" s="113"/>
      <c r="AL1101" s="113"/>
      <c r="AM1101" s="114"/>
      <c r="AN1101" s="114"/>
      <c r="AO1101" s="104"/>
      <c r="AP1101" s="104"/>
      <c r="AQ1101" s="115"/>
      <c r="AR1101" s="110"/>
      <c r="AS1101" s="102"/>
      <c r="AT1101" s="108"/>
      <c r="AU1101" s="116"/>
      <c r="AV1101" s="113"/>
      <c r="AW1101" s="105"/>
      <c r="AX1101" s="113"/>
    </row>
    <row r="1102" spans="1:50">
      <c r="A1102" s="72">
        <v>1101</v>
      </c>
      <c r="B1102" s="9" t="s">
        <v>63</v>
      </c>
      <c r="C1102" s="211" t="s">
        <v>4109</v>
      </c>
      <c r="D1102" s="9" t="s">
        <v>63</v>
      </c>
      <c r="E1102" s="9" t="s">
        <v>63</v>
      </c>
      <c r="F1102" s="9" t="s">
        <v>63</v>
      </c>
      <c r="G1102" s="9"/>
      <c r="H1102" s="9"/>
      <c r="I1102" s="9"/>
      <c r="J1102" s="9"/>
      <c r="K1102" s="9"/>
      <c r="L1102" s="9"/>
      <c r="M1102" s="67"/>
      <c r="N1102" s="9"/>
      <c r="O1102" s="9"/>
      <c r="P1102" s="9"/>
      <c r="Q1102" s="71">
        <v>1101</v>
      </c>
      <c r="S1102" s="102" t="s">
        <v>4109</v>
      </c>
      <c r="T1102" s="175" t="s">
        <v>3852</v>
      </c>
      <c r="U1102" s="104">
        <v>10515.6</v>
      </c>
      <c r="V1102" s="104">
        <v>-14173.2</v>
      </c>
      <c r="W1102" s="105" t="s">
        <v>3853</v>
      </c>
      <c r="X1102" s="106" t="s">
        <v>66</v>
      </c>
      <c r="Y1102" s="107"/>
      <c r="Z1102" s="108"/>
      <c r="AA1102" s="102"/>
      <c r="AB1102" s="104"/>
      <c r="AC1102" s="109"/>
      <c r="AD1102" s="110"/>
      <c r="AE1102" s="107"/>
      <c r="AF1102" s="111"/>
      <c r="AG1102" s="112"/>
      <c r="AH1102" s="112"/>
      <c r="AI1102" s="112"/>
      <c r="AJ1102" s="113"/>
      <c r="AK1102" s="113"/>
      <c r="AL1102" s="113"/>
      <c r="AM1102" s="114"/>
      <c r="AN1102" s="114"/>
      <c r="AO1102" s="104"/>
      <c r="AP1102" s="104"/>
      <c r="AQ1102" s="115"/>
      <c r="AR1102" s="110"/>
      <c r="AS1102" s="102"/>
      <c r="AT1102" s="108"/>
      <c r="AU1102" s="116"/>
      <c r="AV1102" s="113"/>
      <c r="AW1102" s="105"/>
      <c r="AX1102" s="113"/>
    </row>
    <row r="1103" spans="1:50" hidden="1">
      <c r="A1103" s="72">
        <v>1102</v>
      </c>
      <c r="B1103" s="9" t="s">
        <v>63</v>
      </c>
      <c r="C1103" s="211" t="s">
        <v>4110</v>
      </c>
      <c r="D1103" s="9" t="s">
        <v>63</v>
      </c>
      <c r="E1103" s="9" t="s">
        <v>63</v>
      </c>
      <c r="F1103" s="9" t="s">
        <v>63</v>
      </c>
      <c r="G1103" s="9"/>
      <c r="H1103" s="9"/>
      <c r="I1103" s="9"/>
      <c r="J1103" s="9"/>
      <c r="K1103" s="9"/>
      <c r="L1103" s="9"/>
      <c r="M1103" s="67"/>
      <c r="N1103" s="9"/>
      <c r="O1103" s="9"/>
      <c r="P1103" s="9"/>
      <c r="Q1103" s="71">
        <v>1102</v>
      </c>
      <c r="S1103" s="102" t="s">
        <v>4110</v>
      </c>
      <c r="T1103" s="175" t="s">
        <v>3852</v>
      </c>
      <c r="U1103" s="104">
        <v>17830.8</v>
      </c>
      <c r="V1103" s="104">
        <v>-13258.8</v>
      </c>
      <c r="W1103" s="105" t="s">
        <v>3853</v>
      </c>
      <c r="X1103" s="106" t="s">
        <v>66</v>
      </c>
      <c r="Y1103" s="107"/>
      <c r="Z1103" s="108"/>
      <c r="AA1103" s="102"/>
      <c r="AB1103" s="104"/>
      <c r="AC1103" s="109"/>
      <c r="AD1103" s="110"/>
      <c r="AE1103" s="107"/>
      <c r="AF1103" s="111"/>
      <c r="AG1103" s="112"/>
      <c r="AH1103" s="112"/>
      <c r="AI1103" s="112"/>
      <c r="AJ1103" s="113"/>
      <c r="AK1103" s="113"/>
      <c r="AL1103" s="113"/>
      <c r="AM1103" s="114"/>
      <c r="AN1103" s="114"/>
      <c r="AO1103" s="104"/>
      <c r="AP1103" s="104"/>
      <c r="AQ1103" s="115"/>
      <c r="AR1103" s="110"/>
      <c r="AS1103" s="102"/>
      <c r="AT1103" s="108"/>
      <c r="AU1103" s="116"/>
      <c r="AV1103" s="113"/>
      <c r="AW1103" s="105"/>
      <c r="AX1103" s="113"/>
    </row>
    <row r="1104" spans="1:50" hidden="1">
      <c r="A1104" s="72">
        <v>1103</v>
      </c>
      <c r="B1104" s="9" t="s">
        <v>63</v>
      </c>
      <c r="C1104" s="211" t="s">
        <v>4111</v>
      </c>
      <c r="D1104" s="9" t="s">
        <v>63</v>
      </c>
      <c r="E1104" s="9" t="s">
        <v>63</v>
      </c>
      <c r="F1104" s="9" t="s">
        <v>63</v>
      </c>
      <c r="G1104" s="9"/>
      <c r="H1104" s="9"/>
      <c r="I1104" s="9"/>
      <c r="J1104" s="9"/>
      <c r="K1104" s="9"/>
      <c r="L1104" s="9"/>
      <c r="M1104" s="67"/>
      <c r="N1104" s="9"/>
      <c r="O1104" s="9"/>
      <c r="P1104" s="9"/>
      <c r="Q1104" s="71">
        <v>1103</v>
      </c>
      <c r="S1104" s="102" t="s">
        <v>4111</v>
      </c>
      <c r="T1104" s="175" t="s">
        <v>3852</v>
      </c>
      <c r="U1104" s="104">
        <v>9601.2000000000007</v>
      </c>
      <c r="V1104" s="104">
        <v>-13258.8</v>
      </c>
      <c r="W1104" s="105" t="s">
        <v>3853</v>
      </c>
      <c r="X1104" s="106" t="s">
        <v>66</v>
      </c>
      <c r="Y1104" s="107"/>
      <c r="Z1104" s="108"/>
      <c r="AA1104" s="102"/>
      <c r="AB1104" s="104"/>
      <c r="AC1104" s="109"/>
      <c r="AD1104" s="110"/>
      <c r="AE1104" s="107"/>
      <c r="AF1104" s="111"/>
      <c r="AG1104" s="112"/>
      <c r="AH1104" s="112"/>
      <c r="AI1104" s="112"/>
      <c r="AJ1104" s="113"/>
      <c r="AK1104" s="113"/>
      <c r="AL1104" s="113"/>
      <c r="AM1104" s="114"/>
      <c r="AN1104" s="114"/>
      <c r="AO1104" s="104"/>
      <c r="AP1104" s="104"/>
      <c r="AQ1104" s="115"/>
      <c r="AR1104" s="110"/>
      <c r="AS1104" s="102"/>
      <c r="AT1104" s="108"/>
      <c r="AU1104" s="116"/>
      <c r="AV1104" s="113"/>
      <c r="AW1104" s="105"/>
      <c r="AX1104" s="113"/>
    </row>
    <row r="1105" spans="1:50" hidden="1">
      <c r="A1105" s="72">
        <v>1104</v>
      </c>
      <c r="B1105" s="9" t="s">
        <v>63</v>
      </c>
      <c r="C1105" s="211" t="s">
        <v>4112</v>
      </c>
      <c r="D1105" s="9" t="s">
        <v>63</v>
      </c>
      <c r="E1105" s="9" t="s">
        <v>63</v>
      </c>
      <c r="F1105" s="9" t="s">
        <v>63</v>
      </c>
      <c r="G1105" s="9"/>
      <c r="H1105" s="9"/>
      <c r="I1105" s="9"/>
      <c r="J1105" s="9"/>
      <c r="K1105" s="9"/>
      <c r="L1105" s="9"/>
      <c r="M1105" s="67"/>
      <c r="N1105" s="9"/>
      <c r="O1105" s="9"/>
      <c r="P1105" s="9"/>
      <c r="Q1105" s="71">
        <v>1104</v>
      </c>
      <c r="S1105" s="102" t="s">
        <v>4112</v>
      </c>
      <c r="T1105" s="175" t="s">
        <v>3852</v>
      </c>
      <c r="U1105" s="104">
        <v>7772.4</v>
      </c>
      <c r="V1105" s="104">
        <v>-13258.8</v>
      </c>
      <c r="W1105" s="105" t="s">
        <v>3853</v>
      </c>
      <c r="X1105" s="106" t="s">
        <v>66</v>
      </c>
      <c r="Y1105" s="107"/>
      <c r="Z1105" s="108"/>
      <c r="AA1105" s="102"/>
      <c r="AB1105" s="104"/>
      <c r="AC1105" s="109"/>
      <c r="AD1105" s="110"/>
      <c r="AE1105" s="107"/>
      <c r="AF1105" s="111"/>
      <c r="AG1105" s="112"/>
      <c r="AH1105" s="112"/>
      <c r="AI1105" s="112"/>
      <c r="AJ1105" s="113"/>
      <c r="AK1105" s="113"/>
      <c r="AL1105" s="113"/>
      <c r="AM1105" s="114"/>
      <c r="AN1105" s="114"/>
      <c r="AO1105" s="104"/>
      <c r="AP1105" s="104"/>
      <c r="AQ1105" s="115"/>
      <c r="AR1105" s="110"/>
      <c r="AS1105" s="102"/>
      <c r="AT1105" s="108"/>
      <c r="AU1105" s="116"/>
      <c r="AV1105" s="113"/>
      <c r="AW1105" s="105"/>
      <c r="AX1105" s="113"/>
    </row>
    <row r="1106" spans="1:50" hidden="1">
      <c r="A1106" s="72">
        <v>1105</v>
      </c>
      <c r="B1106" s="9" t="s">
        <v>63</v>
      </c>
      <c r="C1106" s="211" t="s">
        <v>4113</v>
      </c>
      <c r="D1106" s="9" t="s">
        <v>63</v>
      </c>
      <c r="E1106" s="9" t="s">
        <v>63</v>
      </c>
      <c r="F1106" s="9" t="s">
        <v>63</v>
      </c>
      <c r="G1106" s="9"/>
      <c r="H1106" s="9"/>
      <c r="I1106" s="9"/>
      <c r="J1106" s="9"/>
      <c r="K1106" s="9"/>
      <c r="L1106" s="9"/>
      <c r="M1106" s="67"/>
      <c r="N1106" s="9"/>
      <c r="O1106" s="9"/>
      <c r="P1106" s="9"/>
      <c r="Q1106" s="71">
        <v>1105</v>
      </c>
      <c r="S1106" s="102" t="s">
        <v>4113</v>
      </c>
      <c r="T1106" s="175" t="s">
        <v>3852</v>
      </c>
      <c r="U1106" s="104">
        <v>5943.6</v>
      </c>
      <c r="V1106" s="104">
        <v>-13258.8</v>
      </c>
      <c r="W1106" s="105" t="s">
        <v>3853</v>
      </c>
      <c r="X1106" s="106" t="s">
        <v>66</v>
      </c>
      <c r="Y1106" s="107"/>
      <c r="Z1106" s="108"/>
      <c r="AA1106" s="102"/>
      <c r="AB1106" s="104"/>
      <c r="AC1106" s="109"/>
      <c r="AD1106" s="110"/>
      <c r="AE1106" s="107"/>
      <c r="AF1106" s="111"/>
      <c r="AG1106" s="112"/>
      <c r="AH1106" s="112"/>
      <c r="AI1106" s="112"/>
      <c r="AJ1106" s="113"/>
      <c r="AK1106" s="113"/>
      <c r="AL1106" s="113"/>
      <c r="AM1106" s="114"/>
      <c r="AN1106" s="114"/>
      <c r="AO1106" s="104"/>
      <c r="AP1106" s="104"/>
      <c r="AQ1106" s="115"/>
      <c r="AR1106" s="110"/>
      <c r="AS1106" s="102"/>
      <c r="AT1106" s="108"/>
      <c r="AU1106" s="116"/>
      <c r="AV1106" s="113"/>
      <c r="AW1106" s="105"/>
      <c r="AX1106" s="113"/>
    </row>
    <row r="1107" spans="1:50" hidden="1">
      <c r="A1107" s="72">
        <v>1106</v>
      </c>
      <c r="B1107" s="9" t="s">
        <v>63</v>
      </c>
      <c r="C1107" s="211" t="s">
        <v>4114</v>
      </c>
      <c r="D1107" s="9" t="s">
        <v>63</v>
      </c>
      <c r="E1107" s="9" t="s">
        <v>63</v>
      </c>
      <c r="F1107" s="9" t="s">
        <v>63</v>
      </c>
      <c r="G1107" s="9"/>
      <c r="H1107" s="9"/>
      <c r="I1107" s="9"/>
      <c r="J1107" s="9"/>
      <c r="K1107" s="9"/>
      <c r="L1107" s="9"/>
      <c r="M1107" s="67"/>
      <c r="N1107" s="9"/>
      <c r="O1107" s="9"/>
      <c r="P1107" s="9"/>
      <c r="Q1107" s="71">
        <v>1106</v>
      </c>
      <c r="S1107" s="102" t="s">
        <v>4114</v>
      </c>
      <c r="T1107" s="175" t="s">
        <v>3852</v>
      </c>
      <c r="U1107" s="104">
        <v>4114.8</v>
      </c>
      <c r="V1107" s="104">
        <v>-13258.8</v>
      </c>
      <c r="W1107" s="105" t="s">
        <v>3853</v>
      </c>
      <c r="X1107" s="106" t="s">
        <v>66</v>
      </c>
      <c r="Y1107" s="107"/>
      <c r="Z1107" s="108"/>
      <c r="AA1107" s="102"/>
      <c r="AB1107" s="104"/>
      <c r="AC1107" s="109"/>
      <c r="AD1107" s="110"/>
      <c r="AE1107" s="107"/>
      <c r="AF1107" s="111"/>
      <c r="AG1107" s="112"/>
      <c r="AH1107" s="112"/>
      <c r="AI1107" s="112"/>
      <c r="AJ1107" s="113"/>
      <c r="AK1107" s="113"/>
      <c r="AL1107" s="113"/>
      <c r="AM1107" s="114"/>
      <c r="AN1107" s="114"/>
      <c r="AO1107" s="104"/>
      <c r="AP1107" s="104"/>
      <c r="AQ1107" s="115"/>
      <c r="AR1107" s="110"/>
      <c r="AS1107" s="102"/>
      <c r="AT1107" s="108"/>
      <c r="AU1107" s="116"/>
      <c r="AV1107" s="113"/>
      <c r="AW1107" s="105"/>
      <c r="AX1107" s="113"/>
    </row>
    <row r="1108" spans="1:50" hidden="1">
      <c r="A1108" s="72">
        <v>1107</v>
      </c>
      <c r="B1108" s="9" t="s">
        <v>63</v>
      </c>
      <c r="C1108" s="211" t="s">
        <v>4115</v>
      </c>
      <c r="D1108" s="9" t="s">
        <v>63</v>
      </c>
      <c r="E1108" s="9" t="s">
        <v>63</v>
      </c>
      <c r="F1108" s="9" t="s">
        <v>63</v>
      </c>
      <c r="G1108" s="9"/>
      <c r="H1108" s="9"/>
      <c r="I1108" s="9"/>
      <c r="J1108" s="9"/>
      <c r="K1108" s="9"/>
      <c r="L1108" s="9"/>
      <c r="M1108" s="67"/>
      <c r="N1108" s="9"/>
      <c r="O1108" s="9"/>
      <c r="P1108" s="9"/>
      <c r="Q1108" s="71">
        <v>1107</v>
      </c>
      <c r="S1108" s="102" t="s">
        <v>4115</v>
      </c>
      <c r="T1108" s="175" t="s">
        <v>3852</v>
      </c>
      <c r="U1108" s="104">
        <v>2286</v>
      </c>
      <c r="V1108" s="104">
        <v>-13258.8</v>
      </c>
      <c r="W1108" s="105" t="s">
        <v>3853</v>
      </c>
      <c r="X1108" s="106" t="s">
        <v>66</v>
      </c>
      <c r="Y1108" s="107"/>
      <c r="Z1108" s="108"/>
      <c r="AA1108" s="102"/>
      <c r="AB1108" s="104"/>
      <c r="AC1108" s="109"/>
      <c r="AD1108" s="110"/>
      <c r="AE1108" s="107"/>
      <c r="AF1108" s="111"/>
      <c r="AG1108" s="112"/>
      <c r="AH1108" s="112"/>
      <c r="AI1108" s="112"/>
      <c r="AJ1108" s="113"/>
      <c r="AK1108" s="113"/>
      <c r="AL1108" s="113"/>
      <c r="AM1108" s="114"/>
      <c r="AN1108" s="114"/>
      <c r="AO1108" s="104"/>
      <c r="AP1108" s="104"/>
      <c r="AQ1108" s="115"/>
      <c r="AR1108" s="110"/>
      <c r="AS1108" s="102"/>
      <c r="AT1108" s="108"/>
      <c r="AU1108" s="116"/>
      <c r="AV1108" s="113"/>
      <c r="AW1108" s="105"/>
      <c r="AX1108" s="113"/>
    </row>
    <row r="1109" spans="1:50" hidden="1">
      <c r="A1109" s="72">
        <v>1108</v>
      </c>
      <c r="B1109" s="9" t="s">
        <v>63</v>
      </c>
      <c r="C1109" s="211" t="s">
        <v>4116</v>
      </c>
      <c r="D1109" s="9" t="s">
        <v>63</v>
      </c>
      <c r="E1109" s="9" t="s">
        <v>63</v>
      </c>
      <c r="F1109" s="9" t="s">
        <v>63</v>
      </c>
      <c r="G1109" s="9"/>
      <c r="H1109" s="9"/>
      <c r="I1109" s="9"/>
      <c r="J1109" s="9"/>
      <c r="K1109" s="9"/>
      <c r="L1109" s="9"/>
      <c r="M1109" s="67"/>
      <c r="N1109" s="9"/>
      <c r="O1109" s="9"/>
      <c r="P1109" s="9"/>
      <c r="Q1109" s="71">
        <v>1108</v>
      </c>
      <c r="S1109" s="102" t="s">
        <v>4116</v>
      </c>
      <c r="T1109" s="175" t="s">
        <v>3852</v>
      </c>
      <c r="U1109" s="104">
        <v>457.2</v>
      </c>
      <c r="V1109" s="104">
        <v>-13258.8</v>
      </c>
      <c r="W1109" s="105" t="s">
        <v>3853</v>
      </c>
      <c r="X1109" s="106" t="s">
        <v>66</v>
      </c>
      <c r="Y1109" s="107"/>
      <c r="Z1109" s="108"/>
      <c r="AA1109" s="102"/>
      <c r="AB1109" s="104"/>
      <c r="AC1109" s="109"/>
      <c r="AD1109" s="110"/>
      <c r="AE1109" s="107"/>
      <c r="AF1109" s="111"/>
      <c r="AG1109" s="112"/>
      <c r="AH1109" s="112"/>
      <c r="AI1109" s="112"/>
      <c r="AJ1109" s="113"/>
      <c r="AK1109" s="113"/>
      <c r="AL1109" s="113"/>
      <c r="AM1109" s="114"/>
      <c r="AN1109" s="114"/>
      <c r="AO1109" s="104"/>
      <c r="AP1109" s="104"/>
      <c r="AQ1109" s="115"/>
      <c r="AR1109" s="110"/>
      <c r="AS1109" s="102"/>
      <c r="AT1109" s="108"/>
      <c r="AU1109" s="116"/>
      <c r="AV1109" s="113"/>
      <c r="AW1109" s="105"/>
      <c r="AX1109" s="113"/>
    </row>
    <row r="1110" spans="1:50" hidden="1">
      <c r="A1110" s="72">
        <v>1109</v>
      </c>
      <c r="B1110" s="9" t="s">
        <v>63</v>
      </c>
      <c r="C1110" s="211" t="s">
        <v>4117</v>
      </c>
      <c r="D1110" s="9" t="s">
        <v>63</v>
      </c>
      <c r="E1110" s="9" t="s">
        <v>63</v>
      </c>
      <c r="F1110" s="9" t="s">
        <v>63</v>
      </c>
      <c r="G1110" s="9"/>
      <c r="H1110" s="9"/>
      <c r="I1110" s="9"/>
      <c r="J1110" s="9"/>
      <c r="K1110" s="9"/>
      <c r="L1110" s="9"/>
      <c r="M1110" s="67"/>
      <c r="N1110" s="9"/>
      <c r="O1110" s="9"/>
      <c r="P1110" s="9"/>
      <c r="Q1110" s="71">
        <v>1109</v>
      </c>
      <c r="S1110" s="102" t="s">
        <v>4117</v>
      </c>
      <c r="T1110" s="175" t="s">
        <v>3852</v>
      </c>
      <c r="U1110" s="104">
        <v>-1371.6</v>
      </c>
      <c r="V1110" s="104">
        <v>-13258.8</v>
      </c>
      <c r="W1110" s="105" t="s">
        <v>3853</v>
      </c>
      <c r="X1110" s="106" t="s">
        <v>66</v>
      </c>
      <c r="Y1110" s="107"/>
      <c r="Z1110" s="108"/>
      <c r="AA1110" s="102"/>
      <c r="AB1110" s="104"/>
      <c r="AC1110" s="109"/>
      <c r="AD1110" s="110"/>
      <c r="AE1110" s="107"/>
      <c r="AF1110" s="111"/>
      <c r="AG1110" s="112"/>
      <c r="AH1110" s="112"/>
      <c r="AI1110" s="112"/>
      <c r="AJ1110" s="113"/>
      <c r="AK1110" s="113"/>
      <c r="AL1110" s="113"/>
      <c r="AM1110" s="114"/>
      <c r="AN1110" s="114"/>
      <c r="AO1110" s="104"/>
      <c r="AP1110" s="104"/>
      <c r="AQ1110" s="115"/>
      <c r="AR1110" s="110"/>
      <c r="AS1110" s="102"/>
      <c r="AT1110" s="108"/>
      <c r="AU1110" s="116"/>
      <c r="AV1110" s="113"/>
      <c r="AW1110" s="105"/>
      <c r="AX1110" s="113"/>
    </row>
    <row r="1111" spans="1:50" hidden="1">
      <c r="A1111" s="72">
        <v>1110</v>
      </c>
      <c r="B1111" s="9" t="s">
        <v>63</v>
      </c>
      <c r="C1111" s="211" t="s">
        <v>4118</v>
      </c>
      <c r="D1111" s="9" t="s">
        <v>63</v>
      </c>
      <c r="E1111" s="9" t="s">
        <v>63</v>
      </c>
      <c r="F1111" s="9" t="s">
        <v>63</v>
      </c>
      <c r="G1111" s="9"/>
      <c r="H1111" s="9"/>
      <c r="I1111" s="9"/>
      <c r="J1111" s="9"/>
      <c r="K1111" s="9"/>
      <c r="L1111" s="9"/>
      <c r="M1111" s="67"/>
      <c r="N1111" s="9"/>
      <c r="O1111" s="9"/>
      <c r="P1111" s="9"/>
      <c r="Q1111" s="71">
        <v>1110</v>
      </c>
      <c r="S1111" s="102" t="s">
        <v>4118</v>
      </c>
      <c r="T1111" s="175" t="s">
        <v>3852</v>
      </c>
      <c r="U1111" s="104">
        <v>-3200.4</v>
      </c>
      <c r="V1111" s="104">
        <v>-13258.8</v>
      </c>
      <c r="W1111" s="105" t="s">
        <v>3853</v>
      </c>
      <c r="X1111" s="106" t="s">
        <v>66</v>
      </c>
      <c r="Y1111" s="107"/>
      <c r="Z1111" s="108"/>
      <c r="AA1111" s="102"/>
      <c r="AB1111" s="104"/>
      <c r="AC1111" s="109"/>
      <c r="AD1111" s="110"/>
      <c r="AE1111" s="107"/>
      <c r="AF1111" s="111"/>
      <c r="AG1111" s="112"/>
      <c r="AH1111" s="112"/>
      <c r="AI1111" s="112"/>
      <c r="AJ1111" s="113"/>
      <c r="AK1111" s="113"/>
      <c r="AL1111" s="113"/>
      <c r="AM1111" s="114"/>
      <c r="AN1111" s="114"/>
      <c r="AO1111" s="104"/>
      <c r="AP1111" s="104"/>
      <c r="AQ1111" s="115"/>
      <c r="AR1111" s="110"/>
      <c r="AS1111" s="102"/>
      <c r="AT1111" s="108"/>
      <c r="AU1111" s="116"/>
      <c r="AV1111" s="113"/>
      <c r="AW1111" s="105"/>
      <c r="AX1111" s="113"/>
    </row>
    <row r="1112" spans="1:50" hidden="1">
      <c r="A1112" s="72">
        <v>1111</v>
      </c>
      <c r="B1112" s="9" t="s">
        <v>63</v>
      </c>
      <c r="C1112" s="211" t="s">
        <v>4119</v>
      </c>
      <c r="D1112" s="9" t="s">
        <v>63</v>
      </c>
      <c r="E1112" s="9" t="s">
        <v>63</v>
      </c>
      <c r="F1112" s="9" t="s">
        <v>63</v>
      </c>
      <c r="G1112" s="9"/>
      <c r="H1112" s="9"/>
      <c r="I1112" s="9"/>
      <c r="J1112" s="9"/>
      <c r="K1112" s="9"/>
      <c r="L1112" s="9"/>
      <c r="M1112" s="67"/>
      <c r="N1112" s="9"/>
      <c r="O1112" s="9"/>
      <c r="P1112" s="9"/>
      <c r="Q1112" s="71">
        <v>1111</v>
      </c>
      <c r="S1112" s="102" t="s">
        <v>4119</v>
      </c>
      <c r="T1112" s="175" t="s">
        <v>3852</v>
      </c>
      <c r="U1112" s="104">
        <v>-5029.2</v>
      </c>
      <c r="V1112" s="104">
        <v>-13258.8</v>
      </c>
      <c r="W1112" s="105" t="s">
        <v>3853</v>
      </c>
      <c r="X1112" s="106" t="s">
        <v>66</v>
      </c>
      <c r="Y1112" s="107"/>
      <c r="Z1112" s="108"/>
      <c r="AA1112" s="102"/>
      <c r="AB1112" s="104"/>
      <c r="AC1112" s="109"/>
      <c r="AD1112" s="110"/>
      <c r="AE1112" s="107"/>
      <c r="AF1112" s="111"/>
      <c r="AG1112" s="112"/>
      <c r="AH1112" s="112"/>
      <c r="AI1112" s="112"/>
      <c r="AJ1112" s="113"/>
      <c r="AK1112" s="113"/>
      <c r="AL1112" s="113"/>
      <c r="AM1112" s="114"/>
      <c r="AN1112" s="114"/>
      <c r="AO1112" s="104"/>
      <c r="AP1112" s="104"/>
      <c r="AQ1112" s="115"/>
      <c r="AR1112" s="110"/>
      <c r="AS1112" s="102"/>
      <c r="AT1112" s="108"/>
      <c r="AU1112" s="116"/>
      <c r="AV1112" s="113"/>
      <c r="AW1112" s="105"/>
      <c r="AX1112" s="113"/>
    </row>
    <row r="1113" spans="1:50" hidden="1">
      <c r="A1113" s="72">
        <v>1112</v>
      </c>
      <c r="B1113" s="9" t="s">
        <v>63</v>
      </c>
      <c r="C1113" s="211" t="s">
        <v>4120</v>
      </c>
      <c r="D1113" s="9" t="s">
        <v>63</v>
      </c>
      <c r="E1113" s="9" t="s">
        <v>63</v>
      </c>
      <c r="F1113" s="9" t="s">
        <v>63</v>
      </c>
      <c r="G1113" s="9"/>
      <c r="H1113" s="9"/>
      <c r="I1113" s="9"/>
      <c r="J1113" s="9"/>
      <c r="K1113" s="9"/>
      <c r="L1113" s="9"/>
      <c r="M1113" s="67"/>
      <c r="N1113" s="9"/>
      <c r="O1113" s="9"/>
      <c r="P1113" s="9"/>
      <c r="Q1113" s="71">
        <v>1112</v>
      </c>
      <c r="S1113" s="102" t="s">
        <v>4120</v>
      </c>
      <c r="T1113" s="175" t="s">
        <v>3852</v>
      </c>
      <c r="U1113" s="104">
        <v>-6858</v>
      </c>
      <c r="V1113" s="104">
        <v>-13258.8</v>
      </c>
      <c r="W1113" s="105" t="s">
        <v>3853</v>
      </c>
      <c r="X1113" s="106" t="s">
        <v>66</v>
      </c>
      <c r="Y1113" s="107"/>
      <c r="Z1113" s="108"/>
      <c r="AA1113" s="102"/>
      <c r="AB1113" s="104"/>
      <c r="AC1113" s="109"/>
      <c r="AD1113" s="110"/>
      <c r="AE1113" s="107"/>
      <c r="AF1113" s="111"/>
      <c r="AG1113" s="112"/>
      <c r="AH1113" s="112"/>
      <c r="AI1113" s="112"/>
      <c r="AJ1113" s="113"/>
      <c r="AK1113" s="113"/>
      <c r="AL1113" s="113"/>
      <c r="AM1113" s="114"/>
      <c r="AN1113" s="114"/>
      <c r="AO1113" s="104"/>
      <c r="AP1113" s="104"/>
      <c r="AQ1113" s="115"/>
      <c r="AR1113" s="110"/>
      <c r="AS1113" s="102"/>
      <c r="AT1113" s="108"/>
      <c r="AU1113" s="116"/>
      <c r="AV1113" s="113"/>
      <c r="AW1113" s="105"/>
      <c r="AX1113" s="113"/>
    </row>
    <row r="1114" spans="1:50" hidden="1">
      <c r="A1114" s="72">
        <v>1113</v>
      </c>
      <c r="B1114" s="9" t="s">
        <v>63</v>
      </c>
      <c r="C1114" s="211" t="s">
        <v>4121</v>
      </c>
      <c r="D1114" s="9" t="s">
        <v>63</v>
      </c>
      <c r="E1114" s="9" t="s">
        <v>63</v>
      </c>
      <c r="F1114" s="9" t="s">
        <v>63</v>
      </c>
      <c r="G1114" s="9"/>
      <c r="H1114" s="9"/>
      <c r="I1114" s="9"/>
      <c r="J1114" s="9"/>
      <c r="K1114" s="9"/>
      <c r="L1114" s="9"/>
      <c r="M1114" s="67"/>
      <c r="N1114" s="9"/>
      <c r="O1114" s="9"/>
      <c r="P1114" s="9"/>
      <c r="Q1114" s="71">
        <v>1113</v>
      </c>
      <c r="S1114" s="102" t="s">
        <v>4121</v>
      </c>
      <c r="T1114" s="175" t="s">
        <v>3852</v>
      </c>
      <c r="U1114" s="104">
        <v>-8686.7999999999993</v>
      </c>
      <c r="V1114" s="104">
        <v>-13258.8</v>
      </c>
      <c r="W1114" s="105" t="s">
        <v>3853</v>
      </c>
      <c r="X1114" s="106" t="s">
        <v>66</v>
      </c>
      <c r="Y1114" s="107"/>
      <c r="Z1114" s="108"/>
      <c r="AA1114" s="102"/>
      <c r="AB1114" s="104"/>
      <c r="AC1114" s="109"/>
      <c r="AD1114" s="110"/>
      <c r="AE1114" s="107"/>
      <c r="AF1114" s="111"/>
      <c r="AG1114" s="112"/>
      <c r="AH1114" s="112"/>
      <c r="AI1114" s="112"/>
      <c r="AJ1114" s="113"/>
      <c r="AK1114" s="113"/>
      <c r="AL1114" s="113"/>
      <c r="AM1114" s="114"/>
      <c r="AN1114" s="114"/>
      <c r="AO1114" s="104"/>
      <c r="AP1114" s="104"/>
      <c r="AQ1114" s="115"/>
      <c r="AR1114" s="110"/>
      <c r="AS1114" s="102"/>
      <c r="AT1114" s="108"/>
      <c r="AU1114" s="116"/>
      <c r="AV1114" s="113"/>
      <c r="AW1114" s="105"/>
      <c r="AX1114" s="113"/>
    </row>
    <row r="1115" spans="1:50" hidden="1">
      <c r="A1115" s="72">
        <v>1114</v>
      </c>
      <c r="B1115" s="9" t="s">
        <v>63</v>
      </c>
      <c r="C1115" s="211" t="s">
        <v>4122</v>
      </c>
      <c r="D1115" s="9" t="s">
        <v>63</v>
      </c>
      <c r="E1115" s="9" t="s">
        <v>63</v>
      </c>
      <c r="F1115" s="9" t="s">
        <v>63</v>
      </c>
      <c r="G1115" s="9"/>
      <c r="H1115" s="9"/>
      <c r="I1115" s="9"/>
      <c r="J1115" s="9"/>
      <c r="K1115" s="9"/>
      <c r="L1115" s="9"/>
      <c r="M1115" s="67"/>
      <c r="N1115" s="9"/>
      <c r="O1115" s="9"/>
      <c r="P1115" s="9"/>
      <c r="Q1115" s="71">
        <v>1114</v>
      </c>
      <c r="S1115" s="102" t="s">
        <v>4122</v>
      </c>
      <c r="T1115" s="175" t="s">
        <v>3852</v>
      </c>
      <c r="U1115" s="104">
        <v>-10515.6</v>
      </c>
      <c r="V1115" s="104">
        <v>-13258.8</v>
      </c>
      <c r="W1115" s="105" t="s">
        <v>3853</v>
      </c>
      <c r="X1115" s="106" t="s">
        <v>66</v>
      </c>
      <c r="Y1115" s="107"/>
      <c r="Z1115" s="108"/>
      <c r="AA1115" s="102"/>
      <c r="AB1115" s="104"/>
      <c r="AC1115" s="109"/>
      <c r="AD1115" s="110"/>
      <c r="AE1115" s="107"/>
      <c r="AF1115" s="111"/>
      <c r="AG1115" s="112"/>
      <c r="AH1115" s="112"/>
      <c r="AI1115" s="112"/>
      <c r="AJ1115" s="113"/>
      <c r="AK1115" s="113"/>
      <c r="AL1115" s="113"/>
      <c r="AM1115" s="114"/>
      <c r="AN1115" s="114"/>
      <c r="AO1115" s="104"/>
      <c r="AP1115" s="104"/>
      <c r="AQ1115" s="115"/>
      <c r="AR1115" s="110"/>
      <c r="AS1115" s="102"/>
      <c r="AT1115" s="108"/>
      <c r="AU1115" s="116"/>
      <c r="AV1115" s="113"/>
      <c r="AW1115" s="105"/>
      <c r="AX1115" s="113"/>
    </row>
    <row r="1116" spans="1:50" hidden="1">
      <c r="A1116" s="72">
        <v>1115</v>
      </c>
      <c r="B1116" s="9" t="s">
        <v>63</v>
      </c>
      <c r="C1116" s="211" t="s">
        <v>4123</v>
      </c>
      <c r="D1116" s="9" t="s">
        <v>63</v>
      </c>
      <c r="E1116" s="9" t="s">
        <v>63</v>
      </c>
      <c r="F1116" s="9" t="s">
        <v>63</v>
      </c>
      <c r="G1116" s="9"/>
      <c r="H1116" s="9"/>
      <c r="I1116" s="9"/>
      <c r="J1116" s="9"/>
      <c r="K1116" s="9"/>
      <c r="L1116" s="9"/>
      <c r="M1116" s="67"/>
      <c r="N1116" s="9"/>
      <c r="O1116" s="9"/>
      <c r="P1116" s="9"/>
      <c r="Q1116" s="71">
        <v>1115</v>
      </c>
      <c r="S1116" s="102" t="s">
        <v>4123</v>
      </c>
      <c r="T1116" s="175" t="s">
        <v>3852</v>
      </c>
      <c r="U1116" s="104">
        <v>-12344.4</v>
      </c>
      <c r="V1116" s="104">
        <v>-13258.8</v>
      </c>
      <c r="W1116" s="105" t="s">
        <v>3853</v>
      </c>
      <c r="X1116" s="106" t="s">
        <v>66</v>
      </c>
      <c r="Y1116" s="107"/>
      <c r="Z1116" s="108"/>
      <c r="AA1116" s="102"/>
      <c r="AB1116" s="104"/>
      <c r="AC1116" s="109"/>
      <c r="AD1116" s="110"/>
      <c r="AE1116" s="107"/>
      <c r="AF1116" s="111"/>
      <c r="AG1116" s="112"/>
      <c r="AH1116" s="112"/>
      <c r="AI1116" s="112"/>
      <c r="AJ1116" s="113"/>
      <c r="AK1116" s="113"/>
      <c r="AL1116" s="113"/>
      <c r="AM1116" s="114"/>
      <c r="AN1116" s="114"/>
      <c r="AO1116" s="104"/>
      <c r="AP1116" s="104"/>
      <c r="AQ1116" s="115"/>
      <c r="AR1116" s="110"/>
      <c r="AS1116" s="102"/>
      <c r="AT1116" s="108"/>
      <c r="AU1116" s="116"/>
      <c r="AV1116" s="113"/>
      <c r="AW1116" s="105"/>
      <c r="AX1116" s="113"/>
    </row>
    <row r="1117" spans="1:50" hidden="1">
      <c r="A1117" s="72">
        <v>1116</v>
      </c>
      <c r="B1117" s="9" t="s">
        <v>63</v>
      </c>
      <c r="C1117" s="211" t="s">
        <v>4124</v>
      </c>
      <c r="D1117" s="9" t="s">
        <v>63</v>
      </c>
      <c r="E1117" s="9" t="s">
        <v>63</v>
      </c>
      <c r="F1117" s="9" t="s">
        <v>63</v>
      </c>
      <c r="G1117" s="9"/>
      <c r="H1117" s="9"/>
      <c r="I1117" s="9"/>
      <c r="J1117" s="9"/>
      <c r="K1117" s="9"/>
      <c r="L1117" s="9"/>
      <c r="M1117" s="67"/>
      <c r="N1117" s="9"/>
      <c r="O1117" s="9"/>
      <c r="P1117" s="9"/>
      <c r="Q1117" s="71">
        <v>1116</v>
      </c>
      <c r="S1117" s="102" t="s">
        <v>4124</v>
      </c>
      <c r="T1117" s="175" t="s">
        <v>3852</v>
      </c>
      <c r="U1117" s="104">
        <v>-15087.6</v>
      </c>
      <c r="V1117" s="104">
        <v>-13258.8</v>
      </c>
      <c r="W1117" s="105" t="s">
        <v>3853</v>
      </c>
      <c r="X1117" s="106" t="s">
        <v>66</v>
      </c>
      <c r="Y1117" s="107"/>
      <c r="Z1117" s="108"/>
      <c r="AA1117" s="102"/>
      <c r="AB1117" s="104"/>
      <c r="AC1117" s="109"/>
      <c r="AD1117" s="110"/>
      <c r="AE1117" s="107"/>
      <c r="AF1117" s="111"/>
      <c r="AG1117" s="112"/>
      <c r="AH1117" s="112"/>
      <c r="AI1117" s="112"/>
      <c r="AJ1117" s="113"/>
      <c r="AK1117" s="113"/>
      <c r="AL1117" s="113"/>
      <c r="AM1117" s="114"/>
      <c r="AN1117" s="114"/>
      <c r="AO1117" s="104"/>
      <c r="AP1117" s="104"/>
      <c r="AQ1117" s="115"/>
      <c r="AR1117" s="110"/>
      <c r="AS1117" s="102"/>
      <c r="AT1117" s="108"/>
      <c r="AU1117" s="116"/>
      <c r="AV1117" s="113"/>
      <c r="AW1117" s="105"/>
      <c r="AX1117" s="113"/>
    </row>
    <row r="1118" spans="1:50" hidden="1">
      <c r="A1118" s="72">
        <v>1117</v>
      </c>
      <c r="B1118" s="9" t="s">
        <v>63</v>
      </c>
      <c r="C1118" s="211" t="s">
        <v>4125</v>
      </c>
      <c r="D1118" s="9" t="s">
        <v>63</v>
      </c>
      <c r="E1118" s="9" t="s">
        <v>63</v>
      </c>
      <c r="F1118" s="9" t="s">
        <v>63</v>
      </c>
      <c r="G1118" s="9"/>
      <c r="H1118" s="9"/>
      <c r="I1118" s="9"/>
      <c r="J1118" s="9"/>
      <c r="K1118" s="9"/>
      <c r="L1118" s="9"/>
      <c r="M1118" s="67"/>
      <c r="N1118" s="9"/>
      <c r="O1118" s="9"/>
      <c r="P1118" s="9"/>
      <c r="Q1118" s="71">
        <v>1117</v>
      </c>
      <c r="S1118" s="102" t="s">
        <v>4125</v>
      </c>
      <c r="T1118" s="175" t="s">
        <v>3852</v>
      </c>
      <c r="U1118" s="104">
        <v>15087.6</v>
      </c>
      <c r="V1118" s="104">
        <v>-13258.8</v>
      </c>
      <c r="W1118" s="105" t="s">
        <v>3853</v>
      </c>
      <c r="X1118" s="106" t="s">
        <v>66</v>
      </c>
      <c r="Y1118" s="107"/>
      <c r="Z1118" s="108"/>
      <c r="AA1118" s="102"/>
      <c r="AB1118" s="104"/>
      <c r="AC1118" s="109"/>
      <c r="AD1118" s="110"/>
      <c r="AE1118" s="107"/>
      <c r="AF1118" s="111"/>
      <c r="AG1118" s="112"/>
      <c r="AH1118" s="112"/>
      <c r="AI1118" s="112"/>
      <c r="AJ1118" s="113"/>
      <c r="AK1118" s="113"/>
      <c r="AL1118" s="113"/>
      <c r="AM1118" s="114"/>
      <c r="AN1118" s="114"/>
      <c r="AO1118" s="104"/>
      <c r="AP1118" s="104"/>
      <c r="AQ1118" s="115"/>
      <c r="AR1118" s="110"/>
      <c r="AS1118" s="102"/>
      <c r="AT1118" s="108"/>
      <c r="AU1118" s="116"/>
      <c r="AV1118" s="113"/>
      <c r="AW1118" s="105"/>
      <c r="AX1118" s="113"/>
    </row>
    <row r="1119" spans="1:50" hidden="1">
      <c r="A1119" s="72">
        <v>1118</v>
      </c>
      <c r="B1119" s="9" t="s">
        <v>63</v>
      </c>
      <c r="C1119" s="211" t="s">
        <v>4126</v>
      </c>
      <c r="D1119" s="9" t="s">
        <v>63</v>
      </c>
      <c r="E1119" s="9" t="s">
        <v>63</v>
      </c>
      <c r="F1119" s="9" t="s">
        <v>63</v>
      </c>
      <c r="G1119" s="9"/>
      <c r="H1119" s="9"/>
      <c r="I1119" s="9"/>
      <c r="J1119" s="9"/>
      <c r="K1119" s="9"/>
      <c r="L1119" s="9"/>
      <c r="M1119" s="67"/>
      <c r="N1119" s="9"/>
      <c r="O1119" s="9"/>
      <c r="P1119" s="9"/>
      <c r="Q1119" s="71">
        <v>1118</v>
      </c>
      <c r="S1119" s="102" t="s">
        <v>4126</v>
      </c>
      <c r="T1119" s="175" t="s">
        <v>3852</v>
      </c>
      <c r="U1119" s="104">
        <v>-17830.8</v>
      </c>
      <c r="V1119" s="104">
        <v>-13258.8</v>
      </c>
      <c r="W1119" s="105" t="s">
        <v>3853</v>
      </c>
      <c r="X1119" s="106" t="s">
        <v>66</v>
      </c>
      <c r="Y1119" s="107"/>
      <c r="Z1119" s="108"/>
      <c r="AA1119" s="102"/>
      <c r="AB1119" s="104"/>
      <c r="AC1119" s="109"/>
      <c r="AD1119" s="110"/>
      <c r="AE1119" s="107"/>
      <c r="AF1119" s="111"/>
      <c r="AG1119" s="112"/>
      <c r="AH1119" s="112"/>
      <c r="AI1119" s="112"/>
      <c r="AJ1119" s="113"/>
      <c r="AK1119" s="113"/>
      <c r="AL1119" s="113"/>
      <c r="AM1119" s="114"/>
      <c r="AN1119" s="114"/>
      <c r="AO1119" s="104"/>
      <c r="AP1119" s="104"/>
      <c r="AQ1119" s="115"/>
      <c r="AR1119" s="110"/>
      <c r="AS1119" s="102"/>
      <c r="AT1119" s="108"/>
      <c r="AU1119" s="116"/>
      <c r="AV1119" s="113"/>
      <c r="AW1119" s="105"/>
      <c r="AX1119" s="113"/>
    </row>
    <row r="1120" spans="1:50" hidden="1">
      <c r="A1120" s="72">
        <v>1119</v>
      </c>
      <c r="B1120" s="9" t="s">
        <v>63</v>
      </c>
      <c r="C1120" s="211" t="s">
        <v>4127</v>
      </c>
      <c r="D1120" s="9" t="s">
        <v>63</v>
      </c>
      <c r="E1120" s="9" t="s">
        <v>63</v>
      </c>
      <c r="F1120" s="9" t="s">
        <v>63</v>
      </c>
      <c r="G1120" s="9"/>
      <c r="H1120" s="9"/>
      <c r="I1120" s="9"/>
      <c r="J1120" s="9"/>
      <c r="K1120" s="9"/>
      <c r="L1120" s="9"/>
      <c r="M1120" s="67"/>
      <c r="N1120" s="9"/>
      <c r="O1120" s="9"/>
      <c r="P1120" s="9"/>
      <c r="Q1120" s="71">
        <v>1119</v>
      </c>
      <c r="S1120" s="102" t="s">
        <v>4127</v>
      </c>
      <c r="T1120" s="175" t="s">
        <v>3852</v>
      </c>
      <c r="U1120" s="104">
        <v>12344.4</v>
      </c>
      <c r="V1120" s="104">
        <v>-13258.8</v>
      </c>
      <c r="W1120" s="105" t="s">
        <v>3853</v>
      </c>
      <c r="X1120" s="106" t="s">
        <v>66</v>
      </c>
      <c r="Y1120" s="107"/>
      <c r="Z1120" s="108"/>
      <c r="AA1120" s="102"/>
      <c r="AB1120" s="104"/>
      <c r="AC1120" s="109"/>
      <c r="AD1120" s="110"/>
      <c r="AE1120" s="107"/>
      <c r="AF1120" s="111"/>
      <c r="AG1120" s="112"/>
      <c r="AH1120" s="112"/>
      <c r="AI1120" s="112"/>
      <c r="AJ1120" s="113"/>
      <c r="AK1120" s="113"/>
      <c r="AL1120" s="113"/>
      <c r="AM1120" s="114"/>
      <c r="AN1120" s="114"/>
      <c r="AO1120" s="104"/>
      <c r="AP1120" s="104"/>
      <c r="AQ1120" s="115"/>
      <c r="AR1120" s="110"/>
      <c r="AS1120" s="102"/>
      <c r="AT1120" s="108"/>
      <c r="AU1120" s="116"/>
      <c r="AV1120" s="113"/>
      <c r="AW1120" s="105"/>
      <c r="AX1120" s="113"/>
    </row>
    <row r="1121" spans="1:50" hidden="1">
      <c r="A1121" s="72">
        <v>1120</v>
      </c>
      <c r="B1121" s="9" t="s">
        <v>63</v>
      </c>
      <c r="C1121" s="211" t="s">
        <v>4128</v>
      </c>
      <c r="D1121" s="9" t="s">
        <v>63</v>
      </c>
      <c r="E1121" s="9" t="s">
        <v>63</v>
      </c>
      <c r="F1121" s="9" t="s">
        <v>63</v>
      </c>
      <c r="G1121" s="9"/>
      <c r="H1121" s="9"/>
      <c r="I1121" s="9"/>
      <c r="J1121" s="9"/>
      <c r="K1121" s="9"/>
      <c r="L1121" s="9"/>
      <c r="M1121" s="67"/>
      <c r="N1121" s="9"/>
      <c r="O1121" s="9"/>
      <c r="P1121" s="9"/>
      <c r="Q1121" s="71">
        <v>1120</v>
      </c>
      <c r="S1121" s="102" t="s">
        <v>4128</v>
      </c>
      <c r="T1121" s="175" t="s">
        <v>3852</v>
      </c>
      <c r="U1121" s="104">
        <v>5029.2</v>
      </c>
      <c r="V1121" s="104">
        <v>-12344.4</v>
      </c>
      <c r="W1121" s="105" t="s">
        <v>3853</v>
      </c>
      <c r="X1121" s="106" t="s">
        <v>66</v>
      </c>
      <c r="Y1121" s="107"/>
      <c r="Z1121" s="108"/>
      <c r="AA1121" s="102"/>
      <c r="AB1121" s="104"/>
      <c r="AC1121" s="109"/>
      <c r="AD1121" s="110"/>
      <c r="AE1121" s="107"/>
      <c r="AF1121" s="111"/>
      <c r="AG1121" s="112"/>
      <c r="AH1121" s="112"/>
      <c r="AI1121" s="112"/>
      <c r="AJ1121" s="113"/>
      <c r="AK1121" s="113"/>
      <c r="AL1121" s="113"/>
      <c r="AM1121" s="114"/>
      <c r="AN1121" s="114"/>
      <c r="AO1121" s="104"/>
      <c r="AP1121" s="104"/>
      <c r="AQ1121" s="115"/>
      <c r="AR1121" s="110"/>
      <c r="AS1121" s="102"/>
      <c r="AT1121" s="108"/>
      <c r="AU1121" s="116"/>
      <c r="AV1121" s="113"/>
      <c r="AW1121" s="105"/>
      <c r="AX1121" s="113"/>
    </row>
    <row r="1122" spans="1:50" hidden="1">
      <c r="A1122" s="72">
        <v>1121</v>
      </c>
      <c r="B1122" s="9" t="s">
        <v>63</v>
      </c>
      <c r="C1122" s="211" t="s">
        <v>4129</v>
      </c>
      <c r="D1122" s="9" t="s">
        <v>63</v>
      </c>
      <c r="E1122" s="9" t="s">
        <v>63</v>
      </c>
      <c r="F1122" s="9" t="s">
        <v>63</v>
      </c>
      <c r="G1122" s="9"/>
      <c r="H1122" s="9"/>
      <c r="I1122" s="9"/>
      <c r="J1122" s="9"/>
      <c r="K1122" s="9"/>
      <c r="L1122" s="9"/>
      <c r="M1122" s="67"/>
      <c r="N1122" s="9"/>
      <c r="O1122" s="9"/>
      <c r="P1122" s="9"/>
      <c r="Q1122" s="71">
        <v>1121</v>
      </c>
      <c r="S1122" s="102" t="s">
        <v>4129</v>
      </c>
      <c r="T1122" s="175" t="s">
        <v>3852</v>
      </c>
      <c r="U1122" s="104">
        <v>-13258.8</v>
      </c>
      <c r="V1122" s="104">
        <v>-12344.4</v>
      </c>
      <c r="W1122" s="105" t="s">
        <v>3853</v>
      </c>
      <c r="X1122" s="106" t="s">
        <v>66</v>
      </c>
      <c r="Y1122" s="107"/>
      <c r="Z1122" s="108"/>
      <c r="AA1122" s="102"/>
      <c r="AB1122" s="104"/>
      <c r="AC1122" s="109"/>
      <c r="AD1122" s="110"/>
      <c r="AE1122" s="107"/>
      <c r="AF1122" s="111"/>
      <c r="AG1122" s="112"/>
      <c r="AH1122" s="112"/>
      <c r="AI1122" s="112"/>
      <c r="AJ1122" s="113"/>
      <c r="AK1122" s="113"/>
      <c r="AL1122" s="113"/>
      <c r="AM1122" s="114"/>
      <c r="AN1122" s="114"/>
      <c r="AO1122" s="104"/>
      <c r="AP1122" s="104"/>
      <c r="AQ1122" s="115"/>
      <c r="AR1122" s="110"/>
      <c r="AS1122" s="102"/>
      <c r="AT1122" s="108"/>
      <c r="AU1122" s="116"/>
      <c r="AV1122" s="113"/>
      <c r="AW1122" s="105"/>
      <c r="AX1122" s="113"/>
    </row>
    <row r="1123" spans="1:50" hidden="1">
      <c r="A1123" s="72">
        <v>1122</v>
      </c>
      <c r="B1123" s="9" t="s">
        <v>63</v>
      </c>
      <c r="C1123" s="211" t="s">
        <v>4130</v>
      </c>
      <c r="D1123" s="9" t="s">
        <v>63</v>
      </c>
      <c r="E1123" s="9" t="s">
        <v>63</v>
      </c>
      <c r="F1123" s="9" t="s">
        <v>63</v>
      </c>
      <c r="G1123" s="9"/>
      <c r="H1123" s="9"/>
      <c r="I1123" s="9"/>
      <c r="J1123" s="9"/>
      <c r="K1123" s="9"/>
      <c r="L1123" s="9"/>
      <c r="M1123" s="67"/>
      <c r="N1123" s="9"/>
      <c r="O1123" s="9"/>
      <c r="P1123" s="9"/>
      <c r="Q1123" s="71">
        <v>1122</v>
      </c>
      <c r="S1123" s="102" t="s">
        <v>4130</v>
      </c>
      <c r="T1123" s="175" t="s">
        <v>3852</v>
      </c>
      <c r="U1123" s="104">
        <v>-16002</v>
      </c>
      <c r="V1123" s="104">
        <v>-12344.4</v>
      </c>
      <c r="W1123" s="105" t="s">
        <v>3853</v>
      </c>
      <c r="X1123" s="106" t="s">
        <v>66</v>
      </c>
      <c r="Y1123" s="107"/>
      <c r="Z1123" s="108"/>
      <c r="AA1123" s="102"/>
      <c r="AB1123" s="104"/>
      <c r="AC1123" s="109"/>
      <c r="AD1123" s="110"/>
      <c r="AE1123" s="107"/>
      <c r="AF1123" s="111"/>
      <c r="AG1123" s="112"/>
      <c r="AH1123" s="112"/>
      <c r="AI1123" s="112"/>
      <c r="AJ1123" s="113"/>
      <c r="AK1123" s="113"/>
      <c r="AL1123" s="113"/>
      <c r="AM1123" s="114"/>
      <c r="AN1123" s="114"/>
      <c r="AO1123" s="104"/>
      <c r="AP1123" s="104"/>
      <c r="AQ1123" s="115"/>
      <c r="AR1123" s="110"/>
      <c r="AS1123" s="102"/>
      <c r="AT1123" s="108"/>
      <c r="AU1123" s="116"/>
      <c r="AV1123" s="113"/>
      <c r="AW1123" s="105"/>
      <c r="AX1123" s="113"/>
    </row>
    <row r="1124" spans="1:50" hidden="1">
      <c r="A1124" s="72">
        <v>1123</v>
      </c>
      <c r="B1124" s="9" t="s">
        <v>63</v>
      </c>
      <c r="C1124" s="211" t="s">
        <v>4131</v>
      </c>
      <c r="D1124" s="9" t="s">
        <v>63</v>
      </c>
      <c r="E1124" s="9" t="s">
        <v>63</v>
      </c>
      <c r="F1124" s="9" t="s">
        <v>63</v>
      </c>
      <c r="G1124" s="9"/>
      <c r="H1124" s="9"/>
      <c r="I1124" s="9"/>
      <c r="J1124" s="9"/>
      <c r="K1124" s="9"/>
      <c r="L1124" s="9"/>
      <c r="M1124" s="67"/>
      <c r="N1124" s="9"/>
      <c r="O1124" s="9"/>
      <c r="P1124" s="9"/>
      <c r="Q1124" s="71">
        <v>1123</v>
      </c>
      <c r="S1124" s="102" t="s">
        <v>4131</v>
      </c>
      <c r="T1124" s="175" t="s">
        <v>3852</v>
      </c>
      <c r="U1124" s="104">
        <v>14173.2</v>
      </c>
      <c r="V1124" s="104">
        <v>-12344.4</v>
      </c>
      <c r="W1124" s="105" t="s">
        <v>3853</v>
      </c>
      <c r="X1124" s="106" t="s">
        <v>66</v>
      </c>
      <c r="Y1124" s="107"/>
      <c r="Z1124" s="108"/>
      <c r="AA1124" s="102"/>
      <c r="AB1124" s="104"/>
      <c r="AC1124" s="109"/>
      <c r="AD1124" s="110"/>
      <c r="AE1124" s="107"/>
      <c r="AF1124" s="111"/>
      <c r="AG1124" s="112"/>
      <c r="AH1124" s="112"/>
      <c r="AI1124" s="112"/>
      <c r="AJ1124" s="113"/>
      <c r="AK1124" s="113"/>
      <c r="AL1124" s="113"/>
      <c r="AM1124" s="114"/>
      <c r="AN1124" s="114"/>
      <c r="AO1124" s="104"/>
      <c r="AP1124" s="104"/>
      <c r="AQ1124" s="115"/>
      <c r="AR1124" s="110"/>
      <c r="AS1124" s="102"/>
      <c r="AT1124" s="108"/>
      <c r="AU1124" s="116"/>
      <c r="AV1124" s="113"/>
      <c r="AW1124" s="105"/>
      <c r="AX1124" s="113"/>
    </row>
    <row r="1125" spans="1:50" hidden="1">
      <c r="A1125" s="72">
        <v>1124</v>
      </c>
      <c r="B1125" s="9" t="s">
        <v>63</v>
      </c>
      <c r="C1125" s="211" t="s">
        <v>4132</v>
      </c>
      <c r="D1125" s="9" t="s">
        <v>63</v>
      </c>
      <c r="E1125" s="9" t="s">
        <v>63</v>
      </c>
      <c r="F1125" s="9" t="s">
        <v>63</v>
      </c>
      <c r="G1125" s="9"/>
      <c r="H1125" s="9"/>
      <c r="I1125" s="9"/>
      <c r="J1125" s="9"/>
      <c r="K1125" s="9"/>
      <c r="L1125" s="9"/>
      <c r="M1125" s="67"/>
      <c r="N1125" s="9"/>
      <c r="O1125" s="9"/>
      <c r="P1125" s="9"/>
      <c r="Q1125" s="71">
        <v>1124</v>
      </c>
      <c r="S1125" s="102" t="s">
        <v>4132</v>
      </c>
      <c r="T1125" s="175" t="s">
        <v>3852</v>
      </c>
      <c r="U1125" s="104">
        <v>11430</v>
      </c>
      <c r="V1125" s="104">
        <v>-12344.4</v>
      </c>
      <c r="W1125" s="105" t="s">
        <v>3853</v>
      </c>
      <c r="X1125" s="106" t="s">
        <v>66</v>
      </c>
      <c r="Y1125" s="107"/>
      <c r="Z1125" s="108"/>
      <c r="AA1125" s="102"/>
      <c r="AB1125" s="104"/>
      <c r="AC1125" s="109"/>
      <c r="AD1125" s="110"/>
      <c r="AE1125" s="107"/>
      <c r="AF1125" s="111"/>
      <c r="AG1125" s="112"/>
      <c r="AH1125" s="112"/>
      <c r="AI1125" s="112"/>
      <c r="AJ1125" s="113"/>
      <c r="AK1125" s="113"/>
      <c r="AL1125" s="113"/>
      <c r="AM1125" s="114"/>
      <c r="AN1125" s="114"/>
      <c r="AO1125" s="104"/>
      <c r="AP1125" s="104"/>
      <c r="AQ1125" s="115"/>
      <c r="AR1125" s="110"/>
      <c r="AS1125" s="102"/>
      <c r="AT1125" s="108"/>
      <c r="AU1125" s="116"/>
      <c r="AV1125" s="113"/>
      <c r="AW1125" s="105"/>
      <c r="AX1125" s="113"/>
    </row>
    <row r="1126" spans="1:50" hidden="1">
      <c r="A1126" s="72">
        <v>1125</v>
      </c>
      <c r="B1126" s="9" t="s">
        <v>63</v>
      </c>
      <c r="C1126" s="211" t="s">
        <v>4133</v>
      </c>
      <c r="D1126" s="9" t="s">
        <v>63</v>
      </c>
      <c r="E1126" s="9" t="s">
        <v>63</v>
      </c>
      <c r="F1126" s="9" t="s">
        <v>63</v>
      </c>
      <c r="G1126" s="9"/>
      <c r="H1126" s="9"/>
      <c r="I1126" s="9"/>
      <c r="J1126" s="9"/>
      <c r="K1126" s="9"/>
      <c r="L1126" s="9"/>
      <c r="M1126" s="67"/>
      <c r="N1126" s="9"/>
      <c r="O1126" s="9"/>
      <c r="P1126" s="9"/>
      <c r="Q1126" s="71">
        <v>1125</v>
      </c>
      <c r="S1126" s="102" t="s">
        <v>4133</v>
      </c>
      <c r="T1126" s="175" t="s">
        <v>3852</v>
      </c>
      <c r="U1126" s="104">
        <v>8686.7999999999993</v>
      </c>
      <c r="V1126" s="104">
        <v>-11430</v>
      </c>
      <c r="W1126" s="105" t="s">
        <v>3853</v>
      </c>
      <c r="X1126" s="106" t="s">
        <v>66</v>
      </c>
      <c r="Y1126" s="107"/>
      <c r="Z1126" s="108"/>
      <c r="AA1126" s="102"/>
      <c r="AB1126" s="104"/>
      <c r="AC1126" s="109"/>
      <c r="AD1126" s="110"/>
      <c r="AE1126" s="107"/>
      <c r="AF1126" s="111"/>
      <c r="AG1126" s="112"/>
      <c r="AH1126" s="112"/>
      <c r="AI1126" s="112"/>
      <c r="AJ1126" s="113"/>
      <c r="AK1126" s="113"/>
      <c r="AL1126" s="113"/>
      <c r="AM1126" s="114"/>
      <c r="AN1126" s="114"/>
      <c r="AO1126" s="104"/>
      <c r="AP1126" s="104"/>
      <c r="AQ1126" s="115"/>
      <c r="AR1126" s="110"/>
      <c r="AS1126" s="102"/>
      <c r="AT1126" s="108"/>
      <c r="AU1126" s="116"/>
      <c r="AV1126" s="113"/>
      <c r="AW1126" s="105"/>
      <c r="AX1126" s="113"/>
    </row>
    <row r="1127" spans="1:50" hidden="1">
      <c r="A1127" s="72">
        <v>1126</v>
      </c>
      <c r="B1127" s="9" t="s">
        <v>63</v>
      </c>
      <c r="C1127" s="211" t="s">
        <v>4134</v>
      </c>
      <c r="D1127" s="9" t="s">
        <v>63</v>
      </c>
      <c r="E1127" s="9" t="s">
        <v>63</v>
      </c>
      <c r="F1127" s="9" t="s">
        <v>63</v>
      </c>
      <c r="G1127" s="9"/>
      <c r="H1127" s="9"/>
      <c r="I1127" s="9"/>
      <c r="J1127" s="9"/>
      <c r="K1127" s="9"/>
      <c r="L1127" s="9"/>
      <c r="M1127" s="67"/>
      <c r="N1127" s="9"/>
      <c r="O1127" s="9"/>
      <c r="P1127" s="9"/>
      <c r="Q1127" s="71">
        <v>1126</v>
      </c>
      <c r="S1127" s="102" t="s">
        <v>4134</v>
      </c>
      <c r="T1127" s="175" t="s">
        <v>3852</v>
      </c>
      <c r="U1127" s="104">
        <v>6858</v>
      </c>
      <c r="V1127" s="104">
        <v>-11430</v>
      </c>
      <c r="W1127" s="105" t="s">
        <v>3853</v>
      </c>
      <c r="X1127" s="106" t="s">
        <v>66</v>
      </c>
      <c r="Y1127" s="107"/>
      <c r="Z1127" s="108"/>
      <c r="AA1127" s="102"/>
      <c r="AB1127" s="104"/>
      <c r="AC1127" s="109"/>
      <c r="AD1127" s="110"/>
      <c r="AE1127" s="107"/>
      <c r="AF1127" s="111"/>
      <c r="AG1127" s="112"/>
      <c r="AH1127" s="112"/>
      <c r="AI1127" s="112"/>
      <c r="AJ1127" s="113"/>
      <c r="AK1127" s="113"/>
      <c r="AL1127" s="113"/>
      <c r="AM1127" s="114"/>
      <c r="AN1127" s="114"/>
      <c r="AO1127" s="104"/>
      <c r="AP1127" s="104"/>
      <c r="AQ1127" s="115"/>
      <c r="AR1127" s="110"/>
      <c r="AS1127" s="102"/>
      <c r="AT1127" s="108"/>
      <c r="AU1127" s="116"/>
      <c r="AV1127" s="113"/>
      <c r="AW1127" s="105"/>
      <c r="AX1127" s="113"/>
    </row>
    <row r="1128" spans="1:50" hidden="1">
      <c r="A1128" s="72">
        <v>1127</v>
      </c>
      <c r="B1128" s="9" t="s">
        <v>63</v>
      </c>
      <c r="C1128" s="211" t="s">
        <v>4135</v>
      </c>
      <c r="D1128" s="9" t="s">
        <v>63</v>
      </c>
      <c r="E1128" s="9" t="s">
        <v>63</v>
      </c>
      <c r="F1128" s="9" t="s">
        <v>63</v>
      </c>
      <c r="G1128" s="9"/>
      <c r="H1128" s="9"/>
      <c r="I1128" s="9"/>
      <c r="J1128" s="9"/>
      <c r="K1128" s="9"/>
      <c r="L1128" s="9"/>
      <c r="M1128" s="67"/>
      <c r="N1128" s="9"/>
      <c r="O1128" s="9"/>
      <c r="P1128" s="9"/>
      <c r="Q1128" s="71">
        <v>1127</v>
      </c>
      <c r="S1128" s="102" t="s">
        <v>4135</v>
      </c>
      <c r="T1128" s="175" t="s">
        <v>3852</v>
      </c>
      <c r="U1128" s="104">
        <v>4114.8</v>
      </c>
      <c r="V1128" s="104">
        <v>-11430</v>
      </c>
      <c r="W1128" s="105" t="s">
        <v>3853</v>
      </c>
      <c r="X1128" s="106" t="s">
        <v>66</v>
      </c>
      <c r="Y1128" s="107"/>
      <c r="Z1128" s="108"/>
      <c r="AA1128" s="102"/>
      <c r="AB1128" s="104"/>
      <c r="AC1128" s="109"/>
      <c r="AD1128" s="110"/>
      <c r="AE1128" s="107"/>
      <c r="AF1128" s="111"/>
      <c r="AG1128" s="112"/>
      <c r="AH1128" s="112"/>
      <c r="AI1128" s="112"/>
      <c r="AJ1128" s="113"/>
      <c r="AK1128" s="113"/>
      <c r="AL1128" s="113"/>
      <c r="AM1128" s="114"/>
      <c r="AN1128" s="114"/>
      <c r="AO1128" s="104"/>
      <c r="AP1128" s="104"/>
      <c r="AQ1128" s="115"/>
      <c r="AR1128" s="110"/>
      <c r="AS1128" s="102"/>
      <c r="AT1128" s="108"/>
      <c r="AU1128" s="116"/>
      <c r="AV1128" s="113"/>
      <c r="AW1128" s="105"/>
      <c r="AX1128" s="113"/>
    </row>
    <row r="1129" spans="1:50" hidden="1">
      <c r="A1129" s="72">
        <v>1128</v>
      </c>
      <c r="B1129" s="9" t="s">
        <v>63</v>
      </c>
      <c r="C1129" s="211" t="s">
        <v>4136</v>
      </c>
      <c r="D1129" s="9" t="s">
        <v>63</v>
      </c>
      <c r="E1129" s="9" t="s">
        <v>63</v>
      </c>
      <c r="F1129" s="9" t="s">
        <v>63</v>
      </c>
      <c r="G1129" s="9"/>
      <c r="H1129" s="9"/>
      <c r="I1129" s="9"/>
      <c r="J1129" s="9"/>
      <c r="K1129" s="9"/>
      <c r="L1129" s="9"/>
      <c r="M1129" s="67"/>
      <c r="N1129" s="9"/>
      <c r="O1129" s="9"/>
      <c r="P1129" s="9"/>
      <c r="Q1129" s="71">
        <v>1128</v>
      </c>
      <c r="S1129" s="102" t="s">
        <v>4136</v>
      </c>
      <c r="T1129" s="175" t="s">
        <v>3852</v>
      </c>
      <c r="U1129" s="104">
        <v>2286</v>
      </c>
      <c r="V1129" s="104">
        <v>-11430</v>
      </c>
      <c r="W1129" s="105" t="s">
        <v>3853</v>
      </c>
      <c r="X1129" s="106" t="s">
        <v>66</v>
      </c>
      <c r="Y1129" s="107"/>
      <c r="Z1129" s="108"/>
      <c r="AA1129" s="102"/>
      <c r="AB1129" s="104"/>
      <c r="AC1129" s="109"/>
      <c r="AD1129" s="110"/>
      <c r="AE1129" s="107"/>
      <c r="AF1129" s="111"/>
      <c r="AG1129" s="112"/>
      <c r="AH1129" s="112"/>
      <c r="AI1129" s="112"/>
      <c r="AJ1129" s="113"/>
      <c r="AK1129" s="113"/>
      <c r="AL1129" s="113"/>
      <c r="AM1129" s="114"/>
      <c r="AN1129" s="114"/>
      <c r="AO1129" s="104"/>
      <c r="AP1129" s="104"/>
      <c r="AQ1129" s="115"/>
      <c r="AR1129" s="110"/>
      <c r="AS1129" s="102"/>
      <c r="AT1129" s="108"/>
      <c r="AU1129" s="116"/>
      <c r="AV1129" s="113"/>
      <c r="AW1129" s="105"/>
      <c r="AX1129" s="113"/>
    </row>
    <row r="1130" spans="1:50" hidden="1">
      <c r="A1130" s="72">
        <v>1129</v>
      </c>
      <c r="B1130" s="9" t="s">
        <v>63</v>
      </c>
      <c r="C1130" s="211" t="s">
        <v>4137</v>
      </c>
      <c r="D1130" s="9" t="s">
        <v>63</v>
      </c>
      <c r="E1130" s="9" t="s">
        <v>63</v>
      </c>
      <c r="F1130" s="9" t="s">
        <v>63</v>
      </c>
      <c r="G1130" s="9"/>
      <c r="H1130" s="9"/>
      <c r="I1130" s="9"/>
      <c r="J1130" s="9"/>
      <c r="K1130" s="9"/>
      <c r="L1130" s="9"/>
      <c r="M1130" s="67"/>
      <c r="N1130" s="9"/>
      <c r="O1130" s="9"/>
      <c r="P1130" s="9"/>
      <c r="Q1130" s="71">
        <v>1129</v>
      </c>
      <c r="S1130" s="102" t="s">
        <v>4137</v>
      </c>
      <c r="T1130" s="175" t="s">
        <v>3852</v>
      </c>
      <c r="U1130" s="104">
        <v>457.2</v>
      </c>
      <c r="V1130" s="104">
        <v>-11430</v>
      </c>
      <c r="W1130" s="105" t="s">
        <v>3853</v>
      </c>
      <c r="X1130" s="106" t="s">
        <v>66</v>
      </c>
      <c r="Y1130" s="107"/>
      <c r="Z1130" s="108"/>
      <c r="AA1130" s="102"/>
      <c r="AB1130" s="104"/>
      <c r="AC1130" s="109"/>
      <c r="AD1130" s="110"/>
      <c r="AE1130" s="107"/>
      <c r="AF1130" s="111"/>
      <c r="AG1130" s="112"/>
      <c r="AH1130" s="112"/>
      <c r="AI1130" s="112"/>
      <c r="AJ1130" s="113"/>
      <c r="AK1130" s="113"/>
      <c r="AL1130" s="113"/>
      <c r="AM1130" s="114"/>
      <c r="AN1130" s="114"/>
      <c r="AO1130" s="104"/>
      <c r="AP1130" s="104"/>
      <c r="AQ1130" s="115"/>
      <c r="AR1130" s="110"/>
      <c r="AS1130" s="102"/>
      <c r="AT1130" s="108"/>
      <c r="AU1130" s="116"/>
      <c r="AV1130" s="113"/>
      <c r="AW1130" s="105"/>
      <c r="AX1130" s="113"/>
    </row>
    <row r="1131" spans="1:50" hidden="1">
      <c r="A1131" s="72">
        <v>1130</v>
      </c>
      <c r="B1131" s="9" t="s">
        <v>63</v>
      </c>
      <c r="C1131" s="211" t="s">
        <v>4138</v>
      </c>
      <c r="D1131" s="9" t="s">
        <v>63</v>
      </c>
      <c r="E1131" s="9" t="s">
        <v>63</v>
      </c>
      <c r="F1131" s="9" t="s">
        <v>63</v>
      </c>
      <c r="G1131" s="9"/>
      <c r="H1131" s="9"/>
      <c r="I1131" s="9"/>
      <c r="J1131" s="9"/>
      <c r="K1131" s="9"/>
      <c r="L1131" s="9"/>
      <c r="M1131" s="67"/>
      <c r="N1131" s="9"/>
      <c r="O1131" s="9"/>
      <c r="P1131" s="9"/>
      <c r="Q1131" s="71">
        <v>1130</v>
      </c>
      <c r="S1131" s="102" t="s">
        <v>4138</v>
      </c>
      <c r="T1131" s="175" t="s">
        <v>3852</v>
      </c>
      <c r="U1131" s="104">
        <v>-1371.6</v>
      </c>
      <c r="V1131" s="104">
        <v>-11430</v>
      </c>
      <c r="W1131" s="105" t="s">
        <v>3853</v>
      </c>
      <c r="X1131" s="106" t="s">
        <v>66</v>
      </c>
      <c r="Y1131" s="107"/>
      <c r="Z1131" s="108"/>
      <c r="AA1131" s="102"/>
      <c r="AB1131" s="104"/>
      <c r="AC1131" s="109"/>
      <c r="AD1131" s="110"/>
      <c r="AE1131" s="107"/>
      <c r="AF1131" s="111"/>
      <c r="AG1131" s="112"/>
      <c r="AH1131" s="112"/>
      <c r="AI1131" s="112"/>
      <c r="AJ1131" s="113"/>
      <c r="AK1131" s="113"/>
      <c r="AL1131" s="113"/>
      <c r="AM1131" s="114"/>
      <c r="AN1131" s="114"/>
      <c r="AO1131" s="104"/>
      <c r="AP1131" s="104"/>
      <c r="AQ1131" s="115"/>
      <c r="AR1131" s="110"/>
      <c r="AS1131" s="102"/>
      <c r="AT1131" s="108"/>
      <c r="AU1131" s="116"/>
      <c r="AV1131" s="113"/>
      <c r="AW1131" s="105"/>
      <c r="AX1131" s="113"/>
    </row>
    <row r="1132" spans="1:50" hidden="1">
      <c r="A1132" s="72">
        <v>1131</v>
      </c>
      <c r="B1132" s="9" t="s">
        <v>63</v>
      </c>
      <c r="C1132" s="211" t="s">
        <v>4139</v>
      </c>
      <c r="D1132" s="9" t="s">
        <v>63</v>
      </c>
      <c r="E1132" s="9" t="s">
        <v>63</v>
      </c>
      <c r="F1132" s="9" t="s">
        <v>63</v>
      </c>
      <c r="G1132" s="9"/>
      <c r="H1132" s="9"/>
      <c r="I1132" s="9"/>
      <c r="J1132" s="9"/>
      <c r="K1132" s="9"/>
      <c r="L1132" s="9"/>
      <c r="M1132" s="67"/>
      <c r="N1132" s="9"/>
      <c r="O1132" s="9"/>
      <c r="P1132" s="9"/>
      <c r="Q1132" s="71">
        <v>1131</v>
      </c>
      <c r="S1132" s="102" t="s">
        <v>4139</v>
      </c>
      <c r="T1132" s="175" t="s">
        <v>3852</v>
      </c>
      <c r="U1132" s="104">
        <v>-3200.4</v>
      </c>
      <c r="V1132" s="104">
        <v>-11430</v>
      </c>
      <c r="W1132" s="105" t="s">
        <v>3853</v>
      </c>
      <c r="X1132" s="106" t="s">
        <v>66</v>
      </c>
      <c r="Y1132" s="107"/>
      <c r="Z1132" s="108"/>
      <c r="AA1132" s="102"/>
      <c r="AB1132" s="104"/>
      <c r="AC1132" s="109"/>
      <c r="AD1132" s="110"/>
      <c r="AE1132" s="107"/>
      <c r="AF1132" s="111"/>
      <c r="AG1132" s="112"/>
      <c r="AH1132" s="112"/>
      <c r="AI1132" s="112"/>
      <c r="AJ1132" s="113"/>
      <c r="AK1132" s="113"/>
      <c r="AL1132" s="113"/>
      <c r="AM1132" s="114"/>
      <c r="AN1132" s="114"/>
      <c r="AO1132" s="104"/>
      <c r="AP1132" s="104"/>
      <c r="AQ1132" s="115"/>
      <c r="AR1132" s="110"/>
      <c r="AS1132" s="102"/>
      <c r="AT1132" s="108"/>
      <c r="AU1132" s="116"/>
      <c r="AV1132" s="113"/>
      <c r="AW1132" s="105"/>
      <c r="AX1132" s="113"/>
    </row>
    <row r="1133" spans="1:50" hidden="1">
      <c r="A1133" s="72">
        <v>1132</v>
      </c>
      <c r="B1133" s="9" t="s">
        <v>63</v>
      </c>
      <c r="C1133" s="211" t="s">
        <v>4140</v>
      </c>
      <c r="D1133" s="9" t="s">
        <v>63</v>
      </c>
      <c r="E1133" s="9" t="s">
        <v>63</v>
      </c>
      <c r="F1133" s="9" t="s">
        <v>63</v>
      </c>
      <c r="G1133" s="9"/>
      <c r="H1133" s="9"/>
      <c r="I1133" s="9"/>
      <c r="J1133" s="9"/>
      <c r="K1133" s="9"/>
      <c r="L1133" s="9"/>
      <c r="M1133" s="67"/>
      <c r="N1133" s="9"/>
      <c r="O1133" s="9"/>
      <c r="P1133" s="9"/>
      <c r="Q1133" s="71">
        <v>1132</v>
      </c>
      <c r="S1133" s="102" t="s">
        <v>4140</v>
      </c>
      <c r="T1133" s="175" t="s">
        <v>3852</v>
      </c>
      <c r="U1133" s="104">
        <v>-5029.2</v>
      </c>
      <c r="V1133" s="104">
        <v>-11430</v>
      </c>
      <c r="W1133" s="105" t="s">
        <v>3853</v>
      </c>
      <c r="X1133" s="106" t="s">
        <v>66</v>
      </c>
      <c r="Y1133" s="107"/>
      <c r="Z1133" s="108"/>
      <c r="AA1133" s="102"/>
      <c r="AB1133" s="104"/>
      <c r="AC1133" s="109"/>
      <c r="AD1133" s="110"/>
      <c r="AE1133" s="107"/>
      <c r="AF1133" s="111"/>
      <c r="AG1133" s="112"/>
      <c r="AH1133" s="112"/>
      <c r="AI1133" s="112"/>
      <c r="AJ1133" s="113"/>
      <c r="AK1133" s="113"/>
      <c r="AL1133" s="113"/>
      <c r="AM1133" s="114"/>
      <c r="AN1133" s="114"/>
      <c r="AO1133" s="104"/>
      <c r="AP1133" s="104"/>
      <c r="AQ1133" s="115"/>
      <c r="AR1133" s="110"/>
      <c r="AS1133" s="102"/>
      <c r="AT1133" s="108"/>
      <c r="AU1133" s="116"/>
      <c r="AV1133" s="113"/>
      <c r="AW1133" s="105"/>
      <c r="AX1133" s="113"/>
    </row>
    <row r="1134" spans="1:50" hidden="1">
      <c r="A1134" s="72">
        <v>1133</v>
      </c>
      <c r="B1134" s="9" t="s">
        <v>63</v>
      </c>
      <c r="C1134" s="211" t="s">
        <v>4141</v>
      </c>
      <c r="D1134" s="9" t="s">
        <v>63</v>
      </c>
      <c r="E1134" s="9" t="s">
        <v>63</v>
      </c>
      <c r="F1134" s="9" t="s">
        <v>63</v>
      </c>
      <c r="G1134" s="9"/>
      <c r="H1134" s="9"/>
      <c r="I1134" s="9"/>
      <c r="J1134" s="9"/>
      <c r="K1134" s="9"/>
      <c r="L1134" s="9"/>
      <c r="M1134" s="67"/>
      <c r="N1134" s="9"/>
      <c r="O1134" s="9"/>
      <c r="P1134" s="9"/>
      <c r="Q1134" s="71">
        <v>1133</v>
      </c>
      <c r="S1134" s="102" t="s">
        <v>4141</v>
      </c>
      <c r="T1134" s="175" t="s">
        <v>3852</v>
      </c>
      <c r="U1134" s="104">
        <v>-6858</v>
      </c>
      <c r="V1134" s="104">
        <v>-11430</v>
      </c>
      <c r="W1134" s="105" t="s">
        <v>3853</v>
      </c>
      <c r="X1134" s="106" t="s">
        <v>66</v>
      </c>
      <c r="Y1134" s="107"/>
      <c r="Z1134" s="108"/>
      <c r="AA1134" s="102"/>
      <c r="AB1134" s="104"/>
      <c r="AC1134" s="109"/>
      <c r="AD1134" s="110"/>
      <c r="AE1134" s="107"/>
      <c r="AF1134" s="111"/>
      <c r="AG1134" s="112"/>
      <c r="AH1134" s="112"/>
      <c r="AI1134" s="112"/>
      <c r="AJ1134" s="113"/>
      <c r="AK1134" s="113"/>
      <c r="AL1134" s="113"/>
      <c r="AM1134" s="114"/>
      <c r="AN1134" s="114"/>
      <c r="AO1134" s="104"/>
      <c r="AP1134" s="104"/>
      <c r="AQ1134" s="115"/>
      <c r="AR1134" s="110"/>
      <c r="AS1134" s="102"/>
      <c r="AT1134" s="108"/>
      <c r="AU1134" s="116"/>
      <c r="AV1134" s="113"/>
      <c r="AW1134" s="105"/>
      <c r="AX1134" s="113"/>
    </row>
    <row r="1135" spans="1:50" hidden="1">
      <c r="A1135" s="72">
        <v>1134</v>
      </c>
      <c r="B1135" s="9" t="s">
        <v>63</v>
      </c>
      <c r="C1135" s="211" t="s">
        <v>4142</v>
      </c>
      <c r="D1135" s="9" t="s">
        <v>63</v>
      </c>
      <c r="E1135" s="9" t="s">
        <v>63</v>
      </c>
      <c r="F1135" s="9" t="s">
        <v>63</v>
      </c>
      <c r="G1135" s="9"/>
      <c r="H1135" s="9"/>
      <c r="I1135" s="9"/>
      <c r="J1135" s="9"/>
      <c r="K1135" s="9"/>
      <c r="L1135" s="9"/>
      <c r="M1135" s="67"/>
      <c r="N1135" s="9"/>
      <c r="O1135" s="9"/>
      <c r="P1135" s="9"/>
      <c r="Q1135" s="71">
        <v>1134</v>
      </c>
      <c r="S1135" s="102" t="s">
        <v>4142</v>
      </c>
      <c r="T1135" s="175" t="s">
        <v>3852</v>
      </c>
      <c r="U1135" s="104">
        <v>-8686.7999999999993</v>
      </c>
      <c r="V1135" s="104">
        <v>-11430</v>
      </c>
      <c r="W1135" s="105" t="s">
        <v>3853</v>
      </c>
      <c r="X1135" s="106" t="s">
        <v>66</v>
      </c>
      <c r="Y1135" s="107"/>
      <c r="Z1135" s="108"/>
      <c r="AA1135" s="102"/>
      <c r="AB1135" s="104"/>
      <c r="AC1135" s="109"/>
      <c r="AD1135" s="110"/>
      <c r="AE1135" s="107"/>
      <c r="AF1135" s="111"/>
      <c r="AG1135" s="112"/>
      <c r="AH1135" s="112"/>
      <c r="AI1135" s="112"/>
      <c r="AJ1135" s="113"/>
      <c r="AK1135" s="113"/>
      <c r="AL1135" s="113"/>
      <c r="AM1135" s="114"/>
      <c r="AN1135" s="114"/>
      <c r="AO1135" s="104"/>
      <c r="AP1135" s="104"/>
      <c r="AQ1135" s="115"/>
      <c r="AR1135" s="110"/>
      <c r="AS1135" s="102"/>
      <c r="AT1135" s="108"/>
      <c r="AU1135" s="116"/>
      <c r="AV1135" s="113"/>
      <c r="AW1135" s="105"/>
      <c r="AX1135" s="113"/>
    </row>
    <row r="1136" spans="1:50" hidden="1">
      <c r="A1136" s="72">
        <v>1135</v>
      </c>
      <c r="B1136" s="9" t="s">
        <v>63</v>
      </c>
      <c r="C1136" s="211" t="s">
        <v>4143</v>
      </c>
      <c r="D1136" s="9" t="s">
        <v>63</v>
      </c>
      <c r="E1136" s="9" t="s">
        <v>63</v>
      </c>
      <c r="F1136" s="9" t="s">
        <v>63</v>
      </c>
      <c r="G1136" s="9"/>
      <c r="H1136" s="9"/>
      <c r="I1136" s="9"/>
      <c r="J1136" s="9"/>
      <c r="K1136" s="9"/>
      <c r="L1136" s="9"/>
      <c r="M1136" s="67"/>
      <c r="N1136" s="9"/>
      <c r="O1136" s="9"/>
      <c r="P1136" s="9"/>
      <c r="Q1136" s="71">
        <v>1135</v>
      </c>
      <c r="S1136" s="102" t="s">
        <v>4143</v>
      </c>
      <c r="T1136" s="175" t="s">
        <v>3852</v>
      </c>
      <c r="U1136" s="104">
        <v>-10515.6</v>
      </c>
      <c r="V1136" s="104">
        <v>-11430</v>
      </c>
      <c r="W1136" s="105" t="s">
        <v>3853</v>
      </c>
      <c r="X1136" s="106" t="s">
        <v>66</v>
      </c>
      <c r="Y1136" s="107"/>
      <c r="Z1136" s="108"/>
      <c r="AA1136" s="102"/>
      <c r="AB1136" s="104"/>
      <c r="AC1136" s="109"/>
      <c r="AD1136" s="110"/>
      <c r="AE1136" s="107"/>
      <c r="AF1136" s="111"/>
      <c r="AG1136" s="112"/>
      <c r="AH1136" s="112"/>
      <c r="AI1136" s="112"/>
      <c r="AJ1136" s="113"/>
      <c r="AK1136" s="113"/>
      <c r="AL1136" s="113"/>
      <c r="AM1136" s="114"/>
      <c r="AN1136" s="114"/>
      <c r="AO1136" s="104"/>
      <c r="AP1136" s="104"/>
      <c r="AQ1136" s="115"/>
      <c r="AR1136" s="110"/>
      <c r="AS1136" s="102"/>
      <c r="AT1136" s="108"/>
      <c r="AU1136" s="116"/>
      <c r="AV1136" s="113"/>
      <c r="AW1136" s="105"/>
      <c r="AX1136" s="113"/>
    </row>
    <row r="1137" spans="1:50" hidden="1">
      <c r="A1137" s="72">
        <v>1136</v>
      </c>
      <c r="B1137" s="9" t="s">
        <v>63</v>
      </c>
      <c r="C1137" s="211" t="s">
        <v>4144</v>
      </c>
      <c r="D1137" s="9" t="s">
        <v>63</v>
      </c>
      <c r="E1137" s="9" t="s">
        <v>63</v>
      </c>
      <c r="F1137" s="9" t="s">
        <v>63</v>
      </c>
      <c r="G1137" s="9"/>
      <c r="H1137" s="9"/>
      <c r="I1137" s="9"/>
      <c r="J1137" s="9"/>
      <c r="K1137" s="9"/>
      <c r="L1137" s="9"/>
      <c r="M1137" s="67"/>
      <c r="N1137" s="9"/>
      <c r="O1137" s="9"/>
      <c r="P1137" s="9"/>
      <c r="Q1137" s="71">
        <v>1136</v>
      </c>
      <c r="S1137" s="102" t="s">
        <v>4144</v>
      </c>
      <c r="T1137" s="175" t="s">
        <v>3852</v>
      </c>
      <c r="U1137" s="104">
        <v>-12344.4</v>
      </c>
      <c r="V1137" s="104">
        <v>-11430</v>
      </c>
      <c r="W1137" s="105" t="s">
        <v>3853</v>
      </c>
      <c r="X1137" s="106" t="s">
        <v>66</v>
      </c>
      <c r="Y1137" s="107"/>
      <c r="Z1137" s="108"/>
      <c r="AA1137" s="102"/>
      <c r="AB1137" s="104"/>
      <c r="AC1137" s="109"/>
      <c r="AD1137" s="110"/>
      <c r="AE1137" s="107"/>
      <c r="AF1137" s="111"/>
      <c r="AG1137" s="112"/>
      <c r="AH1137" s="112"/>
      <c r="AI1137" s="112"/>
      <c r="AJ1137" s="113"/>
      <c r="AK1137" s="113"/>
      <c r="AL1137" s="113"/>
      <c r="AM1137" s="114"/>
      <c r="AN1137" s="114"/>
      <c r="AO1137" s="104"/>
      <c r="AP1137" s="104"/>
      <c r="AQ1137" s="115"/>
      <c r="AR1137" s="110"/>
      <c r="AS1137" s="102"/>
      <c r="AT1137" s="108"/>
      <c r="AU1137" s="116"/>
      <c r="AV1137" s="113"/>
      <c r="AW1137" s="105"/>
      <c r="AX1137" s="113"/>
    </row>
    <row r="1138" spans="1:50" hidden="1">
      <c r="A1138" s="72">
        <v>1137</v>
      </c>
      <c r="B1138" s="9" t="s">
        <v>63</v>
      </c>
      <c r="C1138" s="211" t="s">
        <v>4145</v>
      </c>
      <c r="D1138" s="9" t="s">
        <v>63</v>
      </c>
      <c r="E1138" s="9" t="s">
        <v>63</v>
      </c>
      <c r="F1138" s="9" t="s">
        <v>63</v>
      </c>
      <c r="G1138" s="9"/>
      <c r="H1138" s="9"/>
      <c r="I1138" s="9"/>
      <c r="J1138" s="9"/>
      <c r="K1138" s="9"/>
      <c r="L1138" s="9"/>
      <c r="M1138" s="67"/>
      <c r="N1138" s="9"/>
      <c r="O1138" s="9"/>
      <c r="P1138" s="9"/>
      <c r="Q1138" s="71">
        <v>1137</v>
      </c>
      <c r="S1138" s="102" t="s">
        <v>4145</v>
      </c>
      <c r="T1138" s="175" t="s">
        <v>3852</v>
      </c>
      <c r="U1138" s="104">
        <v>-15087.6</v>
      </c>
      <c r="V1138" s="104">
        <v>-11430</v>
      </c>
      <c r="W1138" s="105" t="s">
        <v>3853</v>
      </c>
      <c r="X1138" s="106" t="s">
        <v>66</v>
      </c>
      <c r="Y1138" s="107"/>
      <c r="Z1138" s="108"/>
      <c r="AA1138" s="102"/>
      <c r="AB1138" s="104"/>
      <c r="AC1138" s="109"/>
      <c r="AD1138" s="110"/>
      <c r="AE1138" s="107"/>
      <c r="AF1138" s="111"/>
      <c r="AG1138" s="112"/>
      <c r="AH1138" s="112"/>
      <c r="AI1138" s="112"/>
      <c r="AJ1138" s="113"/>
      <c r="AK1138" s="113"/>
      <c r="AL1138" s="113"/>
      <c r="AM1138" s="114"/>
      <c r="AN1138" s="114"/>
      <c r="AO1138" s="104"/>
      <c r="AP1138" s="104"/>
      <c r="AQ1138" s="115"/>
      <c r="AR1138" s="110"/>
      <c r="AS1138" s="102"/>
      <c r="AT1138" s="108"/>
      <c r="AU1138" s="116"/>
      <c r="AV1138" s="113"/>
      <c r="AW1138" s="105"/>
      <c r="AX1138" s="113"/>
    </row>
    <row r="1139" spans="1:50" hidden="1">
      <c r="A1139" s="72">
        <v>1138</v>
      </c>
      <c r="B1139" s="9" t="s">
        <v>63</v>
      </c>
      <c r="C1139" s="211" t="s">
        <v>4146</v>
      </c>
      <c r="D1139" s="9" t="s">
        <v>63</v>
      </c>
      <c r="E1139" s="9" t="s">
        <v>63</v>
      </c>
      <c r="F1139" s="9" t="s">
        <v>63</v>
      </c>
      <c r="G1139" s="9"/>
      <c r="H1139" s="9"/>
      <c r="I1139" s="9"/>
      <c r="J1139" s="9"/>
      <c r="K1139" s="9"/>
      <c r="L1139" s="9"/>
      <c r="M1139" s="67"/>
      <c r="N1139" s="9"/>
      <c r="O1139" s="9"/>
      <c r="P1139" s="9"/>
      <c r="Q1139" s="71">
        <v>1138</v>
      </c>
      <c r="S1139" s="102" t="s">
        <v>4146</v>
      </c>
      <c r="T1139" s="175" t="s">
        <v>3852</v>
      </c>
      <c r="U1139" s="104">
        <v>15087.6</v>
      </c>
      <c r="V1139" s="104">
        <v>-11430</v>
      </c>
      <c r="W1139" s="105" t="s">
        <v>3853</v>
      </c>
      <c r="X1139" s="106" t="s">
        <v>66</v>
      </c>
      <c r="Y1139" s="107"/>
      <c r="Z1139" s="108"/>
      <c r="AA1139" s="102"/>
      <c r="AB1139" s="104"/>
      <c r="AC1139" s="109"/>
      <c r="AD1139" s="110"/>
      <c r="AE1139" s="107"/>
      <c r="AF1139" s="111"/>
      <c r="AG1139" s="112"/>
      <c r="AH1139" s="112"/>
      <c r="AI1139" s="112"/>
      <c r="AJ1139" s="113"/>
      <c r="AK1139" s="113"/>
      <c r="AL1139" s="113"/>
      <c r="AM1139" s="114"/>
      <c r="AN1139" s="114"/>
      <c r="AO1139" s="104"/>
      <c r="AP1139" s="104"/>
      <c r="AQ1139" s="115"/>
      <c r="AR1139" s="110"/>
      <c r="AS1139" s="102"/>
      <c r="AT1139" s="108"/>
      <c r="AU1139" s="116"/>
      <c r="AV1139" s="113"/>
      <c r="AW1139" s="105"/>
      <c r="AX1139" s="113"/>
    </row>
    <row r="1140" spans="1:50" hidden="1">
      <c r="A1140" s="72">
        <v>1139</v>
      </c>
      <c r="B1140" s="9" t="s">
        <v>63</v>
      </c>
      <c r="C1140" s="211" t="s">
        <v>4147</v>
      </c>
      <c r="D1140" s="9" t="s">
        <v>63</v>
      </c>
      <c r="E1140" s="9" t="s">
        <v>63</v>
      </c>
      <c r="F1140" s="9" t="s">
        <v>63</v>
      </c>
      <c r="G1140" s="9"/>
      <c r="H1140" s="9"/>
      <c r="I1140" s="9"/>
      <c r="J1140" s="9"/>
      <c r="K1140" s="9"/>
      <c r="L1140" s="9"/>
      <c r="M1140" s="67"/>
      <c r="N1140" s="9"/>
      <c r="O1140" s="9"/>
      <c r="P1140" s="9"/>
      <c r="Q1140" s="71">
        <v>1139</v>
      </c>
      <c r="S1140" s="102" t="s">
        <v>4147</v>
      </c>
      <c r="T1140" s="175" t="s">
        <v>3852</v>
      </c>
      <c r="U1140" s="104">
        <v>-17830.8</v>
      </c>
      <c r="V1140" s="104">
        <v>-11430</v>
      </c>
      <c r="W1140" s="105" t="s">
        <v>3853</v>
      </c>
      <c r="X1140" s="106" t="s">
        <v>66</v>
      </c>
      <c r="Y1140" s="107"/>
      <c r="Z1140" s="108"/>
      <c r="AA1140" s="102"/>
      <c r="AB1140" s="104"/>
      <c r="AC1140" s="109"/>
      <c r="AD1140" s="110"/>
      <c r="AE1140" s="107"/>
      <c r="AF1140" s="111"/>
      <c r="AG1140" s="112"/>
      <c r="AH1140" s="112"/>
      <c r="AI1140" s="112"/>
      <c r="AJ1140" s="113"/>
      <c r="AK1140" s="113"/>
      <c r="AL1140" s="113"/>
      <c r="AM1140" s="114"/>
      <c r="AN1140" s="114"/>
      <c r="AO1140" s="104"/>
      <c r="AP1140" s="104"/>
      <c r="AQ1140" s="115"/>
      <c r="AR1140" s="110"/>
      <c r="AS1140" s="102"/>
      <c r="AT1140" s="108"/>
      <c r="AU1140" s="116"/>
      <c r="AV1140" s="113"/>
      <c r="AW1140" s="105"/>
      <c r="AX1140" s="113"/>
    </row>
    <row r="1141" spans="1:50" hidden="1">
      <c r="A1141" s="72">
        <v>1140</v>
      </c>
      <c r="B1141" s="9" t="s">
        <v>63</v>
      </c>
      <c r="C1141" s="211" t="s">
        <v>4148</v>
      </c>
      <c r="D1141" s="9" t="s">
        <v>63</v>
      </c>
      <c r="E1141" s="9" t="s">
        <v>63</v>
      </c>
      <c r="F1141" s="9" t="s">
        <v>63</v>
      </c>
      <c r="G1141" s="9"/>
      <c r="H1141" s="9"/>
      <c r="I1141" s="9"/>
      <c r="J1141" s="9"/>
      <c r="K1141" s="9"/>
      <c r="L1141" s="9"/>
      <c r="M1141" s="67"/>
      <c r="N1141" s="9"/>
      <c r="O1141" s="9"/>
      <c r="P1141" s="9"/>
      <c r="Q1141" s="71">
        <v>1140</v>
      </c>
      <c r="S1141" s="102" t="s">
        <v>4148</v>
      </c>
      <c r="T1141" s="175" t="s">
        <v>3852</v>
      </c>
      <c r="U1141" s="104">
        <v>12344.4</v>
      </c>
      <c r="V1141" s="104">
        <v>-11430</v>
      </c>
      <c r="W1141" s="105" t="s">
        <v>3853</v>
      </c>
      <c r="X1141" s="106" t="s">
        <v>66</v>
      </c>
      <c r="Y1141" s="107"/>
      <c r="Z1141" s="108"/>
      <c r="AA1141" s="102"/>
      <c r="AB1141" s="104"/>
      <c r="AC1141" s="109"/>
      <c r="AD1141" s="110"/>
      <c r="AE1141" s="107"/>
      <c r="AF1141" s="111"/>
      <c r="AG1141" s="112"/>
      <c r="AH1141" s="112"/>
      <c r="AI1141" s="112"/>
      <c r="AJ1141" s="113"/>
      <c r="AK1141" s="113"/>
      <c r="AL1141" s="113"/>
      <c r="AM1141" s="114"/>
      <c r="AN1141" s="114"/>
      <c r="AO1141" s="104"/>
      <c r="AP1141" s="104"/>
      <c r="AQ1141" s="115"/>
      <c r="AR1141" s="110"/>
      <c r="AS1141" s="102"/>
      <c r="AT1141" s="108"/>
      <c r="AU1141" s="116"/>
      <c r="AV1141" s="113"/>
      <c r="AW1141" s="105"/>
      <c r="AX1141" s="113"/>
    </row>
    <row r="1142" spans="1:50" hidden="1">
      <c r="A1142" s="72">
        <v>1141</v>
      </c>
      <c r="B1142" s="9" t="s">
        <v>63</v>
      </c>
      <c r="C1142" s="211" t="s">
        <v>4149</v>
      </c>
      <c r="D1142" s="9" t="s">
        <v>63</v>
      </c>
      <c r="E1142" s="9" t="s">
        <v>63</v>
      </c>
      <c r="F1142" s="9" t="s">
        <v>63</v>
      </c>
      <c r="G1142" s="9"/>
      <c r="H1142" s="9"/>
      <c r="I1142" s="9"/>
      <c r="J1142" s="9"/>
      <c r="K1142" s="9"/>
      <c r="L1142" s="9"/>
      <c r="M1142" s="67"/>
      <c r="N1142" s="9"/>
      <c r="O1142" s="9"/>
      <c r="P1142" s="9"/>
      <c r="Q1142" s="71">
        <v>1141</v>
      </c>
      <c r="S1142" s="102" t="s">
        <v>4149</v>
      </c>
      <c r="T1142" s="175" t="s">
        <v>3852</v>
      </c>
      <c r="U1142" s="104">
        <v>10515.6</v>
      </c>
      <c r="V1142" s="104">
        <v>-11430</v>
      </c>
      <c r="W1142" s="105" t="s">
        <v>3853</v>
      </c>
      <c r="X1142" s="106" t="s">
        <v>66</v>
      </c>
      <c r="Y1142" s="107"/>
      <c r="Z1142" s="108"/>
      <c r="AA1142" s="102"/>
      <c r="AB1142" s="104"/>
      <c r="AC1142" s="109"/>
      <c r="AD1142" s="110"/>
      <c r="AE1142" s="107"/>
      <c r="AF1142" s="111"/>
      <c r="AG1142" s="112"/>
      <c r="AH1142" s="112"/>
      <c r="AI1142" s="112"/>
      <c r="AJ1142" s="113"/>
      <c r="AK1142" s="113"/>
      <c r="AL1142" s="113"/>
      <c r="AM1142" s="114"/>
      <c r="AN1142" s="114"/>
      <c r="AO1142" s="104"/>
      <c r="AP1142" s="104"/>
      <c r="AQ1142" s="115"/>
      <c r="AR1142" s="110"/>
      <c r="AS1142" s="102"/>
      <c r="AT1142" s="108"/>
      <c r="AU1142" s="116"/>
      <c r="AV1142" s="113"/>
      <c r="AW1142" s="105"/>
      <c r="AX1142" s="113"/>
    </row>
    <row r="1143" spans="1:50" hidden="1">
      <c r="A1143" s="72">
        <v>1142</v>
      </c>
      <c r="B1143" s="9" t="s">
        <v>63</v>
      </c>
      <c r="C1143" s="211" t="s">
        <v>4150</v>
      </c>
      <c r="D1143" s="9" t="s">
        <v>63</v>
      </c>
      <c r="E1143" s="9" t="s">
        <v>63</v>
      </c>
      <c r="F1143" s="9" t="s">
        <v>63</v>
      </c>
      <c r="G1143" s="9"/>
      <c r="H1143" s="9"/>
      <c r="I1143" s="9"/>
      <c r="J1143" s="9"/>
      <c r="K1143" s="9"/>
      <c r="L1143" s="9"/>
      <c r="M1143" s="67"/>
      <c r="N1143" s="9"/>
      <c r="O1143" s="9"/>
      <c r="P1143" s="9"/>
      <c r="Q1143" s="71">
        <v>1142</v>
      </c>
      <c r="S1143" s="102" t="s">
        <v>4150</v>
      </c>
      <c r="T1143" s="175" t="s">
        <v>3852</v>
      </c>
      <c r="U1143" s="104">
        <v>9601.2000000000007</v>
      </c>
      <c r="V1143" s="104">
        <v>-10515.6</v>
      </c>
      <c r="W1143" s="105" t="s">
        <v>3853</v>
      </c>
      <c r="X1143" s="106" t="s">
        <v>66</v>
      </c>
      <c r="Y1143" s="107"/>
      <c r="Z1143" s="108"/>
      <c r="AA1143" s="102"/>
      <c r="AB1143" s="104"/>
      <c r="AC1143" s="109"/>
      <c r="AD1143" s="110"/>
      <c r="AE1143" s="107"/>
      <c r="AF1143" s="111"/>
      <c r="AG1143" s="112"/>
      <c r="AH1143" s="112"/>
      <c r="AI1143" s="112"/>
      <c r="AJ1143" s="113"/>
      <c r="AK1143" s="113"/>
      <c r="AL1143" s="113"/>
      <c r="AM1143" s="114"/>
      <c r="AN1143" s="114"/>
      <c r="AO1143" s="104"/>
      <c r="AP1143" s="104"/>
      <c r="AQ1143" s="115"/>
      <c r="AR1143" s="110"/>
      <c r="AS1143" s="102"/>
      <c r="AT1143" s="108"/>
      <c r="AU1143" s="116"/>
      <c r="AV1143" s="113"/>
      <c r="AW1143" s="105"/>
      <c r="AX1143" s="113"/>
    </row>
    <row r="1144" spans="1:50" hidden="1">
      <c r="A1144" s="72">
        <v>1143</v>
      </c>
      <c r="B1144" s="9" t="s">
        <v>63</v>
      </c>
      <c r="C1144" s="211" t="s">
        <v>4151</v>
      </c>
      <c r="D1144" s="9" t="s">
        <v>63</v>
      </c>
      <c r="E1144" s="9" t="s">
        <v>63</v>
      </c>
      <c r="F1144" s="9" t="s">
        <v>63</v>
      </c>
      <c r="G1144" s="9"/>
      <c r="H1144" s="9"/>
      <c r="I1144" s="9"/>
      <c r="J1144" s="9"/>
      <c r="K1144" s="9"/>
      <c r="L1144" s="9"/>
      <c r="M1144" s="67"/>
      <c r="N1144" s="9"/>
      <c r="O1144" s="9"/>
      <c r="P1144" s="9"/>
      <c r="Q1144" s="71">
        <v>1143</v>
      </c>
      <c r="S1144" s="102" t="s">
        <v>4151</v>
      </c>
      <c r="T1144" s="175" t="s">
        <v>3852</v>
      </c>
      <c r="U1144" s="104">
        <v>7772.4</v>
      </c>
      <c r="V1144" s="104">
        <v>-10515.6</v>
      </c>
      <c r="W1144" s="105" t="s">
        <v>3853</v>
      </c>
      <c r="X1144" s="106" t="s">
        <v>66</v>
      </c>
      <c r="Y1144" s="107"/>
      <c r="Z1144" s="108"/>
      <c r="AA1144" s="102"/>
      <c r="AB1144" s="104"/>
      <c r="AC1144" s="109"/>
      <c r="AD1144" s="110"/>
      <c r="AE1144" s="107"/>
      <c r="AF1144" s="111"/>
      <c r="AG1144" s="112"/>
      <c r="AH1144" s="112"/>
      <c r="AI1144" s="112"/>
      <c r="AJ1144" s="113"/>
      <c r="AK1144" s="113"/>
      <c r="AL1144" s="113"/>
      <c r="AM1144" s="114"/>
      <c r="AN1144" s="114"/>
      <c r="AO1144" s="104"/>
      <c r="AP1144" s="104"/>
      <c r="AQ1144" s="115"/>
      <c r="AR1144" s="110"/>
      <c r="AS1144" s="102"/>
      <c r="AT1144" s="108"/>
      <c r="AU1144" s="116"/>
      <c r="AV1144" s="113"/>
      <c r="AW1144" s="105"/>
      <c r="AX1144" s="113"/>
    </row>
    <row r="1145" spans="1:50" hidden="1">
      <c r="A1145" s="72">
        <v>1144</v>
      </c>
      <c r="B1145" s="9" t="s">
        <v>63</v>
      </c>
      <c r="C1145" s="211" t="s">
        <v>4152</v>
      </c>
      <c r="D1145" s="9" t="s">
        <v>63</v>
      </c>
      <c r="E1145" s="9" t="s">
        <v>63</v>
      </c>
      <c r="F1145" s="9" t="s">
        <v>63</v>
      </c>
      <c r="G1145" s="9"/>
      <c r="H1145" s="9"/>
      <c r="I1145" s="9"/>
      <c r="J1145" s="9"/>
      <c r="K1145" s="9"/>
      <c r="L1145" s="9"/>
      <c r="M1145" s="67"/>
      <c r="N1145" s="9"/>
      <c r="O1145" s="9"/>
      <c r="P1145" s="9"/>
      <c r="Q1145" s="71">
        <v>1144</v>
      </c>
      <c r="S1145" s="102" t="s">
        <v>4152</v>
      </c>
      <c r="T1145" s="175" t="s">
        <v>3852</v>
      </c>
      <c r="U1145" s="104">
        <v>5943.6</v>
      </c>
      <c r="V1145" s="104">
        <v>-10515.6</v>
      </c>
      <c r="W1145" s="105" t="s">
        <v>3853</v>
      </c>
      <c r="X1145" s="106" t="s">
        <v>66</v>
      </c>
      <c r="Y1145" s="107"/>
      <c r="Z1145" s="108"/>
      <c r="AA1145" s="102"/>
      <c r="AB1145" s="104"/>
      <c r="AC1145" s="109"/>
      <c r="AD1145" s="110"/>
      <c r="AE1145" s="107"/>
      <c r="AF1145" s="111"/>
      <c r="AG1145" s="112"/>
      <c r="AH1145" s="112"/>
      <c r="AI1145" s="112"/>
      <c r="AJ1145" s="113"/>
      <c r="AK1145" s="113"/>
      <c r="AL1145" s="113"/>
      <c r="AM1145" s="114"/>
      <c r="AN1145" s="114"/>
      <c r="AO1145" s="104"/>
      <c r="AP1145" s="104"/>
      <c r="AQ1145" s="115"/>
      <c r="AR1145" s="110"/>
      <c r="AS1145" s="102"/>
      <c r="AT1145" s="108"/>
      <c r="AU1145" s="116"/>
      <c r="AV1145" s="113"/>
      <c r="AW1145" s="105"/>
      <c r="AX1145" s="113"/>
    </row>
    <row r="1146" spans="1:50" hidden="1">
      <c r="A1146" s="72">
        <v>1145</v>
      </c>
      <c r="B1146" s="9" t="s">
        <v>63</v>
      </c>
      <c r="C1146" s="211" t="s">
        <v>4153</v>
      </c>
      <c r="D1146" s="9" t="s">
        <v>63</v>
      </c>
      <c r="E1146" s="9" t="s">
        <v>63</v>
      </c>
      <c r="F1146" s="9" t="s">
        <v>63</v>
      </c>
      <c r="G1146" s="9"/>
      <c r="H1146" s="9"/>
      <c r="I1146" s="9"/>
      <c r="J1146" s="9"/>
      <c r="K1146" s="9"/>
      <c r="L1146" s="9"/>
      <c r="M1146" s="67"/>
      <c r="N1146" s="9"/>
      <c r="O1146" s="9"/>
      <c r="P1146" s="9"/>
      <c r="Q1146" s="71">
        <v>1145</v>
      </c>
      <c r="S1146" s="102" t="s">
        <v>4153</v>
      </c>
      <c r="T1146" s="175" t="s">
        <v>3852</v>
      </c>
      <c r="U1146" s="104">
        <v>4114.8</v>
      </c>
      <c r="V1146" s="104">
        <v>-10515.6</v>
      </c>
      <c r="W1146" s="105" t="s">
        <v>3853</v>
      </c>
      <c r="X1146" s="106" t="s">
        <v>66</v>
      </c>
      <c r="Y1146" s="107"/>
      <c r="Z1146" s="108"/>
      <c r="AA1146" s="102"/>
      <c r="AB1146" s="104"/>
      <c r="AC1146" s="109"/>
      <c r="AD1146" s="110"/>
      <c r="AE1146" s="107"/>
      <c r="AF1146" s="111"/>
      <c r="AG1146" s="112"/>
      <c r="AH1146" s="112"/>
      <c r="AI1146" s="112"/>
      <c r="AJ1146" s="113"/>
      <c r="AK1146" s="113"/>
      <c r="AL1146" s="113"/>
      <c r="AM1146" s="114"/>
      <c r="AN1146" s="114"/>
      <c r="AO1146" s="104"/>
      <c r="AP1146" s="104"/>
      <c r="AQ1146" s="115"/>
      <c r="AR1146" s="110"/>
      <c r="AS1146" s="102"/>
      <c r="AT1146" s="108"/>
      <c r="AU1146" s="116"/>
      <c r="AV1146" s="113"/>
      <c r="AW1146" s="105"/>
      <c r="AX1146" s="113"/>
    </row>
    <row r="1147" spans="1:50" hidden="1">
      <c r="A1147" s="72">
        <v>1146</v>
      </c>
      <c r="B1147" s="9" t="s">
        <v>63</v>
      </c>
      <c r="C1147" s="211" t="s">
        <v>4154</v>
      </c>
      <c r="D1147" s="9" t="s">
        <v>63</v>
      </c>
      <c r="E1147" s="9" t="s">
        <v>63</v>
      </c>
      <c r="F1147" s="9" t="s">
        <v>63</v>
      </c>
      <c r="G1147" s="9"/>
      <c r="H1147" s="9"/>
      <c r="I1147" s="9"/>
      <c r="J1147" s="9"/>
      <c r="K1147" s="9"/>
      <c r="L1147" s="9"/>
      <c r="M1147" s="67"/>
      <c r="N1147" s="9"/>
      <c r="O1147" s="9"/>
      <c r="P1147" s="9"/>
      <c r="Q1147" s="71">
        <v>1146</v>
      </c>
      <c r="S1147" s="102" t="s">
        <v>4154</v>
      </c>
      <c r="T1147" s="175" t="s">
        <v>3852</v>
      </c>
      <c r="U1147" s="104">
        <v>16002</v>
      </c>
      <c r="V1147" s="104">
        <v>-10515.6</v>
      </c>
      <c r="W1147" s="105" t="s">
        <v>3853</v>
      </c>
      <c r="X1147" s="106" t="s">
        <v>66</v>
      </c>
      <c r="Y1147" s="107"/>
      <c r="Z1147" s="108"/>
      <c r="AA1147" s="102"/>
      <c r="AB1147" s="104"/>
      <c r="AC1147" s="109"/>
      <c r="AD1147" s="110"/>
      <c r="AE1147" s="107"/>
      <c r="AF1147" s="111"/>
      <c r="AG1147" s="112"/>
      <c r="AH1147" s="112"/>
      <c r="AI1147" s="112"/>
      <c r="AJ1147" s="113"/>
      <c r="AK1147" s="113"/>
      <c r="AL1147" s="113"/>
      <c r="AM1147" s="114"/>
      <c r="AN1147" s="114"/>
      <c r="AO1147" s="104"/>
      <c r="AP1147" s="104"/>
      <c r="AQ1147" s="115"/>
      <c r="AR1147" s="110"/>
      <c r="AS1147" s="102"/>
      <c r="AT1147" s="108"/>
      <c r="AU1147" s="116"/>
      <c r="AV1147" s="113"/>
      <c r="AW1147" s="105"/>
      <c r="AX1147" s="113"/>
    </row>
    <row r="1148" spans="1:50" hidden="1">
      <c r="A1148" s="72">
        <v>1147</v>
      </c>
      <c r="B1148" s="9" t="s">
        <v>63</v>
      </c>
      <c r="C1148" s="211" t="s">
        <v>4155</v>
      </c>
      <c r="D1148" s="9" t="s">
        <v>63</v>
      </c>
      <c r="E1148" s="9" t="s">
        <v>63</v>
      </c>
      <c r="F1148" s="9" t="s">
        <v>63</v>
      </c>
      <c r="G1148" s="9"/>
      <c r="H1148" s="9"/>
      <c r="I1148" s="9"/>
      <c r="J1148" s="9"/>
      <c r="K1148" s="9"/>
      <c r="L1148" s="9"/>
      <c r="M1148" s="67"/>
      <c r="N1148" s="9"/>
      <c r="O1148" s="9"/>
      <c r="P1148" s="9"/>
      <c r="Q1148" s="71">
        <v>1147</v>
      </c>
      <c r="S1148" s="102" t="s">
        <v>4155</v>
      </c>
      <c r="T1148" s="175" t="s">
        <v>3852</v>
      </c>
      <c r="U1148" s="104">
        <v>-13258.8</v>
      </c>
      <c r="V1148" s="104">
        <v>-10515.6</v>
      </c>
      <c r="W1148" s="105" t="s">
        <v>3853</v>
      </c>
      <c r="X1148" s="106" t="s">
        <v>66</v>
      </c>
      <c r="Y1148" s="107"/>
      <c r="Z1148" s="108"/>
      <c r="AA1148" s="102"/>
      <c r="AB1148" s="104"/>
      <c r="AC1148" s="109"/>
      <c r="AD1148" s="110"/>
      <c r="AE1148" s="107"/>
      <c r="AF1148" s="111"/>
      <c r="AG1148" s="112"/>
      <c r="AH1148" s="112"/>
      <c r="AI1148" s="112"/>
      <c r="AJ1148" s="113"/>
      <c r="AK1148" s="113"/>
      <c r="AL1148" s="113"/>
      <c r="AM1148" s="114"/>
      <c r="AN1148" s="114"/>
      <c r="AO1148" s="104"/>
      <c r="AP1148" s="104"/>
      <c r="AQ1148" s="115"/>
      <c r="AR1148" s="110"/>
      <c r="AS1148" s="102"/>
      <c r="AT1148" s="108"/>
      <c r="AU1148" s="116"/>
      <c r="AV1148" s="113"/>
      <c r="AW1148" s="105"/>
      <c r="AX1148" s="113"/>
    </row>
    <row r="1149" spans="1:50" hidden="1">
      <c r="A1149" s="72">
        <v>1148</v>
      </c>
      <c r="B1149" s="9" t="s">
        <v>63</v>
      </c>
      <c r="C1149" s="211" t="s">
        <v>4156</v>
      </c>
      <c r="D1149" s="9" t="s">
        <v>63</v>
      </c>
      <c r="E1149" s="9" t="s">
        <v>63</v>
      </c>
      <c r="F1149" s="9" t="s">
        <v>63</v>
      </c>
      <c r="G1149" s="9"/>
      <c r="H1149" s="9"/>
      <c r="I1149" s="9"/>
      <c r="J1149" s="9"/>
      <c r="K1149" s="9"/>
      <c r="L1149" s="9"/>
      <c r="M1149" s="67"/>
      <c r="N1149" s="9"/>
      <c r="O1149" s="9"/>
      <c r="P1149" s="9"/>
      <c r="Q1149" s="71">
        <v>1148</v>
      </c>
      <c r="S1149" s="102" t="s">
        <v>4156</v>
      </c>
      <c r="T1149" s="175" t="s">
        <v>3852</v>
      </c>
      <c r="U1149" s="104">
        <v>-16002</v>
      </c>
      <c r="V1149" s="104">
        <v>-10515.6</v>
      </c>
      <c r="W1149" s="105" t="s">
        <v>3853</v>
      </c>
      <c r="X1149" s="106" t="s">
        <v>66</v>
      </c>
      <c r="Y1149" s="107"/>
      <c r="Z1149" s="108"/>
      <c r="AA1149" s="102"/>
      <c r="AB1149" s="104"/>
      <c r="AC1149" s="109"/>
      <c r="AD1149" s="110"/>
      <c r="AE1149" s="107"/>
      <c r="AF1149" s="111"/>
      <c r="AG1149" s="112"/>
      <c r="AH1149" s="112"/>
      <c r="AI1149" s="112"/>
      <c r="AJ1149" s="113"/>
      <c r="AK1149" s="113"/>
      <c r="AL1149" s="113"/>
      <c r="AM1149" s="114"/>
      <c r="AN1149" s="114"/>
      <c r="AO1149" s="104"/>
      <c r="AP1149" s="104"/>
      <c r="AQ1149" s="115"/>
      <c r="AR1149" s="110"/>
      <c r="AS1149" s="102"/>
      <c r="AT1149" s="108"/>
      <c r="AU1149" s="116"/>
      <c r="AV1149" s="113"/>
      <c r="AW1149" s="105"/>
      <c r="AX1149" s="113"/>
    </row>
    <row r="1150" spans="1:50" hidden="1">
      <c r="A1150" s="72">
        <v>1149</v>
      </c>
      <c r="B1150" s="9" t="s">
        <v>63</v>
      </c>
      <c r="C1150" s="211" t="s">
        <v>4157</v>
      </c>
      <c r="D1150" s="9" t="s">
        <v>63</v>
      </c>
      <c r="E1150" s="9" t="s">
        <v>63</v>
      </c>
      <c r="F1150" s="9" t="s">
        <v>63</v>
      </c>
      <c r="G1150" s="9"/>
      <c r="H1150" s="9"/>
      <c r="I1150" s="9"/>
      <c r="J1150" s="9"/>
      <c r="K1150" s="9"/>
      <c r="L1150" s="9"/>
      <c r="M1150" s="67"/>
      <c r="N1150" s="9"/>
      <c r="O1150" s="9"/>
      <c r="P1150" s="9"/>
      <c r="Q1150" s="71">
        <v>1149</v>
      </c>
      <c r="S1150" s="102" t="s">
        <v>4157</v>
      </c>
      <c r="T1150" s="175" t="s">
        <v>3852</v>
      </c>
      <c r="U1150" s="104">
        <v>14173.2</v>
      </c>
      <c r="V1150" s="104">
        <v>-10515.6</v>
      </c>
      <c r="W1150" s="105" t="s">
        <v>3853</v>
      </c>
      <c r="X1150" s="106" t="s">
        <v>66</v>
      </c>
      <c r="Y1150" s="107"/>
      <c r="Z1150" s="108"/>
      <c r="AA1150" s="102"/>
      <c r="AB1150" s="104"/>
      <c r="AC1150" s="109"/>
      <c r="AD1150" s="110"/>
      <c r="AE1150" s="107"/>
      <c r="AF1150" s="111"/>
      <c r="AG1150" s="112"/>
      <c r="AH1150" s="112"/>
      <c r="AI1150" s="112"/>
      <c r="AJ1150" s="113"/>
      <c r="AK1150" s="113"/>
      <c r="AL1150" s="113"/>
      <c r="AM1150" s="114"/>
      <c r="AN1150" s="114"/>
      <c r="AO1150" s="104"/>
      <c r="AP1150" s="104"/>
      <c r="AQ1150" s="115"/>
      <c r="AR1150" s="110"/>
      <c r="AS1150" s="102"/>
      <c r="AT1150" s="108"/>
      <c r="AU1150" s="116"/>
      <c r="AV1150" s="113"/>
      <c r="AW1150" s="105"/>
      <c r="AX1150" s="113"/>
    </row>
    <row r="1151" spans="1:50" hidden="1">
      <c r="A1151" s="72">
        <v>1150</v>
      </c>
      <c r="B1151" s="9" t="s">
        <v>63</v>
      </c>
      <c r="C1151" s="211" t="s">
        <v>4158</v>
      </c>
      <c r="D1151" s="9" t="s">
        <v>63</v>
      </c>
      <c r="E1151" s="9" t="s">
        <v>63</v>
      </c>
      <c r="F1151" s="9" t="s">
        <v>63</v>
      </c>
      <c r="G1151" s="9"/>
      <c r="H1151" s="9"/>
      <c r="I1151" s="9"/>
      <c r="J1151" s="9"/>
      <c r="K1151" s="9"/>
      <c r="L1151" s="9"/>
      <c r="M1151" s="67"/>
      <c r="N1151" s="9"/>
      <c r="O1151" s="9"/>
      <c r="P1151" s="9"/>
      <c r="Q1151" s="71">
        <v>1150</v>
      </c>
      <c r="S1151" s="102" t="s">
        <v>4158</v>
      </c>
      <c r="T1151" s="175" t="s">
        <v>3852</v>
      </c>
      <c r="U1151" s="104">
        <v>11430</v>
      </c>
      <c r="V1151" s="104">
        <v>-10515.6</v>
      </c>
      <c r="W1151" s="105" t="s">
        <v>3853</v>
      </c>
      <c r="X1151" s="106" t="s">
        <v>66</v>
      </c>
      <c r="Y1151" s="107"/>
      <c r="Z1151" s="108"/>
      <c r="AA1151" s="102"/>
      <c r="AB1151" s="104"/>
      <c r="AC1151" s="109"/>
      <c r="AD1151" s="110"/>
      <c r="AE1151" s="107"/>
      <c r="AF1151" s="111"/>
      <c r="AG1151" s="112"/>
      <c r="AH1151" s="112"/>
      <c r="AI1151" s="112"/>
      <c r="AJ1151" s="113"/>
      <c r="AK1151" s="113"/>
      <c r="AL1151" s="113"/>
      <c r="AM1151" s="114"/>
      <c r="AN1151" s="114"/>
      <c r="AO1151" s="104"/>
      <c r="AP1151" s="104"/>
      <c r="AQ1151" s="115"/>
      <c r="AR1151" s="110"/>
      <c r="AS1151" s="102"/>
      <c r="AT1151" s="108"/>
      <c r="AU1151" s="116"/>
      <c r="AV1151" s="113"/>
      <c r="AW1151" s="105"/>
      <c r="AX1151" s="113"/>
    </row>
    <row r="1152" spans="1:50" hidden="1">
      <c r="A1152" s="72">
        <v>1151</v>
      </c>
      <c r="B1152" s="9" t="s">
        <v>63</v>
      </c>
      <c r="C1152" s="211" t="s">
        <v>4159</v>
      </c>
      <c r="D1152" s="9" t="s">
        <v>63</v>
      </c>
      <c r="E1152" s="9" t="s">
        <v>63</v>
      </c>
      <c r="F1152" s="9" t="s">
        <v>63</v>
      </c>
      <c r="G1152" s="9"/>
      <c r="H1152" s="9"/>
      <c r="I1152" s="9"/>
      <c r="J1152" s="9"/>
      <c r="K1152" s="9"/>
      <c r="L1152" s="9"/>
      <c r="M1152" s="67"/>
      <c r="N1152" s="9"/>
      <c r="O1152" s="9"/>
      <c r="P1152" s="9"/>
      <c r="Q1152" s="71">
        <v>1151</v>
      </c>
      <c r="S1152" s="102" t="s">
        <v>4159</v>
      </c>
      <c r="T1152" s="175" t="s">
        <v>3852</v>
      </c>
      <c r="U1152" s="104">
        <v>17830.8</v>
      </c>
      <c r="V1152" s="104">
        <v>-9601.2000000000007</v>
      </c>
      <c r="W1152" s="105" t="s">
        <v>3853</v>
      </c>
      <c r="X1152" s="106" t="s">
        <v>66</v>
      </c>
      <c r="Y1152" s="107"/>
      <c r="Z1152" s="108"/>
      <c r="AA1152" s="102"/>
      <c r="AB1152" s="104"/>
      <c r="AC1152" s="109"/>
      <c r="AD1152" s="110"/>
      <c r="AE1152" s="107"/>
      <c r="AF1152" s="111"/>
      <c r="AG1152" s="112"/>
      <c r="AH1152" s="112"/>
      <c r="AI1152" s="112"/>
      <c r="AJ1152" s="113"/>
      <c r="AK1152" s="113"/>
      <c r="AL1152" s="113"/>
      <c r="AM1152" s="114"/>
      <c r="AN1152" s="114"/>
      <c r="AO1152" s="104"/>
      <c r="AP1152" s="104"/>
      <c r="AQ1152" s="115"/>
      <c r="AR1152" s="110"/>
      <c r="AS1152" s="102"/>
      <c r="AT1152" s="108"/>
      <c r="AU1152" s="116"/>
      <c r="AV1152" s="113"/>
      <c r="AW1152" s="105"/>
      <c r="AX1152" s="113"/>
    </row>
    <row r="1153" spans="1:50" hidden="1">
      <c r="A1153" s="72">
        <v>1152</v>
      </c>
      <c r="B1153" s="9" t="s">
        <v>63</v>
      </c>
      <c r="C1153" s="211" t="s">
        <v>4160</v>
      </c>
      <c r="D1153" s="9" t="s">
        <v>63</v>
      </c>
      <c r="E1153" s="9" t="s">
        <v>63</v>
      </c>
      <c r="F1153" s="9" t="s">
        <v>63</v>
      </c>
      <c r="G1153" s="9"/>
      <c r="H1153" s="9"/>
      <c r="I1153" s="9"/>
      <c r="J1153" s="9"/>
      <c r="K1153" s="9"/>
      <c r="L1153" s="9"/>
      <c r="M1153" s="67"/>
      <c r="N1153" s="9"/>
      <c r="O1153" s="9"/>
      <c r="P1153" s="9"/>
      <c r="Q1153" s="71">
        <v>1152</v>
      </c>
      <c r="S1153" s="102" t="s">
        <v>4160</v>
      </c>
      <c r="T1153" s="175" t="s">
        <v>3852</v>
      </c>
      <c r="U1153" s="104">
        <v>9601.2000000000007</v>
      </c>
      <c r="V1153" s="104">
        <v>-9601.2000000000007</v>
      </c>
      <c r="W1153" s="105" t="s">
        <v>3853</v>
      </c>
      <c r="X1153" s="106" t="s">
        <v>66</v>
      </c>
      <c r="Y1153" s="107"/>
      <c r="Z1153" s="108"/>
      <c r="AA1153" s="102"/>
      <c r="AB1153" s="104"/>
      <c r="AC1153" s="109"/>
      <c r="AD1153" s="110"/>
      <c r="AE1153" s="107"/>
      <c r="AF1153" s="111"/>
      <c r="AG1153" s="112"/>
      <c r="AH1153" s="112"/>
      <c r="AI1153" s="112"/>
      <c r="AJ1153" s="113"/>
      <c r="AK1153" s="113"/>
      <c r="AL1153" s="113"/>
      <c r="AM1153" s="114"/>
      <c r="AN1153" s="114"/>
      <c r="AO1153" s="104"/>
      <c r="AP1153" s="104"/>
      <c r="AQ1153" s="115"/>
      <c r="AR1153" s="110"/>
      <c r="AS1153" s="102"/>
      <c r="AT1153" s="108"/>
      <c r="AU1153" s="116"/>
      <c r="AV1153" s="113"/>
      <c r="AW1153" s="105"/>
      <c r="AX1153" s="113"/>
    </row>
    <row r="1154" spans="1:50" hidden="1">
      <c r="A1154" s="72">
        <v>1153</v>
      </c>
      <c r="B1154" s="9" t="s">
        <v>63</v>
      </c>
      <c r="C1154" s="211" t="s">
        <v>4161</v>
      </c>
      <c r="D1154" s="9" t="s">
        <v>63</v>
      </c>
      <c r="E1154" s="9" t="s">
        <v>63</v>
      </c>
      <c r="F1154" s="9" t="s">
        <v>63</v>
      </c>
      <c r="G1154" s="9"/>
      <c r="H1154" s="9"/>
      <c r="I1154" s="9"/>
      <c r="J1154" s="9"/>
      <c r="K1154" s="9"/>
      <c r="L1154" s="9"/>
      <c r="M1154" s="67"/>
      <c r="N1154" s="9"/>
      <c r="O1154" s="9"/>
      <c r="P1154" s="9"/>
      <c r="Q1154" s="71">
        <v>1153</v>
      </c>
      <c r="S1154" s="102" t="s">
        <v>4161</v>
      </c>
      <c r="T1154" s="175" t="s">
        <v>3852</v>
      </c>
      <c r="U1154" s="104">
        <v>5943.6</v>
      </c>
      <c r="V1154" s="104">
        <v>-9601.2000000000007</v>
      </c>
      <c r="W1154" s="105" t="s">
        <v>3853</v>
      </c>
      <c r="X1154" s="106" t="s">
        <v>66</v>
      </c>
      <c r="Y1154" s="107"/>
      <c r="Z1154" s="108"/>
      <c r="AA1154" s="102"/>
      <c r="AB1154" s="104"/>
      <c r="AC1154" s="109"/>
      <c r="AD1154" s="110"/>
      <c r="AE1154" s="107"/>
      <c r="AF1154" s="111"/>
      <c r="AG1154" s="112"/>
      <c r="AH1154" s="112"/>
      <c r="AI1154" s="112"/>
      <c r="AJ1154" s="113"/>
      <c r="AK1154" s="113"/>
      <c r="AL1154" s="113"/>
      <c r="AM1154" s="114"/>
      <c r="AN1154" s="114"/>
      <c r="AO1154" s="104"/>
      <c r="AP1154" s="104"/>
      <c r="AQ1154" s="115"/>
      <c r="AR1154" s="110"/>
      <c r="AS1154" s="102"/>
      <c r="AT1154" s="108"/>
      <c r="AU1154" s="116"/>
      <c r="AV1154" s="113"/>
      <c r="AW1154" s="105"/>
      <c r="AX1154" s="113"/>
    </row>
    <row r="1155" spans="1:50" hidden="1">
      <c r="A1155" s="72">
        <v>1154</v>
      </c>
      <c r="B1155" s="9" t="s">
        <v>63</v>
      </c>
      <c r="C1155" s="211" t="s">
        <v>4162</v>
      </c>
      <c r="D1155" s="9" t="s">
        <v>63</v>
      </c>
      <c r="E1155" s="9" t="s">
        <v>63</v>
      </c>
      <c r="F1155" s="9" t="s">
        <v>63</v>
      </c>
      <c r="G1155" s="9"/>
      <c r="H1155" s="9"/>
      <c r="I1155" s="9"/>
      <c r="J1155" s="9"/>
      <c r="K1155" s="9"/>
      <c r="L1155" s="9"/>
      <c r="M1155" s="67"/>
      <c r="N1155" s="9"/>
      <c r="O1155" s="9"/>
      <c r="P1155" s="9"/>
      <c r="Q1155" s="71">
        <v>1154</v>
      </c>
      <c r="S1155" s="102" t="s">
        <v>4162</v>
      </c>
      <c r="T1155" s="175" t="s">
        <v>3852</v>
      </c>
      <c r="U1155" s="104">
        <v>5029.2</v>
      </c>
      <c r="V1155" s="104">
        <v>-9601.2000000000007</v>
      </c>
      <c r="W1155" s="105" t="s">
        <v>3853</v>
      </c>
      <c r="X1155" s="106" t="s">
        <v>66</v>
      </c>
      <c r="Y1155" s="107"/>
      <c r="Z1155" s="108"/>
      <c r="AA1155" s="102"/>
      <c r="AB1155" s="104"/>
      <c r="AC1155" s="109"/>
      <c r="AD1155" s="110"/>
      <c r="AE1155" s="107"/>
      <c r="AF1155" s="111"/>
      <c r="AG1155" s="112"/>
      <c r="AH1155" s="112"/>
      <c r="AI1155" s="112"/>
      <c r="AJ1155" s="113"/>
      <c r="AK1155" s="113"/>
      <c r="AL1155" s="113"/>
      <c r="AM1155" s="114"/>
      <c r="AN1155" s="114"/>
      <c r="AO1155" s="104"/>
      <c r="AP1155" s="104"/>
      <c r="AQ1155" s="115"/>
      <c r="AR1155" s="110"/>
      <c r="AS1155" s="102"/>
      <c r="AT1155" s="108"/>
      <c r="AU1155" s="116"/>
      <c r="AV1155" s="113"/>
      <c r="AW1155" s="105"/>
      <c r="AX1155" s="113"/>
    </row>
    <row r="1156" spans="1:50" hidden="1">
      <c r="A1156" s="72">
        <v>1155</v>
      </c>
      <c r="B1156" s="9" t="s">
        <v>63</v>
      </c>
      <c r="C1156" s="211" t="s">
        <v>4163</v>
      </c>
      <c r="D1156" s="9" t="s">
        <v>63</v>
      </c>
      <c r="E1156" s="9" t="s">
        <v>63</v>
      </c>
      <c r="F1156" s="9" t="s">
        <v>63</v>
      </c>
      <c r="G1156" s="9"/>
      <c r="H1156" s="9"/>
      <c r="I1156" s="9"/>
      <c r="J1156" s="9"/>
      <c r="K1156" s="9"/>
      <c r="L1156" s="9"/>
      <c r="M1156" s="67"/>
      <c r="N1156" s="9"/>
      <c r="O1156" s="9"/>
      <c r="P1156" s="9"/>
      <c r="Q1156" s="71">
        <v>1155</v>
      </c>
      <c r="S1156" s="102" t="s">
        <v>4163</v>
      </c>
      <c r="T1156" s="175" t="s">
        <v>3852</v>
      </c>
      <c r="U1156" s="104">
        <v>2286</v>
      </c>
      <c r="V1156" s="104">
        <v>-9601.2000000000007</v>
      </c>
      <c r="W1156" s="105" t="s">
        <v>3853</v>
      </c>
      <c r="X1156" s="106" t="s">
        <v>66</v>
      </c>
      <c r="Y1156" s="107"/>
      <c r="Z1156" s="108"/>
      <c r="AA1156" s="102"/>
      <c r="AB1156" s="104"/>
      <c r="AC1156" s="109"/>
      <c r="AD1156" s="110"/>
      <c r="AE1156" s="107"/>
      <c r="AF1156" s="111"/>
      <c r="AG1156" s="112"/>
      <c r="AH1156" s="112"/>
      <c r="AI1156" s="112"/>
      <c r="AJ1156" s="113"/>
      <c r="AK1156" s="113"/>
      <c r="AL1156" s="113"/>
      <c r="AM1156" s="114"/>
      <c r="AN1156" s="114"/>
      <c r="AO1156" s="104"/>
      <c r="AP1156" s="104"/>
      <c r="AQ1156" s="115"/>
      <c r="AR1156" s="110"/>
      <c r="AS1156" s="102"/>
      <c r="AT1156" s="108"/>
      <c r="AU1156" s="116"/>
      <c r="AV1156" s="113"/>
      <c r="AW1156" s="105"/>
      <c r="AX1156" s="113"/>
    </row>
    <row r="1157" spans="1:50" hidden="1">
      <c r="A1157" s="72">
        <v>1156</v>
      </c>
      <c r="B1157" s="9" t="s">
        <v>63</v>
      </c>
      <c r="C1157" s="211" t="s">
        <v>4164</v>
      </c>
      <c r="D1157" s="9" t="s">
        <v>63</v>
      </c>
      <c r="E1157" s="9" t="s">
        <v>63</v>
      </c>
      <c r="F1157" s="9" t="s">
        <v>63</v>
      </c>
      <c r="G1157" s="9"/>
      <c r="H1157" s="9"/>
      <c r="I1157" s="9"/>
      <c r="J1157" s="9"/>
      <c r="K1157" s="9"/>
      <c r="L1157" s="9"/>
      <c r="M1157" s="67"/>
      <c r="N1157" s="9"/>
      <c r="O1157" s="9"/>
      <c r="P1157" s="9"/>
      <c r="Q1157" s="71">
        <v>1156</v>
      </c>
      <c r="S1157" s="102" t="s">
        <v>4164</v>
      </c>
      <c r="T1157" s="175" t="s">
        <v>3852</v>
      </c>
      <c r="U1157" s="104">
        <v>457.2</v>
      </c>
      <c r="V1157" s="104">
        <v>-9601.2000000000007</v>
      </c>
      <c r="W1157" s="105" t="s">
        <v>3853</v>
      </c>
      <c r="X1157" s="106" t="s">
        <v>66</v>
      </c>
      <c r="Y1157" s="107"/>
      <c r="Z1157" s="108"/>
      <c r="AA1157" s="102"/>
      <c r="AB1157" s="104"/>
      <c r="AC1157" s="109"/>
      <c r="AD1157" s="110"/>
      <c r="AE1157" s="107"/>
      <c r="AF1157" s="111"/>
      <c r="AG1157" s="112"/>
      <c r="AH1157" s="112"/>
      <c r="AI1157" s="112"/>
      <c r="AJ1157" s="113"/>
      <c r="AK1157" s="113"/>
      <c r="AL1157" s="113"/>
      <c r="AM1157" s="114"/>
      <c r="AN1157" s="114"/>
      <c r="AO1157" s="104"/>
      <c r="AP1157" s="104"/>
      <c r="AQ1157" s="115"/>
      <c r="AR1157" s="110"/>
      <c r="AS1157" s="102"/>
      <c r="AT1157" s="108"/>
      <c r="AU1157" s="116"/>
      <c r="AV1157" s="113"/>
      <c r="AW1157" s="105"/>
      <c r="AX1157" s="113"/>
    </row>
    <row r="1158" spans="1:50" hidden="1">
      <c r="A1158" s="72">
        <v>1157</v>
      </c>
      <c r="B1158" s="9" t="s">
        <v>63</v>
      </c>
      <c r="C1158" s="211" t="s">
        <v>4165</v>
      </c>
      <c r="D1158" s="9" t="s">
        <v>63</v>
      </c>
      <c r="E1158" s="9" t="s">
        <v>63</v>
      </c>
      <c r="F1158" s="9" t="s">
        <v>63</v>
      </c>
      <c r="G1158" s="9"/>
      <c r="H1158" s="9"/>
      <c r="I1158" s="9"/>
      <c r="J1158" s="9"/>
      <c r="K1158" s="9"/>
      <c r="L1158" s="9"/>
      <c r="M1158" s="67"/>
      <c r="N1158" s="9"/>
      <c r="O1158" s="9"/>
      <c r="P1158" s="9"/>
      <c r="Q1158" s="71">
        <v>1157</v>
      </c>
      <c r="S1158" s="102" t="s">
        <v>4165</v>
      </c>
      <c r="T1158" s="175" t="s">
        <v>3852</v>
      </c>
      <c r="U1158" s="104">
        <v>-1371.6</v>
      </c>
      <c r="V1158" s="104">
        <v>-9601.2000000000007</v>
      </c>
      <c r="W1158" s="105" t="s">
        <v>3853</v>
      </c>
      <c r="X1158" s="106" t="s">
        <v>66</v>
      </c>
      <c r="Y1158" s="107"/>
      <c r="Z1158" s="108"/>
      <c r="AA1158" s="102"/>
      <c r="AB1158" s="104"/>
      <c r="AC1158" s="109"/>
      <c r="AD1158" s="110"/>
      <c r="AE1158" s="107"/>
      <c r="AF1158" s="111"/>
      <c r="AG1158" s="112"/>
      <c r="AH1158" s="112"/>
      <c r="AI1158" s="112"/>
      <c r="AJ1158" s="113"/>
      <c r="AK1158" s="113"/>
      <c r="AL1158" s="113"/>
      <c r="AM1158" s="114"/>
      <c r="AN1158" s="114"/>
      <c r="AO1158" s="104"/>
      <c r="AP1158" s="104"/>
      <c r="AQ1158" s="115"/>
      <c r="AR1158" s="110"/>
      <c r="AS1158" s="102"/>
      <c r="AT1158" s="108"/>
      <c r="AU1158" s="116"/>
      <c r="AV1158" s="113"/>
      <c r="AW1158" s="105"/>
      <c r="AX1158" s="113"/>
    </row>
    <row r="1159" spans="1:50" hidden="1">
      <c r="A1159" s="72">
        <v>1158</v>
      </c>
      <c r="B1159" s="9" t="s">
        <v>63</v>
      </c>
      <c r="C1159" s="211" t="s">
        <v>4166</v>
      </c>
      <c r="D1159" s="9" t="s">
        <v>63</v>
      </c>
      <c r="E1159" s="9" t="s">
        <v>63</v>
      </c>
      <c r="F1159" s="9" t="s">
        <v>63</v>
      </c>
      <c r="G1159" s="9"/>
      <c r="H1159" s="9"/>
      <c r="I1159" s="9"/>
      <c r="J1159" s="9"/>
      <c r="K1159" s="9"/>
      <c r="L1159" s="9"/>
      <c r="M1159" s="67"/>
      <c r="N1159" s="9"/>
      <c r="O1159" s="9"/>
      <c r="P1159" s="9"/>
      <c r="Q1159" s="71">
        <v>1158</v>
      </c>
      <c r="S1159" s="102" t="s">
        <v>4166</v>
      </c>
      <c r="T1159" s="175" t="s">
        <v>3852</v>
      </c>
      <c r="U1159" s="104">
        <v>-3200.4</v>
      </c>
      <c r="V1159" s="104">
        <v>-9601.2000000000007</v>
      </c>
      <c r="W1159" s="105" t="s">
        <v>3853</v>
      </c>
      <c r="X1159" s="106" t="s">
        <v>66</v>
      </c>
      <c r="Y1159" s="107"/>
      <c r="Z1159" s="108"/>
      <c r="AA1159" s="102"/>
      <c r="AB1159" s="104"/>
      <c r="AC1159" s="109"/>
      <c r="AD1159" s="110"/>
      <c r="AE1159" s="107"/>
      <c r="AF1159" s="111"/>
      <c r="AG1159" s="112"/>
      <c r="AH1159" s="112"/>
      <c r="AI1159" s="112"/>
      <c r="AJ1159" s="113"/>
      <c r="AK1159" s="113"/>
      <c r="AL1159" s="113"/>
      <c r="AM1159" s="114"/>
      <c r="AN1159" s="114"/>
      <c r="AO1159" s="104"/>
      <c r="AP1159" s="104"/>
      <c r="AQ1159" s="115"/>
      <c r="AR1159" s="110"/>
      <c r="AS1159" s="102"/>
      <c r="AT1159" s="108"/>
      <c r="AU1159" s="116"/>
      <c r="AV1159" s="113"/>
      <c r="AW1159" s="105"/>
      <c r="AX1159" s="113"/>
    </row>
    <row r="1160" spans="1:50" hidden="1">
      <c r="A1160" s="72">
        <v>1159</v>
      </c>
      <c r="B1160" s="9" t="s">
        <v>63</v>
      </c>
      <c r="C1160" s="211" t="s">
        <v>4167</v>
      </c>
      <c r="D1160" s="9" t="s">
        <v>63</v>
      </c>
      <c r="E1160" s="9" t="s">
        <v>63</v>
      </c>
      <c r="F1160" s="9" t="s">
        <v>63</v>
      </c>
      <c r="G1160" s="9"/>
      <c r="H1160" s="9"/>
      <c r="I1160" s="9"/>
      <c r="J1160" s="9"/>
      <c r="K1160" s="9"/>
      <c r="L1160" s="9"/>
      <c r="M1160" s="67"/>
      <c r="N1160" s="9"/>
      <c r="O1160" s="9"/>
      <c r="P1160" s="9"/>
      <c r="Q1160" s="71">
        <v>1159</v>
      </c>
      <c r="S1160" s="102" t="s">
        <v>4167</v>
      </c>
      <c r="T1160" s="175" t="s">
        <v>3852</v>
      </c>
      <c r="U1160" s="104">
        <v>-5029.2</v>
      </c>
      <c r="V1160" s="104">
        <v>-9601.2000000000007</v>
      </c>
      <c r="W1160" s="105" t="s">
        <v>3853</v>
      </c>
      <c r="X1160" s="106" t="s">
        <v>66</v>
      </c>
      <c r="Y1160" s="107"/>
      <c r="Z1160" s="108"/>
      <c r="AA1160" s="102"/>
      <c r="AB1160" s="104"/>
      <c r="AC1160" s="109"/>
      <c r="AD1160" s="110"/>
      <c r="AE1160" s="107"/>
      <c r="AF1160" s="111"/>
      <c r="AG1160" s="112"/>
      <c r="AH1160" s="112"/>
      <c r="AI1160" s="112"/>
      <c r="AJ1160" s="113"/>
      <c r="AK1160" s="113"/>
      <c r="AL1160" s="113"/>
      <c r="AM1160" s="114"/>
      <c r="AN1160" s="114"/>
      <c r="AO1160" s="104"/>
      <c r="AP1160" s="104"/>
      <c r="AQ1160" s="115"/>
      <c r="AR1160" s="110"/>
      <c r="AS1160" s="102"/>
      <c r="AT1160" s="108"/>
      <c r="AU1160" s="116"/>
      <c r="AV1160" s="113"/>
      <c r="AW1160" s="105"/>
      <c r="AX1160" s="113"/>
    </row>
    <row r="1161" spans="1:50" hidden="1">
      <c r="A1161" s="72">
        <v>1160</v>
      </c>
      <c r="B1161" s="9" t="s">
        <v>63</v>
      </c>
      <c r="C1161" s="211" t="s">
        <v>4168</v>
      </c>
      <c r="D1161" s="9" t="s">
        <v>63</v>
      </c>
      <c r="E1161" s="9" t="s">
        <v>63</v>
      </c>
      <c r="F1161" s="9" t="s">
        <v>63</v>
      </c>
      <c r="G1161" s="9"/>
      <c r="H1161" s="9"/>
      <c r="I1161" s="9"/>
      <c r="J1161" s="9"/>
      <c r="K1161" s="9"/>
      <c r="L1161" s="9"/>
      <c r="M1161" s="67"/>
      <c r="N1161" s="9"/>
      <c r="O1161" s="9"/>
      <c r="P1161" s="9"/>
      <c r="Q1161" s="71">
        <v>1160</v>
      </c>
      <c r="S1161" s="102" t="s">
        <v>4168</v>
      </c>
      <c r="T1161" s="175" t="s">
        <v>3852</v>
      </c>
      <c r="U1161" s="104">
        <v>-6858</v>
      </c>
      <c r="V1161" s="104">
        <v>-9601.2000000000007</v>
      </c>
      <c r="W1161" s="105" t="s">
        <v>3853</v>
      </c>
      <c r="X1161" s="106" t="s">
        <v>66</v>
      </c>
      <c r="Y1161" s="107"/>
      <c r="Z1161" s="108"/>
      <c r="AA1161" s="102"/>
      <c r="AB1161" s="104"/>
      <c r="AC1161" s="109"/>
      <c r="AD1161" s="110"/>
      <c r="AE1161" s="107"/>
      <c r="AF1161" s="111"/>
      <c r="AG1161" s="112"/>
      <c r="AH1161" s="112"/>
      <c r="AI1161" s="112"/>
      <c r="AJ1161" s="113"/>
      <c r="AK1161" s="113"/>
      <c r="AL1161" s="113"/>
      <c r="AM1161" s="114"/>
      <c r="AN1161" s="114"/>
      <c r="AO1161" s="104"/>
      <c r="AP1161" s="104"/>
      <c r="AQ1161" s="115"/>
      <c r="AR1161" s="110"/>
      <c r="AS1161" s="102"/>
      <c r="AT1161" s="108"/>
      <c r="AU1161" s="116"/>
      <c r="AV1161" s="113"/>
      <c r="AW1161" s="105"/>
      <c r="AX1161" s="113"/>
    </row>
    <row r="1162" spans="1:50" hidden="1">
      <c r="A1162" s="72">
        <v>1161</v>
      </c>
      <c r="B1162" s="9" t="s">
        <v>63</v>
      </c>
      <c r="C1162" s="211" t="s">
        <v>4169</v>
      </c>
      <c r="D1162" s="9" t="s">
        <v>63</v>
      </c>
      <c r="E1162" s="9" t="s">
        <v>63</v>
      </c>
      <c r="F1162" s="9" t="s">
        <v>63</v>
      </c>
      <c r="G1162" s="9"/>
      <c r="H1162" s="9"/>
      <c r="I1162" s="9"/>
      <c r="J1162" s="9"/>
      <c r="K1162" s="9"/>
      <c r="L1162" s="9"/>
      <c r="M1162" s="67"/>
      <c r="N1162" s="9"/>
      <c r="O1162" s="9"/>
      <c r="P1162" s="9"/>
      <c r="Q1162" s="71">
        <v>1161</v>
      </c>
      <c r="S1162" s="102" t="s">
        <v>4169</v>
      </c>
      <c r="T1162" s="175" t="s">
        <v>3852</v>
      </c>
      <c r="U1162" s="104">
        <v>-8686.7999999999993</v>
      </c>
      <c r="V1162" s="104">
        <v>-9601.2000000000007</v>
      </c>
      <c r="W1162" s="105" t="s">
        <v>3853</v>
      </c>
      <c r="X1162" s="106" t="s">
        <v>66</v>
      </c>
      <c r="Y1162" s="107"/>
      <c r="Z1162" s="108"/>
      <c r="AA1162" s="102"/>
      <c r="AB1162" s="104"/>
      <c r="AC1162" s="109"/>
      <c r="AD1162" s="110"/>
      <c r="AE1162" s="107"/>
      <c r="AF1162" s="111"/>
      <c r="AG1162" s="112"/>
      <c r="AH1162" s="112"/>
      <c r="AI1162" s="112"/>
      <c r="AJ1162" s="113"/>
      <c r="AK1162" s="113"/>
      <c r="AL1162" s="113"/>
      <c r="AM1162" s="114"/>
      <c r="AN1162" s="114"/>
      <c r="AO1162" s="104"/>
      <c r="AP1162" s="104"/>
      <c r="AQ1162" s="115"/>
      <c r="AR1162" s="110"/>
      <c r="AS1162" s="102"/>
      <c r="AT1162" s="108"/>
      <c r="AU1162" s="116"/>
      <c r="AV1162" s="113"/>
      <c r="AW1162" s="105"/>
      <c r="AX1162" s="113"/>
    </row>
    <row r="1163" spans="1:50" hidden="1">
      <c r="A1163" s="72">
        <v>1162</v>
      </c>
      <c r="B1163" s="9" t="s">
        <v>63</v>
      </c>
      <c r="C1163" s="211" t="s">
        <v>4170</v>
      </c>
      <c r="D1163" s="9" t="s">
        <v>63</v>
      </c>
      <c r="E1163" s="9" t="s">
        <v>63</v>
      </c>
      <c r="F1163" s="9" t="s">
        <v>63</v>
      </c>
      <c r="G1163" s="9"/>
      <c r="H1163" s="9"/>
      <c r="I1163" s="9"/>
      <c r="J1163" s="9"/>
      <c r="K1163" s="9"/>
      <c r="L1163" s="9"/>
      <c r="M1163" s="67"/>
      <c r="N1163" s="9"/>
      <c r="O1163" s="9"/>
      <c r="P1163" s="9"/>
      <c r="Q1163" s="71">
        <v>1162</v>
      </c>
      <c r="S1163" s="102" t="s">
        <v>4170</v>
      </c>
      <c r="T1163" s="175" t="s">
        <v>3852</v>
      </c>
      <c r="U1163" s="104">
        <v>-12344.4</v>
      </c>
      <c r="V1163" s="104">
        <v>-9601.2000000000007</v>
      </c>
      <c r="W1163" s="105" t="s">
        <v>3853</v>
      </c>
      <c r="X1163" s="106" t="s">
        <v>66</v>
      </c>
      <c r="Y1163" s="107"/>
      <c r="Z1163" s="108"/>
      <c r="AA1163" s="102"/>
      <c r="AB1163" s="104"/>
      <c r="AC1163" s="109"/>
      <c r="AD1163" s="110"/>
      <c r="AE1163" s="107"/>
      <c r="AF1163" s="111"/>
      <c r="AG1163" s="112"/>
      <c r="AH1163" s="112"/>
      <c r="AI1163" s="112"/>
      <c r="AJ1163" s="113"/>
      <c r="AK1163" s="113"/>
      <c r="AL1163" s="113"/>
      <c r="AM1163" s="114"/>
      <c r="AN1163" s="114"/>
      <c r="AO1163" s="104"/>
      <c r="AP1163" s="104"/>
      <c r="AQ1163" s="115"/>
      <c r="AR1163" s="110"/>
      <c r="AS1163" s="102"/>
      <c r="AT1163" s="108"/>
      <c r="AU1163" s="116"/>
      <c r="AV1163" s="113"/>
      <c r="AW1163" s="105"/>
      <c r="AX1163" s="113"/>
    </row>
    <row r="1164" spans="1:50" hidden="1">
      <c r="A1164" s="72">
        <v>1163</v>
      </c>
      <c r="B1164" s="9" t="s">
        <v>63</v>
      </c>
      <c r="C1164" s="211" t="s">
        <v>4171</v>
      </c>
      <c r="D1164" s="9" t="s">
        <v>63</v>
      </c>
      <c r="E1164" s="9" t="s">
        <v>63</v>
      </c>
      <c r="F1164" s="9" t="s">
        <v>63</v>
      </c>
      <c r="G1164" s="9"/>
      <c r="H1164" s="9"/>
      <c r="I1164" s="9"/>
      <c r="J1164" s="9"/>
      <c r="K1164" s="9"/>
      <c r="L1164" s="9"/>
      <c r="M1164" s="67"/>
      <c r="N1164" s="9"/>
      <c r="O1164" s="9"/>
      <c r="P1164" s="9"/>
      <c r="Q1164" s="71">
        <v>1163</v>
      </c>
      <c r="S1164" s="102" t="s">
        <v>4171</v>
      </c>
      <c r="T1164" s="175" t="s">
        <v>3852</v>
      </c>
      <c r="U1164" s="104">
        <v>-15087.6</v>
      </c>
      <c r="V1164" s="104">
        <v>-9601.2000000000007</v>
      </c>
      <c r="W1164" s="105" t="s">
        <v>3853</v>
      </c>
      <c r="X1164" s="106" t="s">
        <v>66</v>
      </c>
      <c r="Y1164" s="107"/>
      <c r="Z1164" s="108"/>
      <c r="AA1164" s="102"/>
      <c r="AB1164" s="104"/>
      <c r="AC1164" s="109"/>
      <c r="AD1164" s="110"/>
      <c r="AE1164" s="107"/>
      <c r="AF1164" s="111"/>
      <c r="AG1164" s="112"/>
      <c r="AH1164" s="112"/>
      <c r="AI1164" s="112"/>
      <c r="AJ1164" s="113"/>
      <c r="AK1164" s="113"/>
      <c r="AL1164" s="113"/>
      <c r="AM1164" s="114"/>
      <c r="AN1164" s="114"/>
      <c r="AO1164" s="104"/>
      <c r="AP1164" s="104"/>
      <c r="AQ1164" s="115"/>
      <c r="AR1164" s="110"/>
      <c r="AS1164" s="102"/>
      <c r="AT1164" s="108"/>
      <c r="AU1164" s="116"/>
      <c r="AV1164" s="113"/>
      <c r="AW1164" s="105"/>
      <c r="AX1164" s="113"/>
    </row>
    <row r="1165" spans="1:50" hidden="1">
      <c r="A1165" s="72">
        <v>1164</v>
      </c>
      <c r="B1165" s="9" t="s">
        <v>63</v>
      </c>
      <c r="C1165" s="211" t="s">
        <v>4172</v>
      </c>
      <c r="D1165" s="9" t="s">
        <v>63</v>
      </c>
      <c r="E1165" s="9" t="s">
        <v>63</v>
      </c>
      <c r="F1165" s="9" t="s">
        <v>63</v>
      </c>
      <c r="G1165" s="9"/>
      <c r="H1165" s="9"/>
      <c r="I1165" s="9"/>
      <c r="J1165" s="9"/>
      <c r="K1165" s="9"/>
      <c r="L1165" s="9"/>
      <c r="M1165" s="67"/>
      <c r="N1165" s="9"/>
      <c r="O1165" s="9"/>
      <c r="P1165" s="9"/>
      <c r="Q1165" s="71">
        <v>1164</v>
      </c>
      <c r="S1165" s="102" t="s">
        <v>4172</v>
      </c>
      <c r="T1165" s="175" t="s">
        <v>3852</v>
      </c>
      <c r="U1165" s="104">
        <v>15087.6</v>
      </c>
      <c r="V1165" s="104">
        <v>-9601.2000000000007</v>
      </c>
      <c r="W1165" s="105" t="s">
        <v>3853</v>
      </c>
      <c r="X1165" s="106" t="s">
        <v>66</v>
      </c>
      <c r="Y1165" s="107"/>
      <c r="Z1165" s="108"/>
      <c r="AA1165" s="102"/>
      <c r="AB1165" s="104"/>
      <c r="AC1165" s="109"/>
      <c r="AD1165" s="110"/>
      <c r="AE1165" s="107"/>
      <c r="AF1165" s="111"/>
      <c r="AG1165" s="112"/>
      <c r="AH1165" s="112"/>
      <c r="AI1165" s="112"/>
      <c r="AJ1165" s="113"/>
      <c r="AK1165" s="113"/>
      <c r="AL1165" s="113"/>
      <c r="AM1165" s="114"/>
      <c r="AN1165" s="114"/>
      <c r="AO1165" s="104"/>
      <c r="AP1165" s="104"/>
      <c r="AQ1165" s="115"/>
      <c r="AR1165" s="110"/>
      <c r="AS1165" s="102"/>
      <c r="AT1165" s="108"/>
      <c r="AU1165" s="116"/>
      <c r="AV1165" s="113"/>
      <c r="AW1165" s="105"/>
      <c r="AX1165" s="113"/>
    </row>
    <row r="1166" spans="1:50" hidden="1">
      <c r="A1166" s="72">
        <v>1165</v>
      </c>
      <c r="B1166" s="9" t="s">
        <v>63</v>
      </c>
      <c r="C1166" s="211" t="s">
        <v>4173</v>
      </c>
      <c r="D1166" s="9" t="s">
        <v>63</v>
      </c>
      <c r="E1166" s="9" t="s">
        <v>63</v>
      </c>
      <c r="F1166" s="9" t="s">
        <v>63</v>
      </c>
      <c r="G1166" s="9"/>
      <c r="H1166" s="9"/>
      <c r="I1166" s="9"/>
      <c r="J1166" s="9"/>
      <c r="K1166" s="9"/>
      <c r="L1166" s="9"/>
      <c r="M1166" s="67"/>
      <c r="N1166" s="9"/>
      <c r="O1166" s="9"/>
      <c r="P1166" s="9"/>
      <c r="Q1166" s="71">
        <v>1165</v>
      </c>
      <c r="S1166" s="102" t="s">
        <v>4173</v>
      </c>
      <c r="T1166" s="175" t="s">
        <v>3852</v>
      </c>
      <c r="U1166" s="104">
        <v>-17830.8</v>
      </c>
      <c r="V1166" s="104">
        <v>-9601.2000000000007</v>
      </c>
      <c r="W1166" s="105" t="s">
        <v>3853</v>
      </c>
      <c r="X1166" s="106" t="s">
        <v>66</v>
      </c>
      <c r="Y1166" s="107"/>
      <c r="Z1166" s="108"/>
      <c r="AA1166" s="102"/>
      <c r="AB1166" s="104"/>
      <c r="AC1166" s="109"/>
      <c r="AD1166" s="110"/>
      <c r="AE1166" s="107"/>
      <c r="AF1166" s="111"/>
      <c r="AG1166" s="112"/>
      <c r="AH1166" s="112"/>
      <c r="AI1166" s="112"/>
      <c r="AJ1166" s="113"/>
      <c r="AK1166" s="113"/>
      <c r="AL1166" s="113"/>
      <c r="AM1166" s="114"/>
      <c r="AN1166" s="114"/>
      <c r="AO1166" s="104"/>
      <c r="AP1166" s="104"/>
      <c r="AQ1166" s="115"/>
      <c r="AR1166" s="110"/>
      <c r="AS1166" s="102"/>
      <c r="AT1166" s="108"/>
      <c r="AU1166" s="116"/>
      <c r="AV1166" s="113"/>
      <c r="AW1166" s="105"/>
      <c r="AX1166" s="113"/>
    </row>
    <row r="1167" spans="1:50" hidden="1">
      <c r="A1167" s="72">
        <v>1166</v>
      </c>
      <c r="B1167" s="9" t="s">
        <v>63</v>
      </c>
      <c r="C1167" s="211" t="s">
        <v>4174</v>
      </c>
      <c r="D1167" s="9" t="s">
        <v>63</v>
      </c>
      <c r="E1167" s="9" t="s">
        <v>63</v>
      </c>
      <c r="F1167" s="9" t="s">
        <v>63</v>
      </c>
      <c r="G1167" s="9"/>
      <c r="H1167" s="9"/>
      <c r="I1167" s="9"/>
      <c r="J1167" s="9"/>
      <c r="K1167" s="9"/>
      <c r="L1167" s="9"/>
      <c r="M1167" s="67"/>
      <c r="N1167" s="9"/>
      <c r="O1167" s="9"/>
      <c r="P1167" s="9"/>
      <c r="Q1167" s="71">
        <v>1166</v>
      </c>
      <c r="S1167" s="102" t="s">
        <v>4174</v>
      </c>
      <c r="T1167" s="175" t="s">
        <v>3852</v>
      </c>
      <c r="U1167" s="104">
        <v>12344.4</v>
      </c>
      <c r="V1167" s="104">
        <v>-9601.2000000000007</v>
      </c>
      <c r="W1167" s="105" t="s">
        <v>3853</v>
      </c>
      <c r="X1167" s="106" t="s">
        <v>66</v>
      </c>
      <c r="Y1167" s="107"/>
      <c r="Z1167" s="108"/>
      <c r="AA1167" s="102"/>
      <c r="AB1167" s="104"/>
      <c r="AC1167" s="109"/>
      <c r="AD1167" s="110"/>
      <c r="AE1167" s="107"/>
      <c r="AF1167" s="111"/>
      <c r="AG1167" s="112"/>
      <c r="AH1167" s="112"/>
      <c r="AI1167" s="112"/>
      <c r="AJ1167" s="113"/>
      <c r="AK1167" s="113"/>
      <c r="AL1167" s="113"/>
      <c r="AM1167" s="114"/>
      <c r="AN1167" s="114"/>
      <c r="AO1167" s="104"/>
      <c r="AP1167" s="104"/>
      <c r="AQ1167" s="115"/>
      <c r="AR1167" s="110"/>
      <c r="AS1167" s="102"/>
      <c r="AT1167" s="108"/>
      <c r="AU1167" s="116"/>
      <c r="AV1167" s="113"/>
      <c r="AW1167" s="105"/>
      <c r="AX1167" s="113"/>
    </row>
    <row r="1168" spans="1:50" hidden="1">
      <c r="A1168" s="72">
        <v>1167</v>
      </c>
      <c r="B1168" s="9" t="s">
        <v>63</v>
      </c>
      <c r="C1168" s="211" t="s">
        <v>4175</v>
      </c>
      <c r="D1168" s="9" t="s">
        <v>63</v>
      </c>
      <c r="E1168" s="9" t="s">
        <v>63</v>
      </c>
      <c r="F1168" s="9" t="s">
        <v>63</v>
      </c>
      <c r="G1168" s="9"/>
      <c r="H1168" s="9"/>
      <c r="I1168" s="9"/>
      <c r="J1168" s="9"/>
      <c r="K1168" s="9"/>
      <c r="L1168" s="9"/>
      <c r="M1168" s="67"/>
      <c r="N1168" s="9"/>
      <c r="O1168" s="9"/>
      <c r="P1168" s="9"/>
      <c r="Q1168" s="71">
        <v>1167</v>
      </c>
      <c r="S1168" s="102" t="s">
        <v>4175</v>
      </c>
      <c r="T1168" s="175" t="s">
        <v>3852</v>
      </c>
      <c r="U1168" s="104">
        <v>11430</v>
      </c>
      <c r="V1168" s="104">
        <v>-9601.2000000000007</v>
      </c>
      <c r="W1168" s="105" t="s">
        <v>3853</v>
      </c>
      <c r="X1168" s="106" t="s">
        <v>66</v>
      </c>
      <c r="Y1168" s="107"/>
      <c r="Z1168" s="108"/>
      <c r="AA1168" s="102"/>
      <c r="AB1168" s="104"/>
      <c r="AC1168" s="109"/>
      <c r="AD1168" s="110"/>
      <c r="AE1168" s="107"/>
      <c r="AF1168" s="111"/>
      <c r="AG1168" s="112"/>
      <c r="AH1168" s="112"/>
      <c r="AI1168" s="112"/>
      <c r="AJ1168" s="113"/>
      <c r="AK1168" s="113"/>
      <c r="AL1168" s="113"/>
      <c r="AM1168" s="114"/>
      <c r="AN1168" s="114"/>
      <c r="AO1168" s="104"/>
      <c r="AP1168" s="104"/>
      <c r="AQ1168" s="115"/>
      <c r="AR1168" s="110"/>
      <c r="AS1168" s="102"/>
      <c r="AT1168" s="108"/>
      <c r="AU1168" s="116"/>
      <c r="AV1168" s="113"/>
      <c r="AW1168" s="105"/>
      <c r="AX1168" s="113"/>
    </row>
    <row r="1169" spans="1:50" hidden="1">
      <c r="A1169" s="72">
        <v>1168</v>
      </c>
      <c r="B1169" s="9" t="s">
        <v>63</v>
      </c>
      <c r="C1169" s="211" t="s">
        <v>2982</v>
      </c>
      <c r="D1169" s="9" t="s">
        <v>63</v>
      </c>
      <c r="E1169" s="9" t="s">
        <v>63</v>
      </c>
      <c r="F1169" s="9" t="s">
        <v>63</v>
      </c>
      <c r="G1169" s="9"/>
      <c r="H1169" s="9"/>
      <c r="I1169" s="9"/>
      <c r="J1169" s="9"/>
      <c r="K1169" s="9"/>
      <c r="L1169" s="9"/>
      <c r="M1169" s="67"/>
      <c r="N1169" s="9"/>
      <c r="O1169" s="9"/>
      <c r="P1169" s="9"/>
      <c r="Q1169" s="71">
        <v>1168</v>
      </c>
      <c r="S1169" s="102" t="s">
        <v>2982</v>
      </c>
      <c r="T1169" s="175" t="s">
        <v>3852</v>
      </c>
      <c r="U1169" s="104">
        <v>9601.2000000000007</v>
      </c>
      <c r="V1169" s="104">
        <v>-8686.7999999999993</v>
      </c>
      <c r="W1169" s="105" t="s">
        <v>3853</v>
      </c>
      <c r="X1169" s="106" t="s">
        <v>66</v>
      </c>
      <c r="Y1169" s="107"/>
      <c r="Z1169" s="108"/>
      <c r="AA1169" s="102"/>
      <c r="AB1169" s="104"/>
      <c r="AC1169" s="109"/>
      <c r="AD1169" s="110"/>
      <c r="AE1169" s="107"/>
      <c r="AF1169" s="111"/>
      <c r="AG1169" s="112"/>
      <c r="AH1169" s="112"/>
      <c r="AI1169" s="112"/>
      <c r="AJ1169" s="113"/>
      <c r="AK1169" s="113"/>
      <c r="AL1169" s="113"/>
      <c r="AM1169" s="114"/>
      <c r="AN1169" s="114"/>
      <c r="AO1169" s="104"/>
      <c r="AP1169" s="104"/>
      <c r="AQ1169" s="115"/>
      <c r="AR1169" s="110"/>
      <c r="AS1169" s="102"/>
      <c r="AT1169" s="108"/>
      <c r="AU1169" s="116"/>
      <c r="AV1169" s="113"/>
      <c r="AW1169" s="105"/>
      <c r="AX1169" s="113"/>
    </row>
    <row r="1170" spans="1:50" hidden="1">
      <c r="A1170" s="72">
        <v>1169</v>
      </c>
      <c r="B1170" s="9" t="s">
        <v>63</v>
      </c>
      <c r="C1170" s="211" t="s">
        <v>3048</v>
      </c>
      <c r="D1170" s="9" t="s">
        <v>63</v>
      </c>
      <c r="E1170" s="9" t="s">
        <v>63</v>
      </c>
      <c r="F1170" s="9" t="s">
        <v>63</v>
      </c>
      <c r="G1170" s="9"/>
      <c r="H1170" s="9"/>
      <c r="I1170" s="9"/>
      <c r="J1170" s="9"/>
      <c r="K1170" s="9"/>
      <c r="L1170" s="9"/>
      <c r="M1170" s="67"/>
      <c r="N1170" s="9"/>
      <c r="O1170" s="9"/>
      <c r="P1170" s="9"/>
      <c r="Q1170" s="71">
        <v>1169</v>
      </c>
      <c r="S1170" s="102" t="s">
        <v>3048</v>
      </c>
      <c r="T1170" s="175" t="s">
        <v>3852</v>
      </c>
      <c r="U1170" s="104">
        <v>4114.8</v>
      </c>
      <c r="V1170" s="104">
        <v>-8686.7999999999993</v>
      </c>
      <c r="W1170" s="105" t="s">
        <v>3853</v>
      </c>
      <c r="X1170" s="106" t="s">
        <v>66</v>
      </c>
      <c r="Y1170" s="107"/>
      <c r="Z1170" s="108"/>
      <c r="AA1170" s="102"/>
      <c r="AB1170" s="104"/>
      <c r="AC1170" s="109"/>
      <c r="AD1170" s="110"/>
      <c r="AE1170" s="107"/>
      <c r="AF1170" s="111"/>
      <c r="AG1170" s="112"/>
      <c r="AH1170" s="112"/>
      <c r="AI1170" s="112"/>
      <c r="AJ1170" s="113"/>
      <c r="AK1170" s="113"/>
      <c r="AL1170" s="113"/>
      <c r="AM1170" s="114"/>
      <c r="AN1170" s="114"/>
      <c r="AO1170" s="104"/>
      <c r="AP1170" s="104"/>
      <c r="AQ1170" s="115"/>
      <c r="AR1170" s="110"/>
      <c r="AS1170" s="102"/>
      <c r="AT1170" s="108"/>
      <c r="AU1170" s="116"/>
      <c r="AV1170" s="113"/>
      <c r="AW1170" s="105"/>
      <c r="AX1170" s="113"/>
    </row>
    <row r="1171" spans="1:50" hidden="1">
      <c r="A1171" s="72">
        <v>1170</v>
      </c>
      <c r="B1171" s="9" t="s">
        <v>63</v>
      </c>
      <c r="C1171" s="211" t="s">
        <v>4176</v>
      </c>
      <c r="D1171" s="9" t="s">
        <v>63</v>
      </c>
      <c r="E1171" s="9" t="s">
        <v>63</v>
      </c>
      <c r="F1171" s="9" t="s">
        <v>63</v>
      </c>
      <c r="G1171" s="9"/>
      <c r="H1171" s="9"/>
      <c r="I1171" s="9"/>
      <c r="J1171" s="9"/>
      <c r="K1171" s="9"/>
      <c r="L1171" s="9"/>
      <c r="M1171" s="67"/>
      <c r="N1171" s="9"/>
      <c r="O1171" s="9"/>
      <c r="P1171" s="9"/>
      <c r="Q1171" s="71">
        <v>1170</v>
      </c>
      <c r="S1171" s="102" t="s">
        <v>4176</v>
      </c>
      <c r="T1171" s="175" t="s">
        <v>3852</v>
      </c>
      <c r="U1171" s="104">
        <v>14173.2</v>
      </c>
      <c r="V1171" s="104">
        <v>-8686.7999999999993</v>
      </c>
      <c r="W1171" s="105" t="s">
        <v>3853</v>
      </c>
      <c r="X1171" s="106" t="s">
        <v>66</v>
      </c>
      <c r="Y1171" s="107"/>
      <c r="Z1171" s="108"/>
      <c r="AA1171" s="102"/>
      <c r="AB1171" s="104"/>
      <c r="AC1171" s="109"/>
      <c r="AD1171" s="110"/>
      <c r="AE1171" s="107"/>
      <c r="AF1171" s="111"/>
      <c r="AG1171" s="112"/>
      <c r="AH1171" s="112"/>
      <c r="AI1171" s="112"/>
      <c r="AJ1171" s="113"/>
      <c r="AK1171" s="113"/>
      <c r="AL1171" s="113"/>
      <c r="AM1171" s="114"/>
      <c r="AN1171" s="114"/>
      <c r="AO1171" s="104"/>
      <c r="AP1171" s="104"/>
      <c r="AQ1171" s="115"/>
      <c r="AR1171" s="110"/>
      <c r="AS1171" s="102"/>
      <c r="AT1171" s="108"/>
      <c r="AU1171" s="116"/>
      <c r="AV1171" s="113"/>
      <c r="AW1171" s="105"/>
      <c r="AX1171" s="113"/>
    </row>
    <row r="1172" spans="1:50" hidden="1">
      <c r="A1172" s="72">
        <v>1171</v>
      </c>
      <c r="B1172" s="9" t="s">
        <v>63</v>
      </c>
      <c r="C1172" s="211" t="s">
        <v>4177</v>
      </c>
      <c r="D1172" s="9" t="s">
        <v>63</v>
      </c>
      <c r="E1172" s="9" t="s">
        <v>63</v>
      </c>
      <c r="F1172" s="9" t="s">
        <v>63</v>
      </c>
      <c r="G1172" s="9"/>
      <c r="H1172" s="9"/>
      <c r="I1172" s="9"/>
      <c r="J1172" s="9"/>
      <c r="K1172" s="9"/>
      <c r="L1172" s="9"/>
      <c r="M1172" s="67"/>
      <c r="N1172" s="9"/>
      <c r="O1172" s="9"/>
      <c r="P1172" s="9"/>
      <c r="Q1172" s="71">
        <v>1171</v>
      </c>
      <c r="S1172" s="102" t="s">
        <v>4177</v>
      </c>
      <c r="T1172" s="175" t="s">
        <v>3852</v>
      </c>
      <c r="U1172" s="104">
        <v>11430</v>
      </c>
      <c r="V1172" s="104">
        <v>-8686.7999999999993</v>
      </c>
      <c r="W1172" s="105" t="s">
        <v>3853</v>
      </c>
      <c r="X1172" s="106" t="s">
        <v>66</v>
      </c>
      <c r="Y1172" s="107"/>
      <c r="Z1172" s="108"/>
      <c r="AA1172" s="102"/>
      <c r="AB1172" s="104"/>
      <c r="AC1172" s="109"/>
      <c r="AD1172" s="110"/>
      <c r="AE1172" s="107"/>
      <c r="AF1172" s="111"/>
      <c r="AG1172" s="112"/>
      <c r="AH1172" s="112"/>
      <c r="AI1172" s="112"/>
      <c r="AJ1172" s="113"/>
      <c r="AK1172" s="113"/>
      <c r="AL1172" s="113"/>
      <c r="AM1172" s="114"/>
      <c r="AN1172" s="114"/>
      <c r="AO1172" s="104"/>
      <c r="AP1172" s="104"/>
      <c r="AQ1172" s="115"/>
      <c r="AR1172" s="110"/>
      <c r="AS1172" s="102"/>
      <c r="AT1172" s="108"/>
      <c r="AU1172" s="116"/>
      <c r="AV1172" s="113"/>
      <c r="AW1172" s="105"/>
      <c r="AX1172" s="113"/>
    </row>
    <row r="1173" spans="1:50" hidden="1">
      <c r="A1173" s="72">
        <v>1172</v>
      </c>
      <c r="B1173" s="9" t="s">
        <v>63</v>
      </c>
      <c r="C1173" s="211" t="s">
        <v>4178</v>
      </c>
      <c r="D1173" s="9" t="s">
        <v>63</v>
      </c>
      <c r="E1173" s="9" t="s">
        <v>63</v>
      </c>
      <c r="F1173" s="9" t="s">
        <v>63</v>
      </c>
      <c r="G1173" s="9"/>
      <c r="H1173" s="9"/>
      <c r="I1173" s="9"/>
      <c r="J1173" s="9"/>
      <c r="K1173" s="9"/>
      <c r="L1173" s="9"/>
      <c r="M1173" s="67"/>
      <c r="N1173" s="9"/>
      <c r="O1173" s="9"/>
      <c r="P1173" s="9"/>
      <c r="Q1173" s="71">
        <v>1172</v>
      </c>
      <c r="S1173" s="102" t="s">
        <v>4178</v>
      </c>
      <c r="T1173" s="175" t="s">
        <v>3852</v>
      </c>
      <c r="U1173" s="104">
        <v>10515.6</v>
      </c>
      <c r="V1173" s="104">
        <v>-8686.7999999999993</v>
      </c>
      <c r="W1173" s="105" t="s">
        <v>3853</v>
      </c>
      <c r="X1173" s="106" t="s">
        <v>66</v>
      </c>
      <c r="Y1173" s="107"/>
      <c r="Z1173" s="108"/>
      <c r="AA1173" s="102"/>
      <c r="AB1173" s="104"/>
      <c r="AC1173" s="109"/>
      <c r="AD1173" s="110"/>
      <c r="AE1173" s="107"/>
      <c r="AF1173" s="111"/>
      <c r="AG1173" s="112"/>
      <c r="AH1173" s="112"/>
      <c r="AI1173" s="112"/>
      <c r="AJ1173" s="113"/>
      <c r="AK1173" s="113"/>
      <c r="AL1173" s="113"/>
      <c r="AM1173" s="114"/>
      <c r="AN1173" s="114"/>
      <c r="AO1173" s="104"/>
      <c r="AP1173" s="104"/>
      <c r="AQ1173" s="115"/>
      <c r="AR1173" s="110"/>
      <c r="AS1173" s="102"/>
      <c r="AT1173" s="108"/>
      <c r="AU1173" s="116"/>
      <c r="AV1173" s="113"/>
      <c r="AW1173" s="105"/>
      <c r="AX1173" s="113"/>
    </row>
    <row r="1174" spans="1:50" hidden="1">
      <c r="A1174" s="72">
        <v>1173</v>
      </c>
      <c r="B1174" s="9" t="s">
        <v>63</v>
      </c>
      <c r="C1174" s="211" t="s">
        <v>3527</v>
      </c>
      <c r="D1174" s="9" t="s">
        <v>63</v>
      </c>
      <c r="E1174" s="9" t="s">
        <v>63</v>
      </c>
      <c r="F1174" s="9" t="s">
        <v>63</v>
      </c>
      <c r="G1174" s="9"/>
      <c r="H1174" s="9"/>
      <c r="I1174" s="9"/>
      <c r="J1174" s="9"/>
      <c r="K1174" s="9"/>
      <c r="L1174" s="9"/>
      <c r="M1174" s="67"/>
      <c r="N1174" s="9"/>
      <c r="O1174" s="9"/>
      <c r="P1174" s="9"/>
      <c r="Q1174" s="71">
        <v>1173</v>
      </c>
      <c r="S1174" s="102" t="s">
        <v>3527</v>
      </c>
      <c r="T1174" s="175" t="s">
        <v>3852</v>
      </c>
      <c r="U1174" s="104">
        <v>6858</v>
      </c>
      <c r="V1174" s="104">
        <v>-7772.4</v>
      </c>
      <c r="W1174" s="105" t="s">
        <v>3853</v>
      </c>
      <c r="X1174" s="106" t="s">
        <v>66</v>
      </c>
      <c r="Y1174" s="107"/>
      <c r="Z1174" s="108"/>
      <c r="AA1174" s="102"/>
      <c r="AB1174" s="104"/>
      <c r="AC1174" s="109"/>
      <c r="AD1174" s="110"/>
      <c r="AE1174" s="107"/>
      <c r="AF1174" s="111"/>
      <c r="AG1174" s="112"/>
      <c r="AH1174" s="112"/>
      <c r="AI1174" s="112"/>
      <c r="AJ1174" s="113"/>
      <c r="AK1174" s="113"/>
      <c r="AL1174" s="113"/>
      <c r="AM1174" s="114"/>
      <c r="AN1174" s="114"/>
      <c r="AO1174" s="104"/>
      <c r="AP1174" s="104"/>
      <c r="AQ1174" s="115"/>
      <c r="AR1174" s="110"/>
      <c r="AS1174" s="102"/>
      <c r="AT1174" s="108"/>
      <c r="AU1174" s="116"/>
      <c r="AV1174" s="113"/>
      <c r="AW1174" s="105"/>
      <c r="AX1174" s="113"/>
    </row>
    <row r="1175" spans="1:50" hidden="1">
      <c r="A1175" s="72">
        <v>1174</v>
      </c>
      <c r="B1175" s="9" t="s">
        <v>63</v>
      </c>
      <c r="C1175" s="211" t="s">
        <v>976</v>
      </c>
      <c r="D1175" s="9" t="s">
        <v>63</v>
      </c>
      <c r="E1175" s="9" t="s">
        <v>63</v>
      </c>
      <c r="F1175" s="9" t="s">
        <v>63</v>
      </c>
      <c r="G1175" s="9"/>
      <c r="H1175" s="9"/>
      <c r="I1175" s="9"/>
      <c r="J1175" s="9"/>
      <c r="K1175" s="9"/>
      <c r="L1175" s="9"/>
      <c r="M1175" s="67"/>
      <c r="N1175" s="9"/>
      <c r="O1175" s="9"/>
      <c r="P1175" s="9"/>
      <c r="Q1175" s="71">
        <v>1174</v>
      </c>
      <c r="S1175" s="102" t="s">
        <v>976</v>
      </c>
      <c r="T1175" s="175" t="s">
        <v>3852</v>
      </c>
      <c r="U1175" s="104">
        <v>2286</v>
      </c>
      <c r="V1175" s="104">
        <v>-7772.4</v>
      </c>
      <c r="W1175" s="105" t="s">
        <v>3853</v>
      </c>
      <c r="X1175" s="106" t="s">
        <v>66</v>
      </c>
      <c r="Y1175" s="107"/>
      <c r="Z1175" s="108"/>
      <c r="AA1175" s="102"/>
      <c r="AB1175" s="104"/>
      <c r="AC1175" s="109"/>
      <c r="AD1175" s="110"/>
      <c r="AE1175" s="107"/>
      <c r="AF1175" s="111"/>
      <c r="AG1175" s="112"/>
      <c r="AH1175" s="112"/>
      <c r="AI1175" s="112"/>
      <c r="AJ1175" s="113"/>
      <c r="AK1175" s="113"/>
      <c r="AL1175" s="113"/>
      <c r="AM1175" s="114"/>
      <c r="AN1175" s="114"/>
      <c r="AO1175" s="104"/>
      <c r="AP1175" s="104"/>
      <c r="AQ1175" s="115"/>
      <c r="AR1175" s="110"/>
      <c r="AS1175" s="102"/>
      <c r="AT1175" s="108"/>
      <c r="AU1175" s="116"/>
      <c r="AV1175" s="113"/>
      <c r="AW1175" s="105"/>
      <c r="AX1175" s="113"/>
    </row>
    <row r="1176" spans="1:50" hidden="1">
      <c r="A1176" s="72">
        <v>1175</v>
      </c>
      <c r="B1176" s="9" t="s">
        <v>63</v>
      </c>
      <c r="C1176" s="211" t="s">
        <v>1307</v>
      </c>
      <c r="D1176" s="9" t="s">
        <v>63</v>
      </c>
      <c r="E1176" s="9" t="s">
        <v>63</v>
      </c>
      <c r="F1176" s="9" t="s">
        <v>63</v>
      </c>
      <c r="G1176" s="9"/>
      <c r="H1176" s="9"/>
      <c r="I1176" s="9"/>
      <c r="J1176" s="9"/>
      <c r="K1176" s="9"/>
      <c r="L1176" s="9"/>
      <c r="M1176" s="67"/>
      <c r="N1176" s="9"/>
      <c r="O1176" s="9"/>
      <c r="P1176" s="9"/>
      <c r="Q1176" s="71">
        <v>1175</v>
      </c>
      <c r="S1176" s="102" t="s">
        <v>1307</v>
      </c>
      <c r="T1176" s="175" t="s">
        <v>3852</v>
      </c>
      <c r="U1176" s="104">
        <v>457.2</v>
      </c>
      <c r="V1176" s="104">
        <v>-7772.4</v>
      </c>
      <c r="W1176" s="105" t="s">
        <v>3853</v>
      </c>
      <c r="X1176" s="106" t="s">
        <v>66</v>
      </c>
      <c r="Y1176" s="107"/>
      <c r="Z1176" s="108"/>
      <c r="AA1176" s="102"/>
      <c r="AB1176" s="104"/>
      <c r="AC1176" s="109"/>
      <c r="AD1176" s="110"/>
      <c r="AE1176" s="107"/>
      <c r="AF1176" s="111"/>
      <c r="AG1176" s="112"/>
      <c r="AH1176" s="112"/>
      <c r="AI1176" s="112"/>
      <c r="AJ1176" s="113"/>
      <c r="AK1176" s="113"/>
      <c r="AL1176" s="113"/>
      <c r="AM1176" s="114"/>
      <c r="AN1176" s="114"/>
      <c r="AO1176" s="104"/>
      <c r="AP1176" s="104"/>
      <c r="AQ1176" s="115"/>
      <c r="AR1176" s="110"/>
      <c r="AS1176" s="102"/>
      <c r="AT1176" s="108"/>
      <c r="AU1176" s="116"/>
      <c r="AV1176" s="113"/>
      <c r="AW1176" s="105"/>
      <c r="AX1176" s="113"/>
    </row>
    <row r="1177" spans="1:50" hidden="1">
      <c r="A1177" s="72">
        <v>1176</v>
      </c>
      <c r="B1177" s="9" t="s">
        <v>63</v>
      </c>
      <c r="C1177" s="211" t="s">
        <v>1556</v>
      </c>
      <c r="D1177" s="9" t="s">
        <v>63</v>
      </c>
      <c r="E1177" s="9" t="s">
        <v>63</v>
      </c>
      <c r="F1177" s="9" t="s">
        <v>63</v>
      </c>
      <c r="G1177" s="9"/>
      <c r="H1177" s="9"/>
      <c r="I1177" s="9"/>
      <c r="J1177" s="9"/>
      <c r="K1177" s="9"/>
      <c r="L1177" s="9"/>
      <c r="M1177" s="67"/>
      <c r="N1177" s="9"/>
      <c r="O1177" s="9"/>
      <c r="P1177" s="9"/>
      <c r="Q1177" s="71">
        <v>1176</v>
      </c>
      <c r="S1177" s="102" t="s">
        <v>1556</v>
      </c>
      <c r="T1177" s="175" t="s">
        <v>3852</v>
      </c>
      <c r="U1177" s="104">
        <v>-1371.6</v>
      </c>
      <c r="V1177" s="104">
        <v>-7772.4</v>
      </c>
      <c r="W1177" s="105" t="s">
        <v>3853</v>
      </c>
      <c r="X1177" s="106" t="s">
        <v>66</v>
      </c>
      <c r="Y1177" s="107"/>
      <c r="Z1177" s="108"/>
      <c r="AA1177" s="102"/>
      <c r="AB1177" s="104"/>
      <c r="AC1177" s="109"/>
      <c r="AD1177" s="110"/>
      <c r="AE1177" s="107"/>
      <c r="AF1177" s="111"/>
      <c r="AG1177" s="112"/>
      <c r="AH1177" s="112"/>
      <c r="AI1177" s="112"/>
      <c r="AJ1177" s="113"/>
      <c r="AK1177" s="113"/>
      <c r="AL1177" s="113"/>
      <c r="AM1177" s="114"/>
      <c r="AN1177" s="114"/>
      <c r="AO1177" s="104"/>
      <c r="AP1177" s="104"/>
      <c r="AQ1177" s="115"/>
      <c r="AR1177" s="110"/>
      <c r="AS1177" s="102"/>
      <c r="AT1177" s="108"/>
      <c r="AU1177" s="116"/>
      <c r="AV1177" s="113"/>
      <c r="AW1177" s="105"/>
      <c r="AX1177" s="113"/>
    </row>
    <row r="1178" spans="1:50" hidden="1">
      <c r="A1178" s="72">
        <v>1177</v>
      </c>
      <c r="B1178" s="9" t="s">
        <v>63</v>
      </c>
      <c r="C1178" s="211" t="s">
        <v>1654</v>
      </c>
      <c r="D1178" s="9" t="s">
        <v>63</v>
      </c>
      <c r="E1178" s="9" t="s">
        <v>63</v>
      </c>
      <c r="F1178" s="9" t="s">
        <v>63</v>
      </c>
      <c r="G1178" s="9"/>
      <c r="H1178" s="9"/>
      <c r="I1178" s="9"/>
      <c r="J1178" s="9"/>
      <c r="K1178" s="9"/>
      <c r="L1178" s="9"/>
      <c r="M1178" s="67"/>
      <c r="N1178" s="9"/>
      <c r="O1178" s="9"/>
      <c r="P1178" s="9"/>
      <c r="Q1178" s="71">
        <v>1177</v>
      </c>
      <c r="S1178" s="102" t="s">
        <v>1654</v>
      </c>
      <c r="T1178" s="175" t="s">
        <v>3852</v>
      </c>
      <c r="U1178" s="104">
        <v>-3200.4</v>
      </c>
      <c r="V1178" s="104">
        <v>-7772.4</v>
      </c>
      <c r="W1178" s="105" t="s">
        <v>3853</v>
      </c>
      <c r="X1178" s="106" t="s">
        <v>66</v>
      </c>
      <c r="Y1178" s="107"/>
      <c r="Z1178" s="108"/>
      <c r="AA1178" s="102"/>
      <c r="AB1178" s="104"/>
      <c r="AC1178" s="109"/>
      <c r="AD1178" s="110"/>
      <c r="AE1178" s="107"/>
      <c r="AF1178" s="111"/>
      <c r="AG1178" s="112"/>
      <c r="AH1178" s="112"/>
      <c r="AI1178" s="112"/>
      <c r="AJ1178" s="113"/>
      <c r="AK1178" s="113"/>
      <c r="AL1178" s="113"/>
      <c r="AM1178" s="114"/>
      <c r="AN1178" s="114"/>
      <c r="AO1178" s="104"/>
      <c r="AP1178" s="104"/>
      <c r="AQ1178" s="115"/>
      <c r="AR1178" s="110"/>
      <c r="AS1178" s="102"/>
      <c r="AT1178" s="108"/>
      <c r="AU1178" s="116"/>
      <c r="AV1178" s="113"/>
      <c r="AW1178" s="105"/>
      <c r="AX1178" s="113"/>
    </row>
    <row r="1179" spans="1:50" hidden="1">
      <c r="A1179" s="72">
        <v>1178</v>
      </c>
      <c r="B1179" s="9" t="s">
        <v>63</v>
      </c>
      <c r="C1179" s="211" t="s">
        <v>1752</v>
      </c>
      <c r="D1179" s="9" t="s">
        <v>63</v>
      </c>
      <c r="E1179" s="9" t="s">
        <v>63</v>
      </c>
      <c r="F1179" s="9" t="s">
        <v>63</v>
      </c>
      <c r="G1179" s="9"/>
      <c r="H1179" s="9"/>
      <c r="I1179" s="9"/>
      <c r="J1179" s="9"/>
      <c r="K1179" s="9"/>
      <c r="L1179" s="9"/>
      <c r="M1179" s="67"/>
      <c r="N1179" s="9"/>
      <c r="O1179" s="9"/>
      <c r="P1179" s="9"/>
      <c r="Q1179" s="71">
        <v>1178</v>
      </c>
      <c r="S1179" s="102" t="s">
        <v>1752</v>
      </c>
      <c r="T1179" s="175" t="s">
        <v>3852</v>
      </c>
      <c r="U1179" s="104">
        <v>-5029.2</v>
      </c>
      <c r="V1179" s="104">
        <v>-7772.4</v>
      </c>
      <c r="W1179" s="105" t="s">
        <v>3853</v>
      </c>
      <c r="X1179" s="106" t="s">
        <v>66</v>
      </c>
      <c r="Y1179" s="107"/>
      <c r="Z1179" s="108"/>
      <c r="AA1179" s="102"/>
      <c r="AB1179" s="104"/>
      <c r="AC1179" s="109"/>
      <c r="AD1179" s="110"/>
      <c r="AE1179" s="107"/>
      <c r="AF1179" s="111"/>
      <c r="AG1179" s="112"/>
      <c r="AH1179" s="112"/>
      <c r="AI1179" s="112"/>
      <c r="AJ1179" s="113"/>
      <c r="AK1179" s="113"/>
      <c r="AL1179" s="113"/>
      <c r="AM1179" s="114"/>
      <c r="AN1179" s="114"/>
      <c r="AO1179" s="104"/>
      <c r="AP1179" s="104"/>
      <c r="AQ1179" s="115"/>
      <c r="AR1179" s="110"/>
      <c r="AS1179" s="102"/>
      <c r="AT1179" s="108"/>
      <c r="AU1179" s="116"/>
      <c r="AV1179" s="113"/>
      <c r="AW1179" s="105"/>
      <c r="AX1179" s="113"/>
    </row>
    <row r="1180" spans="1:50" hidden="1">
      <c r="A1180" s="72">
        <v>1179</v>
      </c>
      <c r="B1180" s="9" t="s">
        <v>63</v>
      </c>
      <c r="C1180" s="211" t="s">
        <v>1850</v>
      </c>
      <c r="D1180" s="9" t="s">
        <v>63</v>
      </c>
      <c r="E1180" s="9" t="s">
        <v>63</v>
      </c>
      <c r="F1180" s="9" t="s">
        <v>63</v>
      </c>
      <c r="G1180" s="9"/>
      <c r="H1180" s="9"/>
      <c r="I1180" s="9"/>
      <c r="J1180" s="9"/>
      <c r="K1180" s="9"/>
      <c r="L1180" s="9"/>
      <c r="M1180" s="67"/>
      <c r="N1180" s="9"/>
      <c r="O1180" s="9"/>
      <c r="P1180" s="9"/>
      <c r="Q1180" s="71">
        <v>1179</v>
      </c>
      <c r="S1180" s="102" t="s">
        <v>1850</v>
      </c>
      <c r="T1180" s="175" t="s">
        <v>3852</v>
      </c>
      <c r="U1180" s="104">
        <v>-6858</v>
      </c>
      <c r="V1180" s="104">
        <v>-7772.4</v>
      </c>
      <c r="W1180" s="105" t="s">
        <v>3853</v>
      </c>
      <c r="X1180" s="106" t="s">
        <v>66</v>
      </c>
      <c r="Y1180" s="107"/>
      <c r="Z1180" s="108"/>
      <c r="AA1180" s="102"/>
      <c r="AB1180" s="104"/>
      <c r="AC1180" s="109"/>
      <c r="AD1180" s="110"/>
      <c r="AE1180" s="107"/>
      <c r="AF1180" s="111"/>
      <c r="AG1180" s="112"/>
      <c r="AH1180" s="112"/>
      <c r="AI1180" s="112"/>
      <c r="AJ1180" s="113"/>
      <c r="AK1180" s="113"/>
      <c r="AL1180" s="113"/>
      <c r="AM1180" s="114"/>
      <c r="AN1180" s="114"/>
      <c r="AO1180" s="104"/>
      <c r="AP1180" s="104"/>
      <c r="AQ1180" s="115"/>
      <c r="AR1180" s="110"/>
      <c r="AS1180" s="102"/>
      <c r="AT1180" s="108"/>
      <c r="AU1180" s="116"/>
      <c r="AV1180" s="113"/>
      <c r="AW1180" s="105"/>
      <c r="AX1180" s="113"/>
    </row>
    <row r="1181" spans="1:50" hidden="1">
      <c r="A1181" s="72">
        <v>1180</v>
      </c>
      <c r="B1181" s="9" t="s">
        <v>63</v>
      </c>
      <c r="C1181" s="211" t="s">
        <v>1949</v>
      </c>
      <c r="D1181" s="9" t="s">
        <v>63</v>
      </c>
      <c r="E1181" s="9" t="s">
        <v>63</v>
      </c>
      <c r="F1181" s="9" t="s">
        <v>63</v>
      </c>
      <c r="G1181" s="9"/>
      <c r="H1181" s="9"/>
      <c r="I1181" s="9"/>
      <c r="J1181" s="9"/>
      <c r="K1181" s="9"/>
      <c r="L1181" s="9"/>
      <c r="M1181" s="67"/>
      <c r="N1181" s="9"/>
      <c r="O1181" s="9"/>
      <c r="P1181" s="9"/>
      <c r="Q1181" s="71">
        <v>1180</v>
      </c>
      <c r="S1181" s="102" t="s">
        <v>1949</v>
      </c>
      <c r="T1181" s="175" t="s">
        <v>3852</v>
      </c>
      <c r="U1181" s="104">
        <v>-8686.7999999999993</v>
      </c>
      <c r="V1181" s="104">
        <v>-7772.4</v>
      </c>
      <c r="W1181" s="105" t="s">
        <v>3853</v>
      </c>
      <c r="X1181" s="106" t="s">
        <v>66</v>
      </c>
      <c r="Y1181" s="107"/>
      <c r="Z1181" s="108"/>
      <c r="AA1181" s="102"/>
      <c r="AB1181" s="104"/>
      <c r="AC1181" s="109"/>
      <c r="AD1181" s="110"/>
      <c r="AE1181" s="107"/>
      <c r="AF1181" s="111"/>
      <c r="AG1181" s="112"/>
      <c r="AH1181" s="112"/>
      <c r="AI1181" s="112"/>
      <c r="AJ1181" s="113"/>
      <c r="AK1181" s="113"/>
      <c r="AL1181" s="113"/>
      <c r="AM1181" s="114"/>
      <c r="AN1181" s="114"/>
      <c r="AO1181" s="104"/>
      <c r="AP1181" s="104"/>
      <c r="AQ1181" s="115"/>
      <c r="AR1181" s="110"/>
      <c r="AS1181" s="102"/>
      <c r="AT1181" s="108"/>
      <c r="AU1181" s="116"/>
      <c r="AV1181" s="113"/>
      <c r="AW1181" s="105"/>
      <c r="AX1181" s="113"/>
    </row>
    <row r="1182" spans="1:50" hidden="1">
      <c r="A1182" s="72">
        <v>1181</v>
      </c>
      <c r="B1182" s="9" t="s">
        <v>63</v>
      </c>
      <c r="C1182" s="211" t="s">
        <v>2144</v>
      </c>
      <c r="D1182" s="9" t="s">
        <v>63</v>
      </c>
      <c r="E1182" s="9" t="s">
        <v>63</v>
      </c>
      <c r="F1182" s="9" t="s">
        <v>63</v>
      </c>
      <c r="G1182" s="9"/>
      <c r="H1182" s="9"/>
      <c r="I1182" s="9"/>
      <c r="J1182" s="9"/>
      <c r="K1182" s="9"/>
      <c r="L1182" s="9"/>
      <c r="M1182" s="67"/>
      <c r="N1182" s="9"/>
      <c r="O1182" s="9"/>
      <c r="P1182" s="9"/>
      <c r="Q1182" s="71">
        <v>1181</v>
      </c>
      <c r="S1182" s="102" t="s">
        <v>2144</v>
      </c>
      <c r="T1182" s="175" t="s">
        <v>3852</v>
      </c>
      <c r="U1182" s="104">
        <v>-12344.4</v>
      </c>
      <c r="V1182" s="104">
        <v>-7772.4</v>
      </c>
      <c r="W1182" s="105" t="s">
        <v>3853</v>
      </c>
      <c r="X1182" s="106" t="s">
        <v>66</v>
      </c>
      <c r="Y1182" s="107"/>
      <c r="Z1182" s="108"/>
      <c r="AA1182" s="102"/>
      <c r="AB1182" s="104"/>
      <c r="AC1182" s="109"/>
      <c r="AD1182" s="110"/>
      <c r="AE1182" s="107"/>
      <c r="AF1182" s="111"/>
      <c r="AG1182" s="112"/>
      <c r="AH1182" s="112"/>
      <c r="AI1182" s="112"/>
      <c r="AJ1182" s="113"/>
      <c r="AK1182" s="113"/>
      <c r="AL1182" s="113"/>
      <c r="AM1182" s="114"/>
      <c r="AN1182" s="114"/>
      <c r="AO1182" s="104"/>
      <c r="AP1182" s="104"/>
      <c r="AQ1182" s="115"/>
      <c r="AR1182" s="110"/>
      <c r="AS1182" s="102"/>
      <c r="AT1182" s="108"/>
      <c r="AU1182" s="116"/>
      <c r="AV1182" s="113"/>
      <c r="AW1182" s="105"/>
      <c r="AX1182" s="113"/>
    </row>
    <row r="1183" spans="1:50" hidden="1">
      <c r="A1183" s="72">
        <v>1182</v>
      </c>
      <c r="B1183" s="9" t="s">
        <v>63</v>
      </c>
      <c r="C1183" s="211" t="s">
        <v>2242</v>
      </c>
      <c r="D1183" s="9" t="s">
        <v>63</v>
      </c>
      <c r="E1183" s="9" t="s">
        <v>63</v>
      </c>
      <c r="F1183" s="9" t="s">
        <v>63</v>
      </c>
      <c r="G1183" s="9"/>
      <c r="H1183" s="9"/>
      <c r="I1183" s="9"/>
      <c r="J1183" s="9"/>
      <c r="K1183" s="9"/>
      <c r="L1183" s="9"/>
      <c r="M1183" s="67"/>
      <c r="N1183" s="9"/>
      <c r="O1183" s="9"/>
      <c r="P1183" s="9"/>
      <c r="Q1183" s="71">
        <v>1182</v>
      </c>
      <c r="S1183" s="102" t="s">
        <v>2242</v>
      </c>
      <c r="T1183" s="175" t="s">
        <v>3852</v>
      </c>
      <c r="U1183" s="104">
        <v>-14173.2</v>
      </c>
      <c r="V1183" s="104">
        <v>-7772.4</v>
      </c>
      <c r="W1183" s="105" t="s">
        <v>3853</v>
      </c>
      <c r="X1183" s="106" t="s">
        <v>66</v>
      </c>
      <c r="Y1183" s="107"/>
      <c r="Z1183" s="108"/>
      <c r="AA1183" s="102"/>
      <c r="AB1183" s="104"/>
      <c r="AC1183" s="109"/>
      <c r="AD1183" s="110"/>
      <c r="AE1183" s="107"/>
      <c r="AF1183" s="111"/>
      <c r="AG1183" s="112"/>
      <c r="AH1183" s="112"/>
      <c r="AI1183" s="112"/>
      <c r="AJ1183" s="113"/>
      <c r="AK1183" s="113"/>
      <c r="AL1183" s="113"/>
      <c r="AM1183" s="114"/>
      <c r="AN1183" s="114"/>
      <c r="AO1183" s="104"/>
      <c r="AP1183" s="104"/>
      <c r="AQ1183" s="115"/>
      <c r="AR1183" s="110"/>
      <c r="AS1183" s="102"/>
      <c r="AT1183" s="108"/>
      <c r="AU1183" s="116"/>
      <c r="AV1183" s="113"/>
      <c r="AW1183" s="105"/>
      <c r="AX1183" s="113"/>
    </row>
    <row r="1184" spans="1:50" hidden="1">
      <c r="A1184" s="72">
        <v>1183</v>
      </c>
      <c r="B1184" s="9" t="s">
        <v>63</v>
      </c>
      <c r="C1184" s="211" t="s">
        <v>819</v>
      </c>
      <c r="D1184" s="9" t="s">
        <v>63</v>
      </c>
      <c r="E1184" s="9" t="s">
        <v>63</v>
      </c>
      <c r="F1184" s="9" t="s">
        <v>63</v>
      </c>
      <c r="G1184" s="9"/>
      <c r="H1184" s="9"/>
      <c r="I1184" s="9"/>
      <c r="J1184" s="9"/>
      <c r="K1184" s="9"/>
      <c r="L1184" s="9"/>
      <c r="M1184" s="67"/>
      <c r="N1184" s="9"/>
      <c r="O1184" s="9"/>
      <c r="P1184" s="9"/>
      <c r="Q1184" s="71">
        <v>1183</v>
      </c>
      <c r="S1184" s="102" t="s">
        <v>819</v>
      </c>
      <c r="T1184" s="175" t="s">
        <v>3852</v>
      </c>
      <c r="U1184" s="104">
        <v>-16916.400000000001</v>
      </c>
      <c r="V1184" s="104">
        <v>-7772.4</v>
      </c>
      <c r="W1184" s="105" t="s">
        <v>3853</v>
      </c>
      <c r="X1184" s="106" t="s">
        <v>66</v>
      </c>
      <c r="Y1184" s="107"/>
      <c r="Z1184" s="108"/>
      <c r="AA1184" s="102"/>
      <c r="AB1184" s="104"/>
      <c r="AC1184" s="109"/>
      <c r="AD1184" s="110"/>
      <c r="AE1184" s="107"/>
      <c r="AF1184" s="111"/>
      <c r="AG1184" s="112"/>
      <c r="AH1184" s="112"/>
      <c r="AI1184" s="112"/>
      <c r="AJ1184" s="113"/>
      <c r="AK1184" s="113"/>
      <c r="AL1184" s="113"/>
      <c r="AM1184" s="114"/>
      <c r="AN1184" s="114"/>
      <c r="AO1184" s="104"/>
      <c r="AP1184" s="104"/>
      <c r="AQ1184" s="115"/>
      <c r="AR1184" s="110"/>
      <c r="AS1184" s="102"/>
      <c r="AT1184" s="108"/>
      <c r="AU1184" s="116"/>
      <c r="AV1184" s="113"/>
      <c r="AW1184" s="105"/>
      <c r="AX1184" s="113"/>
    </row>
    <row r="1185" spans="1:50" hidden="1">
      <c r="A1185" s="72">
        <v>1184</v>
      </c>
      <c r="B1185" s="9" t="s">
        <v>63</v>
      </c>
      <c r="C1185" s="211" t="s">
        <v>4179</v>
      </c>
      <c r="D1185" s="9" t="s">
        <v>63</v>
      </c>
      <c r="E1185" s="9" t="s">
        <v>63</v>
      </c>
      <c r="F1185" s="9" t="s">
        <v>63</v>
      </c>
      <c r="G1185" s="9"/>
      <c r="H1185" s="9"/>
      <c r="I1185" s="9"/>
      <c r="J1185" s="9"/>
      <c r="K1185" s="9"/>
      <c r="L1185" s="9"/>
      <c r="M1185" s="67"/>
      <c r="N1185" s="9"/>
      <c r="O1185" s="9"/>
      <c r="P1185" s="9"/>
      <c r="Q1185" s="71">
        <v>1184</v>
      </c>
      <c r="S1185" s="102" t="s">
        <v>4179</v>
      </c>
      <c r="T1185" s="175" t="s">
        <v>3852</v>
      </c>
      <c r="U1185" s="104">
        <v>15087.6</v>
      </c>
      <c r="V1185" s="104">
        <v>-7772.4</v>
      </c>
      <c r="W1185" s="105" t="s">
        <v>3853</v>
      </c>
      <c r="X1185" s="106" t="s">
        <v>66</v>
      </c>
      <c r="Y1185" s="107"/>
      <c r="Z1185" s="108"/>
      <c r="AA1185" s="102"/>
      <c r="AB1185" s="104"/>
      <c r="AC1185" s="109"/>
      <c r="AD1185" s="110"/>
      <c r="AE1185" s="107"/>
      <c r="AF1185" s="111"/>
      <c r="AG1185" s="112"/>
      <c r="AH1185" s="112"/>
      <c r="AI1185" s="112"/>
      <c r="AJ1185" s="113"/>
      <c r="AK1185" s="113"/>
      <c r="AL1185" s="113"/>
      <c r="AM1185" s="114"/>
      <c r="AN1185" s="114"/>
      <c r="AO1185" s="104"/>
      <c r="AP1185" s="104"/>
      <c r="AQ1185" s="115"/>
      <c r="AR1185" s="110"/>
      <c r="AS1185" s="102"/>
      <c r="AT1185" s="108"/>
      <c r="AU1185" s="116"/>
      <c r="AV1185" s="113"/>
      <c r="AW1185" s="105"/>
      <c r="AX1185" s="113"/>
    </row>
    <row r="1186" spans="1:50" hidden="1">
      <c r="A1186" s="72">
        <v>1185</v>
      </c>
      <c r="B1186" s="9" t="s">
        <v>63</v>
      </c>
      <c r="C1186" s="211" t="s">
        <v>4180</v>
      </c>
      <c r="D1186" s="9" t="s">
        <v>63</v>
      </c>
      <c r="E1186" s="9" t="s">
        <v>63</v>
      </c>
      <c r="F1186" s="9" t="s">
        <v>63</v>
      </c>
      <c r="G1186" s="9"/>
      <c r="H1186" s="9"/>
      <c r="I1186" s="9"/>
      <c r="J1186" s="9"/>
      <c r="K1186" s="9"/>
      <c r="L1186" s="9"/>
      <c r="M1186" s="67"/>
      <c r="N1186" s="9"/>
      <c r="O1186" s="9"/>
      <c r="P1186" s="9"/>
      <c r="Q1186" s="71">
        <v>1185</v>
      </c>
      <c r="S1186" s="102" t="s">
        <v>4180</v>
      </c>
      <c r="T1186" s="175" t="s">
        <v>3852</v>
      </c>
      <c r="U1186" s="104">
        <v>12344.4</v>
      </c>
      <c r="V1186" s="104">
        <v>-7772.4</v>
      </c>
      <c r="W1186" s="105" t="s">
        <v>3853</v>
      </c>
      <c r="X1186" s="106" t="s">
        <v>66</v>
      </c>
      <c r="Y1186" s="107"/>
      <c r="Z1186" s="108"/>
      <c r="AA1186" s="102"/>
      <c r="AB1186" s="104"/>
      <c r="AC1186" s="109"/>
      <c r="AD1186" s="110"/>
      <c r="AE1186" s="107"/>
      <c r="AF1186" s="111"/>
      <c r="AG1186" s="112"/>
      <c r="AH1186" s="112"/>
      <c r="AI1186" s="112"/>
      <c r="AJ1186" s="113"/>
      <c r="AK1186" s="113"/>
      <c r="AL1186" s="113"/>
      <c r="AM1186" s="114"/>
      <c r="AN1186" s="114"/>
      <c r="AO1186" s="104"/>
      <c r="AP1186" s="104"/>
      <c r="AQ1186" s="115"/>
      <c r="AR1186" s="110"/>
      <c r="AS1186" s="102"/>
      <c r="AT1186" s="108"/>
      <c r="AU1186" s="116"/>
      <c r="AV1186" s="113"/>
      <c r="AW1186" s="105"/>
      <c r="AX1186" s="113"/>
    </row>
    <row r="1187" spans="1:50" hidden="1">
      <c r="A1187" s="72">
        <v>1186</v>
      </c>
      <c r="B1187" s="9" t="s">
        <v>63</v>
      </c>
      <c r="C1187" s="211" t="s">
        <v>4181</v>
      </c>
      <c r="D1187" s="9" t="s">
        <v>63</v>
      </c>
      <c r="E1187" s="9" t="s">
        <v>63</v>
      </c>
      <c r="F1187" s="9" t="s">
        <v>63</v>
      </c>
      <c r="G1187" s="9"/>
      <c r="H1187" s="9"/>
      <c r="I1187" s="9"/>
      <c r="J1187" s="9"/>
      <c r="K1187" s="9"/>
      <c r="L1187" s="9"/>
      <c r="M1187" s="67"/>
      <c r="N1187" s="9"/>
      <c r="O1187" s="9"/>
      <c r="P1187" s="9"/>
      <c r="Q1187" s="71">
        <v>1186</v>
      </c>
      <c r="S1187" s="102" t="s">
        <v>4181</v>
      </c>
      <c r="T1187" s="175" t="s">
        <v>3852</v>
      </c>
      <c r="U1187" s="104">
        <v>9601.2000000000007</v>
      </c>
      <c r="V1187" s="104">
        <v>-6858</v>
      </c>
      <c r="W1187" s="105" t="s">
        <v>3853</v>
      </c>
      <c r="X1187" s="106" t="s">
        <v>66</v>
      </c>
      <c r="Y1187" s="107"/>
      <c r="Z1187" s="108"/>
      <c r="AA1187" s="102"/>
      <c r="AB1187" s="104"/>
      <c r="AC1187" s="109"/>
      <c r="AD1187" s="110"/>
      <c r="AE1187" s="107"/>
      <c r="AF1187" s="111"/>
      <c r="AG1187" s="112"/>
      <c r="AH1187" s="112"/>
      <c r="AI1187" s="112"/>
      <c r="AJ1187" s="113"/>
      <c r="AK1187" s="113"/>
      <c r="AL1187" s="113"/>
      <c r="AM1187" s="114"/>
      <c r="AN1187" s="114"/>
      <c r="AO1187" s="104"/>
      <c r="AP1187" s="104"/>
      <c r="AQ1187" s="115"/>
      <c r="AR1187" s="110"/>
      <c r="AS1187" s="102"/>
      <c r="AT1187" s="108"/>
      <c r="AU1187" s="116"/>
      <c r="AV1187" s="113"/>
      <c r="AW1187" s="105"/>
      <c r="AX1187" s="113"/>
    </row>
    <row r="1188" spans="1:50" hidden="1">
      <c r="A1188" s="72">
        <v>1187</v>
      </c>
      <c r="B1188" s="9" t="s">
        <v>63</v>
      </c>
      <c r="C1188" s="211" t="s">
        <v>4182</v>
      </c>
      <c r="D1188" s="9" t="s">
        <v>63</v>
      </c>
      <c r="E1188" s="9" t="s">
        <v>63</v>
      </c>
      <c r="F1188" s="9" t="s">
        <v>63</v>
      </c>
      <c r="G1188" s="9"/>
      <c r="H1188" s="9"/>
      <c r="I1188" s="9"/>
      <c r="J1188" s="9"/>
      <c r="K1188" s="9"/>
      <c r="L1188" s="9"/>
      <c r="M1188" s="67"/>
      <c r="N1188" s="9"/>
      <c r="O1188" s="9"/>
      <c r="P1188" s="9"/>
      <c r="Q1188" s="71">
        <v>1187</v>
      </c>
      <c r="S1188" s="102" t="s">
        <v>4182</v>
      </c>
      <c r="T1188" s="175" t="s">
        <v>3852</v>
      </c>
      <c r="U1188" s="104">
        <v>4114.8</v>
      </c>
      <c r="V1188" s="104">
        <v>-6858</v>
      </c>
      <c r="W1188" s="105" t="s">
        <v>3853</v>
      </c>
      <c r="X1188" s="106" t="s">
        <v>66</v>
      </c>
      <c r="Y1188" s="107"/>
      <c r="Z1188" s="108"/>
      <c r="AA1188" s="102"/>
      <c r="AB1188" s="104"/>
      <c r="AC1188" s="109"/>
      <c r="AD1188" s="110"/>
      <c r="AE1188" s="107"/>
      <c r="AF1188" s="111"/>
      <c r="AG1188" s="112"/>
      <c r="AH1188" s="112"/>
      <c r="AI1188" s="112"/>
      <c r="AJ1188" s="113"/>
      <c r="AK1188" s="113"/>
      <c r="AL1188" s="113"/>
      <c r="AM1188" s="114"/>
      <c r="AN1188" s="114"/>
      <c r="AO1188" s="104"/>
      <c r="AP1188" s="104"/>
      <c r="AQ1188" s="115"/>
      <c r="AR1188" s="110"/>
      <c r="AS1188" s="102"/>
      <c r="AT1188" s="108"/>
      <c r="AU1188" s="116"/>
      <c r="AV1188" s="113"/>
      <c r="AW1188" s="105"/>
      <c r="AX1188" s="113"/>
    </row>
    <row r="1189" spans="1:50" hidden="1">
      <c r="A1189" s="72">
        <v>1188</v>
      </c>
      <c r="B1189" s="9" t="s">
        <v>63</v>
      </c>
      <c r="C1189" s="211" t="s">
        <v>4183</v>
      </c>
      <c r="D1189" s="9" t="s">
        <v>63</v>
      </c>
      <c r="E1189" s="9" t="s">
        <v>63</v>
      </c>
      <c r="F1189" s="9" t="s">
        <v>63</v>
      </c>
      <c r="G1189" s="9"/>
      <c r="H1189" s="9"/>
      <c r="I1189" s="9"/>
      <c r="J1189" s="9"/>
      <c r="K1189" s="9"/>
      <c r="L1189" s="9"/>
      <c r="M1189" s="67"/>
      <c r="N1189" s="9"/>
      <c r="O1189" s="9"/>
      <c r="P1189" s="9"/>
      <c r="Q1189" s="71">
        <v>1188</v>
      </c>
      <c r="S1189" s="102" t="s">
        <v>4183</v>
      </c>
      <c r="T1189" s="175" t="s">
        <v>3852</v>
      </c>
      <c r="U1189" s="104">
        <v>16002</v>
      </c>
      <c r="V1189" s="104">
        <v>-6858</v>
      </c>
      <c r="W1189" s="105" t="s">
        <v>3853</v>
      </c>
      <c r="X1189" s="106" t="s">
        <v>66</v>
      </c>
      <c r="Y1189" s="107"/>
      <c r="Z1189" s="108"/>
      <c r="AA1189" s="102"/>
      <c r="AB1189" s="104"/>
      <c r="AC1189" s="109"/>
      <c r="AD1189" s="110"/>
      <c r="AE1189" s="107"/>
      <c r="AF1189" s="111"/>
      <c r="AG1189" s="112"/>
      <c r="AH1189" s="112"/>
      <c r="AI1189" s="112"/>
      <c r="AJ1189" s="113"/>
      <c r="AK1189" s="113"/>
      <c r="AL1189" s="113"/>
      <c r="AM1189" s="114"/>
      <c r="AN1189" s="114"/>
      <c r="AO1189" s="104"/>
      <c r="AP1189" s="104"/>
      <c r="AQ1189" s="115"/>
      <c r="AR1189" s="110"/>
      <c r="AS1189" s="102"/>
      <c r="AT1189" s="108"/>
      <c r="AU1189" s="116"/>
      <c r="AV1189" s="113"/>
      <c r="AW1189" s="105"/>
      <c r="AX1189" s="113"/>
    </row>
    <row r="1190" spans="1:50" hidden="1">
      <c r="A1190" s="72">
        <v>1189</v>
      </c>
      <c r="B1190" s="9" t="s">
        <v>63</v>
      </c>
      <c r="C1190" s="211" t="s">
        <v>4184</v>
      </c>
      <c r="D1190" s="9" t="s">
        <v>63</v>
      </c>
      <c r="E1190" s="9" t="s">
        <v>63</v>
      </c>
      <c r="F1190" s="9" t="s">
        <v>63</v>
      </c>
      <c r="G1190" s="9"/>
      <c r="H1190" s="9"/>
      <c r="I1190" s="9"/>
      <c r="J1190" s="9"/>
      <c r="K1190" s="9"/>
      <c r="L1190" s="9"/>
      <c r="M1190" s="67"/>
      <c r="N1190" s="9"/>
      <c r="O1190" s="9"/>
      <c r="P1190" s="9"/>
      <c r="Q1190" s="71">
        <v>1189</v>
      </c>
      <c r="S1190" s="102" t="s">
        <v>4184</v>
      </c>
      <c r="T1190" s="175" t="s">
        <v>3852</v>
      </c>
      <c r="U1190" s="104">
        <v>-11430</v>
      </c>
      <c r="V1190" s="104">
        <v>-6858</v>
      </c>
      <c r="W1190" s="105" t="s">
        <v>3853</v>
      </c>
      <c r="X1190" s="106" t="s">
        <v>66</v>
      </c>
      <c r="Y1190" s="107"/>
      <c r="Z1190" s="108"/>
      <c r="AA1190" s="102"/>
      <c r="AB1190" s="104"/>
      <c r="AC1190" s="109"/>
      <c r="AD1190" s="110"/>
      <c r="AE1190" s="107"/>
      <c r="AF1190" s="111"/>
      <c r="AG1190" s="112"/>
      <c r="AH1190" s="112"/>
      <c r="AI1190" s="112"/>
      <c r="AJ1190" s="113"/>
      <c r="AK1190" s="113"/>
      <c r="AL1190" s="113"/>
      <c r="AM1190" s="114"/>
      <c r="AN1190" s="114"/>
      <c r="AO1190" s="104"/>
      <c r="AP1190" s="104"/>
      <c r="AQ1190" s="115"/>
      <c r="AR1190" s="110"/>
      <c r="AS1190" s="102"/>
      <c r="AT1190" s="108"/>
      <c r="AU1190" s="116"/>
      <c r="AV1190" s="113"/>
      <c r="AW1190" s="105"/>
      <c r="AX1190" s="113"/>
    </row>
    <row r="1191" spans="1:50" hidden="1">
      <c r="A1191" s="72">
        <v>1190</v>
      </c>
      <c r="B1191" s="9" t="s">
        <v>63</v>
      </c>
      <c r="C1191" s="211" t="s">
        <v>4185</v>
      </c>
      <c r="D1191" s="9" t="s">
        <v>63</v>
      </c>
      <c r="E1191" s="9" t="s">
        <v>63</v>
      </c>
      <c r="F1191" s="9" t="s">
        <v>63</v>
      </c>
      <c r="G1191" s="9"/>
      <c r="H1191" s="9"/>
      <c r="I1191" s="9"/>
      <c r="J1191" s="9"/>
      <c r="K1191" s="9"/>
      <c r="L1191" s="9"/>
      <c r="M1191" s="67"/>
      <c r="N1191" s="9"/>
      <c r="O1191" s="9"/>
      <c r="P1191" s="9"/>
      <c r="Q1191" s="71">
        <v>1190</v>
      </c>
      <c r="S1191" s="102" t="s">
        <v>4185</v>
      </c>
      <c r="T1191" s="175" t="s">
        <v>3852</v>
      </c>
      <c r="U1191" s="104">
        <v>14173.2</v>
      </c>
      <c r="V1191" s="104">
        <v>-6858</v>
      </c>
      <c r="W1191" s="105" t="s">
        <v>3853</v>
      </c>
      <c r="X1191" s="106" t="s">
        <v>66</v>
      </c>
      <c r="Y1191" s="107"/>
      <c r="Z1191" s="108"/>
      <c r="AA1191" s="102"/>
      <c r="AB1191" s="104"/>
      <c r="AC1191" s="109"/>
      <c r="AD1191" s="110"/>
      <c r="AE1191" s="107"/>
      <c r="AF1191" s="111"/>
      <c r="AG1191" s="112"/>
      <c r="AH1191" s="112"/>
      <c r="AI1191" s="112"/>
      <c r="AJ1191" s="113"/>
      <c r="AK1191" s="113"/>
      <c r="AL1191" s="113"/>
      <c r="AM1191" s="114"/>
      <c r="AN1191" s="114"/>
      <c r="AO1191" s="104"/>
      <c r="AP1191" s="104"/>
      <c r="AQ1191" s="115"/>
      <c r="AR1191" s="110"/>
      <c r="AS1191" s="102"/>
      <c r="AT1191" s="108"/>
      <c r="AU1191" s="116"/>
      <c r="AV1191" s="113"/>
      <c r="AW1191" s="105"/>
      <c r="AX1191" s="113"/>
    </row>
    <row r="1192" spans="1:50" hidden="1">
      <c r="A1192" s="72">
        <v>1191</v>
      </c>
      <c r="B1192" s="9" t="s">
        <v>63</v>
      </c>
      <c r="C1192" s="211" t="s">
        <v>4186</v>
      </c>
      <c r="D1192" s="9" t="s">
        <v>63</v>
      </c>
      <c r="E1192" s="9" t="s">
        <v>63</v>
      </c>
      <c r="F1192" s="9" t="s">
        <v>63</v>
      </c>
      <c r="G1192" s="9"/>
      <c r="H1192" s="9"/>
      <c r="I1192" s="9"/>
      <c r="J1192" s="9"/>
      <c r="K1192" s="9"/>
      <c r="L1192" s="9"/>
      <c r="M1192" s="67"/>
      <c r="N1192" s="9"/>
      <c r="O1192" s="9"/>
      <c r="P1192" s="9"/>
      <c r="Q1192" s="71">
        <v>1191</v>
      </c>
      <c r="S1192" s="102" t="s">
        <v>4186</v>
      </c>
      <c r="T1192" s="175" t="s">
        <v>3852</v>
      </c>
      <c r="U1192" s="104">
        <v>11430</v>
      </c>
      <c r="V1192" s="104">
        <v>-6858</v>
      </c>
      <c r="W1192" s="105" t="s">
        <v>3853</v>
      </c>
      <c r="X1192" s="106" t="s">
        <v>66</v>
      </c>
      <c r="Y1192" s="107"/>
      <c r="Z1192" s="108"/>
      <c r="AA1192" s="102"/>
      <c r="AB1192" s="104"/>
      <c r="AC1192" s="109"/>
      <c r="AD1192" s="110"/>
      <c r="AE1192" s="107"/>
      <c r="AF1192" s="111"/>
      <c r="AG1192" s="112"/>
      <c r="AH1192" s="112"/>
      <c r="AI1192" s="112"/>
      <c r="AJ1192" s="113"/>
      <c r="AK1192" s="113"/>
      <c r="AL1192" s="113"/>
      <c r="AM1192" s="114"/>
      <c r="AN1192" s="114"/>
      <c r="AO1192" s="104"/>
      <c r="AP1192" s="104"/>
      <c r="AQ1192" s="115"/>
      <c r="AR1192" s="110"/>
      <c r="AS1192" s="102"/>
      <c r="AT1192" s="108"/>
      <c r="AU1192" s="116"/>
      <c r="AV1192" s="113"/>
      <c r="AW1192" s="105"/>
      <c r="AX1192" s="113"/>
    </row>
    <row r="1193" spans="1:50" hidden="1">
      <c r="A1193" s="72">
        <v>1192</v>
      </c>
      <c r="B1193" s="9" t="s">
        <v>63</v>
      </c>
      <c r="C1193" s="211" t="s">
        <v>4187</v>
      </c>
      <c r="D1193" s="9" t="s">
        <v>63</v>
      </c>
      <c r="E1193" s="9" t="s">
        <v>63</v>
      </c>
      <c r="F1193" s="9" t="s">
        <v>63</v>
      </c>
      <c r="G1193" s="9"/>
      <c r="H1193" s="9"/>
      <c r="I1193" s="9"/>
      <c r="J1193" s="9"/>
      <c r="K1193" s="9"/>
      <c r="L1193" s="9"/>
      <c r="M1193" s="67"/>
      <c r="N1193" s="9"/>
      <c r="O1193" s="9"/>
      <c r="P1193" s="9"/>
      <c r="Q1193" s="71">
        <v>1192</v>
      </c>
      <c r="S1193" s="102" t="s">
        <v>4187</v>
      </c>
      <c r="T1193" s="175" t="s">
        <v>3852</v>
      </c>
      <c r="U1193" s="104">
        <v>17830.8</v>
      </c>
      <c r="V1193" s="104">
        <v>-5943.6</v>
      </c>
      <c r="W1193" s="105" t="s">
        <v>3853</v>
      </c>
      <c r="X1193" s="106" t="s">
        <v>66</v>
      </c>
      <c r="Y1193" s="107"/>
      <c r="Z1193" s="108"/>
      <c r="AA1193" s="102"/>
      <c r="AB1193" s="104"/>
      <c r="AC1193" s="109"/>
      <c r="AD1193" s="110"/>
      <c r="AE1193" s="107"/>
      <c r="AF1193" s="111"/>
      <c r="AG1193" s="112"/>
      <c r="AH1193" s="112"/>
      <c r="AI1193" s="112"/>
      <c r="AJ1193" s="113"/>
      <c r="AK1193" s="113"/>
      <c r="AL1193" s="113"/>
      <c r="AM1193" s="114"/>
      <c r="AN1193" s="114"/>
      <c r="AO1193" s="104"/>
      <c r="AP1193" s="104"/>
      <c r="AQ1193" s="115"/>
      <c r="AR1193" s="110"/>
      <c r="AS1193" s="102"/>
      <c r="AT1193" s="108"/>
      <c r="AU1193" s="116"/>
      <c r="AV1193" s="113"/>
      <c r="AW1193" s="105"/>
      <c r="AX1193" s="113"/>
    </row>
    <row r="1194" spans="1:50" hidden="1">
      <c r="A1194" s="72">
        <v>1193</v>
      </c>
      <c r="B1194" s="9" t="s">
        <v>63</v>
      </c>
      <c r="C1194" s="211" t="s">
        <v>4188</v>
      </c>
      <c r="D1194" s="9" t="s">
        <v>63</v>
      </c>
      <c r="E1194" s="9" t="s">
        <v>63</v>
      </c>
      <c r="F1194" s="9" t="s">
        <v>63</v>
      </c>
      <c r="G1194" s="9"/>
      <c r="H1194" s="9"/>
      <c r="I1194" s="9"/>
      <c r="J1194" s="9"/>
      <c r="K1194" s="9"/>
      <c r="L1194" s="9"/>
      <c r="M1194" s="67"/>
      <c r="N1194" s="9"/>
      <c r="O1194" s="9"/>
      <c r="P1194" s="9"/>
      <c r="Q1194" s="71">
        <v>1193</v>
      </c>
      <c r="S1194" s="102" t="s">
        <v>4188</v>
      </c>
      <c r="T1194" s="175" t="s">
        <v>3852</v>
      </c>
      <c r="U1194" s="104">
        <v>-10515.6</v>
      </c>
      <c r="V1194" s="104">
        <v>-5943.6</v>
      </c>
      <c r="W1194" s="105" t="s">
        <v>3853</v>
      </c>
      <c r="X1194" s="106" t="s">
        <v>66</v>
      </c>
      <c r="Y1194" s="107"/>
      <c r="Z1194" s="108"/>
      <c r="AA1194" s="102"/>
      <c r="AB1194" s="104"/>
      <c r="AC1194" s="109"/>
      <c r="AD1194" s="110"/>
      <c r="AE1194" s="107"/>
      <c r="AF1194" s="111"/>
      <c r="AG1194" s="112"/>
      <c r="AH1194" s="112"/>
      <c r="AI1194" s="112"/>
      <c r="AJ1194" s="113"/>
      <c r="AK1194" s="113"/>
      <c r="AL1194" s="113"/>
      <c r="AM1194" s="114"/>
      <c r="AN1194" s="114"/>
      <c r="AO1194" s="104"/>
      <c r="AP1194" s="104"/>
      <c r="AQ1194" s="115"/>
      <c r="AR1194" s="110"/>
      <c r="AS1194" s="102"/>
      <c r="AT1194" s="108"/>
      <c r="AU1194" s="116"/>
      <c r="AV1194" s="113"/>
      <c r="AW1194" s="105"/>
      <c r="AX1194" s="113"/>
    </row>
    <row r="1195" spans="1:50" hidden="1">
      <c r="A1195" s="72">
        <v>1194</v>
      </c>
      <c r="B1195" s="9" t="s">
        <v>63</v>
      </c>
      <c r="C1195" s="211" t="s">
        <v>4189</v>
      </c>
      <c r="D1195" s="9" t="s">
        <v>63</v>
      </c>
      <c r="E1195" s="9" t="s">
        <v>63</v>
      </c>
      <c r="F1195" s="9" t="s">
        <v>63</v>
      </c>
      <c r="G1195" s="9"/>
      <c r="H1195" s="9"/>
      <c r="I1195" s="9"/>
      <c r="J1195" s="9"/>
      <c r="K1195" s="9"/>
      <c r="L1195" s="9"/>
      <c r="M1195" s="67"/>
      <c r="N1195" s="9"/>
      <c r="O1195" s="9"/>
      <c r="P1195" s="9"/>
      <c r="Q1195" s="71">
        <v>1194</v>
      </c>
      <c r="S1195" s="102" t="s">
        <v>4189</v>
      </c>
      <c r="T1195" s="175" t="s">
        <v>3852</v>
      </c>
      <c r="U1195" s="104">
        <v>-13258.8</v>
      </c>
      <c r="V1195" s="104">
        <v>-5943.6</v>
      </c>
      <c r="W1195" s="105" t="s">
        <v>3853</v>
      </c>
      <c r="X1195" s="106" t="s">
        <v>66</v>
      </c>
      <c r="Y1195" s="107"/>
      <c r="Z1195" s="108"/>
      <c r="AA1195" s="102"/>
      <c r="AB1195" s="104"/>
      <c r="AC1195" s="109"/>
      <c r="AD1195" s="110"/>
      <c r="AE1195" s="107"/>
      <c r="AF1195" s="111"/>
      <c r="AG1195" s="112"/>
      <c r="AH1195" s="112"/>
      <c r="AI1195" s="112"/>
      <c r="AJ1195" s="113"/>
      <c r="AK1195" s="113"/>
      <c r="AL1195" s="113"/>
      <c r="AM1195" s="114"/>
      <c r="AN1195" s="114"/>
      <c r="AO1195" s="104"/>
      <c r="AP1195" s="104"/>
      <c r="AQ1195" s="115"/>
      <c r="AR1195" s="110"/>
      <c r="AS1195" s="102"/>
      <c r="AT1195" s="108"/>
      <c r="AU1195" s="116"/>
      <c r="AV1195" s="113"/>
      <c r="AW1195" s="105"/>
      <c r="AX1195" s="113"/>
    </row>
    <row r="1196" spans="1:50" hidden="1">
      <c r="A1196" s="72">
        <v>1195</v>
      </c>
      <c r="B1196" s="9" t="s">
        <v>63</v>
      </c>
      <c r="C1196" s="211" t="s">
        <v>4190</v>
      </c>
      <c r="D1196" s="9" t="s">
        <v>63</v>
      </c>
      <c r="E1196" s="9" t="s">
        <v>63</v>
      </c>
      <c r="F1196" s="9" t="s">
        <v>63</v>
      </c>
      <c r="G1196" s="9"/>
      <c r="H1196" s="9"/>
      <c r="I1196" s="9"/>
      <c r="J1196" s="9"/>
      <c r="K1196" s="9"/>
      <c r="L1196" s="9"/>
      <c r="M1196" s="67"/>
      <c r="N1196" s="9"/>
      <c r="O1196" s="9"/>
      <c r="P1196" s="9"/>
      <c r="Q1196" s="71">
        <v>1195</v>
      </c>
      <c r="S1196" s="102" t="s">
        <v>4190</v>
      </c>
      <c r="T1196" s="175" t="s">
        <v>3852</v>
      </c>
      <c r="U1196" s="104">
        <v>15087.6</v>
      </c>
      <c r="V1196" s="104">
        <v>-5943.6</v>
      </c>
      <c r="W1196" s="105" t="s">
        <v>3853</v>
      </c>
      <c r="X1196" s="106" t="s">
        <v>66</v>
      </c>
      <c r="Y1196" s="107"/>
      <c r="Z1196" s="108"/>
      <c r="AA1196" s="102"/>
      <c r="AB1196" s="104"/>
      <c r="AC1196" s="109"/>
      <c r="AD1196" s="110"/>
      <c r="AE1196" s="107"/>
      <c r="AF1196" s="111"/>
      <c r="AG1196" s="112"/>
      <c r="AH1196" s="112"/>
      <c r="AI1196" s="112"/>
      <c r="AJ1196" s="113"/>
      <c r="AK1196" s="113"/>
      <c r="AL1196" s="113"/>
      <c r="AM1196" s="114"/>
      <c r="AN1196" s="114"/>
      <c r="AO1196" s="104"/>
      <c r="AP1196" s="104"/>
      <c r="AQ1196" s="115"/>
      <c r="AR1196" s="110"/>
      <c r="AS1196" s="102"/>
      <c r="AT1196" s="108"/>
      <c r="AU1196" s="116"/>
      <c r="AV1196" s="113"/>
      <c r="AW1196" s="105"/>
      <c r="AX1196" s="113"/>
    </row>
    <row r="1197" spans="1:50" hidden="1">
      <c r="A1197" s="72">
        <v>1196</v>
      </c>
      <c r="B1197" s="9" t="s">
        <v>63</v>
      </c>
      <c r="C1197" s="211" t="s">
        <v>4191</v>
      </c>
      <c r="D1197" s="9" t="s">
        <v>63</v>
      </c>
      <c r="E1197" s="9" t="s">
        <v>63</v>
      </c>
      <c r="F1197" s="9" t="s">
        <v>63</v>
      </c>
      <c r="G1197" s="9"/>
      <c r="H1197" s="9"/>
      <c r="I1197" s="9"/>
      <c r="J1197" s="9"/>
      <c r="K1197" s="9"/>
      <c r="L1197" s="9"/>
      <c r="M1197" s="67"/>
      <c r="N1197" s="9"/>
      <c r="O1197" s="9"/>
      <c r="P1197" s="9"/>
      <c r="Q1197" s="71">
        <v>1196</v>
      </c>
      <c r="S1197" s="102" t="s">
        <v>4191</v>
      </c>
      <c r="T1197" s="175" t="s">
        <v>3852</v>
      </c>
      <c r="U1197" s="104">
        <v>-17830.8</v>
      </c>
      <c r="V1197" s="104">
        <v>-5943.6</v>
      </c>
      <c r="W1197" s="105" t="s">
        <v>3853</v>
      </c>
      <c r="X1197" s="106" t="s">
        <v>66</v>
      </c>
      <c r="Y1197" s="107"/>
      <c r="Z1197" s="108"/>
      <c r="AA1197" s="102"/>
      <c r="AB1197" s="104"/>
      <c r="AC1197" s="109"/>
      <c r="AD1197" s="110"/>
      <c r="AE1197" s="107"/>
      <c r="AF1197" s="111"/>
      <c r="AG1197" s="112"/>
      <c r="AH1197" s="112"/>
      <c r="AI1197" s="112"/>
      <c r="AJ1197" s="113"/>
      <c r="AK1197" s="113"/>
      <c r="AL1197" s="113"/>
      <c r="AM1197" s="114"/>
      <c r="AN1197" s="114"/>
      <c r="AO1197" s="104"/>
      <c r="AP1197" s="104"/>
      <c r="AQ1197" s="115"/>
      <c r="AR1197" s="110"/>
      <c r="AS1197" s="102"/>
      <c r="AT1197" s="108"/>
      <c r="AU1197" s="116"/>
      <c r="AV1197" s="113"/>
      <c r="AW1197" s="105"/>
      <c r="AX1197" s="113"/>
    </row>
    <row r="1198" spans="1:50" hidden="1">
      <c r="A1198" s="72">
        <v>1197</v>
      </c>
      <c r="B1198" s="9" t="s">
        <v>63</v>
      </c>
      <c r="C1198" s="211" t="s">
        <v>4192</v>
      </c>
      <c r="D1198" s="9" t="s">
        <v>63</v>
      </c>
      <c r="E1198" s="9" t="s">
        <v>63</v>
      </c>
      <c r="F1198" s="9" t="s">
        <v>63</v>
      </c>
      <c r="G1198" s="9"/>
      <c r="H1198" s="9"/>
      <c r="I1198" s="9"/>
      <c r="J1198" s="9"/>
      <c r="K1198" s="9"/>
      <c r="L1198" s="9"/>
      <c r="M1198" s="67"/>
      <c r="N1198" s="9"/>
      <c r="O1198" s="9"/>
      <c r="P1198" s="9"/>
      <c r="Q1198" s="71">
        <v>1197</v>
      </c>
      <c r="S1198" s="102" t="s">
        <v>4192</v>
      </c>
      <c r="T1198" s="175" t="s">
        <v>3852</v>
      </c>
      <c r="U1198" s="104">
        <v>12344.4</v>
      </c>
      <c r="V1198" s="104">
        <v>-5943.6</v>
      </c>
      <c r="W1198" s="105" t="s">
        <v>3853</v>
      </c>
      <c r="X1198" s="106" t="s">
        <v>66</v>
      </c>
      <c r="Y1198" s="107"/>
      <c r="Z1198" s="108"/>
      <c r="AA1198" s="102"/>
      <c r="AB1198" s="104"/>
      <c r="AC1198" s="109"/>
      <c r="AD1198" s="110"/>
      <c r="AE1198" s="107"/>
      <c r="AF1198" s="111"/>
      <c r="AG1198" s="112"/>
      <c r="AH1198" s="112"/>
      <c r="AI1198" s="112"/>
      <c r="AJ1198" s="113"/>
      <c r="AK1198" s="113"/>
      <c r="AL1198" s="113"/>
      <c r="AM1198" s="114"/>
      <c r="AN1198" s="114"/>
      <c r="AO1198" s="104"/>
      <c r="AP1198" s="104"/>
      <c r="AQ1198" s="115"/>
      <c r="AR1198" s="110"/>
      <c r="AS1198" s="102"/>
      <c r="AT1198" s="108"/>
      <c r="AU1198" s="116"/>
      <c r="AV1198" s="113"/>
      <c r="AW1198" s="105"/>
      <c r="AX1198" s="113"/>
    </row>
    <row r="1199" spans="1:50" hidden="1">
      <c r="A1199" s="72">
        <v>1198</v>
      </c>
      <c r="B1199" s="9" t="s">
        <v>63</v>
      </c>
      <c r="C1199" s="211" t="s">
        <v>4193</v>
      </c>
      <c r="D1199" s="9" t="s">
        <v>63</v>
      </c>
      <c r="E1199" s="9" t="s">
        <v>63</v>
      </c>
      <c r="F1199" s="9" t="s">
        <v>63</v>
      </c>
      <c r="G1199" s="9"/>
      <c r="H1199" s="9"/>
      <c r="I1199" s="9"/>
      <c r="J1199" s="9"/>
      <c r="K1199" s="9"/>
      <c r="L1199" s="9"/>
      <c r="M1199" s="67"/>
      <c r="N1199" s="9"/>
      <c r="O1199" s="9"/>
      <c r="P1199" s="9"/>
      <c r="Q1199" s="71">
        <v>1198</v>
      </c>
      <c r="S1199" s="102" t="s">
        <v>4193</v>
      </c>
      <c r="T1199" s="175" t="s">
        <v>3852</v>
      </c>
      <c r="U1199" s="104">
        <v>-15087.6</v>
      </c>
      <c r="V1199" s="104">
        <v>-5029.2</v>
      </c>
      <c r="W1199" s="105" t="s">
        <v>3853</v>
      </c>
      <c r="X1199" s="106" t="s">
        <v>66</v>
      </c>
      <c r="Y1199" s="107"/>
      <c r="Z1199" s="108"/>
      <c r="AA1199" s="102"/>
      <c r="AB1199" s="104"/>
      <c r="AC1199" s="109"/>
      <c r="AD1199" s="110"/>
      <c r="AE1199" s="107"/>
      <c r="AF1199" s="111"/>
      <c r="AG1199" s="112"/>
      <c r="AH1199" s="112"/>
      <c r="AI1199" s="112"/>
      <c r="AJ1199" s="113"/>
      <c r="AK1199" s="113"/>
      <c r="AL1199" s="113"/>
      <c r="AM1199" s="114"/>
      <c r="AN1199" s="114"/>
      <c r="AO1199" s="104"/>
      <c r="AP1199" s="104"/>
      <c r="AQ1199" s="115"/>
      <c r="AR1199" s="110"/>
      <c r="AS1199" s="102"/>
      <c r="AT1199" s="108"/>
      <c r="AU1199" s="116"/>
      <c r="AV1199" s="113"/>
      <c r="AW1199" s="105"/>
      <c r="AX1199" s="113"/>
    </row>
    <row r="1200" spans="1:50" hidden="1">
      <c r="A1200" s="72">
        <v>1199</v>
      </c>
      <c r="B1200" s="9" t="s">
        <v>63</v>
      </c>
      <c r="C1200" s="211" t="s">
        <v>4194</v>
      </c>
      <c r="D1200" s="9" t="s">
        <v>63</v>
      </c>
      <c r="E1200" s="9" t="s">
        <v>63</v>
      </c>
      <c r="F1200" s="9" t="s">
        <v>63</v>
      </c>
      <c r="G1200" s="9"/>
      <c r="H1200" s="9"/>
      <c r="I1200" s="9"/>
      <c r="J1200" s="9"/>
      <c r="K1200" s="9"/>
      <c r="L1200" s="9"/>
      <c r="M1200" s="67"/>
      <c r="N1200" s="9"/>
      <c r="O1200" s="9"/>
      <c r="P1200" s="9"/>
      <c r="Q1200" s="71">
        <v>1199</v>
      </c>
      <c r="S1200" s="102" t="s">
        <v>4194</v>
      </c>
      <c r="T1200" s="175" t="s">
        <v>3852</v>
      </c>
      <c r="U1200" s="104">
        <v>-16002</v>
      </c>
      <c r="V1200" s="104">
        <v>-5029.2</v>
      </c>
      <c r="W1200" s="105" t="s">
        <v>3853</v>
      </c>
      <c r="X1200" s="106" t="s">
        <v>66</v>
      </c>
      <c r="Y1200" s="107"/>
      <c r="Z1200" s="108"/>
      <c r="AA1200" s="102"/>
      <c r="AB1200" s="104"/>
      <c r="AC1200" s="109"/>
      <c r="AD1200" s="110"/>
      <c r="AE1200" s="107"/>
      <c r="AF1200" s="111"/>
      <c r="AG1200" s="112"/>
      <c r="AH1200" s="112"/>
      <c r="AI1200" s="112"/>
      <c r="AJ1200" s="113"/>
      <c r="AK1200" s="113"/>
      <c r="AL1200" s="113"/>
      <c r="AM1200" s="114"/>
      <c r="AN1200" s="114"/>
      <c r="AO1200" s="104"/>
      <c r="AP1200" s="104"/>
      <c r="AQ1200" s="115"/>
      <c r="AR1200" s="110"/>
      <c r="AS1200" s="102"/>
      <c r="AT1200" s="108"/>
      <c r="AU1200" s="116"/>
      <c r="AV1200" s="113"/>
      <c r="AW1200" s="105"/>
      <c r="AX1200" s="113"/>
    </row>
    <row r="1201" spans="1:50" hidden="1">
      <c r="A1201" s="72">
        <v>1200</v>
      </c>
      <c r="B1201" s="9" t="s">
        <v>63</v>
      </c>
      <c r="C1201" s="211" t="s">
        <v>4195</v>
      </c>
      <c r="D1201" s="9" t="s">
        <v>63</v>
      </c>
      <c r="E1201" s="9" t="s">
        <v>63</v>
      </c>
      <c r="F1201" s="9" t="s">
        <v>63</v>
      </c>
      <c r="G1201" s="9"/>
      <c r="H1201" s="9"/>
      <c r="I1201" s="9"/>
      <c r="J1201" s="9"/>
      <c r="K1201" s="9"/>
      <c r="L1201" s="9"/>
      <c r="M1201" s="67"/>
      <c r="N1201" s="9"/>
      <c r="O1201" s="9"/>
      <c r="P1201" s="9"/>
      <c r="Q1201" s="71">
        <v>1200</v>
      </c>
      <c r="S1201" s="102" t="s">
        <v>4195</v>
      </c>
      <c r="T1201" s="175" t="s">
        <v>3852</v>
      </c>
      <c r="U1201" s="104">
        <v>-16916.400000000001</v>
      </c>
      <c r="V1201" s="104">
        <v>-5029.2</v>
      </c>
      <c r="W1201" s="105" t="s">
        <v>3853</v>
      </c>
      <c r="X1201" s="106" t="s">
        <v>66</v>
      </c>
      <c r="Y1201" s="107"/>
      <c r="Z1201" s="108"/>
      <c r="AA1201" s="102"/>
      <c r="AB1201" s="104"/>
      <c r="AC1201" s="109"/>
      <c r="AD1201" s="110"/>
      <c r="AE1201" s="107"/>
      <c r="AF1201" s="111"/>
      <c r="AG1201" s="112"/>
      <c r="AH1201" s="112"/>
      <c r="AI1201" s="112"/>
      <c r="AJ1201" s="113"/>
      <c r="AK1201" s="113"/>
      <c r="AL1201" s="113"/>
      <c r="AM1201" s="114"/>
      <c r="AN1201" s="114"/>
      <c r="AO1201" s="104"/>
      <c r="AP1201" s="104"/>
      <c r="AQ1201" s="115"/>
      <c r="AR1201" s="110"/>
      <c r="AS1201" s="102"/>
      <c r="AT1201" s="108"/>
      <c r="AU1201" s="116"/>
      <c r="AV1201" s="113"/>
      <c r="AW1201" s="105"/>
      <c r="AX1201" s="113"/>
    </row>
    <row r="1202" spans="1:50" hidden="1">
      <c r="A1202" s="72">
        <v>1201</v>
      </c>
      <c r="B1202" s="9" t="s">
        <v>63</v>
      </c>
      <c r="C1202" s="211" t="s">
        <v>4196</v>
      </c>
      <c r="D1202" s="9" t="s">
        <v>63</v>
      </c>
      <c r="E1202" s="9" t="s">
        <v>63</v>
      </c>
      <c r="F1202" s="9" t="s">
        <v>63</v>
      </c>
      <c r="G1202" s="9"/>
      <c r="H1202" s="9"/>
      <c r="I1202" s="9"/>
      <c r="J1202" s="9"/>
      <c r="K1202" s="9"/>
      <c r="L1202" s="9"/>
      <c r="M1202" s="67"/>
      <c r="N1202" s="9"/>
      <c r="O1202" s="9"/>
      <c r="P1202" s="9"/>
      <c r="Q1202" s="71">
        <v>1201</v>
      </c>
      <c r="S1202" s="102" t="s">
        <v>4196</v>
      </c>
      <c r="T1202" s="175" t="s">
        <v>3852</v>
      </c>
      <c r="U1202" s="104">
        <v>14173.2</v>
      </c>
      <c r="V1202" s="104">
        <v>-5029.2</v>
      </c>
      <c r="W1202" s="105" t="s">
        <v>3853</v>
      </c>
      <c r="X1202" s="106" t="s">
        <v>66</v>
      </c>
      <c r="Y1202" s="107"/>
      <c r="Z1202" s="108"/>
      <c r="AA1202" s="102"/>
      <c r="AB1202" s="104"/>
      <c r="AC1202" s="109"/>
      <c r="AD1202" s="110"/>
      <c r="AE1202" s="107"/>
      <c r="AF1202" s="111"/>
      <c r="AG1202" s="112"/>
      <c r="AH1202" s="112"/>
      <c r="AI1202" s="112"/>
      <c r="AJ1202" s="113"/>
      <c r="AK1202" s="113"/>
      <c r="AL1202" s="113"/>
      <c r="AM1202" s="114"/>
      <c r="AN1202" s="114"/>
      <c r="AO1202" s="104"/>
      <c r="AP1202" s="104"/>
      <c r="AQ1202" s="115"/>
      <c r="AR1202" s="110"/>
      <c r="AS1202" s="102"/>
      <c r="AT1202" s="108"/>
      <c r="AU1202" s="116"/>
      <c r="AV1202" s="113"/>
      <c r="AW1202" s="105"/>
      <c r="AX1202" s="113"/>
    </row>
    <row r="1203" spans="1:50" hidden="1">
      <c r="A1203" s="72">
        <v>1202</v>
      </c>
      <c r="B1203" s="9" t="s">
        <v>63</v>
      </c>
      <c r="C1203" s="211" t="s">
        <v>4197</v>
      </c>
      <c r="D1203" s="9" t="s">
        <v>63</v>
      </c>
      <c r="E1203" s="9" t="s">
        <v>63</v>
      </c>
      <c r="F1203" s="9" t="s">
        <v>63</v>
      </c>
      <c r="G1203" s="9"/>
      <c r="H1203" s="9"/>
      <c r="I1203" s="9"/>
      <c r="J1203" s="9"/>
      <c r="K1203" s="9"/>
      <c r="L1203" s="9"/>
      <c r="M1203" s="67"/>
      <c r="N1203" s="9"/>
      <c r="O1203" s="9"/>
      <c r="P1203" s="9"/>
      <c r="Q1203" s="71">
        <v>1202</v>
      </c>
      <c r="S1203" s="102" t="s">
        <v>4197</v>
      </c>
      <c r="T1203" s="175" t="s">
        <v>3852</v>
      </c>
      <c r="U1203" s="104">
        <v>11430</v>
      </c>
      <c r="V1203" s="104">
        <v>-5029.2</v>
      </c>
      <c r="W1203" s="105" t="s">
        <v>3853</v>
      </c>
      <c r="X1203" s="106" t="s">
        <v>66</v>
      </c>
      <c r="Y1203" s="107"/>
      <c r="Z1203" s="108"/>
      <c r="AA1203" s="102"/>
      <c r="AB1203" s="104"/>
      <c r="AC1203" s="109"/>
      <c r="AD1203" s="110"/>
      <c r="AE1203" s="107"/>
      <c r="AF1203" s="111"/>
      <c r="AG1203" s="112"/>
      <c r="AH1203" s="112"/>
      <c r="AI1203" s="112"/>
      <c r="AJ1203" s="113"/>
      <c r="AK1203" s="113"/>
      <c r="AL1203" s="113"/>
      <c r="AM1203" s="114"/>
      <c r="AN1203" s="114"/>
      <c r="AO1203" s="104"/>
      <c r="AP1203" s="104"/>
      <c r="AQ1203" s="115"/>
      <c r="AR1203" s="110"/>
      <c r="AS1203" s="102"/>
      <c r="AT1203" s="108"/>
      <c r="AU1203" s="116"/>
      <c r="AV1203" s="113"/>
      <c r="AW1203" s="105"/>
      <c r="AX1203" s="113"/>
    </row>
    <row r="1204" spans="1:50" hidden="1">
      <c r="A1204" s="72">
        <v>1203</v>
      </c>
      <c r="B1204" s="9" t="s">
        <v>63</v>
      </c>
      <c r="C1204" s="211" t="s">
        <v>4198</v>
      </c>
      <c r="D1204" s="9" t="s">
        <v>63</v>
      </c>
      <c r="E1204" s="9" t="s">
        <v>63</v>
      </c>
      <c r="F1204" s="9" t="s">
        <v>63</v>
      </c>
      <c r="G1204" s="9"/>
      <c r="H1204" s="9"/>
      <c r="I1204" s="9"/>
      <c r="J1204" s="9"/>
      <c r="K1204" s="9"/>
      <c r="L1204" s="9"/>
      <c r="M1204" s="67"/>
      <c r="N1204" s="9"/>
      <c r="O1204" s="9"/>
      <c r="P1204" s="9"/>
      <c r="Q1204" s="71">
        <v>1203</v>
      </c>
      <c r="S1204" s="102" t="s">
        <v>4198</v>
      </c>
      <c r="T1204" s="175" t="s">
        <v>3852</v>
      </c>
      <c r="U1204" s="104">
        <v>16916.400000000001</v>
      </c>
      <c r="V1204" s="104">
        <v>-4114.8</v>
      </c>
      <c r="W1204" s="105" t="s">
        <v>3853</v>
      </c>
      <c r="X1204" s="106" t="s">
        <v>66</v>
      </c>
      <c r="Y1204" s="107"/>
      <c r="Z1204" s="108"/>
      <c r="AA1204" s="102"/>
      <c r="AB1204" s="104"/>
      <c r="AC1204" s="109"/>
      <c r="AD1204" s="110"/>
      <c r="AE1204" s="107"/>
      <c r="AF1204" s="111"/>
      <c r="AG1204" s="112"/>
      <c r="AH1204" s="112"/>
      <c r="AI1204" s="112"/>
      <c r="AJ1204" s="113"/>
      <c r="AK1204" s="113"/>
      <c r="AL1204" s="113"/>
      <c r="AM1204" s="114"/>
      <c r="AN1204" s="114"/>
      <c r="AO1204" s="104"/>
      <c r="AP1204" s="104"/>
      <c r="AQ1204" s="115"/>
      <c r="AR1204" s="110"/>
      <c r="AS1204" s="102"/>
      <c r="AT1204" s="108"/>
      <c r="AU1204" s="116"/>
      <c r="AV1204" s="113"/>
      <c r="AW1204" s="105"/>
      <c r="AX1204" s="113"/>
    </row>
    <row r="1205" spans="1:50" hidden="1">
      <c r="A1205" s="72">
        <v>1204</v>
      </c>
      <c r="B1205" s="9" t="s">
        <v>63</v>
      </c>
      <c r="C1205" s="211" t="s">
        <v>4199</v>
      </c>
      <c r="D1205" s="9" t="s">
        <v>63</v>
      </c>
      <c r="E1205" s="9" t="s">
        <v>63</v>
      </c>
      <c r="F1205" s="9" t="s">
        <v>63</v>
      </c>
      <c r="G1205" s="9"/>
      <c r="H1205" s="9"/>
      <c r="I1205" s="9"/>
      <c r="J1205" s="9"/>
      <c r="K1205" s="9"/>
      <c r="L1205" s="9"/>
      <c r="M1205" s="67"/>
      <c r="N1205" s="9"/>
      <c r="O1205" s="9"/>
      <c r="P1205" s="9"/>
      <c r="Q1205" s="71">
        <v>1204</v>
      </c>
      <c r="S1205" s="102" t="s">
        <v>4199</v>
      </c>
      <c r="T1205" s="175" t="s">
        <v>3852</v>
      </c>
      <c r="U1205" s="104">
        <v>-12344.4</v>
      </c>
      <c r="V1205" s="104">
        <v>-4114.8</v>
      </c>
      <c r="W1205" s="105" t="s">
        <v>3853</v>
      </c>
      <c r="X1205" s="106" t="s">
        <v>66</v>
      </c>
      <c r="Y1205" s="107"/>
      <c r="Z1205" s="108"/>
      <c r="AA1205" s="102"/>
      <c r="AB1205" s="104"/>
      <c r="AC1205" s="109"/>
      <c r="AD1205" s="110"/>
      <c r="AE1205" s="107"/>
      <c r="AF1205" s="111"/>
      <c r="AG1205" s="112"/>
      <c r="AH1205" s="112"/>
      <c r="AI1205" s="112"/>
      <c r="AJ1205" s="113"/>
      <c r="AK1205" s="113"/>
      <c r="AL1205" s="113"/>
      <c r="AM1205" s="114"/>
      <c r="AN1205" s="114"/>
      <c r="AO1205" s="104"/>
      <c r="AP1205" s="104"/>
      <c r="AQ1205" s="115"/>
      <c r="AR1205" s="110"/>
      <c r="AS1205" s="102"/>
      <c r="AT1205" s="108"/>
      <c r="AU1205" s="116"/>
      <c r="AV1205" s="113"/>
      <c r="AW1205" s="105"/>
      <c r="AX1205" s="113"/>
    </row>
    <row r="1206" spans="1:50" hidden="1">
      <c r="A1206" s="72">
        <v>1205</v>
      </c>
      <c r="B1206" s="9" t="s">
        <v>63</v>
      </c>
      <c r="C1206" s="211" t="s">
        <v>4200</v>
      </c>
      <c r="D1206" s="9" t="s">
        <v>63</v>
      </c>
      <c r="E1206" s="9" t="s">
        <v>63</v>
      </c>
      <c r="F1206" s="9" t="s">
        <v>63</v>
      </c>
      <c r="G1206" s="9"/>
      <c r="H1206" s="9"/>
      <c r="I1206" s="9"/>
      <c r="J1206" s="9"/>
      <c r="K1206" s="9"/>
      <c r="L1206" s="9"/>
      <c r="M1206" s="67"/>
      <c r="N1206" s="9"/>
      <c r="O1206" s="9"/>
      <c r="P1206" s="9"/>
      <c r="Q1206" s="71">
        <v>1205</v>
      </c>
      <c r="S1206" s="102" t="s">
        <v>4200</v>
      </c>
      <c r="T1206" s="175" t="s">
        <v>3852</v>
      </c>
      <c r="U1206" s="104">
        <v>-13258.8</v>
      </c>
      <c r="V1206" s="104">
        <v>-4114.8</v>
      </c>
      <c r="W1206" s="105" t="s">
        <v>3853</v>
      </c>
      <c r="X1206" s="106" t="s">
        <v>66</v>
      </c>
      <c r="Y1206" s="107"/>
      <c r="Z1206" s="108"/>
      <c r="AA1206" s="102"/>
      <c r="AB1206" s="104"/>
      <c r="AC1206" s="109"/>
      <c r="AD1206" s="110"/>
      <c r="AE1206" s="107"/>
      <c r="AF1206" s="111"/>
      <c r="AG1206" s="112"/>
      <c r="AH1206" s="112"/>
      <c r="AI1206" s="112"/>
      <c r="AJ1206" s="113"/>
      <c r="AK1206" s="113"/>
      <c r="AL1206" s="113"/>
      <c r="AM1206" s="114"/>
      <c r="AN1206" s="114"/>
      <c r="AO1206" s="104"/>
      <c r="AP1206" s="104"/>
      <c r="AQ1206" s="115"/>
      <c r="AR1206" s="110"/>
      <c r="AS1206" s="102"/>
      <c r="AT1206" s="108"/>
      <c r="AU1206" s="116"/>
      <c r="AV1206" s="113"/>
      <c r="AW1206" s="105"/>
      <c r="AX1206" s="113"/>
    </row>
    <row r="1207" spans="1:50" hidden="1">
      <c r="A1207" s="72">
        <v>1206</v>
      </c>
      <c r="B1207" s="9" t="s">
        <v>63</v>
      </c>
      <c r="C1207" s="211" t="s">
        <v>4201</v>
      </c>
      <c r="D1207" s="9" t="s">
        <v>63</v>
      </c>
      <c r="E1207" s="9" t="s">
        <v>63</v>
      </c>
      <c r="F1207" s="9" t="s">
        <v>63</v>
      </c>
      <c r="G1207" s="9"/>
      <c r="H1207" s="9"/>
      <c r="I1207" s="9"/>
      <c r="J1207" s="9"/>
      <c r="K1207" s="9"/>
      <c r="L1207" s="9"/>
      <c r="M1207" s="67"/>
      <c r="N1207" s="9"/>
      <c r="O1207" s="9"/>
      <c r="P1207" s="9"/>
      <c r="Q1207" s="71">
        <v>1206</v>
      </c>
      <c r="S1207" s="102" t="s">
        <v>4201</v>
      </c>
      <c r="T1207" s="175" t="s">
        <v>3852</v>
      </c>
      <c r="U1207" s="104">
        <v>-14173.2</v>
      </c>
      <c r="V1207" s="104">
        <v>-4114.8</v>
      </c>
      <c r="W1207" s="105" t="s">
        <v>3853</v>
      </c>
      <c r="X1207" s="106" t="s">
        <v>66</v>
      </c>
      <c r="Y1207" s="107"/>
      <c r="Z1207" s="108"/>
      <c r="AA1207" s="102"/>
      <c r="AB1207" s="104"/>
      <c r="AC1207" s="109"/>
      <c r="AD1207" s="110"/>
      <c r="AE1207" s="107"/>
      <c r="AF1207" s="111"/>
      <c r="AG1207" s="112"/>
      <c r="AH1207" s="112"/>
      <c r="AI1207" s="112"/>
      <c r="AJ1207" s="113"/>
      <c r="AK1207" s="113"/>
      <c r="AL1207" s="113"/>
      <c r="AM1207" s="114"/>
      <c r="AN1207" s="114"/>
      <c r="AO1207" s="104"/>
      <c r="AP1207" s="104"/>
      <c r="AQ1207" s="115"/>
      <c r="AR1207" s="110"/>
      <c r="AS1207" s="102"/>
      <c r="AT1207" s="108"/>
      <c r="AU1207" s="116"/>
      <c r="AV1207" s="113"/>
      <c r="AW1207" s="105"/>
      <c r="AX1207" s="113"/>
    </row>
    <row r="1208" spans="1:50" hidden="1">
      <c r="A1208" s="72">
        <v>1207</v>
      </c>
      <c r="B1208" s="9" t="s">
        <v>63</v>
      </c>
      <c r="C1208" s="211" t="s">
        <v>4202</v>
      </c>
      <c r="D1208" s="9" t="s">
        <v>63</v>
      </c>
      <c r="E1208" s="9" t="s">
        <v>63</v>
      </c>
      <c r="F1208" s="9" t="s">
        <v>63</v>
      </c>
      <c r="G1208" s="9"/>
      <c r="H1208" s="9"/>
      <c r="I1208" s="9"/>
      <c r="J1208" s="9"/>
      <c r="K1208" s="9"/>
      <c r="L1208" s="9"/>
      <c r="M1208" s="67"/>
      <c r="N1208" s="9"/>
      <c r="O1208" s="9"/>
      <c r="P1208" s="9"/>
      <c r="Q1208" s="71">
        <v>1207</v>
      </c>
      <c r="S1208" s="102" t="s">
        <v>4202</v>
      </c>
      <c r="T1208" s="175" t="s">
        <v>3852</v>
      </c>
      <c r="U1208" s="104">
        <v>11430</v>
      </c>
      <c r="V1208" s="104">
        <v>-4114.8</v>
      </c>
      <c r="W1208" s="105" t="s">
        <v>3853</v>
      </c>
      <c r="X1208" s="106" t="s">
        <v>66</v>
      </c>
      <c r="Y1208" s="107"/>
      <c r="Z1208" s="108"/>
      <c r="AA1208" s="102"/>
      <c r="AB1208" s="104"/>
      <c r="AC1208" s="109"/>
      <c r="AD1208" s="110"/>
      <c r="AE1208" s="107"/>
      <c r="AF1208" s="111"/>
      <c r="AG1208" s="112"/>
      <c r="AH1208" s="112"/>
      <c r="AI1208" s="112"/>
      <c r="AJ1208" s="113"/>
      <c r="AK1208" s="113"/>
      <c r="AL1208" s="113"/>
      <c r="AM1208" s="114"/>
      <c r="AN1208" s="114"/>
      <c r="AO1208" s="104"/>
      <c r="AP1208" s="104"/>
      <c r="AQ1208" s="115"/>
      <c r="AR1208" s="110"/>
      <c r="AS1208" s="102"/>
      <c r="AT1208" s="108"/>
      <c r="AU1208" s="116"/>
      <c r="AV1208" s="113"/>
      <c r="AW1208" s="105"/>
      <c r="AX1208" s="113"/>
    </row>
    <row r="1209" spans="1:50" hidden="1">
      <c r="A1209" s="72">
        <v>1208</v>
      </c>
      <c r="B1209" s="9" t="s">
        <v>63</v>
      </c>
      <c r="C1209" s="211" t="s">
        <v>4203</v>
      </c>
      <c r="D1209" s="9" t="s">
        <v>63</v>
      </c>
      <c r="E1209" s="9" t="s">
        <v>63</v>
      </c>
      <c r="F1209" s="9" t="s">
        <v>63</v>
      </c>
      <c r="G1209" s="9"/>
      <c r="H1209" s="9"/>
      <c r="I1209" s="9"/>
      <c r="J1209" s="9"/>
      <c r="K1209" s="9"/>
      <c r="L1209" s="9"/>
      <c r="M1209" s="67"/>
      <c r="N1209" s="9"/>
      <c r="O1209" s="9"/>
      <c r="P1209" s="9"/>
      <c r="Q1209" s="71">
        <v>1208</v>
      </c>
      <c r="S1209" s="102" t="s">
        <v>4203</v>
      </c>
      <c r="T1209" s="175" t="s">
        <v>3852</v>
      </c>
      <c r="U1209" s="104">
        <v>16002</v>
      </c>
      <c r="V1209" s="104">
        <v>-3200.4</v>
      </c>
      <c r="W1209" s="105" t="s">
        <v>3853</v>
      </c>
      <c r="X1209" s="106" t="s">
        <v>66</v>
      </c>
      <c r="Y1209" s="107"/>
      <c r="Z1209" s="108"/>
      <c r="AA1209" s="102"/>
      <c r="AB1209" s="104"/>
      <c r="AC1209" s="109"/>
      <c r="AD1209" s="110"/>
      <c r="AE1209" s="107"/>
      <c r="AF1209" s="111"/>
      <c r="AG1209" s="112"/>
      <c r="AH1209" s="112"/>
      <c r="AI1209" s="112"/>
      <c r="AJ1209" s="113"/>
      <c r="AK1209" s="113"/>
      <c r="AL1209" s="113"/>
      <c r="AM1209" s="114"/>
      <c r="AN1209" s="114"/>
      <c r="AO1209" s="104"/>
      <c r="AP1209" s="104"/>
      <c r="AQ1209" s="115"/>
      <c r="AR1209" s="110"/>
      <c r="AS1209" s="102"/>
      <c r="AT1209" s="108"/>
      <c r="AU1209" s="116"/>
      <c r="AV1209" s="113"/>
      <c r="AW1209" s="105"/>
      <c r="AX1209" s="113"/>
    </row>
    <row r="1210" spans="1:50" hidden="1">
      <c r="A1210" s="72">
        <v>1209</v>
      </c>
      <c r="B1210" s="9" t="s">
        <v>63</v>
      </c>
      <c r="C1210" s="211" t="s">
        <v>4204</v>
      </c>
      <c r="D1210" s="9" t="s">
        <v>63</v>
      </c>
      <c r="E1210" s="9" t="s">
        <v>63</v>
      </c>
      <c r="F1210" s="9" t="s">
        <v>63</v>
      </c>
      <c r="G1210" s="9"/>
      <c r="H1210" s="9"/>
      <c r="I1210" s="9"/>
      <c r="J1210" s="9"/>
      <c r="K1210" s="9"/>
      <c r="L1210" s="9"/>
      <c r="M1210" s="67"/>
      <c r="N1210" s="9"/>
      <c r="O1210" s="9"/>
      <c r="P1210" s="9"/>
      <c r="Q1210" s="71">
        <v>1209</v>
      </c>
      <c r="S1210" s="102" t="s">
        <v>4204</v>
      </c>
      <c r="T1210" s="175" t="s">
        <v>3852</v>
      </c>
      <c r="U1210" s="104">
        <v>-10515.6</v>
      </c>
      <c r="V1210" s="104">
        <v>-3200.4</v>
      </c>
      <c r="W1210" s="105" t="s">
        <v>3853</v>
      </c>
      <c r="X1210" s="106" t="s">
        <v>66</v>
      </c>
      <c r="Y1210" s="107"/>
      <c r="Z1210" s="108"/>
      <c r="AA1210" s="102"/>
      <c r="AB1210" s="104"/>
      <c r="AC1210" s="109"/>
      <c r="AD1210" s="110"/>
      <c r="AE1210" s="107"/>
      <c r="AF1210" s="111"/>
      <c r="AG1210" s="112"/>
      <c r="AH1210" s="112"/>
      <c r="AI1210" s="112"/>
      <c r="AJ1210" s="113"/>
      <c r="AK1210" s="113"/>
      <c r="AL1210" s="113"/>
      <c r="AM1210" s="114"/>
      <c r="AN1210" s="114"/>
      <c r="AO1210" s="104"/>
      <c r="AP1210" s="104"/>
      <c r="AQ1210" s="115"/>
      <c r="AR1210" s="110"/>
      <c r="AS1210" s="102"/>
      <c r="AT1210" s="108"/>
      <c r="AU1210" s="116"/>
      <c r="AV1210" s="113"/>
      <c r="AW1210" s="105"/>
      <c r="AX1210" s="113"/>
    </row>
    <row r="1211" spans="1:50" hidden="1">
      <c r="A1211" s="72">
        <v>1210</v>
      </c>
      <c r="B1211" s="9" t="s">
        <v>63</v>
      </c>
      <c r="C1211" s="211" t="s">
        <v>4205</v>
      </c>
      <c r="D1211" s="9" t="s">
        <v>63</v>
      </c>
      <c r="E1211" s="9" t="s">
        <v>63</v>
      </c>
      <c r="F1211" s="9" t="s">
        <v>63</v>
      </c>
      <c r="G1211" s="9"/>
      <c r="H1211" s="9"/>
      <c r="I1211" s="9"/>
      <c r="J1211" s="9"/>
      <c r="K1211" s="9"/>
      <c r="L1211" s="9"/>
      <c r="M1211" s="67"/>
      <c r="N1211" s="9"/>
      <c r="O1211" s="9"/>
      <c r="P1211" s="9"/>
      <c r="Q1211" s="71">
        <v>1210</v>
      </c>
      <c r="S1211" s="102" t="s">
        <v>4205</v>
      </c>
      <c r="T1211" s="175" t="s">
        <v>3852</v>
      </c>
      <c r="U1211" s="104">
        <v>15087.6</v>
      </c>
      <c r="V1211" s="104">
        <v>-3200.4</v>
      </c>
      <c r="W1211" s="105" t="s">
        <v>3853</v>
      </c>
      <c r="X1211" s="106" t="s">
        <v>66</v>
      </c>
      <c r="Y1211" s="107"/>
      <c r="Z1211" s="108"/>
      <c r="AA1211" s="102"/>
      <c r="AB1211" s="104"/>
      <c r="AC1211" s="109"/>
      <c r="AD1211" s="110"/>
      <c r="AE1211" s="107"/>
      <c r="AF1211" s="111"/>
      <c r="AG1211" s="112"/>
      <c r="AH1211" s="112"/>
      <c r="AI1211" s="112"/>
      <c r="AJ1211" s="113"/>
      <c r="AK1211" s="113"/>
      <c r="AL1211" s="113"/>
      <c r="AM1211" s="114"/>
      <c r="AN1211" s="114"/>
      <c r="AO1211" s="104"/>
      <c r="AP1211" s="104"/>
      <c r="AQ1211" s="115"/>
      <c r="AR1211" s="110"/>
      <c r="AS1211" s="102"/>
      <c r="AT1211" s="108"/>
      <c r="AU1211" s="116"/>
      <c r="AV1211" s="113"/>
      <c r="AW1211" s="105"/>
      <c r="AX1211" s="113"/>
    </row>
    <row r="1212" spans="1:50" hidden="1">
      <c r="A1212" s="72">
        <v>1211</v>
      </c>
      <c r="B1212" s="9" t="s">
        <v>63</v>
      </c>
      <c r="C1212" s="211" t="s">
        <v>4206</v>
      </c>
      <c r="D1212" s="9" t="s">
        <v>63</v>
      </c>
      <c r="E1212" s="9" t="s">
        <v>63</v>
      </c>
      <c r="F1212" s="9" t="s">
        <v>63</v>
      </c>
      <c r="G1212" s="9"/>
      <c r="H1212" s="9"/>
      <c r="I1212" s="9"/>
      <c r="J1212" s="9"/>
      <c r="K1212" s="9"/>
      <c r="L1212" s="9"/>
      <c r="M1212" s="67"/>
      <c r="N1212" s="9"/>
      <c r="O1212" s="9"/>
      <c r="P1212" s="9"/>
      <c r="Q1212" s="71">
        <v>1211</v>
      </c>
      <c r="S1212" s="102" t="s">
        <v>4206</v>
      </c>
      <c r="T1212" s="175" t="s">
        <v>3852</v>
      </c>
      <c r="U1212" s="104">
        <v>13258.8</v>
      </c>
      <c r="V1212" s="104">
        <v>-3200.4</v>
      </c>
      <c r="W1212" s="105" t="s">
        <v>3853</v>
      </c>
      <c r="X1212" s="106" t="s">
        <v>66</v>
      </c>
      <c r="Y1212" s="107"/>
      <c r="Z1212" s="108"/>
      <c r="AA1212" s="102"/>
      <c r="AB1212" s="104"/>
      <c r="AC1212" s="109"/>
      <c r="AD1212" s="110"/>
      <c r="AE1212" s="107"/>
      <c r="AF1212" s="111"/>
      <c r="AG1212" s="112"/>
      <c r="AH1212" s="112"/>
      <c r="AI1212" s="112"/>
      <c r="AJ1212" s="113"/>
      <c r="AK1212" s="113"/>
      <c r="AL1212" s="113"/>
      <c r="AM1212" s="114"/>
      <c r="AN1212" s="114"/>
      <c r="AO1212" s="104"/>
      <c r="AP1212" s="104"/>
      <c r="AQ1212" s="115"/>
      <c r="AR1212" s="110"/>
      <c r="AS1212" s="102"/>
      <c r="AT1212" s="108"/>
      <c r="AU1212" s="116"/>
      <c r="AV1212" s="113"/>
      <c r="AW1212" s="105"/>
      <c r="AX1212" s="113"/>
    </row>
    <row r="1213" spans="1:50" hidden="1">
      <c r="A1213" s="72">
        <v>1212</v>
      </c>
      <c r="B1213" s="9" t="s">
        <v>63</v>
      </c>
      <c r="C1213" s="211" t="s">
        <v>4207</v>
      </c>
      <c r="D1213" s="9" t="s">
        <v>63</v>
      </c>
      <c r="E1213" s="9" t="s">
        <v>63</v>
      </c>
      <c r="F1213" s="9" t="s">
        <v>63</v>
      </c>
      <c r="G1213" s="9"/>
      <c r="H1213" s="9"/>
      <c r="I1213" s="9"/>
      <c r="J1213" s="9"/>
      <c r="K1213" s="9"/>
      <c r="L1213" s="9"/>
      <c r="M1213" s="67"/>
      <c r="N1213" s="9"/>
      <c r="O1213" s="9"/>
      <c r="P1213" s="9"/>
      <c r="Q1213" s="71">
        <v>1212</v>
      </c>
      <c r="S1213" s="102" t="s">
        <v>4207</v>
      </c>
      <c r="T1213" s="175" t="s">
        <v>3852</v>
      </c>
      <c r="U1213" s="104">
        <v>-13258.8</v>
      </c>
      <c r="V1213" s="104">
        <v>-2286</v>
      </c>
      <c r="W1213" s="105" t="s">
        <v>3853</v>
      </c>
      <c r="X1213" s="106" t="s">
        <v>66</v>
      </c>
      <c r="Y1213" s="107"/>
      <c r="Z1213" s="108"/>
      <c r="AA1213" s="102"/>
      <c r="AB1213" s="104"/>
      <c r="AC1213" s="109"/>
      <c r="AD1213" s="110"/>
      <c r="AE1213" s="107"/>
      <c r="AF1213" s="111"/>
      <c r="AG1213" s="112"/>
      <c r="AH1213" s="112"/>
      <c r="AI1213" s="112"/>
      <c r="AJ1213" s="113"/>
      <c r="AK1213" s="113"/>
      <c r="AL1213" s="113"/>
      <c r="AM1213" s="114"/>
      <c r="AN1213" s="114"/>
      <c r="AO1213" s="104"/>
      <c r="AP1213" s="104"/>
      <c r="AQ1213" s="115"/>
      <c r="AR1213" s="110"/>
      <c r="AS1213" s="102"/>
      <c r="AT1213" s="108"/>
      <c r="AU1213" s="116"/>
      <c r="AV1213" s="113"/>
      <c r="AW1213" s="105"/>
      <c r="AX1213" s="113"/>
    </row>
    <row r="1214" spans="1:50" hidden="1">
      <c r="A1214" s="72">
        <v>1213</v>
      </c>
      <c r="B1214" s="9" t="s">
        <v>63</v>
      </c>
      <c r="C1214" s="211" t="s">
        <v>4208</v>
      </c>
      <c r="D1214" s="9" t="s">
        <v>63</v>
      </c>
      <c r="E1214" s="9" t="s">
        <v>63</v>
      </c>
      <c r="F1214" s="9" t="s">
        <v>63</v>
      </c>
      <c r="G1214" s="9"/>
      <c r="H1214" s="9"/>
      <c r="I1214" s="9"/>
      <c r="J1214" s="9"/>
      <c r="K1214" s="9"/>
      <c r="L1214" s="9"/>
      <c r="M1214" s="67"/>
      <c r="N1214" s="9"/>
      <c r="O1214" s="9"/>
      <c r="P1214" s="9"/>
      <c r="Q1214" s="71">
        <v>1213</v>
      </c>
      <c r="S1214" s="102" t="s">
        <v>4208</v>
      </c>
      <c r="T1214" s="175" t="s">
        <v>3852</v>
      </c>
      <c r="U1214" s="104">
        <v>-15087.6</v>
      </c>
      <c r="V1214" s="104">
        <v>-2286</v>
      </c>
      <c r="W1214" s="105" t="s">
        <v>3853</v>
      </c>
      <c r="X1214" s="106" t="s">
        <v>66</v>
      </c>
      <c r="Y1214" s="107"/>
      <c r="Z1214" s="108"/>
      <c r="AA1214" s="102"/>
      <c r="AB1214" s="104"/>
      <c r="AC1214" s="109"/>
      <c r="AD1214" s="110"/>
      <c r="AE1214" s="107"/>
      <c r="AF1214" s="111"/>
      <c r="AG1214" s="112"/>
      <c r="AH1214" s="112"/>
      <c r="AI1214" s="112"/>
      <c r="AJ1214" s="113"/>
      <c r="AK1214" s="113"/>
      <c r="AL1214" s="113"/>
      <c r="AM1214" s="114"/>
      <c r="AN1214" s="114"/>
      <c r="AO1214" s="104"/>
      <c r="AP1214" s="104"/>
      <c r="AQ1214" s="115"/>
      <c r="AR1214" s="110"/>
      <c r="AS1214" s="102"/>
      <c r="AT1214" s="108"/>
      <c r="AU1214" s="116"/>
      <c r="AV1214" s="113"/>
      <c r="AW1214" s="105"/>
      <c r="AX1214" s="113"/>
    </row>
    <row r="1215" spans="1:50" hidden="1">
      <c r="A1215" s="72">
        <v>1214</v>
      </c>
      <c r="B1215" s="9" t="s">
        <v>63</v>
      </c>
      <c r="C1215" s="211" t="s">
        <v>4209</v>
      </c>
      <c r="D1215" s="9" t="s">
        <v>63</v>
      </c>
      <c r="E1215" s="9" t="s">
        <v>63</v>
      </c>
      <c r="F1215" s="9" t="s">
        <v>63</v>
      </c>
      <c r="G1215" s="9"/>
      <c r="H1215" s="9"/>
      <c r="I1215" s="9"/>
      <c r="J1215" s="9"/>
      <c r="K1215" s="9"/>
      <c r="L1215" s="9"/>
      <c r="M1215" s="67"/>
      <c r="N1215" s="9"/>
      <c r="O1215" s="9"/>
      <c r="P1215" s="9"/>
      <c r="Q1215" s="71">
        <v>1214</v>
      </c>
      <c r="S1215" s="102" t="s">
        <v>4209</v>
      </c>
      <c r="T1215" s="175" t="s">
        <v>3852</v>
      </c>
      <c r="U1215" s="104">
        <v>-16916.400000000001</v>
      </c>
      <c r="V1215" s="104">
        <v>-2286</v>
      </c>
      <c r="W1215" s="105" t="s">
        <v>3853</v>
      </c>
      <c r="X1215" s="106" t="s">
        <v>66</v>
      </c>
      <c r="Y1215" s="107"/>
      <c r="Z1215" s="108"/>
      <c r="AA1215" s="102"/>
      <c r="AB1215" s="104"/>
      <c r="AC1215" s="109"/>
      <c r="AD1215" s="110"/>
      <c r="AE1215" s="107"/>
      <c r="AF1215" s="111"/>
      <c r="AG1215" s="112"/>
      <c r="AH1215" s="112"/>
      <c r="AI1215" s="112"/>
      <c r="AJ1215" s="113"/>
      <c r="AK1215" s="113"/>
      <c r="AL1215" s="113"/>
      <c r="AM1215" s="114"/>
      <c r="AN1215" s="114"/>
      <c r="AO1215" s="104"/>
      <c r="AP1215" s="104"/>
      <c r="AQ1215" s="115"/>
      <c r="AR1215" s="110"/>
      <c r="AS1215" s="102"/>
      <c r="AT1215" s="108"/>
      <c r="AU1215" s="116"/>
      <c r="AV1215" s="113"/>
      <c r="AW1215" s="105"/>
      <c r="AX1215" s="113"/>
    </row>
    <row r="1216" spans="1:50" hidden="1">
      <c r="A1216" s="72">
        <v>1215</v>
      </c>
      <c r="B1216" s="9" t="s">
        <v>63</v>
      </c>
      <c r="C1216" s="211" t="s">
        <v>4210</v>
      </c>
      <c r="D1216" s="9" t="s">
        <v>63</v>
      </c>
      <c r="E1216" s="9" t="s">
        <v>63</v>
      </c>
      <c r="F1216" s="9" t="s">
        <v>63</v>
      </c>
      <c r="G1216" s="9"/>
      <c r="H1216" s="9"/>
      <c r="I1216" s="9"/>
      <c r="J1216" s="9"/>
      <c r="K1216" s="9"/>
      <c r="L1216" s="9"/>
      <c r="M1216" s="67"/>
      <c r="N1216" s="9"/>
      <c r="O1216" s="9"/>
      <c r="P1216" s="9"/>
      <c r="Q1216" s="71">
        <v>1215</v>
      </c>
      <c r="S1216" s="102" t="s">
        <v>4210</v>
      </c>
      <c r="T1216" s="175" t="s">
        <v>3852</v>
      </c>
      <c r="U1216" s="104">
        <v>13258.8</v>
      </c>
      <c r="V1216" s="104">
        <v>-2286</v>
      </c>
      <c r="W1216" s="105" t="s">
        <v>3853</v>
      </c>
      <c r="X1216" s="106" t="s">
        <v>66</v>
      </c>
      <c r="Y1216" s="107"/>
      <c r="Z1216" s="108"/>
      <c r="AA1216" s="102"/>
      <c r="AB1216" s="104"/>
      <c r="AC1216" s="109"/>
      <c r="AD1216" s="110"/>
      <c r="AE1216" s="107"/>
      <c r="AF1216" s="111"/>
      <c r="AG1216" s="112"/>
      <c r="AH1216" s="112"/>
      <c r="AI1216" s="112"/>
      <c r="AJ1216" s="113"/>
      <c r="AK1216" s="113"/>
      <c r="AL1216" s="113"/>
      <c r="AM1216" s="114"/>
      <c r="AN1216" s="114"/>
      <c r="AO1216" s="104"/>
      <c r="AP1216" s="104"/>
      <c r="AQ1216" s="115"/>
      <c r="AR1216" s="110"/>
      <c r="AS1216" s="102"/>
      <c r="AT1216" s="108"/>
      <c r="AU1216" s="116"/>
      <c r="AV1216" s="113"/>
      <c r="AW1216" s="105"/>
      <c r="AX1216" s="113"/>
    </row>
    <row r="1217" spans="1:50" hidden="1">
      <c r="A1217" s="72">
        <v>1216</v>
      </c>
      <c r="B1217" s="9" t="s">
        <v>63</v>
      </c>
      <c r="C1217" s="211" t="s">
        <v>4211</v>
      </c>
      <c r="D1217" s="9" t="s">
        <v>63</v>
      </c>
      <c r="E1217" s="9" t="s">
        <v>63</v>
      </c>
      <c r="F1217" s="9" t="s">
        <v>63</v>
      </c>
      <c r="G1217" s="9"/>
      <c r="H1217" s="9"/>
      <c r="I1217" s="9"/>
      <c r="J1217" s="9"/>
      <c r="K1217" s="9"/>
      <c r="L1217" s="9"/>
      <c r="M1217" s="67"/>
      <c r="N1217" s="9"/>
      <c r="O1217" s="9"/>
      <c r="P1217" s="9"/>
      <c r="Q1217" s="71">
        <v>1216</v>
      </c>
      <c r="S1217" s="102" t="s">
        <v>4211</v>
      </c>
      <c r="T1217" s="175" t="s">
        <v>3852</v>
      </c>
      <c r="U1217" s="104">
        <v>11430</v>
      </c>
      <c r="V1217" s="104">
        <v>-2286</v>
      </c>
      <c r="W1217" s="105" t="s">
        <v>3853</v>
      </c>
      <c r="X1217" s="106" t="s">
        <v>66</v>
      </c>
      <c r="Y1217" s="107"/>
      <c r="Z1217" s="108"/>
      <c r="AA1217" s="102"/>
      <c r="AB1217" s="104"/>
      <c r="AC1217" s="109"/>
      <c r="AD1217" s="110"/>
      <c r="AE1217" s="107"/>
      <c r="AF1217" s="111"/>
      <c r="AG1217" s="112"/>
      <c r="AH1217" s="112"/>
      <c r="AI1217" s="112"/>
      <c r="AJ1217" s="113"/>
      <c r="AK1217" s="113"/>
      <c r="AL1217" s="113"/>
      <c r="AM1217" s="114"/>
      <c r="AN1217" s="114"/>
      <c r="AO1217" s="104"/>
      <c r="AP1217" s="104"/>
      <c r="AQ1217" s="115"/>
      <c r="AR1217" s="110"/>
      <c r="AS1217" s="102"/>
      <c r="AT1217" s="108"/>
      <c r="AU1217" s="116"/>
      <c r="AV1217" s="113"/>
      <c r="AW1217" s="105"/>
      <c r="AX1217" s="113"/>
    </row>
    <row r="1218" spans="1:50" hidden="1">
      <c r="A1218" s="72">
        <v>1217</v>
      </c>
      <c r="B1218" s="9" t="s">
        <v>63</v>
      </c>
      <c r="C1218" s="211" t="s">
        <v>4212</v>
      </c>
      <c r="D1218" s="9" t="s">
        <v>63</v>
      </c>
      <c r="E1218" s="9" t="s">
        <v>63</v>
      </c>
      <c r="F1218" s="9" t="s">
        <v>63</v>
      </c>
      <c r="G1218" s="9"/>
      <c r="H1218" s="9"/>
      <c r="I1218" s="9"/>
      <c r="J1218" s="9"/>
      <c r="K1218" s="9"/>
      <c r="L1218" s="9"/>
      <c r="M1218" s="67"/>
      <c r="N1218" s="9"/>
      <c r="O1218" s="9"/>
      <c r="P1218" s="9"/>
      <c r="Q1218" s="71">
        <v>1217</v>
      </c>
      <c r="S1218" s="102" t="s">
        <v>4212</v>
      </c>
      <c r="T1218" s="175" t="s">
        <v>3852</v>
      </c>
      <c r="U1218" s="104">
        <v>-11430</v>
      </c>
      <c r="V1218" s="104">
        <v>-1371.6</v>
      </c>
      <c r="W1218" s="105" t="s">
        <v>3853</v>
      </c>
      <c r="X1218" s="106" t="s">
        <v>66</v>
      </c>
      <c r="Y1218" s="107"/>
      <c r="Z1218" s="108"/>
      <c r="AA1218" s="102"/>
      <c r="AB1218" s="104"/>
      <c r="AC1218" s="109"/>
      <c r="AD1218" s="110"/>
      <c r="AE1218" s="107"/>
      <c r="AF1218" s="111"/>
      <c r="AG1218" s="112"/>
      <c r="AH1218" s="112"/>
      <c r="AI1218" s="112"/>
      <c r="AJ1218" s="113"/>
      <c r="AK1218" s="113"/>
      <c r="AL1218" s="113"/>
      <c r="AM1218" s="114"/>
      <c r="AN1218" s="114"/>
      <c r="AO1218" s="104"/>
      <c r="AP1218" s="104"/>
      <c r="AQ1218" s="115"/>
      <c r="AR1218" s="110"/>
      <c r="AS1218" s="102"/>
      <c r="AT1218" s="108"/>
      <c r="AU1218" s="116"/>
      <c r="AV1218" s="113"/>
      <c r="AW1218" s="105"/>
      <c r="AX1218" s="113"/>
    </row>
    <row r="1219" spans="1:50" hidden="1">
      <c r="A1219" s="72">
        <v>1218</v>
      </c>
      <c r="B1219" s="9" t="s">
        <v>63</v>
      </c>
      <c r="C1219" s="211" t="s">
        <v>4213</v>
      </c>
      <c r="D1219" s="9" t="s">
        <v>63</v>
      </c>
      <c r="E1219" s="9" t="s">
        <v>63</v>
      </c>
      <c r="F1219" s="9" t="s">
        <v>63</v>
      </c>
      <c r="G1219" s="9"/>
      <c r="H1219" s="9"/>
      <c r="I1219" s="9"/>
      <c r="J1219" s="9"/>
      <c r="K1219" s="9"/>
      <c r="L1219" s="9"/>
      <c r="M1219" s="67"/>
      <c r="N1219" s="9"/>
      <c r="O1219" s="9"/>
      <c r="P1219" s="9"/>
      <c r="Q1219" s="71">
        <v>1218</v>
      </c>
      <c r="S1219" s="102" t="s">
        <v>4213</v>
      </c>
      <c r="T1219" s="175" t="s">
        <v>3852</v>
      </c>
      <c r="U1219" s="104">
        <v>15087.6</v>
      </c>
      <c r="V1219" s="104">
        <v>-1371.6</v>
      </c>
      <c r="W1219" s="105" t="s">
        <v>3853</v>
      </c>
      <c r="X1219" s="106" t="s">
        <v>66</v>
      </c>
      <c r="Y1219" s="107"/>
      <c r="Z1219" s="108"/>
      <c r="AA1219" s="102"/>
      <c r="AB1219" s="104"/>
      <c r="AC1219" s="109"/>
      <c r="AD1219" s="110"/>
      <c r="AE1219" s="107"/>
      <c r="AF1219" s="111"/>
      <c r="AG1219" s="112"/>
      <c r="AH1219" s="112"/>
      <c r="AI1219" s="112"/>
      <c r="AJ1219" s="113"/>
      <c r="AK1219" s="113"/>
      <c r="AL1219" s="113"/>
      <c r="AM1219" s="114"/>
      <c r="AN1219" s="114"/>
      <c r="AO1219" s="104"/>
      <c r="AP1219" s="104"/>
      <c r="AQ1219" s="115"/>
      <c r="AR1219" s="110"/>
      <c r="AS1219" s="102"/>
      <c r="AT1219" s="108"/>
      <c r="AU1219" s="116"/>
      <c r="AV1219" s="113"/>
      <c r="AW1219" s="105"/>
      <c r="AX1219" s="113"/>
    </row>
    <row r="1220" spans="1:50" hidden="1">
      <c r="A1220" s="72">
        <v>1219</v>
      </c>
      <c r="B1220" s="9" t="s">
        <v>63</v>
      </c>
      <c r="C1220" s="211" t="s">
        <v>4214</v>
      </c>
      <c r="D1220" s="9" t="s">
        <v>63</v>
      </c>
      <c r="E1220" s="9" t="s">
        <v>63</v>
      </c>
      <c r="F1220" s="9" t="s">
        <v>63</v>
      </c>
      <c r="G1220" s="9"/>
      <c r="H1220" s="9"/>
      <c r="I1220" s="9"/>
      <c r="J1220" s="9"/>
      <c r="K1220" s="9"/>
      <c r="L1220" s="9"/>
      <c r="M1220" s="67"/>
      <c r="N1220" s="9"/>
      <c r="O1220" s="9"/>
      <c r="P1220" s="9"/>
      <c r="Q1220" s="71">
        <v>1219</v>
      </c>
      <c r="S1220" s="102" t="s">
        <v>4214</v>
      </c>
      <c r="T1220" s="175" t="s">
        <v>3852</v>
      </c>
      <c r="U1220" s="104">
        <v>-13258.8</v>
      </c>
      <c r="V1220" s="104">
        <v>-457.2</v>
      </c>
      <c r="W1220" s="105" t="s">
        <v>3853</v>
      </c>
      <c r="X1220" s="106" t="s">
        <v>66</v>
      </c>
      <c r="Y1220" s="107"/>
      <c r="Z1220" s="108"/>
      <c r="AA1220" s="102"/>
      <c r="AB1220" s="104"/>
      <c r="AC1220" s="109"/>
      <c r="AD1220" s="110"/>
      <c r="AE1220" s="107"/>
      <c r="AF1220" s="111"/>
      <c r="AG1220" s="112"/>
      <c r="AH1220" s="112"/>
      <c r="AI1220" s="112"/>
      <c r="AJ1220" s="113"/>
      <c r="AK1220" s="113"/>
      <c r="AL1220" s="113"/>
      <c r="AM1220" s="114"/>
      <c r="AN1220" s="114"/>
      <c r="AO1220" s="104"/>
      <c r="AP1220" s="104"/>
      <c r="AQ1220" s="115"/>
      <c r="AR1220" s="110"/>
      <c r="AS1220" s="102"/>
      <c r="AT1220" s="108"/>
      <c r="AU1220" s="116"/>
      <c r="AV1220" s="113"/>
      <c r="AW1220" s="105"/>
      <c r="AX1220" s="113"/>
    </row>
    <row r="1221" spans="1:50" hidden="1">
      <c r="A1221" s="72">
        <v>1220</v>
      </c>
      <c r="B1221" s="9" t="s">
        <v>63</v>
      </c>
      <c r="C1221" s="211" t="s">
        <v>4215</v>
      </c>
      <c r="D1221" s="9" t="s">
        <v>63</v>
      </c>
      <c r="E1221" s="9" t="s">
        <v>63</v>
      </c>
      <c r="F1221" s="9" t="s">
        <v>63</v>
      </c>
      <c r="G1221" s="9"/>
      <c r="H1221" s="9"/>
      <c r="I1221" s="9"/>
      <c r="J1221" s="9"/>
      <c r="K1221" s="9"/>
      <c r="L1221" s="9"/>
      <c r="M1221" s="67"/>
      <c r="N1221" s="9"/>
      <c r="O1221" s="9"/>
      <c r="P1221" s="9"/>
      <c r="Q1221" s="71">
        <v>1220</v>
      </c>
      <c r="S1221" s="102" t="s">
        <v>4215</v>
      </c>
      <c r="T1221" s="175" t="s">
        <v>3852</v>
      </c>
      <c r="U1221" s="104">
        <v>-15087.6</v>
      </c>
      <c r="V1221" s="104">
        <v>-457.2</v>
      </c>
      <c r="W1221" s="105" t="s">
        <v>3853</v>
      </c>
      <c r="X1221" s="106" t="s">
        <v>66</v>
      </c>
      <c r="Y1221" s="107"/>
      <c r="Z1221" s="108"/>
      <c r="AA1221" s="102"/>
      <c r="AB1221" s="104"/>
      <c r="AC1221" s="109"/>
      <c r="AD1221" s="110"/>
      <c r="AE1221" s="107"/>
      <c r="AF1221" s="111"/>
      <c r="AG1221" s="112"/>
      <c r="AH1221" s="112"/>
      <c r="AI1221" s="112"/>
      <c r="AJ1221" s="113"/>
      <c r="AK1221" s="113"/>
      <c r="AL1221" s="113"/>
      <c r="AM1221" s="114"/>
      <c r="AN1221" s="114"/>
      <c r="AO1221" s="104"/>
      <c r="AP1221" s="104"/>
      <c r="AQ1221" s="115"/>
      <c r="AR1221" s="110"/>
      <c r="AS1221" s="102"/>
      <c r="AT1221" s="108"/>
      <c r="AU1221" s="116"/>
      <c r="AV1221" s="113"/>
      <c r="AW1221" s="105"/>
      <c r="AX1221" s="113"/>
    </row>
    <row r="1222" spans="1:50" hidden="1">
      <c r="A1222" s="72">
        <v>1221</v>
      </c>
      <c r="B1222" s="9" t="s">
        <v>63</v>
      </c>
      <c r="C1222" s="211" t="s">
        <v>4216</v>
      </c>
      <c r="D1222" s="9" t="s">
        <v>63</v>
      </c>
      <c r="E1222" s="9" t="s">
        <v>63</v>
      </c>
      <c r="F1222" s="9" t="s">
        <v>63</v>
      </c>
      <c r="G1222" s="9"/>
      <c r="H1222" s="9"/>
      <c r="I1222" s="9"/>
      <c r="J1222" s="9"/>
      <c r="K1222" s="9"/>
      <c r="L1222" s="9"/>
      <c r="M1222" s="67"/>
      <c r="N1222" s="9"/>
      <c r="O1222" s="9"/>
      <c r="P1222" s="9"/>
      <c r="Q1222" s="71">
        <v>1221</v>
      </c>
      <c r="S1222" s="102" t="s">
        <v>4216</v>
      </c>
      <c r="T1222" s="175" t="s">
        <v>3852</v>
      </c>
      <c r="U1222" s="104">
        <v>14173.2</v>
      </c>
      <c r="V1222" s="104">
        <v>-457.2</v>
      </c>
      <c r="W1222" s="105" t="s">
        <v>3853</v>
      </c>
      <c r="X1222" s="106" t="s">
        <v>66</v>
      </c>
      <c r="Y1222" s="107"/>
      <c r="Z1222" s="108"/>
      <c r="AA1222" s="102"/>
      <c r="AB1222" s="104"/>
      <c r="AC1222" s="109"/>
      <c r="AD1222" s="110"/>
      <c r="AE1222" s="107"/>
      <c r="AF1222" s="111"/>
      <c r="AG1222" s="112"/>
      <c r="AH1222" s="112"/>
      <c r="AI1222" s="112"/>
      <c r="AJ1222" s="113"/>
      <c r="AK1222" s="113"/>
      <c r="AL1222" s="113"/>
      <c r="AM1222" s="114"/>
      <c r="AN1222" s="114"/>
      <c r="AO1222" s="104"/>
      <c r="AP1222" s="104"/>
      <c r="AQ1222" s="115"/>
      <c r="AR1222" s="110"/>
      <c r="AS1222" s="102"/>
      <c r="AT1222" s="108"/>
      <c r="AU1222" s="116"/>
      <c r="AV1222" s="113"/>
      <c r="AW1222" s="105"/>
      <c r="AX1222" s="113"/>
    </row>
    <row r="1223" spans="1:50" hidden="1">
      <c r="A1223" s="72">
        <v>1222</v>
      </c>
      <c r="B1223" s="9" t="s">
        <v>63</v>
      </c>
      <c r="C1223" s="211" t="s">
        <v>4217</v>
      </c>
      <c r="D1223" s="9" t="s">
        <v>63</v>
      </c>
      <c r="E1223" s="9" t="s">
        <v>63</v>
      </c>
      <c r="F1223" s="9" t="s">
        <v>63</v>
      </c>
      <c r="G1223" s="9"/>
      <c r="H1223" s="9"/>
      <c r="I1223" s="9"/>
      <c r="J1223" s="9"/>
      <c r="K1223" s="9"/>
      <c r="L1223" s="9"/>
      <c r="M1223" s="67"/>
      <c r="N1223" s="9"/>
      <c r="O1223" s="9"/>
      <c r="P1223" s="9"/>
      <c r="Q1223" s="71">
        <v>1222</v>
      </c>
      <c r="S1223" s="102" t="s">
        <v>4217</v>
      </c>
      <c r="T1223" s="175" t="s">
        <v>3852</v>
      </c>
      <c r="U1223" s="104">
        <v>11430</v>
      </c>
      <c r="V1223" s="104">
        <v>-457.2</v>
      </c>
      <c r="W1223" s="105" t="s">
        <v>3853</v>
      </c>
      <c r="X1223" s="106" t="s">
        <v>66</v>
      </c>
      <c r="Y1223" s="107"/>
      <c r="Z1223" s="108"/>
      <c r="AA1223" s="102"/>
      <c r="AB1223" s="104"/>
      <c r="AC1223" s="109"/>
      <c r="AD1223" s="110"/>
      <c r="AE1223" s="107"/>
      <c r="AF1223" s="111"/>
      <c r="AG1223" s="112"/>
      <c r="AH1223" s="112"/>
      <c r="AI1223" s="112"/>
      <c r="AJ1223" s="113"/>
      <c r="AK1223" s="113"/>
      <c r="AL1223" s="113"/>
      <c r="AM1223" s="114"/>
      <c r="AN1223" s="114"/>
      <c r="AO1223" s="104"/>
      <c r="AP1223" s="104"/>
      <c r="AQ1223" s="115"/>
      <c r="AR1223" s="110"/>
      <c r="AS1223" s="102"/>
      <c r="AT1223" s="108"/>
      <c r="AU1223" s="116"/>
      <c r="AV1223" s="113"/>
      <c r="AW1223" s="105"/>
      <c r="AX1223" s="113"/>
    </row>
    <row r="1224" spans="1:50" hidden="1">
      <c r="C1224" s="212" t="s">
        <v>4218</v>
      </c>
      <c r="D1224" s="9" t="s">
        <v>4219</v>
      </c>
      <c r="E1224" s="9" t="s">
        <v>4220</v>
      </c>
      <c r="F1224" s="9" t="s">
        <v>4221</v>
      </c>
      <c r="S1224" s="211"/>
      <c r="T1224" s="212" t="s">
        <v>4218</v>
      </c>
      <c r="U1224" s="211"/>
      <c r="V1224" s="211"/>
      <c r="W1224" s="211"/>
      <c r="X1224" s="211"/>
      <c r="Y1224" s="211"/>
      <c r="Z1224" s="211"/>
      <c r="AA1224" s="211">
        <v>1</v>
      </c>
      <c r="AB1224" s="211" t="s">
        <v>422</v>
      </c>
      <c r="AC1224" s="211"/>
      <c r="AD1224" s="211"/>
      <c r="AE1224" s="211"/>
      <c r="AF1224" s="211"/>
      <c r="AG1224" s="211"/>
      <c r="AH1224" s="211"/>
      <c r="AI1224" s="211"/>
      <c r="AJ1224" s="211"/>
      <c r="AK1224" s="211"/>
      <c r="AL1224" s="211"/>
      <c r="AM1224" s="211"/>
      <c r="AN1224" s="211"/>
      <c r="AO1224" s="211"/>
      <c r="AP1224" s="211"/>
      <c r="AQ1224" s="211"/>
      <c r="AR1224" s="211"/>
      <c r="AS1224" s="211"/>
      <c r="AT1224" s="211"/>
      <c r="AU1224" s="211"/>
      <c r="AV1224" s="211"/>
      <c r="AW1224" s="211"/>
      <c r="AX1224" s="211"/>
    </row>
    <row r="1225" spans="1:50" hidden="1">
      <c r="C1225" s="212" t="s">
        <v>4222</v>
      </c>
      <c r="D1225" s="9" t="s">
        <v>4223</v>
      </c>
      <c r="E1225" s="9" t="s">
        <v>4224</v>
      </c>
      <c r="F1225" s="9" t="s">
        <v>4225</v>
      </c>
      <c r="S1225" s="211"/>
      <c r="T1225" s="212" t="s">
        <v>4222</v>
      </c>
      <c r="U1225" s="211"/>
      <c r="V1225" s="211"/>
      <c r="W1225" s="211"/>
      <c r="X1225" s="211"/>
      <c r="Y1225" s="211"/>
      <c r="Z1225" s="211"/>
      <c r="AA1225" s="211">
        <v>1</v>
      </c>
      <c r="AB1225" s="211" t="s">
        <v>67</v>
      </c>
      <c r="AC1225" s="211"/>
      <c r="AD1225" s="211"/>
      <c r="AE1225" s="211"/>
      <c r="AF1225" s="211"/>
      <c r="AG1225" s="211"/>
      <c r="AH1225" s="211"/>
      <c r="AI1225" s="211"/>
      <c r="AJ1225" s="211"/>
      <c r="AK1225" s="211"/>
      <c r="AL1225" s="211"/>
      <c r="AM1225" s="211"/>
      <c r="AN1225" s="211"/>
      <c r="AO1225" s="211"/>
      <c r="AP1225" s="211"/>
      <c r="AQ1225" s="211"/>
      <c r="AR1225" s="211"/>
      <c r="AS1225" s="211"/>
      <c r="AT1225" s="211"/>
      <c r="AU1225" s="211"/>
      <c r="AV1225" s="211"/>
      <c r="AW1225" s="211"/>
      <c r="AX1225" s="211"/>
    </row>
    <row r="1226" spans="1:50" hidden="1">
      <c r="D1226" s="9" t="s">
        <v>63</v>
      </c>
      <c r="E1226" s="9" t="s">
        <v>63</v>
      </c>
      <c r="F1226" s="9" t="s">
        <v>63</v>
      </c>
    </row>
    <row r="1227" spans="1:50" hidden="1">
      <c r="C1227" s="102" t="s">
        <v>4226</v>
      </c>
      <c r="D1227" s="9" t="s">
        <v>4227</v>
      </c>
      <c r="E1227" s="9" t="s">
        <v>4228</v>
      </c>
      <c r="F1227" s="9" t="s">
        <v>4229</v>
      </c>
    </row>
  </sheetData>
  <autoFilter ref="A3:K1227" xr:uid="{00000000-0001-0000-0B00-000000000000}">
    <filterColumn colId="2">
      <filters>
        <filter val="AE1"/>
        <filter val="AE2"/>
        <filter val="AE3"/>
        <filter val="AE32"/>
        <filter val="AE33"/>
        <filter val="AE34"/>
        <filter val="AE35"/>
        <filter val="AE36"/>
        <filter val="AE37"/>
        <filter val="AE38"/>
        <filter val="AE39"/>
        <filter val="AE4"/>
        <filter val="AE40"/>
        <filter val="AE5"/>
        <filter val="AE6"/>
        <filter val="AE7"/>
        <filter val="AE8"/>
        <filter val="E1"/>
        <filter val="E10"/>
        <filter val="E11"/>
        <filter val="E12"/>
        <filter val="E13"/>
        <filter val="E14"/>
        <filter val="E15"/>
        <filter val="E16"/>
        <filter val="E17"/>
        <filter val="E18"/>
        <filter val="E19"/>
        <filter val="E2"/>
        <filter val="E20"/>
        <filter val="E21"/>
        <filter val="E22"/>
        <filter val="E23"/>
        <filter val="E24"/>
        <filter val="E25"/>
        <filter val="E26"/>
        <filter val="E27"/>
        <filter val="E28"/>
        <filter val="E29"/>
        <filter val="E3"/>
        <filter val="E30"/>
        <filter val="E31"/>
        <filter val="E32"/>
        <filter val="E33"/>
        <filter val="E34"/>
        <filter val="E35"/>
        <filter val="E36"/>
        <filter val="E37"/>
        <filter val="E38"/>
        <filter val="E39"/>
        <filter val="E4"/>
        <filter val="E40"/>
        <filter val="E5"/>
        <filter val="E6"/>
        <filter val="E7"/>
        <filter val="E8"/>
        <filter val="E9"/>
      </filters>
    </filterColumn>
  </autoFilter>
  <phoneticPr fontId="12"/>
  <conditionalFormatting sqref="Y4 Y66:Y67 Y489:Y785 Y790:Y1225">
    <cfRule type="expression" dxfId="699" priority="49" stopIfTrue="1">
      <formula>AND($H2="",$F2= "IO")</formula>
    </cfRule>
  </conditionalFormatting>
  <conditionalFormatting sqref="Z4 Z66:Z67 Z489:Z785 Z790:Z1225">
    <cfRule type="expression" dxfId="698" priority="50" stopIfTrue="1">
      <formula>NOT(OR($H2="DM250",$H2= "DM800"))</formula>
    </cfRule>
  </conditionalFormatting>
  <conditionalFormatting sqref="AH4 AK4 AK66:AK67 AH66:AH67 AH489:AH785 AH790:AH1225 AK489:AK785 AK790:AK1225">
    <cfRule type="expression" dxfId="697" priority="51" stopIfTrue="1">
      <formula>AND(AG4&lt;&gt;"",AH4="")</formula>
    </cfRule>
  </conditionalFormatting>
  <conditionalFormatting sqref="AI4 AI66:AI67 AI489:AI785 AI790:AI1225">
    <cfRule type="expression" dxfId="696" priority="52" stopIfTrue="1">
      <formula>AND(AG4&lt;&gt;"",AI4="")</formula>
    </cfRule>
  </conditionalFormatting>
  <conditionalFormatting sqref="AM4 AM66:AM67 AM489:AM785 AM790:AM1225">
    <cfRule type="expression" dxfId="695" priority="53" stopIfTrue="1">
      <formula>AND(AM4&lt;&gt;"",AO4&lt;&gt;"")</formula>
    </cfRule>
    <cfRule type="expression" dxfId="694" priority="54" stopIfTrue="1">
      <formula>AO4&lt;&gt;""</formula>
    </cfRule>
  </conditionalFormatting>
  <conditionalFormatting sqref="AN4 AN66:AN67 AN489:AN785 AN790:AN1225">
    <cfRule type="expression" dxfId="693" priority="55" stopIfTrue="1">
      <formula>AND(AM4&lt;&gt;"",AN4="")</formula>
    </cfRule>
    <cfRule type="expression" dxfId="692" priority="56" stopIfTrue="1">
      <formula>AO4&lt;&gt;""</formula>
    </cfRule>
  </conditionalFormatting>
  <conditionalFormatting sqref="AO4 AO66:AO67 AO489:AO785 AO790:AO1225">
    <cfRule type="expression" dxfId="691" priority="57" stopIfTrue="1">
      <formula>AND(AM4&lt;&gt;"",AO4&lt;&gt;"")</formula>
    </cfRule>
    <cfRule type="expression" dxfId="690" priority="58" stopIfTrue="1">
      <formula>AM4&lt;&gt;""</formula>
    </cfRule>
  </conditionalFormatting>
  <conditionalFormatting sqref="AP4 AP66:AP67 AP489:AP785 AP790:AP1225">
    <cfRule type="expression" dxfId="689" priority="59" stopIfTrue="1">
      <formula>OR(AND(AM4&lt;&gt;"",AP4=""),AND(AO4&lt;&gt;"",AP4=""))</formula>
    </cfRule>
  </conditionalFormatting>
  <conditionalFormatting sqref="Y368:Y488 Y786:Y789 Y54:Y65 Y70:Y364">
    <cfRule type="expression" dxfId="688" priority="37" stopIfTrue="1">
      <formula>AND($H52="",$F52= "IO")</formula>
    </cfRule>
  </conditionalFormatting>
  <conditionalFormatting sqref="Z786:Z789 Z371:Z488 Z45:Z65 Z70:Z364">
    <cfRule type="expression" dxfId="687" priority="38" stopIfTrue="1">
      <formula>NOT(OR($H43="DM250",$H43= "DM800"))</formula>
    </cfRule>
  </conditionalFormatting>
  <conditionalFormatting sqref="AK259:AK364 AH368:AH488 AH786:AH789 AK368:AK488 AK786:AK789 AK45:AK65 AH45:AH65 AH70:AH364 AK70:AK254">
    <cfRule type="expression" dxfId="686" priority="39" stopIfTrue="1">
      <formula>AND(AG45&lt;&gt;"",AH45="")</formula>
    </cfRule>
  </conditionalFormatting>
  <conditionalFormatting sqref="AI368:AI488 AI786:AI789 AI45:AI65 AI70:AI364">
    <cfRule type="expression" dxfId="685" priority="40" stopIfTrue="1">
      <formula>AND(AG45&lt;&gt;"",AI45="")</formula>
    </cfRule>
  </conditionalFormatting>
  <conditionalFormatting sqref="AM368:AM488 AM786:AM789 AM45:AM65 AM70:AM364">
    <cfRule type="expression" dxfId="684" priority="41" stopIfTrue="1">
      <formula>AND(AM45&lt;&gt;"",AO45&lt;&gt;"")</formula>
    </cfRule>
    <cfRule type="expression" dxfId="683" priority="42" stopIfTrue="1">
      <formula>AO45&lt;&gt;""</formula>
    </cfRule>
  </conditionalFormatting>
  <conditionalFormatting sqref="AN368:AN488 AN786:AN789 AN45:AN65 AN70:AN364">
    <cfRule type="expression" dxfId="682" priority="43" stopIfTrue="1">
      <formula>AND(AM45&lt;&gt;"",AN45="")</formula>
    </cfRule>
    <cfRule type="expression" dxfId="681" priority="44" stopIfTrue="1">
      <formula>AO45&lt;&gt;""</formula>
    </cfRule>
  </conditionalFormatting>
  <conditionalFormatting sqref="AO368:AO488 AO786:AO789 AO45:AO65 AO70:AO364">
    <cfRule type="expression" dxfId="680" priority="45" stopIfTrue="1">
      <formula>AND(AM45&lt;&gt;"",AO45&lt;&gt;"")</formula>
    </cfRule>
    <cfRule type="expression" dxfId="679" priority="46" stopIfTrue="1">
      <formula>AM45&lt;&gt;""</formula>
    </cfRule>
  </conditionalFormatting>
  <conditionalFormatting sqref="AP368:AP488 AP786:AP789 AP45:AP65 AP70:AP364">
    <cfRule type="expression" dxfId="678" priority="47" stopIfTrue="1">
      <formula>OR(AND(AM45&lt;&gt;"",AP45=""),AND(AO45&lt;&gt;"",AP45=""))</formula>
    </cfRule>
  </conditionalFormatting>
  <conditionalFormatting sqref="AK255:AK256 AK258">
    <cfRule type="expression" dxfId="677" priority="48" stopIfTrue="1">
      <formula>AND(AJ256&lt;&gt;"",AK255="")</formula>
    </cfRule>
  </conditionalFormatting>
  <conditionalFormatting sqref="AK257">
    <cfRule type="expression" dxfId="676" priority="36" stopIfTrue="1">
      <formula>AND(AJ257&lt;&gt;"",AK257="")</formula>
    </cfRule>
  </conditionalFormatting>
  <conditionalFormatting sqref="Y365:Y367">
    <cfRule type="expression" dxfId="675" priority="25" stopIfTrue="1">
      <formula>AND($H363="",$F363= "IO")</formula>
    </cfRule>
  </conditionalFormatting>
  <conditionalFormatting sqref="Z365:Z367">
    <cfRule type="expression" dxfId="674" priority="26" stopIfTrue="1">
      <formula>NOT(OR($H363="DM250",$H363= "DM800"))</formula>
    </cfRule>
  </conditionalFormatting>
  <conditionalFormatting sqref="AK365:AK367 AH365:AH367">
    <cfRule type="expression" dxfId="673" priority="27" stopIfTrue="1">
      <formula>AND(AG365&lt;&gt;"",AH365="")</formula>
    </cfRule>
  </conditionalFormatting>
  <conditionalFormatting sqref="AI365:AI367">
    <cfRule type="expression" dxfId="672" priority="28" stopIfTrue="1">
      <formula>AND(AG365&lt;&gt;"",AI365="")</formula>
    </cfRule>
  </conditionalFormatting>
  <conditionalFormatting sqref="AM365:AM367">
    <cfRule type="expression" dxfId="671" priority="29" stopIfTrue="1">
      <formula>AND(AM365&lt;&gt;"",AO365&lt;&gt;"")</formula>
    </cfRule>
    <cfRule type="expression" dxfId="670" priority="30" stopIfTrue="1">
      <formula>AO365&lt;&gt;""</formula>
    </cfRule>
  </conditionalFormatting>
  <conditionalFormatting sqref="AN365:AN367">
    <cfRule type="expression" dxfId="669" priority="31" stopIfTrue="1">
      <formula>AND(AM365&lt;&gt;"",AN365="")</formula>
    </cfRule>
    <cfRule type="expression" dxfId="668" priority="32" stopIfTrue="1">
      <formula>AO365&lt;&gt;""</formula>
    </cfRule>
  </conditionalFormatting>
  <conditionalFormatting sqref="AO365:AO367">
    <cfRule type="expression" dxfId="667" priority="33" stopIfTrue="1">
      <formula>AND(AM365&lt;&gt;"",AO365&lt;&gt;"")</formula>
    </cfRule>
    <cfRule type="expression" dxfId="666" priority="34" stopIfTrue="1">
      <formula>AM365&lt;&gt;""</formula>
    </cfRule>
  </conditionalFormatting>
  <conditionalFormatting sqref="AP365:AP367">
    <cfRule type="expression" dxfId="665" priority="35" stopIfTrue="1">
      <formula>OR(AND(AM365&lt;&gt;"",AP365=""),AND(AO365&lt;&gt;"",AP365=""))</formula>
    </cfRule>
  </conditionalFormatting>
  <conditionalFormatting sqref="Z368:Z370">
    <cfRule type="expression" dxfId="664" priority="24" stopIfTrue="1">
      <formula>NOT(OR($H366="DM250",$H366= "DM800"))</formula>
    </cfRule>
  </conditionalFormatting>
  <conditionalFormatting sqref="Y5:Y44">
    <cfRule type="expression" dxfId="663" priority="13" stopIfTrue="1">
      <formula>AND($H3="",$F3= "IO")</formula>
    </cfRule>
  </conditionalFormatting>
  <conditionalFormatting sqref="Z5:Z44">
    <cfRule type="expression" dxfId="662" priority="14" stopIfTrue="1">
      <formula>NOT(OR($H3="DM250",$H3= "DM800"))</formula>
    </cfRule>
  </conditionalFormatting>
  <conditionalFormatting sqref="AH5:AH44 AK5:AK44">
    <cfRule type="expression" dxfId="661" priority="15" stopIfTrue="1">
      <formula>AND(AG5&lt;&gt;"",AH5="")</formula>
    </cfRule>
  </conditionalFormatting>
  <conditionalFormatting sqref="AI5:AI44">
    <cfRule type="expression" dxfId="660" priority="16" stopIfTrue="1">
      <formula>AND(AG5&lt;&gt;"",AI5="")</formula>
    </cfRule>
  </conditionalFormatting>
  <conditionalFormatting sqref="AM5:AM44">
    <cfRule type="expression" dxfId="659" priority="17" stopIfTrue="1">
      <formula>AND(AM5&lt;&gt;"",AO5&lt;&gt;"")</formula>
    </cfRule>
    <cfRule type="expression" dxfId="658" priority="18" stopIfTrue="1">
      <formula>AO5&lt;&gt;""</formula>
    </cfRule>
  </conditionalFormatting>
  <conditionalFormatting sqref="AN5:AN44">
    <cfRule type="expression" dxfId="657" priority="19" stopIfTrue="1">
      <formula>AND(AM5&lt;&gt;"",AN5="")</formula>
    </cfRule>
    <cfRule type="expression" dxfId="656" priority="20" stopIfTrue="1">
      <formula>AO5&lt;&gt;""</formula>
    </cfRule>
  </conditionalFormatting>
  <conditionalFormatting sqref="AO5:AO44">
    <cfRule type="expression" dxfId="655" priority="21" stopIfTrue="1">
      <formula>AND(AM5&lt;&gt;"",AO5&lt;&gt;"")</formula>
    </cfRule>
    <cfRule type="expression" dxfId="654" priority="22" stopIfTrue="1">
      <formula>AM5&lt;&gt;""</formula>
    </cfRule>
  </conditionalFormatting>
  <conditionalFormatting sqref="AP5:AP44">
    <cfRule type="expression" dxfId="653" priority="23" stopIfTrue="1">
      <formula>OR(AND(AM5&lt;&gt;"",AP5=""),AND(AO5&lt;&gt;"",AP5=""))</formula>
    </cfRule>
  </conditionalFormatting>
  <conditionalFormatting sqref="Y45:Y53">
    <cfRule type="expression" dxfId="652" priority="12" stopIfTrue="1">
      <formula>AND($H43="",$F43= "IO")</formula>
    </cfRule>
  </conditionalFormatting>
  <conditionalFormatting sqref="AJ2">
    <cfRule type="expression" dxfId="651" priority="1" stopIfTrue="1">
      <formula>AND(AI2&lt;&gt;"",AJ2="")</formula>
    </cfRule>
  </conditionalFormatting>
  <conditionalFormatting sqref="AK2">
    <cfRule type="expression" dxfId="650" priority="2" stopIfTrue="1">
      <formula>AND(AI2&lt;&gt;"",AK2="")</formula>
    </cfRule>
  </conditionalFormatting>
  <conditionalFormatting sqref="AA2">
    <cfRule type="expression" dxfId="649" priority="4" stopIfTrue="1">
      <formula>AND($G2="",$E2= "IO")</formula>
    </cfRule>
  </conditionalFormatting>
  <conditionalFormatting sqref="AB2">
    <cfRule type="expression" dxfId="648" priority="5" stopIfTrue="1">
      <formula>NOT(OR($G2="DM250",$G2= "DM800"))</formula>
    </cfRule>
  </conditionalFormatting>
  <conditionalFormatting sqref="AO2">
    <cfRule type="expression" dxfId="647" priority="6" stopIfTrue="1">
      <formula>AND(AO2&lt;&gt;"",AQ2&lt;&gt;"")</formula>
    </cfRule>
    <cfRule type="expression" dxfId="646" priority="7" stopIfTrue="1">
      <formula>AQ2&lt;&gt;""</formula>
    </cfRule>
  </conditionalFormatting>
  <conditionalFormatting sqref="AP2">
    <cfRule type="expression" dxfId="645" priority="8" stopIfTrue="1">
      <formula>AND(AO2&lt;&gt;"",AP2="")</formula>
    </cfRule>
    <cfRule type="expression" dxfId="644" priority="9" stopIfTrue="1">
      <formula>AQ2&lt;&gt;""</formula>
    </cfRule>
  </conditionalFormatting>
  <conditionalFormatting sqref="AR2">
    <cfRule type="expression" dxfId="643" priority="10" stopIfTrue="1">
      <formula>OR(AND(AO2&lt;&gt;"",AR2=""),AND(AQ2&lt;&gt;"",AR2=""))</formula>
    </cfRule>
  </conditionalFormatting>
  <conditionalFormatting sqref="AM2">
    <cfRule type="expression" dxfId="642" priority="3" stopIfTrue="1">
      <formula>AND(AL2&lt;&gt;"",AM2="")</formula>
    </cfRule>
  </conditionalFormatting>
  <dataValidations count="17">
    <dataValidation type="list" allowBlank="1" showInputMessage="1" showErrorMessage="1" sqref="AW4:AW67 AW70:AW1225 AY2" xr:uid="{00000000-0002-0000-0B00-000000000000}">
      <formula1>"NC"</formula1>
    </dataValidation>
    <dataValidation type="list" allowBlank="1" showInputMessage="1" showErrorMessage="1" sqref="AT4:AT67 AT70:AT1225 AV2" xr:uid="{00000000-0002-0000-0B00-000001000000}">
      <formula1>"Yes"</formula1>
    </dataValidation>
    <dataValidation type="list" allowBlank="1" showInputMessage="1" showErrorMessage="1" sqref="AS4:AS67 AS70:AS1225 AU2" xr:uid="{00000000-0002-0000-0B00-000002000000}">
      <formula1>"PU, PD, PUD"</formula1>
    </dataValidation>
    <dataValidation type="list" allowBlank="1" showInputMessage="1" showErrorMessage="1" sqref="AR4:AR67 AR70:AR1225 AT2" xr:uid="{00000000-0002-0000-0B00-000003000000}">
      <formula1>"H08, H10, H12.8, H25"</formula1>
    </dataValidation>
    <dataValidation type="list" allowBlank="1" showInputMessage="1" showErrorMessage="1" sqref="AP4:AP67 AP70:AP1225 AR2" xr:uid="{00000000-0002-0000-0B00-000004000000}">
      <formula1>"case1,case2,case3"</formula1>
    </dataValidation>
    <dataValidation type="list" allowBlank="1" showInputMessage="1" showErrorMessage="1" sqref="AE4:AE67 AE70:AE1225 AG2" xr:uid="{00000000-0002-0000-0B00-000005000000}">
      <formula1>"2x,4x,5x,6x"</formula1>
    </dataValidation>
    <dataValidation type="whole" operator="greaterThan" allowBlank="1" showInputMessage="1" showErrorMessage="1" sqref="AF4:AF44 AK4:AK67 AN4:AN67 AD4:AD67 AH4:AI67 AF66:AF67 AK70:AK1225 AN70:AN1225 AD70:AD1225 AH70:AI1225 AF790:AF1225 AF489:AF785 AP2 AJ2:AK2 AF2 AM2 AH2" xr:uid="{00000000-0002-0000-0B00-000006000000}">
      <formula1>0</formula1>
    </dataValidation>
    <dataValidation type="list" allowBlank="1" showInputMessage="1" showErrorMessage="1" sqref="AA4:AA67 AA70:AA1225 AC2" xr:uid="{00000000-0002-0000-0B00-000007000000}">
      <formula1>"0,1,2"</formula1>
    </dataValidation>
    <dataValidation type="list" allowBlank="1" showInputMessage="1" showErrorMessage="1" sqref="Y4:Y67 Y70:Y1225 AA2" xr:uid="{00000000-0002-0000-0B00-000008000000}">
      <formula1>"DM250,DM800,Float/Loopback,PLL/sense/PU/PD"</formula1>
    </dataValidation>
    <dataValidation type="list" allowBlank="1" showInputMessage="1" showErrorMessage="1" sqref="X4:X67 X70:X1225 Z2" xr:uid="{00000000-0002-0000-0B00-000009000000}">
      <formula1>"Top,Bottom"</formula1>
    </dataValidation>
    <dataValidation type="list" allowBlank="1" showInputMessage="1" showErrorMessage="1" sqref="Z4:Z67 Z70:Z1225 AB2" xr:uid="{00000000-0002-0000-0B00-00000A000000}">
      <formula1>"SC2,SC4,SC8,SC16,SC2_SC4"</formula1>
    </dataValidation>
    <dataValidation type="decimal" operator="greaterThan" allowBlank="1" showInputMessage="1" showErrorMessage="1" sqref="AF786:AF789 AF45:AF65 AF68:AF488" xr:uid="{00000000-0002-0000-0B00-00000B000000}">
      <formula1>0</formula1>
    </dataValidation>
    <dataValidation type="list" allowBlank="1" showInputMessage="1" showErrorMessage="1" sqref="AD2" xr:uid="{00000000-0002-0000-0B00-00000C000000}">
      <formula1>Time_Domain</formula1>
    </dataValidation>
    <dataValidation type="list" allowBlank="1" showInputMessage="1" showErrorMessage="1" sqref="AI2" xr:uid="{00000000-0002-0000-0B00-00000D000000}">
      <formula1>Diff_</formula1>
    </dataValidation>
    <dataValidation type="list" allowBlank="1" showInputMessage="1" showErrorMessage="1" sqref="AL2" xr:uid="{00000000-0002-0000-0B00-00000E000000}">
      <formula1>Match_</formula1>
    </dataValidation>
    <dataValidation type="list" allowBlank="1" showInputMessage="1" showErrorMessage="1" sqref="AO2" xr:uid="{00000000-0002-0000-0B00-00000F000000}">
      <formula1>Share_</formula1>
    </dataValidation>
    <dataValidation type="list" allowBlank="1" showInputMessage="1" showErrorMessage="1" sqref="AS2" xr:uid="{00000000-0002-0000-0B00-000010000000}">
      <formula1>Loop_back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 filterMode="1"/>
  <dimension ref="A1:BD1227"/>
  <sheetViews>
    <sheetView zoomScale="70" zoomScaleNormal="70" workbookViewId="0">
      <pane xSplit="3" ySplit="3" topLeftCell="E90" activePane="bottomRight" state="frozen"/>
      <selection pane="bottomRight" activeCell="I1239" sqref="I1239"/>
      <selection pane="bottomLeft" activeCell="A4" sqref="A4"/>
      <selection pane="topRight" activeCell="D1" sqref="D1"/>
    </sheetView>
  </sheetViews>
  <sheetFormatPr defaultRowHeight="13.5"/>
  <cols>
    <col min="1" max="1" width="5.625" style="45" bestFit="1" customWidth="1"/>
    <col min="2" max="2" width="48.625" customWidth="1"/>
    <col min="4" max="4" width="16.75" customWidth="1"/>
    <col min="5" max="6" width="12.625" customWidth="1"/>
    <col min="13" max="13" width="9" style="66"/>
    <col min="14" max="14" width="12" customWidth="1"/>
    <col min="15" max="15" width="10.625" customWidth="1"/>
    <col min="16" max="16" width="14.625" customWidth="1"/>
    <col min="17" max="17" width="5.625" bestFit="1" customWidth="1"/>
    <col min="18" max="18" width="2.875" customWidth="1"/>
    <col min="19" max="19" width="10.375" style="213" bestFit="1" customWidth="1"/>
    <col min="20" max="20" width="22.875" style="213" bestFit="1" customWidth="1"/>
    <col min="21" max="22" width="7.75" style="213" bestFit="1" customWidth="1"/>
    <col min="23" max="23" width="10.25" style="213" bestFit="1" customWidth="1"/>
    <col min="24" max="24" width="9.875" style="213" bestFit="1" customWidth="1"/>
    <col min="25" max="25" width="14.125" style="213" bestFit="1" customWidth="1"/>
    <col min="26" max="26" width="10.5" style="213" customWidth="1"/>
    <col min="27" max="27" width="7.125" style="213" bestFit="1" customWidth="1"/>
    <col min="28" max="28" width="6.625" style="213" bestFit="1" customWidth="1"/>
    <col min="29" max="29" width="8.5" style="213" bestFit="1" customWidth="1"/>
    <col min="30" max="30" width="4.875" style="213" bestFit="1" customWidth="1"/>
    <col min="31" max="31" width="8.75" style="213" customWidth="1"/>
    <col min="32" max="32" width="6.25" style="213" bestFit="1" customWidth="1"/>
    <col min="33" max="33" width="6.75" style="213" bestFit="1" customWidth="1"/>
    <col min="34" max="34" width="8" style="213" bestFit="1" customWidth="1"/>
    <col min="35" max="35" width="9" style="213" bestFit="1" customWidth="1"/>
    <col min="36" max="37" width="10.75" style="213" bestFit="1" customWidth="1"/>
    <col min="38" max="38" width="8.375" style="213" bestFit="1" customWidth="1"/>
    <col min="39" max="39" width="7.875" style="213" bestFit="1" customWidth="1"/>
    <col min="40" max="40" width="9.25" style="213" bestFit="1" customWidth="1"/>
    <col min="41" max="41" width="8.5" style="213" bestFit="1" customWidth="1"/>
    <col min="42" max="42" width="7.125" style="213" bestFit="1" customWidth="1"/>
    <col min="43" max="43" width="4.75" style="213" bestFit="1" customWidth="1"/>
    <col min="44" max="44" width="9.5" style="213" bestFit="1" customWidth="1"/>
    <col min="45" max="45" width="7.5" style="213" bestFit="1" customWidth="1"/>
    <col min="46" max="46" width="6.375" style="213" bestFit="1" customWidth="1"/>
    <col min="47" max="47" width="9.5" style="213" bestFit="1" customWidth="1"/>
    <col min="48" max="48" width="7.625" style="213" bestFit="1" customWidth="1"/>
    <col min="49" max="49" width="8.75" style="213" bestFit="1" customWidth="1"/>
    <col min="50" max="50" width="44" style="213" bestFit="1" customWidth="1"/>
  </cols>
  <sheetData>
    <row r="1" spans="1:56" s="45" customFormat="1" ht="25.5">
      <c r="B1" s="11" t="s">
        <v>9</v>
      </c>
      <c r="C1" s="57"/>
      <c r="D1" s="57"/>
      <c r="E1" s="57"/>
      <c r="F1" s="47">
        <v>43559</v>
      </c>
      <c r="G1" s="8"/>
      <c r="H1" s="8"/>
      <c r="I1" s="8"/>
      <c r="J1" s="8"/>
      <c r="K1" s="8"/>
      <c r="L1" s="8"/>
      <c r="M1" s="66"/>
      <c r="N1" s="58"/>
      <c r="O1" s="59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/>
      <c r="AZ1"/>
      <c r="BA1"/>
      <c r="BB1"/>
      <c r="BC1"/>
      <c r="BD1"/>
    </row>
    <row r="2" spans="1:56" s="45" customForma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45">
        <v>2</v>
      </c>
      <c r="U2" s="319" t="s">
        <v>10</v>
      </c>
      <c r="V2" s="319" t="s">
        <v>11</v>
      </c>
      <c r="W2" s="320"/>
      <c r="X2" s="320"/>
      <c r="Y2" s="321" t="s">
        <v>12</v>
      </c>
      <c r="Z2" s="322"/>
      <c r="AA2" s="323" t="s">
        <v>13</v>
      </c>
      <c r="AB2" s="324"/>
      <c r="AC2" s="4"/>
      <c r="AD2" s="320"/>
      <c r="AE2" s="325"/>
      <c r="AF2" s="326"/>
      <c r="AG2" s="323"/>
      <c r="AH2" s="327">
        <v>8000</v>
      </c>
      <c r="AI2" s="5" t="s">
        <v>14</v>
      </c>
      <c r="AJ2" s="5">
        <v>1</v>
      </c>
      <c r="AK2" s="5">
        <v>100</v>
      </c>
      <c r="AL2" s="6"/>
      <c r="AM2" s="6"/>
      <c r="AN2" s="6"/>
      <c r="AO2" s="328"/>
      <c r="AP2" s="328"/>
      <c r="AQ2" s="7"/>
      <c r="AR2" s="320"/>
      <c r="AS2" s="322"/>
      <c r="AT2" s="326" t="s">
        <v>15</v>
      </c>
      <c r="AU2" s="4"/>
      <c r="AV2" s="324"/>
      <c r="AW2" s="329"/>
      <c r="AX2" s="6"/>
      <c r="AY2" s="321"/>
      <c r="AZ2" s="330" t="s">
        <v>16</v>
      </c>
    </row>
    <row r="3" spans="1:56" s="45" customFormat="1" ht="69.75">
      <c r="A3" s="60" t="s">
        <v>17</v>
      </c>
      <c r="B3" s="61" t="s">
        <v>18</v>
      </c>
      <c r="C3" s="65" t="s">
        <v>19</v>
      </c>
      <c r="D3" s="62" t="s">
        <v>20</v>
      </c>
      <c r="E3" s="64"/>
      <c r="F3" s="63"/>
      <c r="G3" s="64" t="s">
        <v>21</v>
      </c>
      <c r="H3" s="64"/>
      <c r="I3" s="64"/>
      <c r="J3" s="64"/>
      <c r="K3" s="64"/>
      <c r="L3" s="63"/>
      <c r="M3" s="67" t="s">
        <v>22</v>
      </c>
      <c r="N3" s="70" t="s">
        <v>23</v>
      </c>
      <c r="O3" s="70" t="s">
        <v>24</v>
      </c>
      <c r="P3" s="335" t="s">
        <v>25</v>
      </c>
      <c r="Q3" s="69" t="s">
        <v>17</v>
      </c>
      <c r="R3" s="231"/>
      <c r="S3" s="86" t="s">
        <v>26</v>
      </c>
      <c r="T3" s="87" t="s">
        <v>27</v>
      </c>
      <c r="U3" s="88" t="s">
        <v>28</v>
      </c>
      <c r="V3" s="88" t="s">
        <v>29</v>
      </c>
      <c r="W3" s="89" t="s">
        <v>30</v>
      </c>
      <c r="X3" s="90" t="s">
        <v>31</v>
      </c>
      <c r="Y3" s="91" t="s">
        <v>32</v>
      </c>
      <c r="Z3" s="92" t="s">
        <v>33</v>
      </c>
      <c r="AA3" s="93" t="s">
        <v>34</v>
      </c>
      <c r="AB3" s="94" t="s">
        <v>35</v>
      </c>
      <c r="AC3" s="95" t="s">
        <v>36</v>
      </c>
      <c r="AD3" s="96" t="s">
        <v>37</v>
      </c>
      <c r="AE3" s="91" t="s">
        <v>38</v>
      </c>
      <c r="AF3" s="97" t="s">
        <v>39</v>
      </c>
      <c r="AG3" s="89" t="s">
        <v>40</v>
      </c>
      <c r="AH3" s="89" t="s">
        <v>41</v>
      </c>
      <c r="AI3" s="89" t="s">
        <v>42</v>
      </c>
      <c r="AJ3" s="98" t="s">
        <v>43</v>
      </c>
      <c r="AK3" s="98" t="s">
        <v>44</v>
      </c>
      <c r="AL3" s="98" t="s">
        <v>45</v>
      </c>
      <c r="AM3" s="95" t="s">
        <v>46</v>
      </c>
      <c r="AN3" s="95" t="s">
        <v>47</v>
      </c>
      <c r="AO3" s="94" t="s">
        <v>48</v>
      </c>
      <c r="AP3" s="94" t="s">
        <v>49</v>
      </c>
      <c r="AQ3" s="93" t="s">
        <v>50</v>
      </c>
      <c r="AR3" s="99" t="s">
        <v>51</v>
      </c>
      <c r="AS3" s="90" t="s">
        <v>52</v>
      </c>
      <c r="AT3" s="99" t="s">
        <v>53</v>
      </c>
      <c r="AU3" s="93" t="s">
        <v>54</v>
      </c>
      <c r="AV3" s="91" t="s">
        <v>55</v>
      </c>
      <c r="AW3" s="100" t="s">
        <v>56</v>
      </c>
      <c r="AX3" s="101" t="s">
        <v>57</v>
      </c>
      <c r="AY3"/>
    </row>
    <row r="4" spans="1:56" ht="15" hidden="1">
      <c r="A4" s="72">
        <v>1</v>
      </c>
      <c r="B4" s="9" t="s">
        <v>4230</v>
      </c>
      <c r="C4" s="211" t="s">
        <v>59</v>
      </c>
      <c r="D4" s="9" t="s">
        <v>4231</v>
      </c>
      <c r="E4" s="9" t="s">
        <v>4232</v>
      </c>
      <c r="F4" s="9" t="s">
        <v>4233</v>
      </c>
      <c r="G4" s="333"/>
      <c r="H4" s="334"/>
      <c r="I4" s="334"/>
      <c r="J4" s="334"/>
      <c r="K4" s="334"/>
      <c r="L4" s="334"/>
      <c r="M4" s="332" t="s">
        <v>63</v>
      </c>
      <c r="N4" s="331">
        <v>171.59270000000001</v>
      </c>
      <c r="O4" s="9">
        <v>171.59270000000001</v>
      </c>
      <c r="P4" s="9" t="s">
        <v>64</v>
      </c>
      <c r="Q4" s="71">
        <v>1</v>
      </c>
      <c r="S4" s="102" t="s">
        <v>59</v>
      </c>
      <c r="T4" s="103" t="s">
        <v>65</v>
      </c>
      <c r="U4" s="104">
        <v>15087.6</v>
      </c>
      <c r="V4" s="104">
        <v>-14173.2</v>
      </c>
      <c r="W4" s="105" t="s">
        <v>12</v>
      </c>
      <c r="X4" s="106" t="s">
        <v>66</v>
      </c>
      <c r="Y4" s="107" t="s">
        <v>13</v>
      </c>
      <c r="Z4" s="108"/>
      <c r="AA4" s="102">
        <v>1</v>
      </c>
      <c r="AB4" s="104" t="s">
        <v>67</v>
      </c>
      <c r="AC4" s="109"/>
      <c r="AD4" s="110"/>
      <c r="AE4" s="107"/>
      <c r="AF4" s="111"/>
      <c r="AG4" s="112"/>
      <c r="AH4" s="112"/>
      <c r="AI4" s="112"/>
      <c r="AJ4" s="113"/>
      <c r="AK4" s="113"/>
      <c r="AL4" s="113"/>
      <c r="AM4" s="114"/>
      <c r="AN4" s="114"/>
      <c r="AO4" s="104"/>
      <c r="AP4" s="104"/>
      <c r="AQ4" s="115"/>
      <c r="AR4" s="110"/>
      <c r="AS4" s="102"/>
      <c r="AT4" s="108"/>
      <c r="AU4" s="116"/>
      <c r="AV4" s="113"/>
      <c r="AW4" s="105"/>
      <c r="AX4" s="117" t="s">
        <v>68</v>
      </c>
      <c r="AY4" s="45"/>
      <c r="AZ4" s="45"/>
      <c r="BA4" s="45"/>
      <c r="BB4" s="45"/>
      <c r="BC4" s="45"/>
      <c r="BD4" s="45"/>
    </row>
    <row r="5" spans="1:56" ht="15" hidden="1">
      <c r="A5" s="72">
        <v>2</v>
      </c>
      <c r="B5" s="9" t="s">
        <v>4234</v>
      </c>
      <c r="C5" s="211" t="s">
        <v>70</v>
      </c>
      <c r="D5" s="9" t="s">
        <v>4235</v>
      </c>
      <c r="E5" s="9" t="s">
        <v>4236</v>
      </c>
      <c r="F5" s="9" t="s">
        <v>4237</v>
      </c>
      <c r="G5" s="333"/>
      <c r="H5" s="333"/>
      <c r="I5" s="333"/>
      <c r="J5" s="333"/>
      <c r="K5" s="333"/>
      <c r="L5" s="333"/>
      <c r="M5" s="332" t="s">
        <v>63</v>
      </c>
      <c r="N5" s="331">
        <v>169.23599999999999</v>
      </c>
      <c r="O5" s="9">
        <v>169.23599999999999</v>
      </c>
      <c r="P5" s="9" t="s">
        <v>64</v>
      </c>
      <c r="Q5" s="71">
        <v>2</v>
      </c>
      <c r="S5" s="102" t="s">
        <v>70</v>
      </c>
      <c r="T5" s="103" t="s">
        <v>74</v>
      </c>
      <c r="U5" s="104">
        <v>15087.6</v>
      </c>
      <c r="V5" s="104">
        <v>-12344.4</v>
      </c>
      <c r="W5" s="105" t="s">
        <v>12</v>
      </c>
      <c r="X5" s="106" t="s">
        <v>66</v>
      </c>
      <c r="Y5" s="107" t="s">
        <v>13</v>
      </c>
      <c r="Z5" s="108"/>
      <c r="AA5" s="102">
        <v>1</v>
      </c>
      <c r="AB5" s="104" t="s">
        <v>67</v>
      </c>
      <c r="AC5" s="109"/>
      <c r="AD5" s="110"/>
      <c r="AE5" s="107"/>
      <c r="AF5" s="111"/>
      <c r="AG5" s="112"/>
      <c r="AH5" s="112"/>
      <c r="AI5" s="112"/>
      <c r="AJ5" s="113"/>
      <c r="AK5" s="113"/>
      <c r="AL5" s="113"/>
      <c r="AM5" s="114"/>
      <c r="AN5" s="114"/>
      <c r="AO5" s="104"/>
      <c r="AP5" s="104"/>
      <c r="AQ5" s="115"/>
      <c r="AR5" s="110"/>
      <c r="AS5" s="102"/>
      <c r="AT5" s="108"/>
      <c r="AU5" s="116"/>
      <c r="AV5" s="113"/>
      <c r="AW5" s="105"/>
      <c r="AX5" s="117" t="s">
        <v>68</v>
      </c>
      <c r="AY5" s="45"/>
      <c r="AZ5" s="45"/>
      <c r="BA5" s="45"/>
      <c r="BB5" s="45"/>
      <c r="BC5" s="45"/>
      <c r="BD5" s="45"/>
    </row>
    <row r="6" spans="1:56" ht="15" hidden="1">
      <c r="A6" s="72">
        <v>3</v>
      </c>
      <c r="B6" s="9" t="s">
        <v>4238</v>
      </c>
      <c r="C6" s="211" t="s">
        <v>76</v>
      </c>
      <c r="D6" s="9" t="s">
        <v>4239</v>
      </c>
      <c r="E6" s="9" t="s">
        <v>4240</v>
      </c>
      <c r="F6" s="9" t="s">
        <v>4241</v>
      </c>
      <c r="G6" s="333"/>
      <c r="H6" s="333"/>
      <c r="I6" s="333"/>
      <c r="J6" s="333"/>
      <c r="K6" s="333"/>
      <c r="L6" s="333"/>
      <c r="M6" s="332" t="s">
        <v>63</v>
      </c>
      <c r="N6" s="331">
        <v>103.5928</v>
      </c>
      <c r="O6" s="9">
        <v>103.5928</v>
      </c>
      <c r="P6" s="9" t="s">
        <v>64</v>
      </c>
      <c r="Q6" s="71">
        <v>3</v>
      </c>
      <c r="S6" s="102" t="s">
        <v>76</v>
      </c>
      <c r="T6" s="103" t="s">
        <v>80</v>
      </c>
      <c r="U6" s="104">
        <v>11430</v>
      </c>
      <c r="V6" s="104">
        <v>457.2</v>
      </c>
      <c r="W6" s="105" t="s">
        <v>12</v>
      </c>
      <c r="X6" s="106" t="s">
        <v>66</v>
      </c>
      <c r="Y6" s="107" t="s">
        <v>13</v>
      </c>
      <c r="Z6" s="108"/>
      <c r="AA6" s="102">
        <v>1</v>
      </c>
      <c r="AB6" s="104" t="s">
        <v>67</v>
      </c>
      <c r="AC6" s="109"/>
      <c r="AD6" s="110"/>
      <c r="AE6" s="107"/>
      <c r="AF6" s="111"/>
      <c r="AG6" s="112"/>
      <c r="AH6" s="112"/>
      <c r="AI6" s="112"/>
      <c r="AJ6" s="113"/>
      <c r="AK6" s="113"/>
      <c r="AL6" s="113"/>
      <c r="AM6" s="114"/>
      <c r="AN6" s="114"/>
      <c r="AO6" s="104"/>
      <c r="AP6" s="104"/>
      <c r="AQ6" s="115"/>
      <c r="AR6" s="110"/>
      <c r="AS6" s="102"/>
      <c r="AT6" s="108"/>
      <c r="AU6" s="116"/>
      <c r="AV6" s="113"/>
      <c r="AW6" s="105"/>
      <c r="AX6" s="117" t="s">
        <v>68</v>
      </c>
      <c r="AY6" s="45"/>
    </row>
    <row r="7" spans="1:56" ht="15" hidden="1">
      <c r="A7" s="72">
        <v>4</v>
      </c>
      <c r="B7" s="9" t="s">
        <v>4242</v>
      </c>
      <c r="C7" s="211" t="s">
        <v>82</v>
      </c>
      <c r="D7" s="9" t="s">
        <v>4243</v>
      </c>
      <c r="E7" s="9" t="s">
        <v>4244</v>
      </c>
      <c r="F7" s="9" t="s">
        <v>4245</v>
      </c>
      <c r="G7" s="333"/>
      <c r="H7" s="334"/>
      <c r="I7" s="334"/>
      <c r="J7" s="334"/>
      <c r="K7" s="334"/>
      <c r="L7" s="334"/>
      <c r="M7" s="332" t="s">
        <v>63</v>
      </c>
      <c r="N7" s="331">
        <v>110.307</v>
      </c>
      <c r="O7" s="9">
        <v>110.307</v>
      </c>
      <c r="P7" s="9" t="s">
        <v>64</v>
      </c>
      <c r="Q7" s="71">
        <v>4</v>
      </c>
      <c r="S7" s="102" t="s">
        <v>82</v>
      </c>
      <c r="T7" s="103" t="s">
        <v>86</v>
      </c>
      <c r="U7" s="104">
        <v>12344.4</v>
      </c>
      <c r="V7" s="104">
        <v>-457.2</v>
      </c>
      <c r="W7" s="105" t="s">
        <v>12</v>
      </c>
      <c r="X7" s="106" t="s">
        <v>66</v>
      </c>
      <c r="Y7" s="107" t="s">
        <v>13</v>
      </c>
      <c r="Z7" s="108"/>
      <c r="AA7" s="102">
        <v>1</v>
      </c>
      <c r="AB7" s="104" t="s">
        <v>67</v>
      </c>
      <c r="AC7" s="109"/>
      <c r="AD7" s="110"/>
      <c r="AE7" s="107"/>
      <c r="AF7" s="111"/>
      <c r="AG7" s="112"/>
      <c r="AH7" s="112"/>
      <c r="AI7" s="112"/>
      <c r="AJ7" s="113"/>
      <c r="AK7" s="113"/>
      <c r="AL7" s="113"/>
      <c r="AM7" s="114"/>
      <c r="AN7" s="114"/>
      <c r="AO7" s="104"/>
      <c r="AP7" s="104"/>
      <c r="AQ7" s="115"/>
      <c r="AR7" s="110"/>
      <c r="AS7" s="102"/>
      <c r="AT7" s="108"/>
      <c r="AU7" s="116"/>
      <c r="AV7" s="113"/>
      <c r="AW7" s="105"/>
      <c r="AX7" s="117" t="s">
        <v>68</v>
      </c>
    </row>
    <row r="8" spans="1:56" ht="15" hidden="1">
      <c r="A8" s="72">
        <v>5</v>
      </c>
      <c r="B8" s="9" t="s">
        <v>4246</v>
      </c>
      <c r="C8" s="211" t="s">
        <v>88</v>
      </c>
      <c r="D8" s="9" t="s">
        <v>4247</v>
      </c>
      <c r="E8" s="9" t="s">
        <v>4248</v>
      </c>
      <c r="F8" s="9" t="s">
        <v>4249</v>
      </c>
      <c r="G8" s="333"/>
      <c r="H8" s="334"/>
      <c r="I8" s="334"/>
      <c r="J8" s="334"/>
      <c r="K8" s="334"/>
      <c r="L8" s="334"/>
      <c r="M8" s="332" t="s">
        <v>63</v>
      </c>
      <c r="N8" s="331">
        <v>112.4431</v>
      </c>
      <c r="O8" s="9">
        <v>112.4431</v>
      </c>
      <c r="P8" s="9" t="s">
        <v>64</v>
      </c>
      <c r="Q8" s="71">
        <v>5</v>
      </c>
      <c r="S8" s="102" t="s">
        <v>88</v>
      </c>
      <c r="T8" s="103" t="s">
        <v>92</v>
      </c>
      <c r="U8" s="104">
        <v>13258.8</v>
      </c>
      <c r="V8" s="104">
        <v>-1371.6</v>
      </c>
      <c r="W8" s="105" t="s">
        <v>12</v>
      </c>
      <c r="X8" s="106" t="s">
        <v>66</v>
      </c>
      <c r="Y8" s="107" t="s">
        <v>13</v>
      </c>
      <c r="Z8" s="108"/>
      <c r="AA8" s="102">
        <v>1</v>
      </c>
      <c r="AB8" s="104" t="s">
        <v>67</v>
      </c>
      <c r="AC8" s="109"/>
      <c r="AD8" s="110"/>
      <c r="AE8" s="107"/>
      <c r="AF8" s="111"/>
      <c r="AG8" s="112"/>
      <c r="AH8" s="112"/>
      <c r="AI8" s="112"/>
      <c r="AJ8" s="113"/>
      <c r="AK8" s="113"/>
      <c r="AL8" s="113"/>
      <c r="AM8" s="114"/>
      <c r="AN8" s="114"/>
      <c r="AO8" s="104"/>
      <c r="AP8" s="104"/>
      <c r="AQ8" s="115"/>
      <c r="AR8" s="110"/>
      <c r="AS8" s="102"/>
      <c r="AT8" s="108"/>
      <c r="AU8" s="116"/>
      <c r="AV8" s="113"/>
      <c r="AW8" s="105"/>
      <c r="AX8" s="117" t="s">
        <v>68</v>
      </c>
    </row>
    <row r="9" spans="1:56" ht="15" hidden="1">
      <c r="A9" s="72">
        <v>6</v>
      </c>
      <c r="B9" s="9" t="s">
        <v>4250</v>
      </c>
      <c r="C9" s="211" t="s">
        <v>94</v>
      </c>
      <c r="D9" s="9" t="s">
        <v>4251</v>
      </c>
      <c r="E9" s="9" t="s">
        <v>4252</v>
      </c>
      <c r="F9" s="9" t="s">
        <v>4253</v>
      </c>
      <c r="G9" s="333"/>
      <c r="H9" s="334"/>
      <c r="I9" s="334"/>
      <c r="J9" s="334"/>
      <c r="K9" s="334"/>
      <c r="L9" s="334"/>
      <c r="M9" s="332" t="s">
        <v>63</v>
      </c>
      <c r="N9" s="331">
        <v>120.2144</v>
      </c>
      <c r="O9" s="9">
        <v>120.2144</v>
      </c>
      <c r="P9" s="9" t="s">
        <v>64</v>
      </c>
      <c r="Q9" s="71">
        <v>6</v>
      </c>
      <c r="S9" s="102" t="s">
        <v>94</v>
      </c>
      <c r="T9" s="103" t="s">
        <v>98</v>
      </c>
      <c r="U9" s="104">
        <v>14173.2</v>
      </c>
      <c r="V9" s="104">
        <v>-2286</v>
      </c>
      <c r="W9" s="105" t="s">
        <v>12</v>
      </c>
      <c r="X9" s="106" t="s">
        <v>66</v>
      </c>
      <c r="Y9" s="107" t="s">
        <v>13</v>
      </c>
      <c r="Z9" s="108"/>
      <c r="AA9" s="102">
        <v>1</v>
      </c>
      <c r="AB9" s="104" t="s">
        <v>67</v>
      </c>
      <c r="AC9" s="109"/>
      <c r="AD9" s="110"/>
      <c r="AE9" s="107"/>
      <c r="AF9" s="111"/>
      <c r="AG9" s="112"/>
      <c r="AH9" s="112"/>
      <c r="AI9" s="112"/>
      <c r="AJ9" s="113"/>
      <c r="AK9" s="113"/>
      <c r="AL9" s="113"/>
      <c r="AM9" s="114"/>
      <c r="AN9" s="114"/>
      <c r="AO9" s="104"/>
      <c r="AP9" s="104"/>
      <c r="AQ9" s="115"/>
      <c r="AR9" s="110"/>
      <c r="AS9" s="102"/>
      <c r="AT9" s="108"/>
      <c r="AU9" s="116"/>
      <c r="AV9" s="113"/>
      <c r="AW9" s="105"/>
      <c r="AX9" s="117" t="s">
        <v>68</v>
      </c>
    </row>
    <row r="10" spans="1:56" ht="15" hidden="1">
      <c r="A10" s="72">
        <v>7</v>
      </c>
      <c r="B10" s="9" t="s">
        <v>4254</v>
      </c>
      <c r="C10" s="211" t="s">
        <v>100</v>
      </c>
      <c r="D10" s="9" t="s">
        <v>4255</v>
      </c>
      <c r="E10" s="9" t="s">
        <v>4256</v>
      </c>
      <c r="F10" s="9" t="s">
        <v>4257</v>
      </c>
      <c r="G10" s="333"/>
      <c r="H10" s="334"/>
      <c r="I10" s="334"/>
      <c r="J10" s="334"/>
      <c r="K10" s="334"/>
      <c r="L10" s="334"/>
      <c r="M10" s="332" t="s">
        <v>63</v>
      </c>
      <c r="N10" s="331">
        <v>103.5932</v>
      </c>
      <c r="O10" s="9">
        <v>103.5932</v>
      </c>
      <c r="P10" s="9" t="s">
        <v>64</v>
      </c>
      <c r="Q10" s="71">
        <v>7</v>
      </c>
      <c r="S10" s="102" t="s">
        <v>100</v>
      </c>
      <c r="T10" s="103" t="s">
        <v>104</v>
      </c>
      <c r="U10" s="104">
        <v>12344.4</v>
      </c>
      <c r="V10" s="104">
        <v>457.2</v>
      </c>
      <c r="W10" s="105" t="s">
        <v>12</v>
      </c>
      <c r="X10" s="106" t="s">
        <v>66</v>
      </c>
      <c r="Y10" s="107" t="s">
        <v>13</v>
      </c>
      <c r="Z10" s="108"/>
      <c r="AA10" s="102">
        <v>1</v>
      </c>
      <c r="AB10" s="104" t="s">
        <v>67</v>
      </c>
      <c r="AC10" s="109"/>
      <c r="AD10" s="110"/>
      <c r="AE10" s="107"/>
      <c r="AF10" s="111"/>
      <c r="AG10" s="112"/>
      <c r="AH10" s="112"/>
      <c r="AI10" s="112"/>
      <c r="AJ10" s="113"/>
      <c r="AK10" s="113"/>
      <c r="AL10" s="113"/>
      <c r="AM10" s="114"/>
      <c r="AN10" s="114"/>
      <c r="AO10" s="104"/>
      <c r="AP10" s="104"/>
      <c r="AQ10" s="115"/>
      <c r="AR10" s="110"/>
      <c r="AS10" s="102"/>
      <c r="AT10" s="108"/>
      <c r="AU10" s="116"/>
      <c r="AV10" s="113"/>
      <c r="AW10" s="105"/>
      <c r="AX10" s="117" t="s">
        <v>68</v>
      </c>
    </row>
    <row r="11" spans="1:56" ht="15" hidden="1">
      <c r="A11" s="72">
        <v>8</v>
      </c>
      <c r="B11" s="9" t="s">
        <v>4258</v>
      </c>
      <c r="C11" s="211" t="s">
        <v>106</v>
      </c>
      <c r="D11" s="9" t="s">
        <v>4259</v>
      </c>
      <c r="E11" s="9" t="s">
        <v>4260</v>
      </c>
      <c r="F11" s="9" t="s">
        <v>4261</v>
      </c>
      <c r="G11" s="333"/>
      <c r="H11" s="334"/>
      <c r="I11" s="334"/>
      <c r="J11" s="334"/>
      <c r="K11" s="334"/>
      <c r="L11" s="334"/>
      <c r="M11" s="332" t="s">
        <v>63</v>
      </c>
      <c r="N11" s="331">
        <v>110.30540000000001</v>
      </c>
      <c r="O11" s="9">
        <v>110.30540000000001</v>
      </c>
      <c r="P11" s="9" t="s">
        <v>64</v>
      </c>
      <c r="Q11" s="71">
        <v>8</v>
      </c>
      <c r="S11" s="102" t="s">
        <v>106</v>
      </c>
      <c r="T11" s="103" t="s">
        <v>110</v>
      </c>
      <c r="U11" s="104">
        <v>13258.8</v>
      </c>
      <c r="V11" s="104">
        <v>-457.2</v>
      </c>
      <c r="W11" s="105" t="s">
        <v>12</v>
      </c>
      <c r="X11" s="106" t="s">
        <v>66</v>
      </c>
      <c r="Y11" s="107" t="s">
        <v>13</v>
      </c>
      <c r="Z11" s="108"/>
      <c r="AA11" s="102">
        <v>1</v>
      </c>
      <c r="AB11" s="104" t="s">
        <v>67</v>
      </c>
      <c r="AC11" s="109"/>
      <c r="AD11" s="110"/>
      <c r="AE11" s="107"/>
      <c r="AF11" s="111"/>
      <c r="AG11" s="112"/>
      <c r="AH11" s="112"/>
      <c r="AI11" s="112"/>
      <c r="AJ11" s="113"/>
      <c r="AK11" s="113"/>
      <c r="AL11" s="113"/>
      <c r="AM11" s="114"/>
      <c r="AN11" s="114"/>
      <c r="AO11" s="104"/>
      <c r="AP11" s="104"/>
      <c r="AQ11" s="115"/>
      <c r="AR11" s="110"/>
      <c r="AS11" s="102"/>
      <c r="AT11" s="108"/>
      <c r="AU11" s="116"/>
      <c r="AV11" s="113"/>
      <c r="AW11" s="105"/>
      <c r="AX11" s="117" t="s">
        <v>68</v>
      </c>
    </row>
    <row r="12" spans="1:56" ht="15" hidden="1">
      <c r="A12" s="72">
        <v>9</v>
      </c>
      <c r="B12" s="9" t="s">
        <v>4262</v>
      </c>
      <c r="C12" s="211" t="s">
        <v>112</v>
      </c>
      <c r="D12" s="9" t="s">
        <v>4263</v>
      </c>
      <c r="E12" s="9" t="s">
        <v>4264</v>
      </c>
      <c r="F12" s="9" t="s">
        <v>4265</v>
      </c>
      <c r="G12" s="9"/>
      <c r="H12" s="9"/>
      <c r="I12" s="9"/>
      <c r="J12" s="9"/>
      <c r="K12" s="9"/>
      <c r="L12" s="9"/>
      <c r="M12" s="332" t="s">
        <v>63</v>
      </c>
      <c r="N12" s="331">
        <v>112.4453</v>
      </c>
      <c r="O12" s="9">
        <v>112.4453</v>
      </c>
      <c r="P12" s="9" t="s">
        <v>64</v>
      </c>
      <c r="Q12" s="71">
        <v>9</v>
      </c>
      <c r="S12" s="102" t="s">
        <v>112</v>
      </c>
      <c r="T12" s="103" t="s">
        <v>116</v>
      </c>
      <c r="U12" s="104">
        <v>14173.2</v>
      </c>
      <c r="V12" s="104">
        <v>-1371.6</v>
      </c>
      <c r="W12" s="105" t="s">
        <v>12</v>
      </c>
      <c r="X12" s="106" t="s">
        <v>66</v>
      </c>
      <c r="Y12" s="107" t="s">
        <v>13</v>
      </c>
      <c r="Z12" s="108"/>
      <c r="AA12" s="102">
        <v>1</v>
      </c>
      <c r="AB12" s="104" t="s">
        <v>67</v>
      </c>
      <c r="AC12" s="109"/>
      <c r="AD12" s="110"/>
      <c r="AE12" s="107"/>
      <c r="AF12" s="111"/>
      <c r="AG12" s="112"/>
      <c r="AH12" s="112"/>
      <c r="AI12" s="112"/>
      <c r="AJ12" s="113"/>
      <c r="AK12" s="113"/>
      <c r="AL12" s="113"/>
      <c r="AM12" s="114"/>
      <c r="AN12" s="114"/>
      <c r="AO12" s="104"/>
      <c r="AP12" s="104"/>
      <c r="AQ12" s="115"/>
      <c r="AR12" s="110"/>
      <c r="AS12" s="102"/>
      <c r="AT12" s="108"/>
      <c r="AU12" s="116"/>
      <c r="AV12" s="113"/>
      <c r="AW12" s="105"/>
      <c r="AX12" s="117" t="s">
        <v>68</v>
      </c>
    </row>
    <row r="13" spans="1:56" ht="15" hidden="1">
      <c r="A13" s="72">
        <v>10</v>
      </c>
      <c r="B13" s="9" t="s">
        <v>4266</v>
      </c>
      <c r="C13" s="211" t="s">
        <v>118</v>
      </c>
      <c r="D13" s="9" t="s">
        <v>4267</v>
      </c>
      <c r="E13" s="9" t="s">
        <v>4268</v>
      </c>
      <c r="F13" s="9" t="s">
        <v>4269</v>
      </c>
      <c r="G13" s="9"/>
      <c r="H13" s="9"/>
      <c r="I13" s="9"/>
      <c r="J13" s="9"/>
      <c r="K13" s="9"/>
      <c r="L13" s="9"/>
      <c r="M13" s="332" t="s">
        <v>63</v>
      </c>
      <c r="N13" s="331">
        <v>120.2128</v>
      </c>
      <c r="O13" s="9">
        <v>120.2128</v>
      </c>
      <c r="P13" s="9" t="s">
        <v>64</v>
      </c>
      <c r="Q13" s="71">
        <v>10</v>
      </c>
      <c r="S13" s="102" t="s">
        <v>118</v>
      </c>
      <c r="T13" s="103" t="s">
        <v>122</v>
      </c>
      <c r="U13" s="104">
        <v>15087.6</v>
      </c>
      <c r="V13" s="104">
        <v>-2286</v>
      </c>
      <c r="W13" s="105" t="s">
        <v>12</v>
      </c>
      <c r="X13" s="106" t="s">
        <v>66</v>
      </c>
      <c r="Y13" s="107" t="s">
        <v>13</v>
      </c>
      <c r="Z13" s="108"/>
      <c r="AA13" s="102">
        <v>1</v>
      </c>
      <c r="AB13" s="104" t="s">
        <v>67</v>
      </c>
      <c r="AC13" s="109"/>
      <c r="AD13" s="110"/>
      <c r="AE13" s="107"/>
      <c r="AF13" s="111"/>
      <c r="AG13" s="112"/>
      <c r="AH13" s="112"/>
      <c r="AI13" s="112"/>
      <c r="AJ13" s="113"/>
      <c r="AK13" s="113"/>
      <c r="AL13" s="113"/>
      <c r="AM13" s="114"/>
      <c r="AN13" s="114"/>
      <c r="AO13" s="104"/>
      <c r="AP13" s="104"/>
      <c r="AQ13" s="115"/>
      <c r="AR13" s="110"/>
      <c r="AS13" s="102"/>
      <c r="AT13" s="108"/>
      <c r="AU13" s="116"/>
      <c r="AV13" s="113"/>
      <c r="AW13" s="105"/>
      <c r="AX13" s="117" t="s">
        <v>68</v>
      </c>
    </row>
    <row r="14" spans="1:56" ht="15" hidden="1">
      <c r="A14" s="72">
        <v>11</v>
      </c>
      <c r="B14" s="9" t="s">
        <v>4270</v>
      </c>
      <c r="C14" s="211" t="s">
        <v>124</v>
      </c>
      <c r="D14" s="9" t="s">
        <v>4271</v>
      </c>
      <c r="E14" s="9" t="s">
        <v>4272</v>
      </c>
      <c r="F14" s="9" t="s">
        <v>4273</v>
      </c>
      <c r="G14" s="9"/>
      <c r="H14" s="9"/>
      <c r="I14" s="9"/>
      <c r="J14" s="9"/>
      <c r="K14" s="9"/>
      <c r="L14" s="9"/>
      <c r="M14" s="332" t="s">
        <v>63</v>
      </c>
      <c r="N14" s="331">
        <v>106.7792</v>
      </c>
      <c r="O14" s="9">
        <v>106.7792</v>
      </c>
      <c r="P14" s="9" t="s">
        <v>128</v>
      </c>
      <c r="Q14" s="71">
        <v>11</v>
      </c>
      <c r="S14" s="102" t="s">
        <v>124</v>
      </c>
      <c r="T14" s="103" t="s">
        <v>129</v>
      </c>
      <c r="U14" s="104">
        <v>16002</v>
      </c>
      <c r="V14" s="104">
        <v>1371.6</v>
      </c>
      <c r="W14" s="105" t="s">
        <v>12</v>
      </c>
      <c r="X14" s="106" t="s">
        <v>66</v>
      </c>
      <c r="Y14" s="107" t="s">
        <v>13</v>
      </c>
      <c r="Z14" s="108"/>
      <c r="AA14" s="102">
        <v>1</v>
      </c>
      <c r="AB14" s="104" t="s">
        <v>67</v>
      </c>
      <c r="AC14" s="109"/>
      <c r="AD14" s="110"/>
      <c r="AE14" s="107"/>
      <c r="AF14" s="111"/>
      <c r="AG14" s="112"/>
      <c r="AH14" s="112"/>
      <c r="AI14" s="112"/>
      <c r="AJ14" s="113"/>
      <c r="AK14" s="113"/>
      <c r="AL14" s="113"/>
      <c r="AM14" s="114"/>
      <c r="AN14" s="114"/>
      <c r="AO14" s="104"/>
      <c r="AP14" s="104"/>
      <c r="AQ14" s="115"/>
      <c r="AR14" s="110"/>
      <c r="AS14" s="102"/>
      <c r="AT14" s="108"/>
      <c r="AU14" s="116"/>
      <c r="AV14" s="113"/>
      <c r="AW14" s="105"/>
      <c r="AX14" s="117" t="s">
        <v>68</v>
      </c>
    </row>
    <row r="15" spans="1:56" ht="15" hidden="1">
      <c r="A15" s="72">
        <v>12</v>
      </c>
      <c r="B15" s="9" t="s">
        <v>4274</v>
      </c>
      <c r="C15" s="211" t="s">
        <v>131</v>
      </c>
      <c r="D15" s="9" t="s">
        <v>4275</v>
      </c>
      <c r="E15" s="9" t="s">
        <v>4276</v>
      </c>
      <c r="F15" s="9" t="s">
        <v>4277</v>
      </c>
      <c r="G15" s="9"/>
      <c r="H15" s="9"/>
      <c r="I15" s="9"/>
      <c r="J15" s="9"/>
      <c r="K15" s="9"/>
      <c r="L15" s="9"/>
      <c r="M15" s="332" t="s">
        <v>63</v>
      </c>
      <c r="N15" s="331">
        <v>104.3189</v>
      </c>
      <c r="O15" s="9">
        <v>104.3189</v>
      </c>
      <c r="P15" s="9" t="s">
        <v>128</v>
      </c>
      <c r="Q15" s="71">
        <v>12</v>
      </c>
      <c r="S15" s="102" t="s">
        <v>131</v>
      </c>
      <c r="T15" s="103" t="s">
        <v>135</v>
      </c>
      <c r="U15" s="104">
        <v>15087.6</v>
      </c>
      <c r="V15" s="104">
        <v>457.2</v>
      </c>
      <c r="W15" s="105" t="s">
        <v>12</v>
      </c>
      <c r="X15" s="106" t="s">
        <v>66</v>
      </c>
      <c r="Y15" s="107" t="s">
        <v>13</v>
      </c>
      <c r="Z15" s="108"/>
      <c r="AA15" s="102">
        <v>1</v>
      </c>
      <c r="AB15" s="104" t="s">
        <v>67</v>
      </c>
      <c r="AC15" s="109"/>
      <c r="AD15" s="110"/>
      <c r="AE15" s="107"/>
      <c r="AF15" s="111"/>
      <c r="AG15" s="112"/>
      <c r="AH15" s="112"/>
      <c r="AI15" s="112"/>
      <c r="AJ15" s="113"/>
      <c r="AK15" s="113"/>
      <c r="AL15" s="113"/>
      <c r="AM15" s="114"/>
      <c r="AN15" s="114"/>
      <c r="AO15" s="104"/>
      <c r="AP15" s="104"/>
      <c r="AQ15" s="115"/>
      <c r="AR15" s="110"/>
      <c r="AS15" s="102"/>
      <c r="AT15" s="108"/>
      <c r="AU15" s="116"/>
      <c r="AV15" s="113"/>
      <c r="AW15" s="105"/>
      <c r="AX15" s="117" t="s">
        <v>68</v>
      </c>
    </row>
    <row r="16" spans="1:56" ht="15" hidden="1">
      <c r="A16" s="72">
        <v>13</v>
      </c>
      <c r="B16" s="9" t="s">
        <v>4278</v>
      </c>
      <c r="C16" s="211" t="s">
        <v>137</v>
      </c>
      <c r="D16" s="9" t="s">
        <v>4279</v>
      </c>
      <c r="E16" s="9" t="s">
        <v>4280</v>
      </c>
      <c r="F16" s="9" t="s">
        <v>4281</v>
      </c>
      <c r="G16" s="9"/>
      <c r="H16" s="9"/>
      <c r="I16" s="9"/>
      <c r="J16" s="9"/>
      <c r="K16" s="9"/>
      <c r="L16" s="9"/>
      <c r="M16" s="332" t="s">
        <v>63</v>
      </c>
      <c r="N16" s="331">
        <v>109.7501</v>
      </c>
      <c r="O16" s="9">
        <v>109.7501</v>
      </c>
      <c r="P16" s="9" t="s">
        <v>128</v>
      </c>
      <c r="Q16" s="71">
        <v>13</v>
      </c>
      <c r="S16" s="102" t="s">
        <v>137</v>
      </c>
      <c r="T16" s="103" t="s">
        <v>141</v>
      </c>
      <c r="U16" s="104">
        <v>16002</v>
      </c>
      <c r="V16" s="104">
        <v>-457.2</v>
      </c>
      <c r="W16" s="105" t="s">
        <v>12</v>
      </c>
      <c r="X16" s="106" t="s">
        <v>66</v>
      </c>
      <c r="Y16" s="107" t="s">
        <v>13</v>
      </c>
      <c r="Z16" s="108"/>
      <c r="AA16" s="102">
        <v>1</v>
      </c>
      <c r="AB16" s="104" t="s">
        <v>67</v>
      </c>
      <c r="AC16" s="109"/>
      <c r="AD16" s="110"/>
      <c r="AE16" s="107"/>
      <c r="AF16" s="111"/>
      <c r="AG16" s="112"/>
      <c r="AH16" s="112"/>
      <c r="AI16" s="112"/>
      <c r="AJ16" s="113"/>
      <c r="AK16" s="113"/>
      <c r="AL16" s="113"/>
      <c r="AM16" s="114"/>
      <c r="AN16" s="114"/>
      <c r="AO16" s="104"/>
      <c r="AP16" s="104"/>
      <c r="AQ16" s="115"/>
      <c r="AR16" s="110"/>
      <c r="AS16" s="102"/>
      <c r="AT16" s="108"/>
      <c r="AU16" s="116"/>
      <c r="AV16" s="113"/>
      <c r="AW16" s="105"/>
      <c r="AX16" s="117" t="s">
        <v>68</v>
      </c>
    </row>
    <row r="17" spans="1:50" ht="15" hidden="1">
      <c r="A17" s="72">
        <v>14</v>
      </c>
      <c r="B17" s="9" t="s">
        <v>4282</v>
      </c>
      <c r="C17" s="211" t="s">
        <v>143</v>
      </c>
      <c r="D17" s="9" t="s">
        <v>4283</v>
      </c>
      <c r="E17" s="9" t="s">
        <v>4284</v>
      </c>
      <c r="F17" s="9" t="s">
        <v>4285</v>
      </c>
      <c r="G17" s="9"/>
      <c r="H17" s="9"/>
      <c r="I17" s="9"/>
      <c r="J17" s="9"/>
      <c r="K17" s="9"/>
      <c r="L17" s="9"/>
      <c r="M17" s="332" t="s">
        <v>63</v>
      </c>
      <c r="N17" s="331">
        <v>111.9969</v>
      </c>
      <c r="O17" s="9">
        <v>111.9969</v>
      </c>
      <c r="P17" s="9" t="s">
        <v>128</v>
      </c>
      <c r="Q17" s="71">
        <v>14</v>
      </c>
      <c r="S17" s="102" t="s">
        <v>143</v>
      </c>
      <c r="T17" s="103" t="s">
        <v>147</v>
      </c>
      <c r="U17" s="104">
        <v>16916.400000000001</v>
      </c>
      <c r="V17" s="104">
        <v>-1371.6</v>
      </c>
      <c r="W17" s="105" t="s">
        <v>12</v>
      </c>
      <c r="X17" s="106" t="s">
        <v>66</v>
      </c>
      <c r="Y17" s="107" t="s">
        <v>13</v>
      </c>
      <c r="Z17" s="108"/>
      <c r="AA17" s="102">
        <v>1</v>
      </c>
      <c r="AB17" s="104" t="s">
        <v>67</v>
      </c>
      <c r="AC17" s="109"/>
      <c r="AD17" s="110"/>
      <c r="AE17" s="107"/>
      <c r="AF17" s="111"/>
      <c r="AG17" s="112"/>
      <c r="AH17" s="112"/>
      <c r="AI17" s="112"/>
      <c r="AJ17" s="113"/>
      <c r="AK17" s="113"/>
      <c r="AL17" s="113"/>
      <c r="AM17" s="114"/>
      <c r="AN17" s="114"/>
      <c r="AO17" s="104"/>
      <c r="AP17" s="104"/>
      <c r="AQ17" s="115"/>
      <c r="AR17" s="110"/>
      <c r="AS17" s="102"/>
      <c r="AT17" s="108"/>
      <c r="AU17" s="116"/>
      <c r="AV17" s="113"/>
      <c r="AW17" s="105"/>
      <c r="AX17" s="117" t="s">
        <v>68</v>
      </c>
    </row>
    <row r="18" spans="1:50" ht="15" hidden="1">
      <c r="A18" s="72">
        <v>15</v>
      </c>
      <c r="B18" s="9" t="s">
        <v>4286</v>
      </c>
      <c r="C18" s="211" t="s">
        <v>149</v>
      </c>
      <c r="D18" s="9" t="s">
        <v>4287</v>
      </c>
      <c r="E18" s="9" t="s">
        <v>4288</v>
      </c>
      <c r="F18" s="9" t="s">
        <v>4289</v>
      </c>
      <c r="G18" s="9"/>
      <c r="H18" s="9"/>
      <c r="I18" s="9"/>
      <c r="J18" s="9"/>
      <c r="K18" s="9"/>
      <c r="L18" s="9"/>
      <c r="M18" s="332" t="s">
        <v>63</v>
      </c>
      <c r="N18" s="331">
        <v>106.78060000000001</v>
      </c>
      <c r="O18" s="9">
        <v>106.78060000000001</v>
      </c>
      <c r="P18" s="9" t="s">
        <v>128</v>
      </c>
      <c r="Q18" s="71">
        <v>15</v>
      </c>
      <c r="S18" s="102" t="s">
        <v>149</v>
      </c>
      <c r="T18" s="103" t="s">
        <v>153</v>
      </c>
      <c r="U18" s="104">
        <v>15087.6</v>
      </c>
      <c r="V18" s="104">
        <v>1371.6</v>
      </c>
      <c r="W18" s="105" t="s">
        <v>12</v>
      </c>
      <c r="X18" s="106" t="s">
        <v>66</v>
      </c>
      <c r="Y18" s="107" t="s">
        <v>13</v>
      </c>
      <c r="Z18" s="108"/>
      <c r="AA18" s="102">
        <v>1</v>
      </c>
      <c r="AB18" s="104" t="s">
        <v>67</v>
      </c>
      <c r="AC18" s="109"/>
      <c r="AD18" s="110"/>
      <c r="AE18" s="107"/>
      <c r="AF18" s="111"/>
      <c r="AG18" s="112"/>
      <c r="AH18" s="112"/>
      <c r="AI18" s="112"/>
      <c r="AJ18" s="113"/>
      <c r="AK18" s="113"/>
      <c r="AL18" s="113"/>
      <c r="AM18" s="114"/>
      <c r="AN18" s="114"/>
      <c r="AO18" s="104"/>
      <c r="AP18" s="104"/>
      <c r="AQ18" s="115"/>
      <c r="AR18" s="110"/>
      <c r="AS18" s="102"/>
      <c r="AT18" s="108"/>
      <c r="AU18" s="116"/>
      <c r="AV18" s="113"/>
      <c r="AW18" s="105"/>
      <c r="AX18" s="117" t="s">
        <v>68</v>
      </c>
    </row>
    <row r="19" spans="1:50" ht="15" hidden="1">
      <c r="A19" s="72">
        <v>16</v>
      </c>
      <c r="B19" s="9" t="s">
        <v>4290</v>
      </c>
      <c r="C19" s="211" t="s">
        <v>155</v>
      </c>
      <c r="D19" s="9" t="s">
        <v>4291</v>
      </c>
      <c r="E19" s="9" t="s">
        <v>4292</v>
      </c>
      <c r="F19" s="9" t="s">
        <v>4293</v>
      </c>
      <c r="G19" s="9"/>
      <c r="H19" s="9"/>
      <c r="I19" s="9"/>
      <c r="J19" s="9"/>
      <c r="K19" s="9"/>
      <c r="L19" s="9"/>
      <c r="M19" s="332" t="s">
        <v>63</v>
      </c>
      <c r="N19" s="331">
        <v>104.31870000000001</v>
      </c>
      <c r="O19" s="9">
        <v>104.31870000000001</v>
      </c>
      <c r="P19" s="9" t="s">
        <v>128</v>
      </c>
      <c r="Q19" s="71">
        <v>16</v>
      </c>
      <c r="S19" s="102" t="s">
        <v>155</v>
      </c>
      <c r="T19" s="103" t="s">
        <v>159</v>
      </c>
      <c r="U19" s="104">
        <v>14173.2</v>
      </c>
      <c r="V19" s="104">
        <v>457.2</v>
      </c>
      <c r="W19" s="105" t="s">
        <v>12</v>
      </c>
      <c r="X19" s="106" t="s">
        <v>66</v>
      </c>
      <c r="Y19" s="107" t="s">
        <v>13</v>
      </c>
      <c r="Z19" s="108"/>
      <c r="AA19" s="102">
        <v>1</v>
      </c>
      <c r="AB19" s="104" t="s">
        <v>67</v>
      </c>
      <c r="AC19" s="109"/>
      <c r="AD19" s="110"/>
      <c r="AE19" s="107"/>
      <c r="AF19" s="111"/>
      <c r="AG19" s="112"/>
      <c r="AH19" s="112"/>
      <c r="AI19" s="112"/>
      <c r="AJ19" s="113"/>
      <c r="AK19" s="113"/>
      <c r="AL19" s="113"/>
      <c r="AM19" s="114"/>
      <c r="AN19" s="114"/>
      <c r="AO19" s="104"/>
      <c r="AP19" s="104"/>
      <c r="AQ19" s="115"/>
      <c r="AR19" s="110"/>
      <c r="AS19" s="102"/>
      <c r="AT19" s="108"/>
      <c r="AU19" s="116"/>
      <c r="AV19" s="113"/>
      <c r="AW19" s="105"/>
      <c r="AX19" s="117" t="s">
        <v>68</v>
      </c>
    </row>
    <row r="20" spans="1:50" ht="15" hidden="1">
      <c r="A20" s="72">
        <v>17</v>
      </c>
      <c r="B20" s="9" t="s">
        <v>4294</v>
      </c>
      <c r="C20" s="211" t="s">
        <v>161</v>
      </c>
      <c r="D20" s="9" t="s">
        <v>4295</v>
      </c>
      <c r="E20" s="9" t="s">
        <v>4296</v>
      </c>
      <c r="F20" s="9" t="s">
        <v>4297</v>
      </c>
      <c r="G20" s="9"/>
      <c r="H20" s="9"/>
      <c r="I20" s="67"/>
      <c r="J20" s="67"/>
      <c r="K20" s="67"/>
      <c r="L20" s="67"/>
      <c r="M20" s="332" t="s">
        <v>63</v>
      </c>
      <c r="N20" s="331">
        <v>109.7517</v>
      </c>
      <c r="O20" s="9">
        <v>109.7517</v>
      </c>
      <c r="P20" s="9" t="s">
        <v>128</v>
      </c>
      <c r="Q20" s="71">
        <v>17</v>
      </c>
      <c r="S20" s="102" t="s">
        <v>161</v>
      </c>
      <c r="T20" s="103" t="s">
        <v>165</v>
      </c>
      <c r="U20" s="104">
        <v>15087.6</v>
      </c>
      <c r="V20" s="104">
        <v>-457.2</v>
      </c>
      <c r="W20" s="105" t="s">
        <v>12</v>
      </c>
      <c r="X20" s="106" t="s">
        <v>66</v>
      </c>
      <c r="Y20" s="107" t="s">
        <v>13</v>
      </c>
      <c r="Z20" s="108"/>
      <c r="AA20" s="102">
        <v>1</v>
      </c>
      <c r="AB20" s="104" t="s">
        <v>67</v>
      </c>
      <c r="AC20" s="109"/>
      <c r="AD20" s="110"/>
      <c r="AE20" s="107"/>
      <c r="AF20" s="111"/>
      <c r="AG20" s="112"/>
      <c r="AH20" s="112"/>
      <c r="AI20" s="112"/>
      <c r="AJ20" s="113"/>
      <c r="AK20" s="113"/>
      <c r="AL20" s="113"/>
      <c r="AM20" s="114"/>
      <c r="AN20" s="114"/>
      <c r="AO20" s="104"/>
      <c r="AP20" s="104"/>
      <c r="AQ20" s="115"/>
      <c r="AR20" s="110"/>
      <c r="AS20" s="102"/>
      <c r="AT20" s="108"/>
      <c r="AU20" s="116"/>
      <c r="AV20" s="113"/>
      <c r="AW20" s="105"/>
      <c r="AX20" s="117" t="s">
        <v>68</v>
      </c>
    </row>
    <row r="21" spans="1:50" ht="15" hidden="1">
      <c r="A21" s="72">
        <v>18</v>
      </c>
      <c r="B21" s="9" t="s">
        <v>4298</v>
      </c>
      <c r="C21" s="211" t="s">
        <v>167</v>
      </c>
      <c r="D21" s="9" t="s">
        <v>4299</v>
      </c>
      <c r="E21" s="9" t="s">
        <v>4300</v>
      </c>
      <c r="F21" s="9" t="s">
        <v>4301</v>
      </c>
      <c r="G21" s="9"/>
      <c r="H21" s="9"/>
      <c r="I21" s="67"/>
      <c r="J21" s="67"/>
      <c r="K21" s="67"/>
      <c r="L21" s="67"/>
      <c r="M21" s="332" t="s">
        <v>63</v>
      </c>
      <c r="N21" s="331">
        <v>111.9941</v>
      </c>
      <c r="O21" s="9">
        <v>111.9941</v>
      </c>
      <c r="P21" s="9" t="s">
        <v>128</v>
      </c>
      <c r="Q21" s="71">
        <v>18</v>
      </c>
      <c r="S21" s="102" t="s">
        <v>167</v>
      </c>
      <c r="T21" s="103" t="s">
        <v>171</v>
      </c>
      <c r="U21" s="104">
        <v>16002</v>
      </c>
      <c r="V21" s="104">
        <v>-1371.6</v>
      </c>
      <c r="W21" s="105" t="s">
        <v>12</v>
      </c>
      <c r="X21" s="106" t="s">
        <v>66</v>
      </c>
      <c r="Y21" s="107" t="s">
        <v>13</v>
      </c>
      <c r="Z21" s="108"/>
      <c r="AA21" s="102">
        <v>1</v>
      </c>
      <c r="AB21" s="104" t="s">
        <v>67</v>
      </c>
      <c r="AC21" s="109"/>
      <c r="AD21" s="110"/>
      <c r="AE21" s="107"/>
      <c r="AF21" s="111"/>
      <c r="AG21" s="112"/>
      <c r="AH21" s="112"/>
      <c r="AI21" s="112"/>
      <c r="AJ21" s="113"/>
      <c r="AK21" s="113"/>
      <c r="AL21" s="113"/>
      <c r="AM21" s="114"/>
      <c r="AN21" s="114"/>
      <c r="AO21" s="104"/>
      <c r="AP21" s="104"/>
      <c r="AQ21" s="115"/>
      <c r="AR21" s="110"/>
      <c r="AS21" s="102"/>
      <c r="AT21" s="108"/>
      <c r="AU21" s="116"/>
      <c r="AV21" s="113"/>
      <c r="AW21" s="105"/>
      <c r="AX21" s="117" t="s">
        <v>68</v>
      </c>
    </row>
    <row r="22" spans="1:50" ht="15" hidden="1">
      <c r="A22" s="72">
        <v>19</v>
      </c>
      <c r="B22" s="9" t="s">
        <v>4302</v>
      </c>
      <c r="C22" s="211" t="s">
        <v>173</v>
      </c>
      <c r="D22" s="9" t="s">
        <v>4303</v>
      </c>
      <c r="E22" s="9" t="s">
        <v>4304</v>
      </c>
      <c r="F22" s="9" t="s">
        <v>4305</v>
      </c>
      <c r="G22" s="9"/>
      <c r="H22" s="9"/>
      <c r="I22" s="67"/>
      <c r="J22" s="67"/>
      <c r="K22" s="67"/>
      <c r="L22" s="67"/>
      <c r="M22" s="332" t="s">
        <v>63</v>
      </c>
      <c r="N22" s="331">
        <v>193.59739999999999</v>
      </c>
      <c r="O22" s="9">
        <v>193.59739999999999</v>
      </c>
      <c r="P22" s="9" t="s">
        <v>177</v>
      </c>
      <c r="Q22" s="71">
        <v>19</v>
      </c>
      <c r="S22" s="102" t="s">
        <v>173</v>
      </c>
      <c r="T22" s="103" t="s">
        <v>178</v>
      </c>
      <c r="U22" s="104">
        <v>-16916.400000000001</v>
      </c>
      <c r="V22" s="104">
        <v>-16916.400000000001</v>
      </c>
      <c r="W22" s="105" t="s">
        <v>12</v>
      </c>
      <c r="X22" s="106" t="s">
        <v>66</v>
      </c>
      <c r="Y22" s="107" t="s">
        <v>13</v>
      </c>
      <c r="Z22" s="108"/>
      <c r="AA22" s="102">
        <v>1</v>
      </c>
      <c r="AB22" s="104" t="s">
        <v>67</v>
      </c>
      <c r="AC22" s="109"/>
      <c r="AD22" s="110"/>
      <c r="AE22" s="107"/>
      <c r="AF22" s="111"/>
      <c r="AG22" s="112"/>
      <c r="AH22" s="112"/>
      <c r="AI22" s="112"/>
      <c r="AJ22" s="113"/>
      <c r="AK22" s="113"/>
      <c r="AL22" s="113"/>
      <c r="AM22" s="114"/>
      <c r="AN22" s="114"/>
      <c r="AO22" s="104"/>
      <c r="AP22" s="104"/>
      <c r="AQ22" s="115"/>
      <c r="AR22" s="110"/>
      <c r="AS22" s="102"/>
      <c r="AT22" s="108"/>
      <c r="AU22" s="116"/>
      <c r="AV22" s="113"/>
      <c r="AW22" s="105"/>
      <c r="AX22" s="117" t="s">
        <v>68</v>
      </c>
    </row>
    <row r="23" spans="1:50" ht="15" hidden="1">
      <c r="A23" s="72">
        <v>20</v>
      </c>
      <c r="B23" s="9" t="s">
        <v>4306</v>
      </c>
      <c r="C23" s="211" t="s">
        <v>180</v>
      </c>
      <c r="D23" s="9" t="s">
        <v>4307</v>
      </c>
      <c r="E23" s="9" t="s">
        <v>4308</v>
      </c>
      <c r="F23" s="9" t="s">
        <v>4309</v>
      </c>
      <c r="G23" s="9"/>
      <c r="H23" s="9"/>
      <c r="I23" s="67"/>
      <c r="J23" s="67"/>
      <c r="K23" s="67"/>
      <c r="L23" s="67"/>
      <c r="M23" s="332" t="s">
        <v>63</v>
      </c>
      <c r="N23" s="331">
        <v>163.4144</v>
      </c>
      <c r="O23" s="9">
        <v>163.4144</v>
      </c>
      <c r="P23" s="9" t="s">
        <v>177</v>
      </c>
      <c r="Q23" s="71">
        <v>20</v>
      </c>
      <c r="S23" s="102" t="s">
        <v>180</v>
      </c>
      <c r="T23" s="103" t="s">
        <v>184</v>
      </c>
      <c r="U23" s="104">
        <v>5029.2</v>
      </c>
      <c r="V23" s="104">
        <v>-16916.400000000001</v>
      </c>
      <c r="W23" s="105" t="s">
        <v>12</v>
      </c>
      <c r="X23" s="106" t="s">
        <v>66</v>
      </c>
      <c r="Y23" s="107" t="s">
        <v>13</v>
      </c>
      <c r="Z23" s="108"/>
      <c r="AA23" s="102">
        <v>1</v>
      </c>
      <c r="AB23" s="104" t="s">
        <v>67</v>
      </c>
      <c r="AC23" s="109"/>
      <c r="AD23" s="110"/>
      <c r="AE23" s="107"/>
      <c r="AF23" s="111"/>
      <c r="AG23" s="112"/>
      <c r="AH23" s="112"/>
      <c r="AI23" s="112"/>
      <c r="AJ23" s="113"/>
      <c r="AK23" s="113"/>
      <c r="AL23" s="113"/>
      <c r="AM23" s="114"/>
      <c r="AN23" s="114"/>
      <c r="AO23" s="104"/>
      <c r="AP23" s="104"/>
      <c r="AQ23" s="115"/>
      <c r="AR23" s="110"/>
      <c r="AS23" s="102"/>
      <c r="AT23" s="108"/>
      <c r="AU23" s="116"/>
      <c r="AV23" s="113"/>
      <c r="AW23" s="105"/>
      <c r="AX23" s="117" t="s">
        <v>68</v>
      </c>
    </row>
    <row r="24" spans="1:50" ht="15" hidden="1">
      <c r="A24" s="72">
        <v>21</v>
      </c>
      <c r="B24" s="9" t="s">
        <v>4310</v>
      </c>
      <c r="C24" s="211" t="s">
        <v>186</v>
      </c>
      <c r="D24" s="9" t="s">
        <v>4311</v>
      </c>
      <c r="E24" s="9" t="s">
        <v>4312</v>
      </c>
      <c r="F24" s="9" t="s">
        <v>4313</v>
      </c>
      <c r="G24" s="9"/>
      <c r="H24" s="9"/>
      <c r="I24" s="67"/>
      <c r="J24" s="67"/>
      <c r="K24" s="67"/>
      <c r="L24" s="67"/>
      <c r="M24" s="332" t="s">
        <v>63</v>
      </c>
      <c r="N24" s="331">
        <v>228.02180000000001</v>
      </c>
      <c r="O24" s="9">
        <v>228.02180000000001</v>
      </c>
      <c r="P24" s="9" t="s">
        <v>64</v>
      </c>
      <c r="Q24" s="71">
        <v>21</v>
      </c>
      <c r="S24" s="102" t="s">
        <v>186</v>
      </c>
      <c r="T24" s="103" t="s">
        <v>190</v>
      </c>
      <c r="U24" s="104">
        <v>5029.2</v>
      </c>
      <c r="V24" s="104">
        <v>-10515.6</v>
      </c>
      <c r="W24" s="105" t="s">
        <v>12</v>
      </c>
      <c r="X24" s="106" t="s">
        <v>66</v>
      </c>
      <c r="Y24" s="107" t="s">
        <v>13</v>
      </c>
      <c r="Z24" s="108"/>
      <c r="AA24" s="102">
        <v>1</v>
      </c>
      <c r="AB24" s="104" t="s">
        <v>67</v>
      </c>
      <c r="AC24" s="109"/>
      <c r="AD24" s="110"/>
      <c r="AE24" s="107"/>
      <c r="AF24" s="111"/>
      <c r="AG24" s="112"/>
      <c r="AH24" s="112"/>
      <c r="AI24" s="112"/>
      <c r="AJ24" s="113"/>
      <c r="AK24" s="113"/>
      <c r="AL24" s="113"/>
      <c r="AM24" s="114"/>
      <c r="AN24" s="114"/>
      <c r="AO24" s="104"/>
      <c r="AP24" s="104"/>
      <c r="AQ24" s="115"/>
      <c r="AR24" s="110"/>
      <c r="AS24" s="102"/>
      <c r="AT24" s="108"/>
      <c r="AU24" s="116"/>
      <c r="AV24" s="113"/>
      <c r="AW24" s="105"/>
      <c r="AX24" s="117" t="s">
        <v>68</v>
      </c>
    </row>
    <row r="25" spans="1:50" ht="15" hidden="1">
      <c r="A25" s="72">
        <v>22</v>
      </c>
      <c r="B25" s="9" t="s">
        <v>4314</v>
      </c>
      <c r="C25" s="211" t="s">
        <v>192</v>
      </c>
      <c r="D25" s="9" t="s">
        <v>4315</v>
      </c>
      <c r="E25" s="9" t="s">
        <v>4316</v>
      </c>
      <c r="F25" s="9" t="s">
        <v>4317</v>
      </c>
      <c r="G25" s="9"/>
      <c r="H25" s="9"/>
      <c r="I25" s="67"/>
      <c r="J25" s="67"/>
      <c r="K25" s="67"/>
      <c r="L25" s="67"/>
      <c r="M25" s="332" t="s">
        <v>63</v>
      </c>
      <c r="N25" s="331">
        <v>241.48920000000001</v>
      </c>
      <c r="O25" s="9">
        <v>241.48920000000001</v>
      </c>
      <c r="P25" s="9" t="s">
        <v>64</v>
      </c>
      <c r="Q25" s="71">
        <v>22</v>
      </c>
      <c r="S25" s="102" t="s">
        <v>192</v>
      </c>
      <c r="T25" s="103" t="s">
        <v>196</v>
      </c>
      <c r="U25" s="104">
        <v>5029.2</v>
      </c>
      <c r="V25" s="104">
        <v>-13258.8</v>
      </c>
      <c r="W25" s="105" t="s">
        <v>12</v>
      </c>
      <c r="X25" s="106" t="s">
        <v>66</v>
      </c>
      <c r="Y25" s="107" t="s">
        <v>13</v>
      </c>
      <c r="Z25" s="108"/>
      <c r="AA25" s="102">
        <v>1</v>
      </c>
      <c r="AB25" s="104" t="s">
        <v>67</v>
      </c>
      <c r="AC25" s="109"/>
      <c r="AD25" s="110"/>
      <c r="AE25" s="107"/>
      <c r="AF25" s="111"/>
      <c r="AG25" s="112"/>
      <c r="AH25" s="112"/>
      <c r="AI25" s="112"/>
      <c r="AJ25" s="113"/>
      <c r="AK25" s="113"/>
      <c r="AL25" s="113"/>
      <c r="AM25" s="114"/>
      <c r="AN25" s="114"/>
      <c r="AO25" s="104"/>
      <c r="AP25" s="104"/>
      <c r="AQ25" s="115"/>
      <c r="AR25" s="110"/>
      <c r="AS25" s="102"/>
      <c r="AT25" s="108"/>
      <c r="AU25" s="116"/>
      <c r="AV25" s="113"/>
      <c r="AW25" s="105"/>
      <c r="AX25" s="117" t="s">
        <v>68</v>
      </c>
    </row>
    <row r="26" spans="1:50" ht="15" hidden="1">
      <c r="A26" s="72">
        <v>23</v>
      </c>
      <c r="B26" s="9" t="s">
        <v>4318</v>
      </c>
      <c r="C26" s="211" t="s">
        <v>198</v>
      </c>
      <c r="D26" s="9" t="s">
        <v>4319</v>
      </c>
      <c r="E26" s="9" t="s">
        <v>4320</v>
      </c>
      <c r="F26" s="9" t="s">
        <v>4321</v>
      </c>
      <c r="G26" s="9"/>
      <c r="H26" s="9"/>
      <c r="I26" s="67"/>
      <c r="J26" s="67"/>
      <c r="K26" s="67"/>
      <c r="L26" s="67"/>
      <c r="M26" s="332" t="s">
        <v>63</v>
      </c>
      <c r="N26" s="331">
        <v>247.166</v>
      </c>
      <c r="O26" s="9">
        <v>247.166</v>
      </c>
      <c r="P26" s="9" t="s">
        <v>64</v>
      </c>
      <c r="Q26" s="71">
        <v>23</v>
      </c>
      <c r="S26" s="102" t="s">
        <v>198</v>
      </c>
      <c r="T26" s="103" t="s">
        <v>202</v>
      </c>
      <c r="U26" s="104">
        <v>5943.6</v>
      </c>
      <c r="V26" s="104">
        <v>-11430</v>
      </c>
      <c r="W26" s="105" t="s">
        <v>12</v>
      </c>
      <c r="X26" s="106" t="s">
        <v>66</v>
      </c>
      <c r="Y26" s="107" t="s">
        <v>13</v>
      </c>
      <c r="Z26" s="108"/>
      <c r="AA26" s="102">
        <v>1</v>
      </c>
      <c r="AB26" s="104" t="s">
        <v>67</v>
      </c>
      <c r="AC26" s="109"/>
      <c r="AD26" s="110"/>
      <c r="AE26" s="107"/>
      <c r="AF26" s="111"/>
      <c r="AG26" s="112"/>
      <c r="AH26" s="112"/>
      <c r="AI26" s="112"/>
      <c r="AJ26" s="113"/>
      <c r="AK26" s="113"/>
      <c r="AL26" s="113"/>
      <c r="AM26" s="114"/>
      <c r="AN26" s="114"/>
      <c r="AO26" s="104"/>
      <c r="AP26" s="104"/>
      <c r="AQ26" s="115"/>
      <c r="AR26" s="110"/>
      <c r="AS26" s="102"/>
      <c r="AT26" s="108"/>
      <c r="AU26" s="116"/>
      <c r="AV26" s="113"/>
      <c r="AW26" s="105"/>
      <c r="AX26" s="117" t="s">
        <v>68</v>
      </c>
    </row>
    <row r="27" spans="1:50" ht="15" hidden="1">
      <c r="A27" s="72">
        <v>24</v>
      </c>
      <c r="B27" s="9" t="s">
        <v>4322</v>
      </c>
      <c r="C27" s="211" t="s">
        <v>204</v>
      </c>
      <c r="D27" s="9" t="s">
        <v>4323</v>
      </c>
      <c r="E27" s="9" t="s">
        <v>4324</v>
      </c>
      <c r="F27" s="9" t="s">
        <v>4325</v>
      </c>
      <c r="G27" s="9"/>
      <c r="H27" s="9"/>
      <c r="I27" s="67"/>
      <c r="J27" s="67"/>
      <c r="K27" s="67"/>
      <c r="L27" s="67"/>
      <c r="M27" s="332" t="s">
        <v>63</v>
      </c>
      <c r="N27" s="331">
        <v>253.29419999999999</v>
      </c>
      <c r="O27" s="9">
        <v>253.29419999999999</v>
      </c>
      <c r="P27" s="9" t="s">
        <v>64</v>
      </c>
      <c r="Q27" s="71">
        <v>24</v>
      </c>
      <c r="S27" s="102" t="s">
        <v>204</v>
      </c>
      <c r="T27" s="103" t="s">
        <v>208</v>
      </c>
      <c r="U27" s="104">
        <v>6858</v>
      </c>
      <c r="V27" s="104">
        <v>-12344.4</v>
      </c>
      <c r="W27" s="105" t="s">
        <v>12</v>
      </c>
      <c r="X27" s="106" t="s">
        <v>66</v>
      </c>
      <c r="Y27" s="107" t="s">
        <v>13</v>
      </c>
      <c r="Z27" s="108"/>
      <c r="AA27" s="102">
        <v>1</v>
      </c>
      <c r="AB27" s="104" t="s">
        <v>67</v>
      </c>
      <c r="AC27" s="109"/>
      <c r="AD27" s="110"/>
      <c r="AE27" s="107"/>
      <c r="AF27" s="111"/>
      <c r="AG27" s="112"/>
      <c r="AH27" s="112"/>
      <c r="AI27" s="112"/>
      <c r="AJ27" s="113"/>
      <c r="AK27" s="113"/>
      <c r="AL27" s="113"/>
      <c r="AM27" s="114"/>
      <c r="AN27" s="114"/>
      <c r="AO27" s="104"/>
      <c r="AP27" s="104"/>
      <c r="AQ27" s="115"/>
      <c r="AR27" s="110"/>
      <c r="AS27" s="102"/>
      <c r="AT27" s="108"/>
      <c r="AU27" s="116"/>
      <c r="AV27" s="113"/>
      <c r="AW27" s="105"/>
      <c r="AX27" s="117" t="s">
        <v>68</v>
      </c>
    </row>
    <row r="28" spans="1:50" ht="15" hidden="1">
      <c r="A28" s="72">
        <v>25</v>
      </c>
      <c r="B28" s="9" t="s">
        <v>4326</v>
      </c>
      <c r="C28" s="211" t="s">
        <v>210</v>
      </c>
      <c r="D28" s="9" t="s">
        <v>4327</v>
      </c>
      <c r="E28" s="9" t="s">
        <v>4328</v>
      </c>
      <c r="F28" s="9" t="s">
        <v>4329</v>
      </c>
      <c r="G28" s="9"/>
      <c r="H28" s="9"/>
      <c r="I28" s="67"/>
      <c r="J28" s="67"/>
      <c r="K28" s="67"/>
      <c r="L28" s="67"/>
      <c r="M28" s="332" t="s">
        <v>63</v>
      </c>
      <c r="N28" s="331">
        <v>228.024</v>
      </c>
      <c r="O28" s="9">
        <v>228.024</v>
      </c>
      <c r="P28" s="9" t="s">
        <v>64</v>
      </c>
      <c r="Q28" s="71">
        <v>25</v>
      </c>
      <c r="S28" s="102" t="s">
        <v>210</v>
      </c>
      <c r="T28" s="103" t="s">
        <v>214</v>
      </c>
      <c r="U28" s="104">
        <v>5029.2</v>
      </c>
      <c r="V28" s="104">
        <v>-11430</v>
      </c>
      <c r="W28" s="105" t="s">
        <v>12</v>
      </c>
      <c r="X28" s="106" t="s">
        <v>66</v>
      </c>
      <c r="Y28" s="107" t="s">
        <v>13</v>
      </c>
      <c r="Z28" s="108"/>
      <c r="AA28" s="102">
        <v>1</v>
      </c>
      <c r="AB28" s="104" t="s">
        <v>67</v>
      </c>
      <c r="AC28" s="109"/>
      <c r="AD28" s="110"/>
      <c r="AE28" s="107"/>
      <c r="AF28" s="111"/>
      <c r="AG28" s="112"/>
      <c r="AH28" s="112"/>
      <c r="AI28" s="112"/>
      <c r="AJ28" s="113"/>
      <c r="AK28" s="113"/>
      <c r="AL28" s="113"/>
      <c r="AM28" s="114"/>
      <c r="AN28" s="114"/>
      <c r="AO28" s="104"/>
      <c r="AP28" s="104"/>
      <c r="AQ28" s="115"/>
      <c r="AR28" s="110"/>
      <c r="AS28" s="102"/>
      <c r="AT28" s="108"/>
      <c r="AU28" s="116"/>
      <c r="AV28" s="113"/>
      <c r="AW28" s="105"/>
      <c r="AX28" s="117" t="s">
        <v>68</v>
      </c>
    </row>
    <row r="29" spans="1:50" ht="15" hidden="1">
      <c r="A29" s="72">
        <v>26</v>
      </c>
      <c r="B29" s="9" t="s">
        <v>4330</v>
      </c>
      <c r="C29" s="211" t="s">
        <v>216</v>
      </c>
      <c r="D29" s="9" t="s">
        <v>4331</v>
      </c>
      <c r="E29" s="9" t="s">
        <v>4332</v>
      </c>
      <c r="F29" s="9" t="s">
        <v>4333</v>
      </c>
      <c r="G29" s="9"/>
      <c r="H29" s="9"/>
      <c r="I29" s="67"/>
      <c r="J29" s="67"/>
      <c r="K29" s="67"/>
      <c r="L29" s="67"/>
      <c r="M29" s="332" t="s">
        <v>63</v>
      </c>
      <c r="N29" s="331">
        <v>241.4913</v>
      </c>
      <c r="O29" s="9">
        <v>241.4913</v>
      </c>
      <c r="P29" s="9" t="s">
        <v>64</v>
      </c>
      <c r="Q29" s="71">
        <v>26</v>
      </c>
      <c r="S29" s="102" t="s">
        <v>216</v>
      </c>
      <c r="T29" s="103" t="s">
        <v>220</v>
      </c>
      <c r="U29" s="104">
        <v>5029.2</v>
      </c>
      <c r="V29" s="104">
        <v>-14173.2</v>
      </c>
      <c r="W29" s="105" t="s">
        <v>12</v>
      </c>
      <c r="X29" s="106" t="s">
        <v>66</v>
      </c>
      <c r="Y29" s="107" t="s">
        <v>13</v>
      </c>
      <c r="Z29" s="108"/>
      <c r="AA29" s="102">
        <v>1</v>
      </c>
      <c r="AB29" s="104" t="s">
        <v>67</v>
      </c>
      <c r="AC29" s="109"/>
      <c r="AD29" s="110"/>
      <c r="AE29" s="107"/>
      <c r="AF29" s="111"/>
      <c r="AG29" s="112"/>
      <c r="AH29" s="112"/>
      <c r="AI29" s="112"/>
      <c r="AJ29" s="113"/>
      <c r="AK29" s="113"/>
      <c r="AL29" s="113"/>
      <c r="AM29" s="114"/>
      <c r="AN29" s="114"/>
      <c r="AO29" s="104"/>
      <c r="AP29" s="104"/>
      <c r="AQ29" s="115"/>
      <c r="AR29" s="110"/>
      <c r="AS29" s="102"/>
      <c r="AT29" s="108"/>
      <c r="AU29" s="116"/>
      <c r="AV29" s="113"/>
      <c r="AW29" s="105"/>
      <c r="AX29" s="117" t="s">
        <v>68</v>
      </c>
    </row>
    <row r="30" spans="1:50" ht="15" hidden="1">
      <c r="A30" s="72">
        <v>27</v>
      </c>
      <c r="B30" s="9" t="s">
        <v>4334</v>
      </c>
      <c r="C30" s="211" t="s">
        <v>222</v>
      </c>
      <c r="D30" s="9" t="s">
        <v>4335</v>
      </c>
      <c r="E30" s="9" t="s">
        <v>4336</v>
      </c>
      <c r="F30" s="9" t="s">
        <v>4337</v>
      </c>
      <c r="G30" s="9"/>
      <c r="H30" s="9"/>
      <c r="I30" s="67"/>
      <c r="J30" s="67"/>
      <c r="K30" s="67"/>
      <c r="L30" s="67"/>
      <c r="M30" s="332" t="s">
        <v>63</v>
      </c>
      <c r="N30" s="331">
        <v>247.16730000000001</v>
      </c>
      <c r="O30" s="9">
        <v>247.16730000000001</v>
      </c>
      <c r="P30" s="9" t="s">
        <v>64</v>
      </c>
      <c r="Q30" s="71">
        <v>27</v>
      </c>
      <c r="S30" s="102" t="s">
        <v>222</v>
      </c>
      <c r="T30" s="103" t="s">
        <v>226</v>
      </c>
      <c r="U30" s="104">
        <v>5943.6</v>
      </c>
      <c r="V30" s="104">
        <v>-12344.4</v>
      </c>
      <c r="W30" s="105" t="s">
        <v>12</v>
      </c>
      <c r="X30" s="106" t="s">
        <v>66</v>
      </c>
      <c r="Y30" s="107" t="s">
        <v>13</v>
      </c>
      <c r="Z30" s="108"/>
      <c r="AA30" s="102">
        <v>1</v>
      </c>
      <c r="AB30" s="104" t="s">
        <v>67</v>
      </c>
      <c r="AC30" s="109"/>
      <c r="AD30" s="110"/>
      <c r="AE30" s="107"/>
      <c r="AF30" s="111"/>
      <c r="AG30" s="112"/>
      <c r="AH30" s="112"/>
      <c r="AI30" s="112"/>
      <c r="AJ30" s="113"/>
      <c r="AK30" s="113"/>
      <c r="AL30" s="113"/>
      <c r="AM30" s="114"/>
      <c r="AN30" s="114"/>
      <c r="AO30" s="104"/>
      <c r="AP30" s="104"/>
      <c r="AQ30" s="115"/>
      <c r="AR30" s="110"/>
      <c r="AS30" s="102"/>
      <c r="AT30" s="108"/>
      <c r="AU30" s="116"/>
      <c r="AV30" s="113"/>
      <c r="AW30" s="105"/>
      <c r="AX30" s="117" t="s">
        <v>68</v>
      </c>
    </row>
    <row r="31" spans="1:50" ht="15" hidden="1">
      <c r="A31" s="72">
        <v>28</v>
      </c>
      <c r="B31" s="9" t="s">
        <v>4338</v>
      </c>
      <c r="C31" s="211" t="s">
        <v>228</v>
      </c>
      <c r="D31" s="9" t="s">
        <v>4339</v>
      </c>
      <c r="E31" s="9" t="s">
        <v>4340</v>
      </c>
      <c r="F31" s="9" t="s">
        <v>4341</v>
      </c>
      <c r="G31" s="9"/>
      <c r="H31" s="9"/>
      <c r="I31" s="67"/>
      <c r="J31" s="67"/>
      <c r="K31" s="67"/>
      <c r="L31" s="67"/>
      <c r="M31" s="332" t="s">
        <v>63</v>
      </c>
      <c r="N31" s="331">
        <v>253.29660000000001</v>
      </c>
      <c r="O31" s="9">
        <v>253.29660000000001</v>
      </c>
      <c r="P31" s="9" t="s">
        <v>64</v>
      </c>
      <c r="Q31" s="71">
        <v>28</v>
      </c>
      <c r="S31" s="102" t="s">
        <v>228</v>
      </c>
      <c r="T31" s="103" t="s">
        <v>232</v>
      </c>
      <c r="U31" s="104">
        <v>6858</v>
      </c>
      <c r="V31" s="104">
        <v>-13258.8</v>
      </c>
      <c r="W31" s="105" t="s">
        <v>12</v>
      </c>
      <c r="X31" s="106" t="s">
        <v>66</v>
      </c>
      <c r="Y31" s="107" t="s">
        <v>13</v>
      </c>
      <c r="Z31" s="108"/>
      <c r="AA31" s="102">
        <v>1</v>
      </c>
      <c r="AB31" s="104" t="s">
        <v>67</v>
      </c>
      <c r="AC31" s="109"/>
      <c r="AD31" s="110"/>
      <c r="AE31" s="107"/>
      <c r="AF31" s="111"/>
      <c r="AG31" s="112"/>
      <c r="AH31" s="112"/>
      <c r="AI31" s="112"/>
      <c r="AJ31" s="113"/>
      <c r="AK31" s="113"/>
      <c r="AL31" s="113"/>
      <c r="AM31" s="114"/>
      <c r="AN31" s="114"/>
      <c r="AO31" s="104"/>
      <c r="AP31" s="104"/>
      <c r="AQ31" s="115"/>
      <c r="AR31" s="110"/>
      <c r="AS31" s="102"/>
      <c r="AT31" s="108"/>
      <c r="AU31" s="116"/>
      <c r="AV31" s="113"/>
      <c r="AW31" s="105"/>
      <c r="AX31" s="117" t="s">
        <v>68</v>
      </c>
    </row>
    <row r="32" spans="1:50" ht="15" hidden="1">
      <c r="A32" s="72">
        <v>29</v>
      </c>
      <c r="B32" s="9" t="s">
        <v>4342</v>
      </c>
      <c r="C32" s="211" t="s">
        <v>234</v>
      </c>
      <c r="D32" s="9" t="s">
        <v>4343</v>
      </c>
      <c r="E32" s="9" t="s">
        <v>4344</v>
      </c>
      <c r="F32" s="9" t="s">
        <v>4345</v>
      </c>
      <c r="G32" s="9"/>
      <c r="H32" s="9"/>
      <c r="I32" s="67"/>
      <c r="J32" s="67"/>
      <c r="K32" s="67"/>
      <c r="L32" s="67"/>
      <c r="M32" s="332" t="s">
        <v>63</v>
      </c>
      <c r="N32" s="331">
        <v>237.89080000000001</v>
      </c>
      <c r="O32" s="9">
        <v>237.89080000000001</v>
      </c>
      <c r="P32" s="9" t="s">
        <v>238</v>
      </c>
      <c r="Q32" s="71">
        <v>29</v>
      </c>
      <c r="S32" s="102" t="s">
        <v>234</v>
      </c>
      <c r="T32" s="103" t="s">
        <v>239</v>
      </c>
      <c r="U32" s="104">
        <v>7772.4</v>
      </c>
      <c r="V32" s="104">
        <v>-16916.400000000001</v>
      </c>
      <c r="W32" s="105" t="s">
        <v>12</v>
      </c>
      <c r="X32" s="106" t="s">
        <v>66</v>
      </c>
      <c r="Y32" s="107" t="s">
        <v>13</v>
      </c>
      <c r="Z32" s="108"/>
      <c r="AA32" s="102">
        <v>1</v>
      </c>
      <c r="AB32" s="104" t="s">
        <v>67</v>
      </c>
      <c r="AC32" s="109"/>
      <c r="AD32" s="110"/>
      <c r="AE32" s="107"/>
      <c r="AF32" s="111"/>
      <c r="AG32" s="112"/>
      <c r="AH32" s="112"/>
      <c r="AI32" s="112"/>
      <c r="AJ32" s="113"/>
      <c r="AK32" s="113"/>
      <c r="AL32" s="113"/>
      <c r="AM32" s="114"/>
      <c r="AN32" s="114"/>
      <c r="AO32" s="104"/>
      <c r="AP32" s="104"/>
      <c r="AQ32" s="115"/>
      <c r="AR32" s="110"/>
      <c r="AS32" s="102"/>
      <c r="AT32" s="108"/>
      <c r="AU32" s="116"/>
      <c r="AV32" s="113"/>
      <c r="AW32" s="105"/>
      <c r="AX32" s="117" t="s">
        <v>68</v>
      </c>
    </row>
    <row r="33" spans="1:50" ht="15" hidden="1">
      <c r="A33" s="72">
        <v>30</v>
      </c>
      <c r="B33" s="9" t="s">
        <v>4346</v>
      </c>
      <c r="C33" s="211" t="s">
        <v>241</v>
      </c>
      <c r="D33" s="9" t="s">
        <v>4347</v>
      </c>
      <c r="E33" s="9" t="s">
        <v>4348</v>
      </c>
      <c r="F33" s="9" t="s">
        <v>4349</v>
      </c>
      <c r="G33" s="9"/>
      <c r="H33" s="9"/>
      <c r="I33" s="67"/>
      <c r="J33" s="67"/>
      <c r="K33" s="67"/>
      <c r="L33" s="67"/>
      <c r="M33" s="332" t="s">
        <v>63</v>
      </c>
      <c r="N33" s="331">
        <v>223.99019999999999</v>
      </c>
      <c r="O33" s="9">
        <v>223.99019999999999</v>
      </c>
      <c r="P33" s="9" t="s">
        <v>238</v>
      </c>
      <c r="Q33" s="71">
        <v>30</v>
      </c>
      <c r="S33" s="102" t="s">
        <v>241</v>
      </c>
      <c r="T33" s="103" t="s">
        <v>245</v>
      </c>
      <c r="U33" s="104">
        <v>8686.7999999999993</v>
      </c>
      <c r="V33" s="104">
        <v>-16002</v>
      </c>
      <c r="W33" s="105" t="s">
        <v>12</v>
      </c>
      <c r="X33" s="106" t="s">
        <v>66</v>
      </c>
      <c r="Y33" s="107" t="s">
        <v>13</v>
      </c>
      <c r="Z33" s="108"/>
      <c r="AA33" s="102">
        <v>1</v>
      </c>
      <c r="AB33" s="104" t="s">
        <v>67</v>
      </c>
      <c r="AC33" s="109"/>
      <c r="AD33" s="110"/>
      <c r="AE33" s="107"/>
      <c r="AF33" s="111"/>
      <c r="AG33" s="112"/>
      <c r="AH33" s="112"/>
      <c r="AI33" s="112"/>
      <c r="AJ33" s="113"/>
      <c r="AK33" s="113"/>
      <c r="AL33" s="113"/>
      <c r="AM33" s="114"/>
      <c r="AN33" s="114"/>
      <c r="AO33" s="104"/>
      <c r="AP33" s="104"/>
      <c r="AQ33" s="115"/>
      <c r="AR33" s="110"/>
      <c r="AS33" s="102"/>
      <c r="AT33" s="108"/>
      <c r="AU33" s="116"/>
      <c r="AV33" s="113"/>
      <c r="AW33" s="105"/>
      <c r="AX33" s="117" t="s">
        <v>68</v>
      </c>
    </row>
    <row r="34" spans="1:50" ht="15" hidden="1">
      <c r="A34" s="72">
        <v>31</v>
      </c>
      <c r="B34" s="9" t="s">
        <v>4350</v>
      </c>
      <c r="C34" s="211" t="s">
        <v>247</v>
      </c>
      <c r="D34" s="9" t="s">
        <v>4351</v>
      </c>
      <c r="E34" s="9" t="s">
        <v>4352</v>
      </c>
      <c r="F34" s="9" t="s">
        <v>4353</v>
      </c>
      <c r="G34" s="9"/>
      <c r="H34" s="9"/>
      <c r="I34" s="67"/>
      <c r="J34" s="67"/>
      <c r="K34" s="67"/>
      <c r="L34" s="67"/>
      <c r="M34" s="332" t="s">
        <v>63</v>
      </c>
      <c r="N34" s="331">
        <v>190.5506</v>
      </c>
      <c r="O34" s="9">
        <v>190.5506</v>
      </c>
      <c r="P34" s="9" t="s">
        <v>238</v>
      </c>
      <c r="Q34" s="71">
        <v>31</v>
      </c>
      <c r="S34" s="102" t="s">
        <v>247</v>
      </c>
      <c r="T34" s="103" t="s">
        <v>251</v>
      </c>
      <c r="U34" s="104">
        <v>9601.2000000000007</v>
      </c>
      <c r="V34" s="104">
        <v>-15087.6</v>
      </c>
      <c r="W34" s="105" t="s">
        <v>12</v>
      </c>
      <c r="X34" s="106" t="s">
        <v>66</v>
      </c>
      <c r="Y34" s="107" t="s">
        <v>13</v>
      </c>
      <c r="Z34" s="108"/>
      <c r="AA34" s="102">
        <v>1</v>
      </c>
      <c r="AB34" s="104" t="s">
        <v>67</v>
      </c>
      <c r="AC34" s="109"/>
      <c r="AD34" s="110"/>
      <c r="AE34" s="107"/>
      <c r="AF34" s="111"/>
      <c r="AG34" s="112"/>
      <c r="AH34" s="112"/>
      <c r="AI34" s="112"/>
      <c r="AJ34" s="113"/>
      <c r="AK34" s="113"/>
      <c r="AL34" s="113"/>
      <c r="AM34" s="114"/>
      <c r="AN34" s="114"/>
      <c r="AO34" s="104"/>
      <c r="AP34" s="104"/>
      <c r="AQ34" s="115"/>
      <c r="AR34" s="110"/>
      <c r="AS34" s="102"/>
      <c r="AT34" s="108"/>
      <c r="AU34" s="116"/>
      <c r="AV34" s="113"/>
      <c r="AW34" s="105"/>
      <c r="AX34" s="117" t="s">
        <v>68</v>
      </c>
    </row>
    <row r="35" spans="1:50" ht="15" hidden="1">
      <c r="A35" s="72">
        <v>32</v>
      </c>
      <c r="B35" s="9" t="s">
        <v>4354</v>
      </c>
      <c r="C35" s="211" t="s">
        <v>253</v>
      </c>
      <c r="D35" s="9" t="s">
        <v>4355</v>
      </c>
      <c r="E35" s="9" t="s">
        <v>4356</v>
      </c>
      <c r="F35" s="9" t="s">
        <v>4357</v>
      </c>
      <c r="G35" s="9"/>
      <c r="H35" s="9"/>
      <c r="I35" s="67"/>
      <c r="J35" s="67"/>
      <c r="K35" s="67"/>
      <c r="L35" s="67"/>
      <c r="M35" s="332" t="s">
        <v>63</v>
      </c>
      <c r="N35" s="331">
        <v>213.87860000000001</v>
      </c>
      <c r="O35" s="9">
        <v>213.87860000000001</v>
      </c>
      <c r="P35" s="9" t="s">
        <v>238</v>
      </c>
      <c r="Q35" s="71">
        <v>32</v>
      </c>
      <c r="S35" s="102" t="s">
        <v>253</v>
      </c>
      <c r="T35" s="103" t="s">
        <v>257</v>
      </c>
      <c r="U35" s="104">
        <v>10515.6</v>
      </c>
      <c r="V35" s="104">
        <v>-16002</v>
      </c>
      <c r="W35" s="105" t="s">
        <v>12</v>
      </c>
      <c r="X35" s="106" t="s">
        <v>66</v>
      </c>
      <c r="Y35" s="107" t="s">
        <v>13</v>
      </c>
      <c r="Z35" s="108"/>
      <c r="AA35" s="102">
        <v>1</v>
      </c>
      <c r="AB35" s="104" t="s">
        <v>67</v>
      </c>
      <c r="AC35" s="109"/>
      <c r="AD35" s="110"/>
      <c r="AE35" s="107"/>
      <c r="AF35" s="111"/>
      <c r="AG35" s="112"/>
      <c r="AH35" s="112"/>
      <c r="AI35" s="112"/>
      <c r="AJ35" s="113"/>
      <c r="AK35" s="113"/>
      <c r="AL35" s="113"/>
      <c r="AM35" s="114"/>
      <c r="AN35" s="114"/>
      <c r="AO35" s="104"/>
      <c r="AP35" s="104"/>
      <c r="AQ35" s="115"/>
      <c r="AR35" s="110"/>
      <c r="AS35" s="102"/>
      <c r="AT35" s="108"/>
      <c r="AU35" s="116"/>
      <c r="AV35" s="113"/>
      <c r="AW35" s="105"/>
      <c r="AX35" s="117" t="s">
        <v>68</v>
      </c>
    </row>
    <row r="36" spans="1:50" ht="15" hidden="1">
      <c r="A36" s="72">
        <v>33</v>
      </c>
      <c r="B36" s="9" t="s">
        <v>4358</v>
      </c>
      <c r="C36" s="211" t="s">
        <v>259</v>
      </c>
      <c r="D36" s="9" t="s">
        <v>4359</v>
      </c>
      <c r="E36" s="9" t="s">
        <v>4360</v>
      </c>
      <c r="F36" s="9" t="s">
        <v>4361</v>
      </c>
      <c r="G36" s="9"/>
      <c r="H36" s="9"/>
      <c r="I36" s="67"/>
      <c r="J36" s="67"/>
      <c r="K36" s="67"/>
      <c r="L36" s="67"/>
      <c r="M36" s="332" t="s">
        <v>63</v>
      </c>
      <c r="N36" s="331">
        <v>237.89279999999999</v>
      </c>
      <c r="O36" s="9">
        <v>237.89279999999999</v>
      </c>
      <c r="P36" s="9" t="s">
        <v>238</v>
      </c>
      <c r="Q36" s="71">
        <v>33</v>
      </c>
      <c r="S36" s="102" t="s">
        <v>259</v>
      </c>
      <c r="T36" s="103" t="s">
        <v>263</v>
      </c>
      <c r="U36" s="104">
        <v>7772.4</v>
      </c>
      <c r="V36" s="104">
        <v>-17830.8</v>
      </c>
      <c r="W36" s="105" t="s">
        <v>12</v>
      </c>
      <c r="X36" s="106" t="s">
        <v>66</v>
      </c>
      <c r="Y36" s="107" t="s">
        <v>13</v>
      </c>
      <c r="Z36" s="108"/>
      <c r="AA36" s="102">
        <v>1</v>
      </c>
      <c r="AB36" s="104" t="s">
        <v>67</v>
      </c>
      <c r="AC36" s="109"/>
      <c r="AD36" s="110"/>
      <c r="AE36" s="107"/>
      <c r="AF36" s="111"/>
      <c r="AG36" s="112"/>
      <c r="AH36" s="112"/>
      <c r="AI36" s="112"/>
      <c r="AJ36" s="113"/>
      <c r="AK36" s="113"/>
      <c r="AL36" s="113"/>
      <c r="AM36" s="114"/>
      <c r="AN36" s="114"/>
      <c r="AO36" s="104"/>
      <c r="AP36" s="104"/>
      <c r="AQ36" s="115"/>
      <c r="AR36" s="110"/>
      <c r="AS36" s="102"/>
      <c r="AT36" s="108"/>
      <c r="AU36" s="116"/>
      <c r="AV36" s="113"/>
      <c r="AW36" s="105"/>
      <c r="AX36" s="117" t="s">
        <v>68</v>
      </c>
    </row>
    <row r="37" spans="1:50" ht="15" hidden="1">
      <c r="A37" s="72">
        <v>34</v>
      </c>
      <c r="B37" s="9" t="s">
        <v>4362</v>
      </c>
      <c r="C37" s="211" t="s">
        <v>265</v>
      </c>
      <c r="D37" s="9" t="s">
        <v>4363</v>
      </c>
      <c r="E37" s="9" t="s">
        <v>4364</v>
      </c>
      <c r="F37" s="9" t="s">
        <v>4365</v>
      </c>
      <c r="G37" s="9"/>
      <c r="H37" s="9"/>
      <c r="I37" s="67"/>
      <c r="J37" s="67"/>
      <c r="K37" s="67"/>
      <c r="L37" s="67"/>
      <c r="M37" s="332" t="s">
        <v>63</v>
      </c>
      <c r="N37" s="331">
        <v>223.9879</v>
      </c>
      <c r="O37" s="9">
        <v>223.9879</v>
      </c>
      <c r="P37" s="9" t="s">
        <v>238</v>
      </c>
      <c r="Q37" s="71">
        <v>34</v>
      </c>
      <c r="S37" s="102" t="s">
        <v>265</v>
      </c>
      <c r="T37" s="103" t="s">
        <v>269</v>
      </c>
      <c r="U37" s="104">
        <v>8686.7999999999993</v>
      </c>
      <c r="V37" s="104">
        <v>-16916.400000000001</v>
      </c>
      <c r="W37" s="105" t="s">
        <v>12</v>
      </c>
      <c r="X37" s="106" t="s">
        <v>66</v>
      </c>
      <c r="Y37" s="107" t="s">
        <v>13</v>
      </c>
      <c r="Z37" s="108"/>
      <c r="AA37" s="102">
        <v>1</v>
      </c>
      <c r="AB37" s="104" t="s">
        <v>67</v>
      </c>
      <c r="AC37" s="109"/>
      <c r="AD37" s="110"/>
      <c r="AE37" s="107"/>
      <c r="AF37" s="111"/>
      <c r="AG37" s="112"/>
      <c r="AH37" s="112"/>
      <c r="AI37" s="112"/>
      <c r="AJ37" s="113"/>
      <c r="AK37" s="113"/>
      <c r="AL37" s="113"/>
      <c r="AM37" s="114"/>
      <c r="AN37" s="114"/>
      <c r="AO37" s="104"/>
      <c r="AP37" s="104"/>
      <c r="AQ37" s="115"/>
      <c r="AR37" s="110"/>
      <c r="AS37" s="102"/>
      <c r="AT37" s="108"/>
      <c r="AU37" s="116"/>
      <c r="AV37" s="113"/>
      <c r="AW37" s="105"/>
      <c r="AX37" s="117" t="s">
        <v>68</v>
      </c>
    </row>
    <row r="38" spans="1:50" ht="15" hidden="1">
      <c r="A38" s="72">
        <v>35</v>
      </c>
      <c r="B38" s="9" t="s">
        <v>4366</v>
      </c>
      <c r="C38" s="211" t="s">
        <v>271</v>
      </c>
      <c r="D38" s="9" t="s">
        <v>4367</v>
      </c>
      <c r="E38" s="9" t="s">
        <v>4368</v>
      </c>
      <c r="F38" s="9" t="s">
        <v>4369</v>
      </c>
      <c r="G38" s="9"/>
      <c r="H38" s="9"/>
      <c r="I38" s="67"/>
      <c r="J38" s="67"/>
      <c r="K38" s="67"/>
      <c r="L38" s="67"/>
      <c r="M38" s="332" t="s">
        <v>63</v>
      </c>
      <c r="N38" s="331">
        <v>190.55279999999999</v>
      </c>
      <c r="O38" s="9">
        <v>190.55279999999999</v>
      </c>
      <c r="P38" s="9" t="s">
        <v>238</v>
      </c>
      <c r="Q38" s="71">
        <v>35</v>
      </c>
      <c r="S38" s="102" t="s">
        <v>271</v>
      </c>
      <c r="T38" s="103" t="s">
        <v>275</v>
      </c>
      <c r="U38" s="104">
        <v>9601.2000000000007</v>
      </c>
      <c r="V38" s="104">
        <v>-16002</v>
      </c>
      <c r="W38" s="105" t="s">
        <v>12</v>
      </c>
      <c r="X38" s="106" t="s">
        <v>66</v>
      </c>
      <c r="Y38" s="107" t="s">
        <v>13</v>
      </c>
      <c r="Z38" s="108"/>
      <c r="AA38" s="102">
        <v>1</v>
      </c>
      <c r="AB38" s="104" t="s">
        <v>67</v>
      </c>
      <c r="AC38" s="109"/>
      <c r="AD38" s="110"/>
      <c r="AE38" s="107"/>
      <c r="AF38" s="111"/>
      <c r="AG38" s="112"/>
      <c r="AH38" s="112"/>
      <c r="AI38" s="112"/>
      <c r="AJ38" s="113"/>
      <c r="AK38" s="113"/>
      <c r="AL38" s="113"/>
      <c r="AM38" s="114"/>
      <c r="AN38" s="114"/>
      <c r="AO38" s="104"/>
      <c r="AP38" s="104"/>
      <c r="AQ38" s="115"/>
      <c r="AR38" s="110"/>
      <c r="AS38" s="102"/>
      <c r="AT38" s="108"/>
      <c r="AU38" s="116"/>
      <c r="AV38" s="113"/>
      <c r="AW38" s="105"/>
      <c r="AX38" s="117" t="s">
        <v>68</v>
      </c>
    </row>
    <row r="39" spans="1:50" ht="15" hidden="1">
      <c r="A39" s="72">
        <v>36</v>
      </c>
      <c r="B39" s="9" t="s">
        <v>4370</v>
      </c>
      <c r="C39" s="211" t="s">
        <v>277</v>
      </c>
      <c r="D39" s="9" t="s">
        <v>4371</v>
      </c>
      <c r="E39" s="9" t="s">
        <v>4372</v>
      </c>
      <c r="F39" s="9" t="s">
        <v>4373</v>
      </c>
      <c r="G39" s="9"/>
      <c r="H39" s="9"/>
      <c r="I39" s="67"/>
      <c r="J39" s="67"/>
      <c r="K39" s="67"/>
      <c r="L39" s="67"/>
      <c r="M39" s="332" t="s">
        <v>63</v>
      </c>
      <c r="N39" s="331">
        <v>213.87889999999999</v>
      </c>
      <c r="O39" s="9">
        <v>213.87889999999999</v>
      </c>
      <c r="P39" s="9" t="s">
        <v>238</v>
      </c>
      <c r="Q39" s="71">
        <v>36</v>
      </c>
      <c r="S39" s="102" t="s">
        <v>277</v>
      </c>
      <c r="T39" s="103" t="s">
        <v>281</v>
      </c>
      <c r="U39" s="104">
        <v>10515.6</v>
      </c>
      <c r="V39" s="104">
        <v>-16916.400000000001</v>
      </c>
      <c r="W39" s="105" t="s">
        <v>12</v>
      </c>
      <c r="X39" s="106" t="s">
        <v>66</v>
      </c>
      <c r="Y39" s="107" t="s">
        <v>13</v>
      </c>
      <c r="Z39" s="108"/>
      <c r="AA39" s="102">
        <v>1</v>
      </c>
      <c r="AB39" s="104" t="s">
        <v>67</v>
      </c>
      <c r="AC39" s="109"/>
      <c r="AD39" s="110"/>
      <c r="AE39" s="107"/>
      <c r="AF39" s="111"/>
      <c r="AG39" s="112"/>
      <c r="AH39" s="112"/>
      <c r="AI39" s="112"/>
      <c r="AJ39" s="113"/>
      <c r="AK39" s="113"/>
      <c r="AL39" s="113"/>
      <c r="AM39" s="114"/>
      <c r="AN39" s="114"/>
      <c r="AO39" s="104"/>
      <c r="AP39" s="104"/>
      <c r="AQ39" s="115"/>
      <c r="AR39" s="110"/>
      <c r="AS39" s="102"/>
      <c r="AT39" s="108"/>
      <c r="AU39" s="116"/>
      <c r="AV39" s="113"/>
      <c r="AW39" s="105"/>
      <c r="AX39" s="117" t="s">
        <v>68</v>
      </c>
    </row>
    <row r="40" spans="1:50" ht="15" hidden="1">
      <c r="A40" s="72">
        <v>37</v>
      </c>
      <c r="B40" s="9" t="s">
        <v>4374</v>
      </c>
      <c r="C40" s="211" t="s">
        <v>283</v>
      </c>
      <c r="D40" s="9" t="s">
        <v>4375</v>
      </c>
      <c r="E40" s="9" t="s">
        <v>4376</v>
      </c>
      <c r="F40" s="9" t="s">
        <v>4377</v>
      </c>
      <c r="G40" s="9"/>
      <c r="H40" s="9"/>
      <c r="I40" s="67"/>
      <c r="J40" s="67"/>
      <c r="K40" s="67"/>
      <c r="L40" s="67"/>
      <c r="M40" s="332" t="s">
        <v>63</v>
      </c>
      <c r="N40" s="331">
        <v>137.51669999999999</v>
      </c>
      <c r="O40" s="9">
        <v>137.51669999999999</v>
      </c>
      <c r="P40" s="9" t="s">
        <v>64</v>
      </c>
      <c r="Q40" s="71">
        <v>37</v>
      </c>
      <c r="S40" s="102" t="s">
        <v>283</v>
      </c>
      <c r="T40" s="103" t="s">
        <v>287</v>
      </c>
      <c r="U40" s="104">
        <v>11430</v>
      </c>
      <c r="V40" s="104">
        <v>-7772.4</v>
      </c>
      <c r="W40" s="105" t="s">
        <v>12</v>
      </c>
      <c r="X40" s="106" t="s">
        <v>66</v>
      </c>
      <c r="Y40" s="107" t="s">
        <v>13</v>
      </c>
      <c r="Z40" s="108"/>
      <c r="AA40" s="102">
        <v>1</v>
      </c>
      <c r="AB40" s="104" t="s">
        <v>67</v>
      </c>
      <c r="AC40" s="109"/>
      <c r="AD40" s="110"/>
      <c r="AE40" s="107"/>
      <c r="AF40" s="111"/>
      <c r="AG40" s="112"/>
      <c r="AH40" s="112"/>
      <c r="AI40" s="112"/>
      <c r="AJ40" s="113"/>
      <c r="AK40" s="113"/>
      <c r="AL40" s="113"/>
      <c r="AM40" s="114"/>
      <c r="AN40" s="114"/>
      <c r="AO40" s="104"/>
      <c r="AP40" s="104"/>
      <c r="AQ40" s="115"/>
      <c r="AR40" s="110"/>
      <c r="AS40" s="102"/>
      <c r="AT40" s="108"/>
      <c r="AU40" s="116"/>
      <c r="AV40" s="113"/>
      <c r="AW40" s="105"/>
      <c r="AX40" s="117" t="s">
        <v>68</v>
      </c>
    </row>
    <row r="41" spans="1:50" ht="15" hidden="1">
      <c r="A41" s="72">
        <v>38</v>
      </c>
      <c r="B41" s="9" t="s">
        <v>4378</v>
      </c>
      <c r="C41" s="211" t="s">
        <v>289</v>
      </c>
      <c r="D41" s="9" t="s">
        <v>4379</v>
      </c>
      <c r="E41" s="9" t="s">
        <v>4380</v>
      </c>
      <c r="F41" s="9" t="s">
        <v>4381</v>
      </c>
      <c r="G41" s="9"/>
      <c r="H41" s="9"/>
      <c r="I41" s="67"/>
      <c r="J41" s="67"/>
      <c r="K41" s="67"/>
      <c r="L41" s="67"/>
      <c r="M41" s="332" t="s">
        <v>63</v>
      </c>
      <c r="N41" s="331">
        <v>131.13249999999999</v>
      </c>
      <c r="O41" s="9">
        <v>131.13249999999999</v>
      </c>
      <c r="P41" s="9" t="s">
        <v>64</v>
      </c>
      <c r="Q41" s="71">
        <v>38</v>
      </c>
      <c r="S41" s="102" t="s">
        <v>289</v>
      </c>
      <c r="T41" s="103" t="s">
        <v>293</v>
      </c>
      <c r="U41" s="104">
        <v>11430</v>
      </c>
      <c r="V41" s="104">
        <v>-5943.6</v>
      </c>
      <c r="W41" s="105" t="s">
        <v>12</v>
      </c>
      <c r="X41" s="106" t="s">
        <v>66</v>
      </c>
      <c r="Y41" s="107" t="s">
        <v>13</v>
      </c>
      <c r="Z41" s="108"/>
      <c r="AA41" s="102">
        <v>1</v>
      </c>
      <c r="AB41" s="104" t="s">
        <v>67</v>
      </c>
      <c r="AC41" s="109"/>
      <c r="AD41" s="110"/>
      <c r="AE41" s="107"/>
      <c r="AF41" s="111"/>
      <c r="AG41" s="112"/>
      <c r="AH41" s="112"/>
      <c r="AI41" s="112"/>
      <c r="AJ41" s="113"/>
      <c r="AK41" s="113"/>
      <c r="AL41" s="113"/>
      <c r="AM41" s="114"/>
      <c r="AN41" s="114"/>
      <c r="AO41" s="104"/>
      <c r="AP41" s="104"/>
      <c r="AQ41" s="115"/>
      <c r="AR41" s="110"/>
      <c r="AS41" s="102"/>
      <c r="AT41" s="108"/>
      <c r="AU41" s="116"/>
      <c r="AV41" s="113"/>
      <c r="AW41" s="105"/>
      <c r="AX41" s="117" t="s">
        <v>68</v>
      </c>
    </row>
    <row r="42" spans="1:50" ht="15" hidden="1">
      <c r="A42" s="72">
        <v>39</v>
      </c>
      <c r="B42" s="9" t="s">
        <v>4382</v>
      </c>
      <c r="C42" s="211" t="s">
        <v>295</v>
      </c>
      <c r="D42" s="9" t="s">
        <v>4383</v>
      </c>
      <c r="E42" s="9" t="s">
        <v>4384</v>
      </c>
      <c r="F42" s="9" t="s">
        <v>4385</v>
      </c>
      <c r="G42" s="9"/>
      <c r="H42" s="9"/>
      <c r="I42" s="67"/>
      <c r="J42" s="67"/>
      <c r="K42" s="67"/>
      <c r="L42" s="67"/>
      <c r="M42" s="332" t="s">
        <v>63</v>
      </c>
      <c r="N42" s="331">
        <v>100.73390000000001</v>
      </c>
      <c r="O42" s="9">
        <v>100.73390000000001</v>
      </c>
      <c r="P42" s="9" t="s">
        <v>128</v>
      </c>
      <c r="Q42" s="71">
        <v>39</v>
      </c>
      <c r="S42" s="102" t="s">
        <v>295</v>
      </c>
      <c r="T42" s="103" t="s">
        <v>299</v>
      </c>
      <c r="U42" s="104">
        <v>15087.6</v>
      </c>
      <c r="V42" s="104">
        <v>4114.8</v>
      </c>
      <c r="W42" s="105" t="s">
        <v>12</v>
      </c>
      <c r="X42" s="106" t="s">
        <v>66</v>
      </c>
      <c r="Y42" s="107" t="s">
        <v>13</v>
      </c>
      <c r="Z42" s="108"/>
      <c r="AA42" s="102">
        <v>1</v>
      </c>
      <c r="AB42" s="104" t="s">
        <v>67</v>
      </c>
      <c r="AC42" s="109"/>
      <c r="AD42" s="110"/>
      <c r="AE42" s="107"/>
      <c r="AF42" s="111"/>
      <c r="AG42" s="112"/>
      <c r="AH42" s="112"/>
      <c r="AI42" s="112"/>
      <c r="AJ42" s="113"/>
      <c r="AK42" s="113"/>
      <c r="AL42" s="113"/>
      <c r="AM42" s="114"/>
      <c r="AN42" s="114"/>
      <c r="AO42" s="104"/>
      <c r="AP42" s="104"/>
      <c r="AQ42" s="115"/>
      <c r="AR42" s="110"/>
      <c r="AS42" s="102"/>
      <c r="AT42" s="108"/>
      <c r="AU42" s="116"/>
      <c r="AV42" s="113"/>
      <c r="AW42" s="105"/>
      <c r="AX42" s="117" t="s">
        <v>68</v>
      </c>
    </row>
    <row r="43" spans="1:50" ht="15" hidden="1">
      <c r="A43" s="72">
        <v>40</v>
      </c>
      <c r="B43" s="9" t="s">
        <v>4386</v>
      </c>
      <c r="C43" s="211" t="s">
        <v>301</v>
      </c>
      <c r="D43" s="9" t="s">
        <v>4387</v>
      </c>
      <c r="E43" s="9" t="s">
        <v>4388</v>
      </c>
      <c r="F43" s="9" t="s">
        <v>4389</v>
      </c>
      <c r="G43" s="9"/>
      <c r="H43" s="9"/>
      <c r="I43" s="67"/>
      <c r="J43" s="67"/>
      <c r="K43" s="67"/>
      <c r="L43" s="67"/>
      <c r="M43" s="332" t="s">
        <v>63</v>
      </c>
      <c r="N43" s="331">
        <v>123.7568</v>
      </c>
      <c r="O43" s="9">
        <v>123.7568</v>
      </c>
      <c r="P43" s="9" t="s">
        <v>128</v>
      </c>
      <c r="Q43" s="71">
        <v>40</v>
      </c>
      <c r="S43" s="102" t="s">
        <v>301</v>
      </c>
      <c r="T43" s="103" t="s">
        <v>305</v>
      </c>
      <c r="U43" s="104">
        <v>14173.2</v>
      </c>
      <c r="V43" s="104">
        <v>-4114.8</v>
      </c>
      <c r="W43" s="105" t="s">
        <v>12</v>
      </c>
      <c r="X43" s="106" t="s">
        <v>66</v>
      </c>
      <c r="Y43" s="107" t="s">
        <v>13</v>
      </c>
      <c r="Z43" s="108"/>
      <c r="AA43" s="102">
        <v>1</v>
      </c>
      <c r="AB43" s="104" t="s">
        <v>67</v>
      </c>
      <c r="AC43" s="109"/>
      <c r="AD43" s="110"/>
      <c r="AE43" s="107"/>
      <c r="AF43" s="111"/>
      <c r="AG43" s="112"/>
      <c r="AH43" s="112"/>
      <c r="AI43" s="112"/>
      <c r="AJ43" s="113"/>
      <c r="AK43" s="113"/>
      <c r="AL43" s="113"/>
      <c r="AM43" s="114"/>
      <c r="AN43" s="114"/>
      <c r="AO43" s="104"/>
      <c r="AP43" s="104"/>
      <c r="AQ43" s="115"/>
      <c r="AR43" s="110"/>
      <c r="AS43" s="102"/>
      <c r="AT43" s="108"/>
      <c r="AU43" s="116"/>
      <c r="AV43" s="113"/>
      <c r="AW43" s="105"/>
      <c r="AX43" s="117" t="s">
        <v>68</v>
      </c>
    </row>
    <row r="44" spans="1:50" ht="15" hidden="1">
      <c r="A44" s="72">
        <v>41</v>
      </c>
      <c r="B44" s="9" t="s">
        <v>4390</v>
      </c>
      <c r="C44" s="211" t="s">
        <v>307</v>
      </c>
      <c r="D44" s="9" t="s">
        <v>4391</v>
      </c>
      <c r="E44" s="9" t="s">
        <v>4392</v>
      </c>
      <c r="F44" s="9" t="s">
        <v>4393</v>
      </c>
      <c r="G44" s="9"/>
      <c r="H44" s="9"/>
      <c r="I44" s="67"/>
      <c r="J44" s="67"/>
      <c r="K44" s="67"/>
      <c r="L44" s="67"/>
      <c r="M44" s="332" t="s">
        <v>63</v>
      </c>
      <c r="N44" s="331">
        <v>131.0001</v>
      </c>
      <c r="O44" s="9">
        <v>131.0001</v>
      </c>
      <c r="P44" s="9" t="s">
        <v>128</v>
      </c>
      <c r="Q44" s="71">
        <v>41</v>
      </c>
      <c r="S44" s="102" t="s">
        <v>307</v>
      </c>
      <c r="T44" s="103" t="s">
        <v>311</v>
      </c>
      <c r="U44" s="104">
        <v>13258.8</v>
      </c>
      <c r="V44" s="104">
        <v>-4114.8</v>
      </c>
      <c r="W44" s="105" t="s">
        <v>12</v>
      </c>
      <c r="X44" s="106" t="s">
        <v>66</v>
      </c>
      <c r="Y44" s="107" t="s">
        <v>13</v>
      </c>
      <c r="Z44" s="108"/>
      <c r="AA44" s="102">
        <v>1</v>
      </c>
      <c r="AB44" s="104" t="s">
        <v>67</v>
      </c>
      <c r="AC44" s="109"/>
      <c r="AD44" s="110"/>
      <c r="AE44" s="107"/>
      <c r="AF44" s="111"/>
      <c r="AG44" s="112"/>
      <c r="AH44" s="112"/>
      <c r="AI44" s="112"/>
      <c r="AJ44" s="113"/>
      <c r="AK44" s="113"/>
      <c r="AL44" s="113"/>
      <c r="AM44" s="114"/>
      <c r="AN44" s="114"/>
      <c r="AO44" s="104"/>
      <c r="AP44" s="104"/>
      <c r="AQ44" s="115"/>
      <c r="AR44" s="110"/>
      <c r="AS44" s="102"/>
      <c r="AT44" s="108"/>
      <c r="AU44" s="116"/>
      <c r="AV44" s="113"/>
      <c r="AW44" s="105"/>
      <c r="AX44" s="117" t="s">
        <v>68</v>
      </c>
    </row>
    <row r="45" spans="1:50" ht="15" hidden="1">
      <c r="A45" s="72">
        <v>42</v>
      </c>
      <c r="B45" s="9" t="s">
        <v>4394</v>
      </c>
      <c r="C45" s="211" t="s">
        <v>313</v>
      </c>
      <c r="D45" s="9" t="s">
        <v>4395</v>
      </c>
      <c r="E45" s="9" t="s">
        <v>4396</v>
      </c>
      <c r="F45" s="9" t="s">
        <v>4397</v>
      </c>
      <c r="G45" s="9"/>
      <c r="H45" s="9"/>
      <c r="I45" s="67"/>
      <c r="J45" s="67"/>
      <c r="K45" s="67"/>
      <c r="L45" s="67"/>
      <c r="M45" s="332" t="s">
        <v>63</v>
      </c>
      <c r="N45" s="331">
        <v>138.87719999999999</v>
      </c>
      <c r="O45" s="9">
        <v>138.87719999999999</v>
      </c>
      <c r="P45" s="9" t="s">
        <v>238</v>
      </c>
      <c r="Q45" s="71">
        <v>42</v>
      </c>
      <c r="S45" s="102" t="s">
        <v>313</v>
      </c>
      <c r="T45" s="103" t="s">
        <v>317</v>
      </c>
      <c r="U45" s="104">
        <v>-4114.8</v>
      </c>
      <c r="V45" s="104">
        <v>8686.7999999999993</v>
      </c>
      <c r="W45" s="105" t="s">
        <v>12</v>
      </c>
      <c r="X45" s="106" t="s">
        <v>66</v>
      </c>
      <c r="Y45" s="107" t="s">
        <v>13</v>
      </c>
      <c r="Z45" s="108"/>
      <c r="AA45" s="102">
        <v>1</v>
      </c>
      <c r="AB45" s="104" t="s">
        <v>67</v>
      </c>
      <c r="AC45" s="109"/>
      <c r="AD45" s="110"/>
      <c r="AE45" s="107"/>
      <c r="AF45" s="111"/>
      <c r="AG45" s="112"/>
      <c r="AH45" s="112"/>
      <c r="AI45" s="112"/>
      <c r="AJ45" s="113"/>
      <c r="AK45" s="113"/>
      <c r="AL45" s="113"/>
      <c r="AM45" s="114"/>
      <c r="AN45" s="114"/>
      <c r="AO45" s="104" t="s">
        <v>318</v>
      </c>
      <c r="AP45" s="104" t="s">
        <v>319</v>
      </c>
      <c r="AQ45" s="115"/>
      <c r="AR45" s="110"/>
      <c r="AS45" s="102"/>
      <c r="AT45" s="108"/>
      <c r="AU45" s="116"/>
      <c r="AV45" s="113"/>
      <c r="AW45" s="105"/>
      <c r="AX45" s="117" t="s">
        <v>320</v>
      </c>
    </row>
    <row r="46" spans="1:50" ht="15" hidden="1">
      <c r="A46" s="72">
        <v>43</v>
      </c>
      <c r="B46" s="9" t="s">
        <v>4394</v>
      </c>
      <c r="C46" s="211" t="s">
        <v>321</v>
      </c>
      <c r="D46" s="9" t="s">
        <v>4395</v>
      </c>
      <c r="E46" s="9" t="s">
        <v>4396</v>
      </c>
      <c r="F46" s="9" t="s">
        <v>4397</v>
      </c>
      <c r="G46" s="9"/>
      <c r="H46" s="9"/>
      <c r="I46" s="67"/>
      <c r="J46" s="67"/>
      <c r="K46" s="67"/>
      <c r="L46" s="67"/>
      <c r="M46" s="332" t="s">
        <v>63</v>
      </c>
      <c r="N46" s="331">
        <v>138.87719999999999</v>
      </c>
      <c r="O46" s="9">
        <v>138.87719999999999</v>
      </c>
      <c r="P46" s="9" t="s">
        <v>238</v>
      </c>
      <c r="Q46" s="71">
        <v>43</v>
      </c>
      <c r="S46" s="102" t="s">
        <v>321</v>
      </c>
      <c r="T46" s="103" t="s">
        <v>317</v>
      </c>
      <c r="U46" s="104">
        <v>7772.4</v>
      </c>
      <c r="V46" s="104">
        <v>9601.2000000000007</v>
      </c>
      <c r="W46" s="105" t="s">
        <v>12</v>
      </c>
      <c r="X46" s="106" t="s">
        <v>66</v>
      </c>
      <c r="Y46" s="107" t="s">
        <v>13</v>
      </c>
      <c r="Z46" s="108"/>
      <c r="AA46" s="102">
        <v>0</v>
      </c>
      <c r="AB46" s="104" t="s">
        <v>67</v>
      </c>
      <c r="AC46" s="109"/>
      <c r="AD46" s="110"/>
      <c r="AE46" s="107"/>
      <c r="AF46" s="111"/>
      <c r="AG46" s="112"/>
      <c r="AH46" s="112"/>
      <c r="AI46" s="112"/>
      <c r="AJ46" s="113"/>
      <c r="AK46" s="113"/>
      <c r="AL46" s="113"/>
      <c r="AM46" s="114"/>
      <c r="AN46" s="114"/>
      <c r="AO46" s="104" t="s">
        <v>318</v>
      </c>
      <c r="AP46" s="104" t="s">
        <v>319</v>
      </c>
      <c r="AQ46" s="115"/>
      <c r="AR46" s="110"/>
      <c r="AS46" s="102"/>
      <c r="AT46" s="108"/>
      <c r="AU46" s="116"/>
      <c r="AV46" s="113"/>
      <c r="AW46" s="105"/>
      <c r="AX46" s="117" t="s">
        <v>320</v>
      </c>
    </row>
    <row r="47" spans="1:50" ht="15" hidden="1">
      <c r="A47" s="72">
        <v>44</v>
      </c>
      <c r="B47" s="9" t="s">
        <v>4394</v>
      </c>
      <c r="C47" s="211" t="s">
        <v>322</v>
      </c>
      <c r="D47" s="9" t="s">
        <v>4395</v>
      </c>
      <c r="E47" s="9" t="s">
        <v>4396</v>
      </c>
      <c r="F47" s="9" t="s">
        <v>4397</v>
      </c>
      <c r="G47" s="9"/>
      <c r="H47" s="9"/>
      <c r="I47" s="67"/>
      <c r="J47" s="67"/>
      <c r="K47" s="67"/>
      <c r="L47" s="67"/>
      <c r="M47" s="332" t="s">
        <v>63</v>
      </c>
      <c r="N47" s="331">
        <v>138.87719999999999</v>
      </c>
      <c r="O47" s="9">
        <v>138.87719999999999</v>
      </c>
      <c r="P47" s="9" t="s">
        <v>238</v>
      </c>
      <c r="Q47" s="71">
        <v>44</v>
      </c>
      <c r="S47" s="102" t="s">
        <v>322</v>
      </c>
      <c r="T47" s="103" t="s">
        <v>317</v>
      </c>
      <c r="U47" s="104">
        <v>-3200.4</v>
      </c>
      <c r="V47" s="104">
        <v>9601.2000000000007</v>
      </c>
      <c r="W47" s="105" t="s">
        <v>12</v>
      </c>
      <c r="X47" s="106" t="s">
        <v>66</v>
      </c>
      <c r="Y47" s="107" t="s">
        <v>13</v>
      </c>
      <c r="Z47" s="108"/>
      <c r="AA47" s="102">
        <v>0</v>
      </c>
      <c r="AB47" s="104" t="s">
        <v>67</v>
      </c>
      <c r="AC47" s="109"/>
      <c r="AD47" s="110"/>
      <c r="AE47" s="107"/>
      <c r="AF47" s="111"/>
      <c r="AG47" s="112"/>
      <c r="AH47" s="112"/>
      <c r="AI47" s="112"/>
      <c r="AJ47" s="113"/>
      <c r="AK47" s="113"/>
      <c r="AL47" s="113"/>
      <c r="AM47" s="114"/>
      <c r="AN47" s="114"/>
      <c r="AO47" s="104" t="s">
        <v>318</v>
      </c>
      <c r="AP47" s="104" t="s">
        <v>319</v>
      </c>
      <c r="AQ47" s="115"/>
      <c r="AR47" s="110"/>
      <c r="AS47" s="102"/>
      <c r="AT47" s="108"/>
      <c r="AU47" s="116"/>
      <c r="AV47" s="113"/>
      <c r="AW47" s="105"/>
      <c r="AX47" s="117" t="s">
        <v>320</v>
      </c>
    </row>
    <row r="48" spans="1:50" ht="15" hidden="1">
      <c r="A48" s="72">
        <v>45</v>
      </c>
      <c r="B48" s="9" t="s">
        <v>4394</v>
      </c>
      <c r="C48" s="211" t="s">
        <v>323</v>
      </c>
      <c r="D48" s="9" t="s">
        <v>4395</v>
      </c>
      <c r="E48" s="9" t="s">
        <v>4396</v>
      </c>
      <c r="F48" s="9" t="s">
        <v>4397</v>
      </c>
      <c r="G48" s="9"/>
      <c r="H48" s="9"/>
      <c r="I48" s="67"/>
      <c r="J48" s="67"/>
      <c r="K48" s="67"/>
      <c r="L48" s="67"/>
      <c r="M48" s="332" t="s">
        <v>63</v>
      </c>
      <c r="N48" s="331">
        <v>138.87719999999999</v>
      </c>
      <c r="O48" s="9">
        <v>138.87719999999999</v>
      </c>
      <c r="P48" s="9" t="s">
        <v>238</v>
      </c>
      <c r="Q48" s="71">
        <v>45</v>
      </c>
      <c r="S48" s="102" t="s">
        <v>323</v>
      </c>
      <c r="T48" s="103" t="s">
        <v>317</v>
      </c>
      <c r="U48" s="104">
        <v>7772.4</v>
      </c>
      <c r="V48" s="104">
        <v>10515.6</v>
      </c>
      <c r="W48" s="105" t="s">
        <v>12</v>
      </c>
      <c r="X48" s="106" t="s">
        <v>66</v>
      </c>
      <c r="Y48" s="107" t="s">
        <v>13</v>
      </c>
      <c r="Z48" s="108"/>
      <c r="AA48" s="102">
        <v>0</v>
      </c>
      <c r="AB48" s="104" t="s">
        <v>67</v>
      </c>
      <c r="AC48" s="109"/>
      <c r="AD48" s="110"/>
      <c r="AE48" s="107"/>
      <c r="AF48" s="111"/>
      <c r="AG48" s="112"/>
      <c r="AH48" s="112"/>
      <c r="AI48" s="112"/>
      <c r="AJ48" s="113"/>
      <c r="AK48" s="113"/>
      <c r="AL48" s="113"/>
      <c r="AM48" s="114"/>
      <c r="AN48" s="114"/>
      <c r="AO48" s="104" t="s">
        <v>318</v>
      </c>
      <c r="AP48" s="104" t="s">
        <v>319</v>
      </c>
      <c r="AQ48" s="115"/>
      <c r="AR48" s="110"/>
      <c r="AS48" s="102"/>
      <c r="AT48" s="108"/>
      <c r="AU48" s="116"/>
      <c r="AV48" s="113"/>
      <c r="AW48" s="105"/>
      <c r="AX48" s="117" t="s">
        <v>320</v>
      </c>
    </row>
    <row r="49" spans="1:50" ht="15" hidden="1">
      <c r="A49" s="72">
        <v>46</v>
      </c>
      <c r="B49" s="9" t="s">
        <v>4398</v>
      </c>
      <c r="C49" s="211" t="s">
        <v>325</v>
      </c>
      <c r="D49" s="9" t="s">
        <v>4399</v>
      </c>
      <c r="E49" s="9" t="s">
        <v>4400</v>
      </c>
      <c r="F49" s="9" t="s">
        <v>4401</v>
      </c>
      <c r="G49" s="9"/>
      <c r="H49" s="9"/>
      <c r="I49" s="67"/>
      <c r="J49" s="67"/>
      <c r="K49" s="67"/>
      <c r="L49" s="67"/>
      <c r="M49" s="332" t="s">
        <v>63</v>
      </c>
      <c r="N49" s="331">
        <v>121.74630000000001</v>
      </c>
      <c r="O49" s="9">
        <v>121.74630000000001</v>
      </c>
      <c r="P49" s="9" t="s">
        <v>238</v>
      </c>
      <c r="Q49" s="71">
        <v>46</v>
      </c>
      <c r="S49" s="102" t="s">
        <v>325</v>
      </c>
      <c r="T49" s="103" t="s">
        <v>329</v>
      </c>
      <c r="U49" s="104">
        <v>10515.6</v>
      </c>
      <c r="V49" s="104">
        <v>7772.4</v>
      </c>
      <c r="W49" s="105" t="s">
        <v>12</v>
      </c>
      <c r="X49" s="106" t="s">
        <v>66</v>
      </c>
      <c r="Y49" s="107" t="s">
        <v>13</v>
      </c>
      <c r="Z49" s="108"/>
      <c r="AA49" s="102">
        <v>1</v>
      </c>
      <c r="AB49" s="104" t="s">
        <v>67</v>
      </c>
      <c r="AC49" s="109"/>
      <c r="AD49" s="110"/>
      <c r="AE49" s="107"/>
      <c r="AF49" s="111"/>
      <c r="AG49" s="112"/>
      <c r="AH49" s="112"/>
      <c r="AI49" s="112"/>
      <c r="AJ49" s="113"/>
      <c r="AK49" s="113"/>
      <c r="AL49" s="113"/>
      <c r="AM49" s="114"/>
      <c r="AN49" s="114"/>
      <c r="AO49" s="104" t="s">
        <v>330</v>
      </c>
      <c r="AP49" s="104" t="s">
        <v>319</v>
      </c>
      <c r="AQ49" s="115"/>
      <c r="AR49" s="110"/>
      <c r="AS49" s="102"/>
      <c r="AT49" s="108"/>
      <c r="AU49" s="116"/>
      <c r="AV49" s="113"/>
      <c r="AW49" s="105"/>
      <c r="AX49" s="117" t="s">
        <v>320</v>
      </c>
    </row>
    <row r="50" spans="1:50" ht="15" hidden="1">
      <c r="A50" s="72">
        <v>47</v>
      </c>
      <c r="B50" s="9" t="s">
        <v>4398</v>
      </c>
      <c r="C50" s="211" t="s">
        <v>331</v>
      </c>
      <c r="D50" s="9" t="s">
        <v>4399</v>
      </c>
      <c r="E50" s="9" t="s">
        <v>4400</v>
      </c>
      <c r="F50" s="9" t="s">
        <v>4401</v>
      </c>
      <c r="G50" s="9"/>
      <c r="H50" s="9"/>
      <c r="I50" s="67"/>
      <c r="J50" s="67"/>
      <c r="K50" s="67"/>
      <c r="L50" s="67"/>
      <c r="M50" s="332" t="s">
        <v>63</v>
      </c>
      <c r="N50" s="331">
        <v>121.74630000000001</v>
      </c>
      <c r="O50" s="9">
        <v>121.74630000000001</v>
      </c>
      <c r="P50" s="9" t="s">
        <v>238</v>
      </c>
      <c r="Q50" s="71">
        <v>47</v>
      </c>
      <c r="S50" s="102" t="s">
        <v>331</v>
      </c>
      <c r="T50" s="103" t="s">
        <v>329</v>
      </c>
      <c r="U50" s="104">
        <v>9601.2000000000007</v>
      </c>
      <c r="V50" s="104">
        <v>8686.7999999999993</v>
      </c>
      <c r="W50" s="105" t="s">
        <v>12</v>
      </c>
      <c r="X50" s="106" t="s">
        <v>66</v>
      </c>
      <c r="Y50" s="107" t="s">
        <v>13</v>
      </c>
      <c r="Z50" s="108"/>
      <c r="AA50" s="102">
        <v>0</v>
      </c>
      <c r="AB50" s="104" t="s">
        <v>67</v>
      </c>
      <c r="AC50" s="109"/>
      <c r="AD50" s="110"/>
      <c r="AE50" s="107"/>
      <c r="AF50" s="111"/>
      <c r="AG50" s="112"/>
      <c r="AH50" s="112"/>
      <c r="AI50" s="112"/>
      <c r="AJ50" s="113"/>
      <c r="AK50" s="113"/>
      <c r="AL50" s="113"/>
      <c r="AM50" s="114"/>
      <c r="AN50" s="114"/>
      <c r="AO50" s="104" t="s">
        <v>330</v>
      </c>
      <c r="AP50" s="104" t="s">
        <v>319</v>
      </c>
      <c r="AQ50" s="115"/>
      <c r="AR50" s="110"/>
      <c r="AS50" s="102"/>
      <c r="AT50" s="108"/>
      <c r="AU50" s="116"/>
      <c r="AV50" s="113"/>
      <c r="AW50" s="105"/>
      <c r="AX50" s="117" t="s">
        <v>320</v>
      </c>
    </row>
    <row r="51" spans="1:50" ht="15" hidden="1">
      <c r="A51" s="72">
        <v>48</v>
      </c>
      <c r="B51" s="9" t="s">
        <v>4398</v>
      </c>
      <c r="C51" s="211" t="s">
        <v>332</v>
      </c>
      <c r="D51" s="9" t="s">
        <v>4399</v>
      </c>
      <c r="E51" s="9" t="s">
        <v>4400</v>
      </c>
      <c r="F51" s="9" t="s">
        <v>4401</v>
      </c>
      <c r="G51" s="9"/>
      <c r="H51" s="9"/>
      <c r="I51" s="67"/>
      <c r="J51" s="67"/>
      <c r="K51" s="67"/>
      <c r="L51" s="67"/>
      <c r="M51" s="332" t="s">
        <v>63</v>
      </c>
      <c r="N51" s="331">
        <v>121.74630000000001</v>
      </c>
      <c r="O51" s="9">
        <v>121.74630000000001</v>
      </c>
      <c r="P51" s="9" t="s">
        <v>238</v>
      </c>
      <c r="Q51" s="71">
        <v>48</v>
      </c>
      <c r="S51" s="102" t="s">
        <v>332</v>
      </c>
      <c r="T51" s="103" t="s">
        <v>329</v>
      </c>
      <c r="U51" s="104">
        <v>8686.7999999999993</v>
      </c>
      <c r="V51" s="104">
        <v>8686.7999999999993</v>
      </c>
      <c r="W51" s="105" t="s">
        <v>12</v>
      </c>
      <c r="X51" s="106" t="s">
        <v>66</v>
      </c>
      <c r="Y51" s="107" t="s">
        <v>13</v>
      </c>
      <c r="Z51" s="108"/>
      <c r="AA51" s="102">
        <v>0</v>
      </c>
      <c r="AB51" s="104" t="s">
        <v>67</v>
      </c>
      <c r="AC51" s="109"/>
      <c r="AD51" s="110"/>
      <c r="AE51" s="107"/>
      <c r="AF51" s="111"/>
      <c r="AG51" s="112"/>
      <c r="AH51" s="112"/>
      <c r="AI51" s="112"/>
      <c r="AJ51" s="113"/>
      <c r="AK51" s="113"/>
      <c r="AL51" s="113"/>
      <c r="AM51" s="114"/>
      <c r="AN51" s="114"/>
      <c r="AO51" s="104" t="s">
        <v>330</v>
      </c>
      <c r="AP51" s="104" t="s">
        <v>319</v>
      </c>
      <c r="AQ51" s="115"/>
      <c r="AR51" s="110"/>
      <c r="AS51" s="102"/>
      <c r="AT51" s="108"/>
      <c r="AU51" s="116"/>
      <c r="AV51" s="113"/>
      <c r="AW51" s="105"/>
      <c r="AX51" s="117" t="s">
        <v>320</v>
      </c>
    </row>
    <row r="52" spans="1:50" ht="15" hidden="1">
      <c r="A52" s="72">
        <v>49</v>
      </c>
      <c r="B52" s="9" t="s">
        <v>4398</v>
      </c>
      <c r="C52" s="211" t="s">
        <v>333</v>
      </c>
      <c r="D52" s="9" t="s">
        <v>4399</v>
      </c>
      <c r="E52" s="9" t="s">
        <v>4400</v>
      </c>
      <c r="F52" s="9" t="s">
        <v>4401</v>
      </c>
      <c r="G52" s="9"/>
      <c r="H52" s="9"/>
      <c r="I52" s="9"/>
      <c r="J52" s="9"/>
      <c r="K52" s="9"/>
      <c r="L52" s="9"/>
      <c r="M52" s="332" t="s">
        <v>63</v>
      </c>
      <c r="N52" s="331">
        <v>121.74630000000001</v>
      </c>
      <c r="O52" s="9">
        <v>121.74630000000001</v>
      </c>
      <c r="P52" s="9" t="s">
        <v>238</v>
      </c>
      <c r="Q52" s="71">
        <v>49</v>
      </c>
      <c r="S52" s="102" t="s">
        <v>333</v>
      </c>
      <c r="T52" s="103" t="s">
        <v>329</v>
      </c>
      <c r="U52" s="104">
        <v>9601.2000000000007</v>
      </c>
      <c r="V52" s="104">
        <v>9601.2000000000007</v>
      </c>
      <c r="W52" s="105" t="s">
        <v>12</v>
      </c>
      <c r="X52" s="106" t="s">
        <v>66</v>
      </c>
      <c r="Y52" s="107" t="s">
        <v>13</v>
      </c>
      <c r="Z52" s="108"/>
      <c r="AA52" s="102">
        <v>0</v>
      </c>
      <c r="AB52" s="104" t="s">
        <v>67</v>
      </c>
      <c r="AC52" s="109"/>
      <c r="AD52" s="110"/>
      <c r="AE52" s="107"/>
      <c r="AF52" s="111"/>
      <c r="AG52" s="112"/>
      <c r="AH52" s="112"/>
      <c r="AI52" s="112"/>
      <c r="AJ52" s="113"/>
      <c r="AK52" s="113"/>
      <c r="AL52" s="113"/>
      <c r="AM52" s="114"/>
      <c r="AN52" s="114"/>
      <c r="AO52" s="104" t="s">
        <v>330</v>
      </c>
      <c r="AP52" s="104" t="s">
        <v>319</v>
      </c>
      <c r="AQ52" s="115"/>
      <c r="AR52" s="110"/>
      <c r="AS52" s="102"/>
      <c r="AT52" s="108"/>
      <c r="AU52" s="116"/>
      <c r="AV52" s="113"/>
      <c r="AW52" s="105"/>
      <c r="AX52" s="117" t="s">
        <v>320</v>
      </c>
    </row>
    <row r="53" spans="1:50" ht="15" hidden="1">
      <c r="A53" s="72">
        <v>50</v>
      </c>
      <c r="B53" s="9" t="s">
        <v>4398</v>
      </c>
      <c r="C53" s="211" t="s">
        <v>334</v>
      </c>
      <c r="D53" s="9" t="s">
        <v>4399</v>
      </c>
      <c r="E53" s="9" t="s">
        <v>4400</v>
      </c>
      <c r="F53" s="9" t="s">
        <v>4401</v>
      </c>
      <c r="G53" s="9"/>
      <c r="H53" s="9"/>
      <c r="I53" s="9"/>
      <c r="J53" s="9"/>
      <c r="K53" s="9"/>
      <c r="L53" s="9"/>
      <c r="M53" s="332" t="s">
        <v>63</v>
      </c>
      <c r="N53" s="331">
        <v>121.74630000000001</v>
      </c>
      <c r="O53" s="9">
        <v>121.74630000000001</v>
      </c>
      <c r="P53" s="9" t="s">
        <v>238</v>
      </c>
      <c r="Q53" s="71">
        <v>50</v>
      </c>
      <c r="S53" s="102" t="s">
        <v>334</v>
      </c>
      <c r="T53" s="103" t="s">
        <v>329</v>
      </c>
      <c r="U53" s="104">
        <v>8686.7999999999993</v>
      </c>
      <c r="V53" s="104">
        <v>9601.2000000000007</v>
      </c>
      <c r="W53" s="105" t="s">
        <v>12</v>
      </c>
      <c r="X53" s="106" t="s">
        <v>66</v>
      </c>
      <c r="Y53" s="107" t="s">
        <v>13</v>
      </c>
      <c r="Z53" s="108"/>
      <c r="AA53" s="102">
        <v>0</v>
      </c>
      <c r="AB53" s="104" t="s">
        <v>67</v>
      </c>
      <c r="AC53" s="109"/>
      <c r="AD53" s="110"/>
      <c r="AE53" s="107"/>
      <c r="AF53" s="111"/>
      <c r="AG53" s="112"/>
      <c r="AH53" s="112"/>
      <c r="AI53" s="112"/>
      <c r="AJ53" s="113"/>
      <c r="AK53" s="113"/>
      <c r="AL53" s="113"/>
      <c r="AM53" s="114"/>
      <c r="AN53" s="114"/>
      <c r="AO53" s="104" t="s">
        <v>330</v>
      </c>
      <c r="AP53" s="104" t="s">
        <v>319</v>
      </c>
      <c r="AQ53" s="115"/>
      <c r="AR53" s="110"/>
      <c r="AS53" s="102"/>
      <c r="AT53" s="108"/>
      <c r="AU53" s="116"/>
      <c r="AV53" s="113"/>
      <c r="AW53" s="105"/>
      <c r="AX53" s="117" t="s">
        <v>320</v>
      </c>
    </row>
    <row r="54" spans="1:50" hidden="1">
      <c r="A54" s="72">
        <v>51</v>
      </c>
      <c r="B54" s="9" t="s">
        <v>63</v>
      </c>
      <c r="C54" s="211" t="s">
        <v>335</v>
      </c>
      <c r="D54" s="9" t="s">
        <v>63</v>
      </c>
      <c r="E54" s="9" t="s">
        <v>63</v>
      </c>
      <c r="F54" s="9" t="s">
        <v>63</v>
      </c>
      <c r="G54" s="9"/>
      <c r="H54" s="9"/>
      <c r="I54" s="9"/>
      <c r="J54" s="9"/>
      <c r="K54" s="9"/>
      <c r="L54" s="9"/>
      <c r="M54" s="332" t="s">
        <v>63</v>
      </c>
      <c r="N54" s="331" t="s">
        <v>63</v>
      </c>
      <c r="O54" s="9" t="s">
        <v>63</v>
      </c>
      <c r="P54" s="9" t="s">
        <v>63</v>
      </c>
      <c r="Q54" s="71">
        <v>51</v>
      </c>
      <c r="S54" s="102" t="s">
        <v>335</v>
      </c>
      <c r="T54" s="118" t="s">
        <v>336</v>
      </c>
      <c r="U54" s="104">
        <v>-1371.6</v>
      </c>
      <c r="V54" s="104">
        <v>-17830.8</v>
      </c>
      <c r="W54" s="105" t="s">
        <v>12</v>
      </c>
      <c r="X54" s="106" t="s">
        <v>66</v>
      </c>
      <c r="Y54" s="107" t="s">
        <v>337</v>
      </c>
      <c r="Z54" s="108"/>
      <c r="AA54" s="102"/>
      <c r="AB54" s="104"/>
      <c r="AC54" s="109"/>
      <c r="AD54" s="110"/>
      <c r="AE54" s="107"/>
      <c r="AF54" s="111"/>
      <c r="AG54" s="112"/>
      <c r="AH54" s="112"/>
      <c r="AI54" s="112"/>
      <c r="AJ54" s="113"/>
      <c r="AK54" s="113"/>
      <c r="AL54" s="113"/>
      <c r="AM54" s="114"/>
      <c r="AN54" s="114"/>
      <c r="AO54" s="104"/>
      <c r="AP54" s="104"/>
      <c r="AQ54" s="115"/>
      <c r="AR54" s="110"/>
      <c r="AS54" s="102"/>
      <c r="AT54" s="108"/>
      <c r="AU54" s="116"/>
      <c r="AV54" s="113"/>
      <c r="AW54" s="119" t="s">
        <v>338</v>
      </c>
      <c r="AX54" s="120" t="s">
        <v>339</v>
      </c>
    </row>
    <row r="55" spans="1:50" hidden="1">
      <c r="A55" s="72">
        <v>52</v>
      </c>
      <c r="B55" s="9" t="s">
        <v>63</v>
      </c>
      <c r="C55" s="211" t="s">
        <v>340</v>
      </c>
      <c r="D55" s="9" t="s">
        <v>63</v>
      </c>
      <c r="E55" s="9" t="s">
        <v>63</v>
      </c>
      <c r="F55" s="9" t="s">
        <v>63</v>
      </c>
      <c r="G55" s="9"/>
      <c r="H55" s="9"/>
      <c r="I55" s="9"/>
      <c r="J55" s="9"/>
      <c r="K55" s="9"/>
      <c r="L55" s="9"/>
      <c r="M55" s="332" t="s">
        <v>63</v>
      </c>
      <c r="N55" s="331" t="s">
        <v>63</v>
      </c>
      <c r="O55" s="9" t="s">
        <v>63</v>
      </c>
      <c r="P55" s="9" t="s">
        <v>63</v>
      </c>
      <c r="Q55" s="71">
        <v>52</v>
      </c>
      <c r="S55" s="102" t="s">
        <v>340</v>
      </c>
      <c r="T55" s="118" t="s">
        <v>341</v>
      </c>
      <c r="U55" s="104">
        <v>-16916.400000000001</v>
      </c>
      <c r="V55" s="104">
        <v>457.2</v>
      </c>
      <c r="W55" s="105" t="s">
        <v>12</v>
      </c>
      <c r="X55" s="106" t="s">
        <v>66</v>
      </c>
      <c r="Y55" s="107" t="s">
        <v>337</v>
      </c>
      <c r="Z55" s="108"/>
      <c r="AA55" s="102"/>
      <c r="AB55" s="104"/>
      <c r="AC55" s="109"/>
      <c r="AD55" s="110"/>
      <c r="AE55" s="107"/>
      <c r="AF55" s="111"/>
      <c r="AG55" s="112"/>
      <c r="AH55" s="112"/>
      <c r="AI55" s="112"/>
      <c r="AJ55" s="113"/>
      <c r="AK55" s="113"/>
      <c r="AL55" s="113"/>
      <c r="AM55" s="114"/>
      <c r="AN55" s="114"/>
      <c r="AO55" s="104"/>
      <c r="AP55" s="104"/>
      <c r="AQ55" s="115"/>
      <c r="AR55" s="110"/>
      <c r="AS55" s="102"/>
      <c r="AT55" s="108"/>
      <c r="AU55" s="116"/>
      <c r="AV55" s="113"/>
      <c r="AW55" s="119" t="s">
        <v>338</v>
      </c>
      <c r="AX55" s="120" t="s">
        <v>339</v>
      </c>
    </row>
    <row r="56" spans="1:50" hidden="1">
      <c r="A56" s="72">
        <v>53</v>
      </c>
      <c r="B56" s="9" t="s">
        <v>63</v>
      </c>
      <c r="C56" s="211" t="s">
        <v>342</v>
      </c>
      <c r="D56" s="9" t="s">
        <v>63</v>
      </c>
      <c r="E56" s="9" t="s">
        <v>63</v>
      </c>
      <c r="F56" s="9" t="s">
        <v>63</v>
      </c>
      <c r="G56" s="9"/>
      <c r="H56" s="9"/>
      <c r="I56" s="9"/>
      <c r="J56" s="9"/>
      <c r="K56" s="9"/>
      <c r="L56" s="9"/>
      <c r="M56" s="332" t="s">
        <v>63</v>
      </c>
      <c r="N56" s="331" t="s">
        <v>63</v>
      </c>
      <c r="O56" s="9" t="s">
        <v>63</v>
      </c>
      <c r="P56" s="9" t="s">
        <v>63</v>
      </c>
      <c r="Q56" s="71">
        <v>53</v>
      </c>
      <c r="S56" s="102" t="s">
        <v>342</v>
      </c>
      <c r="T56" s="118" t="s">
        <v>343</v>
      </c>
      <c r="U56" s="104">
        <v>-17830.8</v>
      </c>
      <c r="V56" s="104">
        <v>457.2</v>
      </c>
      <c r="W56" s="105" t="s">
        <v>12</v>
      </c>
      <c r="X56" s="106" t="s">
        <v>66</v>
      </c>
      <c r="Y56" s="107" t="s">
        <v>337</v>
      </c>
      <c r="Z56" s="108"/>
      <c r="AA56" s="102"/>
      <c r="AB56" s="104"/>
      <c r="AC56" s="109"/>
      <c r="AD56" s="110"/>
      <c r="AE56" s="107"/>
      <c r="AF56" s="111"/>
      <c r="AG56" s="112"/>
      <c r="AH56" s="112"/>
      <c r="AI56" s="112"/>
      <c r="AJ56" s="113"/>
      <c r="AK56" s="113"/>
      <c r="AL56" s="113"/>
      <c r="AM56" s="114"/>
      <c r="AN56" s="114"/>
      <c r="AO56" s="104"/>
      <c r="AP56" s="104"/>
      <c r="AQ56" s="115"/>
      <c r="AR56" s="110"/>
      <c r="AS56" s="102"/>
      <c r="AT56" s="108"/>
      <c r="AU56" s="116"/>
      <c r="AV56" s="113"/>
      <c r="AW56" s="119" t="s">
        <v>338</v>
      </c>
      <c r="AX56" s="120" t="s">
        <v>339</v>
      </c>
    </row>
    <row r="57" spans="1:50" hidden="1">
      <c r="A57" s="72">
        <v>54</v>
      </c>
      <c r="B57" s="9" t="s">
        <v>63</v>
      </c>
      <c r="C57" s="211" t="s">
        <v>344</v>
      </c>
      <c r="D57" s="9" t="s">
        <v>63</v>
      </c>
      <c r="E57" s="9" t="s">
        <v>63</v>
      </c>
      <c r="F57" s="9" t="s">
        <v>63</v>
      </c>
      <c r="G57" s="9"/>
      <c r="H57" s="9"/>
      <c r="I57" s="9"/>
      <c r="J57" s="9"/>
      <c r="K57" s="9"/>
      <c r="L57" s="9"/>
      <c r="M57" s="332" t="s">
        <v>63</v>
      </c>
      <c r="N57" s="331" t="s">
        <v>63</v>
      </c>
      <c r="O57" s="9" t="s">
        <v>63</v>
      </c>
      <c r="P57" s="9" t="s">
        <v>63</v>
      </c>
      <c r="Q57" s="71">
        <v>54</v>
      </c>
      <c r="S57" s="102" t="s">
        <v>344</v>
      </c>
      <c r="T57" s="118" t="s">
        <v>345</v>
      </c>
      <c r="U57" s="104">
        <v>1371.6</v>
      </c>
      <c r="V57" s="104">
        <v>-16916.400000000001</v>
      </c>
      <c r="W57" s="105" t="s">
        <v>12</v>
      </c>
      <c r="X57" s="106" t="s">
        <v>66</v>
      </c>
      <c r="Y57" s="107" t="s">
        <v>337</v>
      </c>
      <c r="Z57" s="108"/>
      <c r="AA57" s="102"/>
      <c r="AB57" s="104"/>
      <c r="AC57" s="109"/>
      <c r="AD57" s="110"/>
      <c r="AE57" s="107"/>
      <c r="AF57" s="111"/>
      <c r="AG57" s="112"/>
      <c r="AH57" s="112"/>
      <c r="AI57" s="112"/>
      <c r="AJ57" s="113"/>
      <c r="AK57" s="113"/>
      <c r="AL57" s="113"/>
      <c r="AM57" s="114"/>
      <c r="AN57" s="114"/>
      <c r="AO57" s="104"/>
      <c r="AP57" s="104"/>
      <c r="AQ57" s="115"/>
      <c r="AR57" s="110"/>
      <c r="AS57" s="102"/>
      <c r="AT57" s="108"/>
      <c r="AU57" s="116"/>
      <c r="AV57" s="113"/>
      <c r="AW57" s="119" t="s">
        <v>338</v>
      </c>
      <c r="AX57" s="120" t="s">
        <v>339</v>
      </c>
    </row>
    <row r="58" spans="1:50" hidden="1">
      <c r="A58" s="72">
        <v>55</v>
      </c>
      <c r="B58" s="9" t="s">
        <v>63</v>
      </c>
      <c r="C58" s="211" t="s">
        <v>346</v>
      </c>
      <c r="D58" s="9" t="s">
        <v>63</v>
      </c>
      <c r="E58" s="9" t="s">
        <v>63</v>
      </c>
      <c r="F58" s="9" t="s">
        <v>63</v>
      </c>
      <c r="G58" s="9"/>
      <c r="H58" s="9"/>
      <c r="I58" s="9"/>
      <c r="J58" s="9"/>
      <c r="K58" s="9"/>
      <c r="L58" s="9"/>
      <c r="M58" s="332" t="s">
        <v>63</v>
      </c>
      <c r="N58" s="331" t="s">
        <v>63</v>
      </c>
      <c r="O58" s="9" t="s">
        <v>63</v>
      </c>
      <c r="P58" s="9" t="s">
        <v>63</v>
      </c>
      <c r="Q58" s="71">
        <v>55</v>
      </c>
      <c r="S58" s="102" t="s">
        <v>346</v>
      </c>
      <c r="T58" s="118" t="s">
        <v>347</v>
      </c>
      <c r="U58" s="104">
        <v>457.2</v>
      </c>
      <c r="V58" s="104">
        <v>-16916.400000000001</v>
      </c>
      <c r="W58" s="105" t="s">
        <v>12</v>
      </c>
      <c r="X58" s="106" t="s">
        <v>66</v>
      </c>
      <c r="Y58" s="107" t="s">
        <v>337</v>
      </c>
      <c r="Z58" s="108"/>
      <c r="AA58" s="102"/>
      <c r="AB58" s="104"/>
      <c r="AC58" s="109"/>
      <c r="AD58" s="110"/>
      <c r="AE58" s="107"/>
      <c r="AF58" s="111"/>
      <c r="AG58" s="112"/>
      <c r="AH58" s="112"/>
      <c r="AI58" s="112"/>
      <c r="AJ58" s="113"/>
      <c r="AK58" s="113"/>
      <c r="AL58" s="113"/>
      <c r="AM58" s="114"/>
      <c r="AN58" s="114"/>
      <c r="AO58" s="104"/>
      <c r="AP58" s="104"/>
      <c r="AQ58" s="115"/>
      <c r="AR58" s="110"/>
      <c r="AS58" s="102"/>
      <c r="AT58" s="108"/>
      <c r="AU58" s="116"/>
      <c r="AV58" s="113"/>
      <c r="AW58" s="119" t="s">
        <v>338</v>
      </c>
      <c r="AX58" s="120" t="s">
        <v>339</v>
      </c>
    </row>
    <row r="59" spans="1:50" hidden="1">
      <c r="A59" s="72">
        <v>56</v>
      </c>
      <c r="B59" s="9" t="s">
        <v>63</v>
      </c>
      <c r="C59" s="211" t="s">
        <v>348</v>
      </c>
      <c r="D59" s="9" t="s">
        <v>63</v>
      </c>
      <c r="E59" s="9" t="s">
        <v>63</v>
      </c>
      <c r="F59" s="9" t="s">
        <v>63</v>
      </c>
      <c r="G59" s="9"/>
      <c r="H59" s="9"/>
      <c r="I59" s="9"/>
      <c r="J59" s="9"/>
      <c r="K59" s="9"/>
      <c r="L59" s="9"/>
      <c r="M59" s="332" t="s">
        <v>63</v>
      </c>
      <c r="N59" s="331" t="s">
        <v>63</v>
      </c>
      <c r="O59" s="9" t="s">
        <v>63</v>
      </c>
      <c r="P59" s="9" t="s">
        <v>63</v>
      </c>
      <c r="Q59" s="71">
        <v>56</v>
      </c>
      <c r="S59" s="102" t="s">
        <v>348</v>
      </c>
      <c r="T59" s="118" t="s">
        <v>349</v>
      </c>
      <c r="U59" s="104">
        <v>-457.2</v>
      </c>
      <c r="V59" s="104">
        <v>-16916.400000000001</v>
      </c>
      <c r="W59" s="105" t="s">
        <v>12</v>
      </c>
      <c r="X59" s="106" t="s">
        <v>66</v>
      </c>
      <c r="Y59" s="107" t="s">
        <v>337</v>
      </c>
      <c r="Z59" s="108"/>
      <c r="AA59" s="102"/>
      <c r="AB59" s="104"/>
      <c r="AC59" s="109"/>
      <c r="AD59" s="110"/>
      <c r="AE59" s="107"/>
      <c r="AF59" s="111"/>
      <c r="AG59" s="112"/>
      <c r="AH59" s="112"/>
      <c r="AI59" s="112"/>
      <c r="AJ59" s="113"/>
      <c r="AK59" s="113"/>
      <c r="AL59" s="113"/>
      <c r="AM59" s="114"/>
      <c r="AN59" s="114"/>
      <c r="AO59" s="104"/>
      <c r="AP59" s="104"/>
      <c r="AQ59" s="115"/>
      <c r="AR59" s="110"/>
      <c r="AS59" s="102"/>
      <c r="AT59" s="108"/>
      <c r="AU59" s="116"/>
      <c r="AV59" s="113"/>
      <c r="AW59" s="119" t="s">
        <v>338</v>
      </c>
      <c r="AX59" s="120" t="s">
        <v>339</v>
      </c>
    </row>
    <row r="60" spans="1:50" hidden="1">
      <c r="A60" s="72">
        <v>57</v>
      </c>
      <c r="B60" s="9" t="s">
        <v>63</v>
      </c>
      <c r="C60" s="211" t="s">
        <v>350</v>
      </c>
      <c r="D60" s="9" t="s">
        <v>63</v>
      </c>
      <c r="E60" s="9" t="s">
        <v>63</v>
      </c>
      <c r="F60" s="9" t="s">
        <v>63</v>
      </c>
      <c r="G60" s="9"/>
      <c r="H60" s="9"/>
      <c r="I60" s="9"/>
      <c r="J60" s="9"/>
      <c r="K60" s="9"/>
      <c r="L60" s="9"/>
      <c r="M60" s="332" t="s">
        <v>63</v>
      </c>
      <c r="N60" s="331" t="s">
        <v>63</v>
      </c>
      <c r="O60" s="9" t="s">
        <v>63</v>
      </c>
      <c r="P60" s="9" t="s">
        <v>63</v>
      </c>
      <c r="Q60" s="71">
        <v>57</v>
      </c>
      <c r="S60" s="102" t="s">
        <v>350</v>
      </c>
      <c r="T60" s="118" t="s">
        <v>351</v>
      </c>
      <c r="U60" s="104">
        <v>-1371.6</v>
      </c>
      <c r="V60" s="104">
        <v>-16916.400000000001</v>
      </c>
      <c r="W60" s="105" t="s">
        <v>12</v>
      </c>
      <c r="X60" s="106" t="s">
        <v>66</v>
      </c>
      <c r="Y60" s="107" t="s">
        <v>337</v>
      </c>
      <c r="Z60" s="108"/>
      <c r="AA60" s="102"/>
      <c r="AB60" s="104"/>
      <c r="AC60" s="109"/>
      <c r="AD60" s="110"/>
      <c r="AE60" s="107"/>
      <c r="AF60" s="111"/>
      <c r="AG60" s="112"/>
      <c r="AH60" s="112"/>
      <c r="AI60" s="112"/>
      <c r="AJ60" s="113"/>
      <c r="AK60" s="113"/>
      <c r="AL60" s="113"/>
      <c r="AM60" s="114"/>
      <c r="AN60" s="114"/>
      <c r="AO60" s="104"/>
      <c r="AP60" s="104"/>
      <c r="AQ60" s="115"/>
      <c r="AR60" s="110"/>
      <c r="AS60" s="102"/>
      <c r="AT60" s="108"/>
      <c r="AU60" s="116"/>
      <c r="AV60" s="113"/>
      <c r="AW60" s="119" t="s">
        <v>338</v>
      </c>
      <c r="AX60" s="120" t="s">
        <v>339</v>
      </c>
    </row>
    <row r="61" spans="1:50" hidden="1">
      <c r="A61" s="72">
        <v>58</v>
      </c>
      <c r="B61" s="9" t="s">
        <v>63</v>
      </c>
      <c r="C61" s="211" t="s">
        <v>352</v>
      </c>
      <c r="D61" s="9" t="s">
        <v>63</v>
      </c>
      <c r="E61" s="9" t="s">
        <v>63</v>
      </c>
      <c r="F61" s="9" t="s">
        <v>63</v>
      </c>
      <c r="G61" s="9"/>
      <c r="H61" s="9"/>
      <c r="I61" s="9"/>
      <c r="J61" s="9"/>
      <c r="K61" s="9"/>
      <c r="L61" s="9"/>
      <c r="M61" s="332" t="s">
        <v>63</v>
      </c>
      <c r="N61" s="331" t="s">
        <v>63</v>
      </c>
      <c r="O61" s="9" t="s">
        <v>63</v>
      </c>
      <c r="P61" s="9" t="s">
        <v>63</v>
      </c>
      <c r="Q61" s="71">
        <v>58</v>
      </c>
      <c r="S61" s="102" t="s">
        <v>352</v>
      </c>
      <c r="T61" s="118" t="s">
        <v>353</v>
      </c>
      <c r="U61" s="104">
        <v>-16916.400000000001</v>
      </c>
      <c r="V61" s="104">
        <v>-1371.6</v>
      </c>
      <c r="W61" s="105" t="s">
        <v>12</v>
      </c>
      <c r="X61" s="106" t="s">
        <v>66</v>
      </c>
      <c r="Y61" s="107" t="s">
        <v>337</v>
      </c>
      <c r="Z61" s="108"/>
      <c r="AA61" s="102"/>
      <c r="AB61" s="104"/>
      <c r="AC61" s="109"/>
      <c r="AD61" s="110"/>
      <c r="AE61" s="107"/>
      <c r="AF61" s="111"/>
      <c r="AG61" s="112"/>
      <c r="AH61" s="112"/>
      <c r="AI61" s="112"/>
      <c r="AJ61" s="113"/>
      <c r="AK61" s="113"/>
      <c r="AL61" s="113"/>
      <c r="AM61" s="114"/>
      <c r="AN61" s="114"/>
      <c r="AO61" s="104"/>
      <c r="AP61" s="104"/>
      <c r="AQ61" s="115"/>
      <c r="AR61" s="110"/>
      <c r="AS61" s="102"/>
      <c r="AT61" s="108"/>
      <c r="AU61" s="116"/>
      <c r="AV61" s="113"/>
      <c r="AW61" s="119" t="s">
        <v>338</v>
      </c>
      <c r="AX61" s="120" t="s">
        <v>339</v>
      </c>
    </row>
    <row r="62" spans="1:50" hidden="1">
      <c r="A62" s="72">
        <v>59</v>
      </c>
      <c r="B62" s="9" t="s">
        <v>63</v>
      </c>
      <c r="C62" s="211" t="s">
        <v>354</v>
      </c>
      <c r="D62" s="9" t="s">
        <v>63</v>
      </c>
      <c r="E62" s="9" t="s">
        <v>63</v>
      </c>
      <c r="F62" s="9" t="s">
        <v>63</v>
      </c>
      <c r="G62" s="9"/>
      <c r="H62" s="9"/>
      <c r="I62" s="9"/>
      <c r="J62" s="9"/>
      <c r="K62" s="9"/>
      <c r="L62" s="9"/>
      <c r="M62" s="332" t="s">
        <v>63</v>
      </c>
      <c r="N62" s="331" t="s">
        <v>63</v>
      </c>
      <c r="O62" s="9" t="s">
        <v>63</v>
      </c>
      <c r="P62" s="9" t="s">
        <v>63</v>
      </c>
      <c r="Q62" s="71">
        <v>59</v>
      </c>
      <c r="S62" s="102" t="s">
        <v>354</v>
      </c>
      <c r="T62" s="118" t="s">
        <v>355</v>
      </c>
      <c r="U62" s="104">
        <v>-17830.8</v>
      </c>
      <c r="V62" s="104">
        <v>-1371.6</v>
      </c>
      <c r="W62" s="105" t="s">
        <v>12</v>
      </c>
      <c r="X62" s="106" t="s">
        <v>66</v>
      </c>
      <c r="Y62" s="107" t="s">
        <v>337</v>
      </c>
      <c r="Z62" s="108"/>
      <c r="AA62" s="102"/>
      <c r="AB62" s="104"/>
      <c r="AC62" s="109"/>
      <c r="AD62" s="110"/>
      <c r="AE62" s="107"/>
      <c r="AF62" s="111"/>
      <c r="AG62" s="112"/>
      <c r="AH62" s="112"/>
      <c r="AI62" s="112"/>
      <c r="AJ62" s="113"/>
      <c r="AK62" s="113"/>
      <c r="AL62" s="113"/>
      <c r="AM62" s="114"/>
      <c r="AN62" s="114"/>
      <c r="AO62" s="104"/>
      <c r="AP62" s="104"/>
      <c r="AQ62" s="115"/>
      <c r="AR62" s="110"/>
      <c r="AS62" s="102"/>
      <c r="AT62" s="108"/>
      <c r="AU62" s="116"/>
      <c r="AV62" s="113"/>
      <c r="AW62" s="119" t="s">
        <v>338</v>
      </c>
      <c r="AX62" s="120" t="s">
        <v>339</v>
      </c>
    </row>
    <row r="63" spans="1:50" hidden="1">
      <c r="A63" s="72">
        <v>60</v>
      </c>
      <c r="B63" s="9" t="s">
        <v>63</v>
      </c>
      <c r="C63" s="211" t="s">
        <v>356</v>
      </c>
      <c r="D63" s="9" t="s">
        <v>63</v>
      </c>
      <c r="E63" s="9" t="s">
        <v>63</v>
      </c>
      <c r="F63" s="9" t="s">
        <v>63</v>
      </c>
      <c r="G63" s="9"/>
      <c r="H63" s="9"/>
      <c r="I63" s="9"/>
      <c r="J63" s="9"/>
      <c r="K63" s="9"/>
      <c r="L63" s="9"/>
      <c r="M63" s="332" t="s">
        <v>63</v>
      </c>
      <c r="N63" s="331" t="s">
        <v>63</v>
      </c>
      <c r="O63" s="9" t="s">
        <v>63</v>
      </c>
      <c r="P63" s="9" t="s">
        <v>63</v>
      </c>
      <c r="Q63" s="71">
        <v>60</v>
      </c>
      <c r="S63" s="102" t="s">
        <v>356</v>
      </c>
      <c r="T63" s="118" t="s">
        <v>357</v>
      </c>
      <c r="U63" s="104">
        <v>16916.400000000001</v>
      </c>
      <c r="V63" s="104">
        <v>-457.2</v>
      </c>
      <c r="W63" s="105" t="s">
        <v>12</v>
      </c>
      <c r="X63" s="106" t="s">
        <v>66</v>
      </c>
      <c r="Y63" s="107" t="s">
        <v>337</v>
      </c>
      <c r="Z63" s="108"/>
      <c r="AA63" s="102"/>
      <c r="AB63" s="104"/>
      <c r="AC63" s="109"/>
      <c r="AD63" s="110"/>
      <c r="AE63" s="107"/>
      <c r="AF63" s="111"/>
      <c r="AG63" s="112"/>
      <c r="AH63" s="112"/>
      <c r="AI63" s="112"/>
      <c r="AJ63" s="113"/>
      <c r="AK63" s="113"/>
      <c r="AL63" s="113"/>
      <c r="AM63" s="114"/>
      <c r="AN63" s="114"/>
      <c r="AO63" s="104"/>
      <c r="AP63" s="104"/>
      <c r="AQ63" s="115"/>
      <c r="AR63" s="110"/>
      <c r="AS63" s="102"/>
      <c r="AT63" s="108"/>
      <c r="AU63" s="116"/>
      <c r="AV63" s="113"/>
      <c r="AW63" s="119" t="s">
        <v>338</v>
      </c>
      <c r="AX63" s="120" t="s">
        <v>339</v>
      </c>
    </row>
    <row r="64" spans="1:50" hidden="1">
      <c r="A64" s="72">
        <v>61</v>
      </c>
      <c r="B64" s="9" t="s">
        <v>63</v>
      </c>
      <c r="C64" s="211" t="s">
        <v>358</v>
      </c>
      <c r="D64" s="9" t="s">
        <v>63</v>
      </c>
      <c r="E64" s="9" t="s">
        <v>63</v>
      </c>
      <c r="F64" s="9" t="s">
        <v>63</v>
      </c>
      <c r="G64" s="9"/>
      <c r="H64" s="9"/>
      <c r="I64" s="9"/>
      <c r="J64" s="9"/>
      <c r="K64" s="9"/>
      <c r="L64" s="9"/>
      <c r="M64" s="332" t="s">
        <v>63</v>
      </c>
      <c r="N64" s="331" t="s">
        <v>63</v>
      </c>
      <c r="O64" s="9" t="s">
        <v>63</v>
      </c>
      <c r="P64" s="9" t="s">
        <v>63</v>
      </c>
      <c r="Q64" s="71">
        <v>61</v>
      </c>
      <c r="S64" s="102" t="s">
        <v>358</v>
      </c>
      <c r="T64" s="118" t="s">
        <v>359</v>
      </c>
      <c r="U64" s="104">
        <v>-16916.400000000001</v>
      </c>
      <c r="V64" s="104">
        <v>-457.2</v>
      </c>
      <c r="W64" s="105" t="s">
        <v>12</v>
      </c>
      <c r="X64" s="106" t="s">
        <v>66</v>
      </c>
      <c r="Y64" s="107" t="s">
        <v>337</v>
      </c>
      <c r="Z64" s="108"/>
      <c r="AA64" s="102"/>
      <c r="AB64" s="104"/>
      <c r="AC64" s="109"/>
      <c r="AD64" s="110"/>
      <c r="AE64" s="107"/>
      <c r="AF64" s="111"/>
      <c r="AG64" s="112"/>
      <c r="AH64" s="112"/>
      <c r="AI64" s="112"/>
      <c r="AJ64" s="113"/>
      <c r="AK64" s="113"/>
      <c r="AL64" s="113"/>
      <c r="AM64" s="114"/>
      <c r="AN64" s="114"/>
      <c r="AO64" s="104"/>
      <c r="AP64" s="104"/>
      <c r="AQ64" s="115"/>
      <c r="AR64" s="110"/>
      <c r="AS64" s="102"/>
      <c r="AT64" s="108"/>
      <c r="AU64" s="116"/>
      <c r="AV64" s="113"/>
      <c r="AW64" s="119" t="s">
        <v>338</v>
      </c>
      <c r="AX64" s="120" t="s">
        <v>339</v>
      </c>
    </row>
    <row r="65" spans="1:50" hidden="1">
      <c r="A65" s="72">
        <v>62</v>
      </c>
      <c r="B65" s="9" t="s">
        <v>63</v>
      </c>
      <c r="C65" s="211" t="s">
        <v>360</v>
      </c>
      <c r="D65" s="9" t="s">
        <v>63</v>
      </c>
      <c r="E65" s="9" t="s">
        <v>63</v>
      </c>
      <c r="F65" s="9" t="s">
        <v>63</v>
      </c>
      <c r="G65" s="9"/>
      <c r="H65" s="9"/>
      <c r="I65" s="9"/>
      <c r="J65" s="9"/>
      <c r="K65" s="9"/>
      <c r="L65" s="9"/>
      <c r="M65" s="332" t="s">
        <v>63</v>
      </c>
      <c r="N65" s="331" t="s">
        <v>63</v>
      </c>
      <c r="O65" s="9" t="s">
        <v>63</v>
      </c>
      <c r="P65" s="9" t="s">
        <v>63</v>
      </c>
      <c r="Q65" s="71">
        <v>62</v>
      </c>
      <c r="S65" s="102" t="s">
        <v>360</v>
      </c>
      <c r="T65" s="118" t="s">
        <v>361</v>
      </c>
      <c r="U65" s="104">
        <v>-17830.8</v>
      </c>
      <c r="V65" s="104">
        <v>-457.2</v>
      </c>
      <c r="W65" s="105" t="s">
        <v>12</v>
      </c>
      <c r="X65" s="106" t="s">
        <v>66</v>
      </c>
      <c r="Y65" s="107" t="s">
        <v>337</v>
      </c>
      <c r="Z65" s="108"/>
      <c r="AA65" s="102"/>
      <c r="AB65" s="104"/>
      <c r="AC65" s="109"/>
      <c r="AD65" s="110"/>
      <c r="AE65" s="107"/>
      <c r="AF65" s="111"/>
      <c r="AG65" s="112"/>
      <c r="AH65" s="112"/>
      <c r="AI65" s="112"/>
      <c r="AJ65" s="113"/>
      <c r="AK65" s="113"/>
      <c r="AL65" s="113"/>
      <c r="AM65" s="114"/>
      <c r="AN65" s="114"/>
      <c r="AO65" s="104"/>
      <c r="AP65" s="104"/>
      <c r="AQ65" s="115"/>
      <c r="AR65" s="110"/>
      <c r="AS65" s="102"/>
      <c r="AT65" s="108"/>
      <c r="AU65" s="116"/>
      <c r="AV65" s="113"/>
      <c r="AW65" s="119" t="s">
        <v>338</v>
      </c>
      <c r="AX65" s="120" t="s">
        <v>339</v>
      </c>
    </row>
    <row r="66" spans="1:50" ht="15" hidden="1">
      <c r="A66" s="72">
        <v>63</v>
      </c>
      <c r="B66" s="9" t="s">
        <v>63</v>
      </c>
      <c r="C66" s="211" t="s">
        <v>362</v>
      </c>
      <c r="D66" s="9" t="s">
        <v>63</v>
      </c>
      <c r="E66" s="9" t="s">
        <v>63</v>
      </c>
      <c r="F66" s="9" t="s">
        <v>63</v>
      </c>
      <c r="G66" s="9"/>
      <c r="H66" s="9"/>
      <c r="I66" s="9"/>
      <c r="J66" s="9"/>
      <c r="K66" s="9"/>
      <c r="L66" s="9"/>
      <c r="M66" s="332" t="s">
        <v>63</v>
      </c>
      <c r="N66" s="331" t="s">
        <v>63</v>
      </c>
      <c r="O66" s="9" t="s">
        <v>63</v>
      </c>
      <c r="P66" s="9" t="s">
        <v>63</v>
      </c>
      <c r="Q66" s="71">
        <v>63</v>
      </c>
      <c r="S66" s="102" t="s">
        <v>362</v>
      </c>
      <c r="T66" s="121" t="s">
        <v>363</v>
      </c>
      <c r="U66" s="104">
        <v>4114.8</v>
      </c>
      <c r="V66" s="104">
        <v>-7772.4</v>
      </c>
      <c r="W66" s="105" t="s">
        <v>12</v>
      </c>
      <c r="X66" s="106" t="s">
        <v>66</v>
      </c>
      <c r="Y66" s="122" t="s">
        <v>337</v>
      </c>
      <c r="Z66" s="123"/>
      <c r="AA66" s="124"/>
      <c r="AB66" s="125"/>
      <c r="AC66" s="126"/>
      <c r="AD66" s="127"/>
      <c r="AE66" s="122"/>
      <c r="AF66" s="128"/>
      <c r="AG66" s="129"/>
      <c r="AH66" s="129"/>
      <c r="AI66" s="129"/>
      <c r="AJ66" s="117"/>
      <c r="AK66" s="117"/>
      <c r="AL66" s="117"/>
      <c r="AM66" s="130"/>
      <c r="AN66" s="130"/>
      <c r="AO66" s="125"/>
      <c r="AP66" s="125"/>
      <c r="AQ66" s="131"/>
      <c r="AR66" s="127"/>
      <c r="AS66" s="124"/>
      <c r="AT66" s="123"/>
      <c r="AU66" s="132"/>
      <c r="AV66" s="117"/>
      <c r="AW66" s="133" t="s">
        <v>338</v>
      </c>
      <c r="AX66" s="120" t="s">
        <v>339</v>
      </c>
    </row>
    <row r="67" spans="1:50" ht="15" hidden="1">
      <c r="A67" s="72">
        <v>64</v>
      </c>
      <c r="B67" s="9" t="s">
        <v>63</v>
      </c>
      <c r="C67" s="317" t="s">
        <v>364</v>
      </c>
      <c r="D67" s="9" t="s">
        <v>63</v>
      </c>
      <c r="E67" s="9" t="s">
        <v>63</v>
      </c>
      <c r="F67" s="9" t="s">
        <v>63</v>
      </c>
      <c r="G67" s="9"/>
      <c r="H67" s="9"/>
      <c r="I67" s="9"/>
      <c r="J67" s="9"/>
      <c r="K67" s="9"/>
      <c r="L67" s="9"/>
      <c r="M67" s="332" t="s">
        <v>63</v>
      </c>
      <c r="N67" s="331" t="s">
        <v>63</v>
      </c>
      <c r="O67" s="9" t="s">
        <v>63</v>
      </c>
      <c r="P67" s="9" t="s">
        <v>63</v>
      </c>
      <c r="Q67" s="71">
        <v>64</v>
      </c>
      <c r="S67" s="134" t="s">
        <v>364</v>
      </c>
      <c r="T67" s="135" t="s">
        <v>365</v>
      </c>
      <c r="U67" s="136">
        <v>-11430</v>
      </c>
      <c r="V67" s="136">
        <v>-7772.4</v>
      </c>
      <c r="W67" s="137" t="s">
        <v>12</v>
      </c>
      <c r="X67" s="138" t="s">
        <v>66</v>
      </c>
      <c r="Y67" s="139" t="s">
        <v>337</v>
      </c>
      <c r="Z67" s="140"/>
      <c r="AA67" s="141"/>
      <c r="AB67" s="142"/>
      <c r="AC67" s="143"/>
      <c r="AD67" s="144"/>
      <c r="AE67" s="139"/>
      <c r="AF67" s="145"/>
      <c r="AG67" s="146"/>
      <c r="AH67" s="146"/>
      <c r="AI67" s="146"/>
      <c r="AJ67" s="147"/>
      <c r="AK67" s="147"/>
      <c r="AL67" s="147"/>
      <c r="AM67" s="148"/>
      <c r="AN67" s="148"/>
      <c r="AO67" s="142"/>
      <c r="AP67" s="142"/>
      <c r="AQ67" s="149"/>
      <c r="AR67" s="144"/>
      <c r="AS67" s="141"/>
      <c r="AT67" s="140"/>
      <c r="AU67" s="150"/>
      <c r="AV67" s="147"/>
      <c r="AW67" s="151" t="s">
        <v>338</v>
      </c>
      <c r="AX67" s="152" t="s">
        <v>339</v>
      </c>
    </row>
    <row r="68" spans="1:50" ht="15" hidden="1">
      <c r="A68" s="72">
        <v>65</v>
      </c>
      <c r="B68" s="9" t="s">
        <v>63</v>
      </c>
      <c r="C68" s="211" t="s">
        <v>366</v>
      </c>
      <c r="D68" s="9" t="s">
        <v>63</v>
      </c>
      <c r="E68" s="9" t="s">
        <v>63</v>
      </c>
      <c r="F68" s="9" t="s">
        <v>63</v>
      </c>
      <c r="G68" s="9"/>
      <c r="H68" s="9"/>
      <c r="I68" s="9"/>
      <c r="J68" s="9"/>
      <c r="K68" s="9"/>
      <c r="L68" s="9"/>
      <c r="M68" s="332" t="s">
        <v>63</v>
      </c>
      <c r="N68" s="331" t="s">
        <v>63</v>
      </c>
      <c r="O68" s="9" t="s">
        <v>63</v>
      </c>
      <c r="P68" s="9" t="s">
        <v>63</v>
      </c>
      <c r="Q68" s="71">
        <v>65</v>
      </c>
      <c r="S68" s="102" t="s">
        <v>366</v>
      </c>
      <c r="T68" s="121" t="s">
        <v>367</v>
      </c>
      <c r="U68" s="104">
        <v>15087.6</v>
      </c>
      <c r="V68" s="104">
        <v>-6858</v>
      </c>
      <c r="W68" s="105" t="s">
        <v>12</v>
      </c>
      <c r="X68" s="106" t="s">
        <v>66</v>
      </c>
      <c r="Y68" s="122" t="s">
        <v>337</v>
      </c>
      <c r="Z68" s="123"/>
      <c r="AA68" s="124"/>
      <c r="AB68" s="125"/>
      <c r="AC68" s="126"/>
      <c r="AD68" s="127"/>
      <c r="AE68" s="122"/>
      <c r="AF68" s="128"/>
      <c r="AG68" s="129"/>
      <c r="AH68" s="129"/>
      <c r="AI68" s="129"/>
      <c r="AJ68" s="117"/>
      <c r="AK68" s="117"/>
      <c r="AL68" s="117"/>
      <c r="AM68" s="130"/>
      <c r="AN68" s="130"/>
      <c r="AO68" s="125"/>
      <c r="AP68" s="125"/>
      <c r="AQ68" s="131"/>
      <c r="AR68" s="127"/>
      <c r="AS68" s="124"/>
      <c r="AT68" s="123"/>
      <c r="AU68" s="132"/>
      <c r="AV68" s="117"/>
      <c r="AW68" s="133" t="s">
        <v>338</v>
      </c>
      <c r="AX68" s="120" t="s">
        <v>339</v>
      </c>
    </row>
    <row r="69" spans="1:50" ht="15" hidden="1">
      <c r="A69" s="72">
        <v>66</v>
      </c>
      <c r="B69" s="9" t="s">
        <v>63</v>
      </c>
      <c r="C69" s="211" t="s">
        <v>368</v>
      </c>
      <c r="D69" s="9" t="s">
        <v>63</v>
      </c>
      <c r="E69" s="9" t="s">
        <v>63</v>
      </c>
      <c r="F69" s="9" t="s">
        <v>63</v>
      </c>
      <c r="G69" s="9"/>
      <c r="H69" s="9"/>
      <c r="I69" s="9"/>
      <c r="J69" s="9"/>
      <c r="K69" s="9"/>
      <c r="L69" s="9"/>
      <c r="M69" s="332" t="s">
        <v>63</v>
      </c>
      <c r="N69" s="331" t="s">
        <v>63</v>
      </c>
      <c r="O69" s="9" t="s">
        <v>63</v>
      </c>
      <c r="P69" s="9" t="s">
        <v>63</v>
      </c>
      <c r="Q69" s="71">
        <v>66</v>
      </c>
      <c r="S69" s="102" t="s">
        <v>368</v>
      </c>
      <c r="T69" s="121" t="s">
        <v>369</v>
      </c>
      <c r="U69" s="104">
        <v>-11430</v>
      </c>
      <c r="V69" s="104">
        <v>-4114.8</v>
      </c>
      <c r="W69" s="105" t="s">
        <v>12</v>
      </c>
      <c r="X69" s="106" t="s">
        <v>66</v>
      </c>
      <c r="Y69" s="122" t="s">
        <v>337</v>
      </c>
      <c r="Z69" s="123"/>
      <c r="AA69" s="124"/>
      <c r="AB69" s="125"/>
      <c r="AC69" s="126"/>
      <c r="AD69" s="127"/>
      <c r="AE69" s="122"/>
      <c r="AF69" s="128"/>
      <c r="AG69" s="129"/>
      <c r="AH69" s="129"/>
      <c r="AI69" s="129"/>
      <c r="AJ69" s="117"/>
      <c r="AK69" s="117"/>
      <c r="AL69" s="117"/>
      <c r="AM69" s="130"/>
      <c r="AN69" s="130"/>
      <c r="AO69" s="125"/>
      <c r="AP69" s="125"/>
      <c r="AQ69" s="131"/>
      <c r="AR69" s="127"/>
      <c r="AS69" s="124"/>
      <c r="AT69" s="123"/>
      <c r="AU69" s="132"/>
      <c r="AV69" s="117"/>
      <c r="AW69" s="133" t="s">
        <v>338</v>
      </c>
      <c r="AX69" s="120" t="s">
        <v>339</v>
      </c>
    </row>
    <row r="70" spans="1:50" ht="15" hidden="1">
      <c r="A70" s="72">
        <v>67</v>
      </c>
      <c r="B70" s="9" t="s">
        <v>4402</v>
      </c>
      <c r="C70" s="318" t="s">
        <v>371</v>
      </c>
      <c r="D70" s="9" t="s">
        <v>4403</v>
      </c>
      <c r="E70" s="9" t="s">
        <v>4404</v>
      </c>
      <c r="F70" s="9" t="s">
        <v>4405</v>
      </c>
      <c r="G70" s="9"/>
      <c r="H70" s="9"/>
      <c r="I70" s="9"/>
      <c r="J70" s="9"/>
      <c r="K70" s="9"/>
      <c r="L70" s="9"/>
      <c r="M70" s="332" t="s">
        <v>63</v>
      </c>
      <c r="N70" s="331">
        <v>172.86099999999999</v>
      </c>
      <c r="O70" s="9">
        <v>172.86099999999999</v>
      </c>
      <c r="P70" s="9" t="s">
        <v>177</v>
      </c>
      <c r="Q70" s="71">
        <v>67</v>
      </c>
      <c r="S70" s="153" t="s">
        <v>371</v>
      </c>
      <c r="T70" s="154" t="s">
        <v>375</v>
      </c>
      <c r="U70" s="155">
        <v>-11430</v>
      </c>
      <c r="V70" s="155">
        <v>-8686.7999999999993</v>
      </c>
      <c r="W70" s="156" t="s">
        <v>12</v>
      </c>
      <c r="X70" s="157" t="s">
        <v>66</v>
      </c>
      <c r="Y70" s="158" t="s">
        <v>13</v>
      </c>
      <c r="Z70" s="159"/>
      <c r="AA70" s="153">
        <v>1</v>
      </c>
      <c r="AB70" s="155" t="s">
        <v>67</v>
      </c>
      <c r="AC70" s="160"/>
      <c r="AD70" s="161"/>
      <c r="AE70" s="158"/>
      <c r="AF70" s="162"/>
      <c r="AG70" s="163"/>
      <c r="AH70" s="163"/>
      <c r="AI70" s="163"/>
      <c r="AJ70" s="164"/>
      <c r="AK70" s="164"/>
      <c r="AL70" s="164"/>
      <c r="AM70" s="165"/>
      <c r="AN70" s="165"/>
      <c r="AO70" s="155"/>
      <c r="AP70" s="155"/>
      <c r="AQ70" s="166"/>
      <c r="AR70" s="161"/>
      <c r="AS70" s="153"/>
      <c r="AT70" s="159"/>
      <c r="AU70" s="167"/>
      <c r="AV70" s="164"/>
      <c r="AW70" s="168"/>
      <c r="AX70" s="169" t="s">
        <v>68</v>
      </c>
    </row>
    <row r="71" spans="1:50" ht="15" hidden="1">
      <c r="A71" s="72">
        <v>68</v>
      </c>
      <c r="B71" s="9" t="s">
        <v>4406</v>
      </c>
      <c r="C71" s="211" t="s">
        <v>377</v>
      </c>
      <c r="D71" s="9" t="s">
        <v>4407</v>
      </c>
      <c r="E71" s="9" t="s">
        <v>4408</v>
      </c>
      <c r="F71" s="9" t="s">
        <v>4409</v>
      </c>
      <c r="G71" s="9"/>
      <c r="H71" s="9"/>
      <c r="I71" s="9"/>
      <c r="J71" s="9"/>
      <c r="K71" s="9"/>
      <c r="L71" s="9"/>
      <c r="M71" s="332" t="s">
        <v>63</v>
      </c>
      <c r="N71" s="331">
        <v>108.6564</v>
      </c>
      <c r="O71" s="9">
        <v>108.6564</v>
      </c>
      <c r="P71" s="9" t="s">
        <v>64</v>
      </c>
      <c r="Q71" s="71">
        <v>68</v>
      </c>
      <c r="S71" s="102" t="s">
        <v>377</v>
      </c>
      <c r="T71" s="170" t="s">
        <v>381</v>
      </c>
      <c r="U71" s="104">
        <v>2286</v>
      </c>
      <c r="V71" s="104">
        <v>9601.2000000000007</v>
      </c>
      <c r="W71" s="171" t="s">
        <v>12</v>
      </c>
      <c r="X71" s="106" t="s">
        <v>66</v>
      </c>
      <c r="Y71" s="107" t="s">
        <v>13</v>
      </c>
      <c r="Z71" s="108"/>
      <c r="AA71" s="102">
        <v>1</v>
      </c>
      <c r="AB71" s="104" t="s">
        <v>67</v>
      </c>
      <c r="AC71" s="109"/>
      <c r="AD71" s="110"/>
      <c r="AE71" s="107"/>
      <c r="AF71" s="111"/>
      <c r="AG71" s="112"/>
      <c r="AH71" s="112"/>
      <c r="AI71" s="112"/>
      <c r="AJ71" s="113"/>
      <c r="AK71" s="113"/>
      <c r="AL71" s="113"/>
      <c r="AM71" s="114"/>
      <c r="AN71" s="114"/>
      <c r="AO71" s="104"/>
      <c r="AP71" s="104"/>
      <c r="AQ71" s="115"/>
      <c r="AR71" s="110"/>
      <c r="AS71" s="102"/>
      <c r="AT71" s="108"/>
      <c r="AU71" s="116"/>
      <c r="AV71" s="113"/>
      <c r="AW71" s="105"/>
      <c r="AX71" s="117" t="s">
        <v>68</v>
      </c>
    </row>
    <row r="72" spans="1:50" ht="15" hidden="1">
      <c r="A72" s="72">
        <v>69</v>
      </c>
      <c r="B72" s="9" t="s">
        <v>4410</v>
      </c>
      <c r="C72" s="211" t="s">
        <v>383</v>
      </c>
      <c r="D72" s="9" t="s">
        <v>4411</v>
      </c>
      <c r="E72" s="9" t="s">
        <v>4412</v>
      </c>
      <c r="F72" s="9" t="s">
        <v>4413</v>
      </c>
      <c r="G72" s="9"/>
      <c r="H72" s="9"/>
      <c r="I72" s="9"/>
      <c r="J72" s="9"/>
      <c r="K72" s="9"/>
      <c r="L72" s="9"/>
      <c r="M72" s="332" t="s">
        <v>63</v>
      </c>
      <c r="N72" s="331">
        <v>180.23509999999999</v>
      </c>
      <c r="O72" s="9">
        <v>180.23509999999999</v>
      </c>
      <c r="P72" s="9" t="s">
        <v>177</v>
      </c>
      <c r="Q72" s="71">
        <v>69</v>
      </c>
      <c r="S72" s="102" t="s">
        <v>383</v>
      </c>
      <c r="T72" s="170" t="s">
        <v>387</v>
      </c>
      <c r="U72" s="104">
        <v>-17830.8</v>
      </c>
      <c r="V72" s="104">
        <v>2286</v>
      </c>
      <c r="W72" s="105" t="s">
        <v>12</v>
      </c>
      <c r="X72" s="106" t="s">
        <v>66</v>
      </c>
      <c r="Y72" s="172" t="s">
        <v>13</v>
      </c>
      <c r="Z72" s="123"/>
      <c r="AA72" s="124">
        <v>1</v>
      </c>
      <c r="AB72" s="173" t="s">
        <v>67</v>
      </c>
      <c r="AC72" s="126"/>
      <c r="AD72" s="127"/>
      <c r="AE72" s="122"/>
      <c r="AF72" s="128"/>
      <c r="AG72" s="129"/>
      <c r="AH72" s="129"/>
      <c r="AI72" s="129"/>
      <c r="AJ72" s="117"/>
      <c r="AK72" s="117"/>
      <c r="AL72" s="117"/>
      <c r="AM72" s="130"/>
      <c r="AN72" s="130"/>
      <c r="AO72" s="125" t="s">
        <v>388</v>
      </c>
      <c r="AP72" s="125" t="s">
        <v>319</v>
      </c>
      <c r="AQ72" s="131"/>
      <c r="AR72" s="127"/>
      <c r="AS72" s="124"/>
      <c r="AT72" s="123"/>
      <c r="AU72" s="132"/>
      <c r="AV72" s="117"/>
      <c r="AW72" s="133"/>
      <c r="AX72" s="117" t="s">
        <v>68</v>
      </c>
    </row>
    <row r="73" spans="1:50" ht="15" hidden="1">
      <c r="A73" s="72">
        <v>70</v>
      </c>
      <c r="B73" s="9" t="s">
        <v>4414</v>
      </c>
      <c r="C73" s="211" t="s">
        <v>390</v>
      </c>
      <c r="D73" s="9" t="s">
        <v>4415</v>
      </c>
      <c r="E73" s="9" t="s">
        <v>4416</v>
      </c>
      <c r="F73" s="9" t="s">
        <v>4417</v>
      </c>
      <c r="G73" s="9"/>
      <c r="H73" s="9"/>
      <c r="I73" s="9"/>
      <c r="J73" s="9"/>
      <c r="K73" s="9"/>
      <c r="L73" s="9"/>
      <c r="M73" s="332" t="s">
        <v>63</v>
      </c>
      <c r="N73" s="331">
        <v>165.4581</v>
      </c>
      <c r="O73" s="9">
        <v>165.4581</v>
      </c>
      <c r="P73" s="9" t="s">
        <v>238</v>
      </c>
      <c r="Q73" s="71">
        <v>70</v>
      </c>
      <c r="S73" s="102" t="s">
        <v>390</v>
      </c>
      <c r="T73" s="170" t="s">
        <v>394</v>
      </c>
      <c r="U73" s="104">
        <v>-16002</v>
      </c>
      <c r="V73" s="104">
        <v>2286</v>
      </c>
      <c r="W73" s="105" t="s">
        <v>12</v>
      </c>
      <c r="X73" s="106" t="s">
        <v>66</v>
      </c>
      <c r="Y73" s="172" t="s">
        <v>13</v>
      </c>
      <c r="Z73" s="123"/>
      <c r="AA73" s="124">
        <v>0</v>
      </c>
      <c r="AB73" s="173" t="s">
        <v>67</v>
      </c>
      <c r="AC73" s="126"/>
      <c r="AD73" s="127"/>
      <c r="AE73" s="122"/>
      <c r="AF73" s="128"/>
      <c r="AG73" s="129"/>
      <c r="AH73" s="129"/>
      <c r="AI73" s="129"/>
      <c r="AJ73" s="117"/>
      <c r="AK73" s="117"/>
      <c r="AL73" s="117"/>
      <c r="AM73" s="130"/>
      <c r="AN73" s="130"/>
      <c r="AO73" s="125" t="s">
        <v>388</v>
      </c>
      <c r="AP73" s="125" t="s">
        <v>319</v>
      </c>
      <c r="AQ73" s="131"/>
      <c r="AR73" s="127"/>
      <c r="AS73" s="124"/>
      <c r="AT73" s="123"/>
      <c r="AU73" s="132"/>
      <c r="AV73" s="117"/>
      <c r="AW73" s="133"/>
      <c r="AX73" s="117" t="s">
        <v>68</v>
      </c>
    </row>
    <row r="74" spans="1:50" ht="15" hidden="1">
      <c r="A74" s="72">
        <v>71</v>
      </c>
      <c r="B74" s="9" t="s">
        <v>4418</v>
      </c>
      <c r="C74" s="211" t="s">
        <v>396</v>
      </c>
      <c r="D74" s="9" t="s">
        <v>4419</v>
      </c>
      <c r="E74" s="9" t="s">
        <v>4420</v>
      </c>
      <c r="F74" s="9" t="s">
        <v>4421</v>
      </c>
      <c r="G74" s="9"/>
      <c r="H74" s="9"/>
      <c r="I74" s="9"/>
      <c r="J74" s="9"/>
      <c r="K74" s="9"/>
      <c r="L74" s="9"/>
      <c r="M74" s="332" t="s">
        <v>63</v>
      </c>
      <c r="N74" s="331">
        <v>163.56280000000001</v>
      </c>
      <c r="O74" s="9">
        <v>163.56280000000001</v>
      </c>
      <c r="P74" s="9" t="s">
        <v>238</v>
      </c>
      <c r="Q74" s="71">
        <v>71</v>
      </c>
      <c r="S74" s="102" t="s">
        <v>396</v>
      </c>
      <c r="T74" s="170" t="s">
        <v>400</v>
      </c>
      <c r="U74" s="104">
        <v>-16916.400000000001</v>
      </c>
      <c r="V74" s="104">
        <v>2286</v>
      </c>
      <c r="W74" s="105" t="s">
        <v>12</v>
      </c>
      <c r="X74" s="106" t="s">
        <v>66</v>
      </c>
      <c r="Y74" s="172" t="s">
        <v>13</v>
      </c>
      <c r="Z74" s="123"/>
      <c r="AA74" s="124">
        <v>1</v>
      </c>
      <c r="AB74" s="173" t="s">
        <v>67</v>
      </c>
      <c r="AC74" s="126"/>
      <c r="AD74" s="127"/>
      <c r="AE74" s="122"/>
      <c r="AF74" s="128"/>
      <c r="AG74" s="129"/>
      <c r="AH74" s="129"/>
      <c r="AI74" s="129"/>
      <c r="AJ74" s="117"/>
      <c r="AK74" s="117"/>
      <c r="AL74" s="117"/>
      <c r="AM74" s="130"/>
      <c r="AN74" s="130"/>
      <c r="AO74" s="125" t="s">
        <v>401</v>
      </c>
      <c r="AP74" s="125" t="s">
        <v>319</v>
      </c>
      <c r="AQ74" s="131"/>
      <c r="AR74" s="127"/>
      <c r="AS74" s="124"/>
      <c r="AT74" s="123"/>
      <c r="AU74" s="132"/>
      <c r="AV74" s="117"/>
      <c r="AW74" s="133"/>
      <c r="AX74" s="117" t="s">
        <v>68</v>
      </c>
    </row>
    <row r="75" spans="1:50" ht="15" hidden="1">
      <c r="A75" s="72">
        <v>72</v>
      </c>
      <c r="B75" s="9" t="s">
        <v>4422</v>
      </c>
      <c r="C75" s="211" t="s">
        <v>403</v>
      </c>
      <c r="D75" s="9" t="s">
        <v>4423</v>
      </c>
      <c r="E75" s="9" t="s">
        <v>4424</v>
      </c>
      <c r="F75" s="9" t="s">
        <v>4425</v>
      </c>
      <c r="G75" s="9"/>
      <c r="H75" s="9"/>
      <c r="I75" s="9"/>
      <c r="J75" s="9"/>
      <c r="K75" s="9"/>
      <c r="L75" s="9"/>
      <c r="M75" s="332" t="s">
        <v>63</v>
      </c>
      <c r="N75" s="331">
        <v>180.7567</v>
      </c>
      <c r="O75" s="9">
        <v>180.7567</v>
      </c>
      <c r="P75" s="9" t="s">
        <v>177</v>
      </c>
      <c r="Q75" s="71">
        <v>72</v>
      </c>
      <c r="S75" s="102" t="s">
        <v>403</v>
      </c>
      <c r="T75" s="170" t="s">
        <v>407</v>
      </c>
      <c r="U75" s="104">
        <v>-17830.8</v>
      </c>
      <c r="V75" s="104">
        <v>1371.6</v>
      </c>
      <c r="W75" s="105" t="s">
        <v>12</v>
      </c>
      <c r="X75" s="106" t="s">
        <v>66</v>
      </c>
      <c r="Y75" s="172" t="s">
        <v>13</v>
      </c>
      <c r="Z75" s="123"/>
      <c r="AA75" s="124">
        <v>0</v>
      </c>
      <c r="AB75" s="173" t="s">
        <v>67</v>
      </c>
      <c r="AC75" s="126"/>
      <c r="AD75" s="127"/>
      <c r="AE75" s="122"/>
      <c r="AF75" s="128"/>
      <c r="AG75" s="129"/>
      <c r="AH75" s="129"/>
      <c r="AI75" s="129"/>
      <c r="AJ75" s="117"/>
      <c r="AK75" s="117"/>
      <c r="AL75" s="117"/>
      <c r="AM75" s="130"/>
      <c r="AN75" s="130"/>
      <c r="AO75" s="125" t="s">
        <v>401</v>
      </c>
      <c r="AP75" s="125" t="s">
        <v>319</v>
      </c>
      <c r="AQ75" s="131"/>
      <c r="AR75" s="127"/>
      <c r="AS75" s="124"/>
      <c r="AT75" s="123"/>
      <c r="AU75" s="132"/>
      <c r="AV75" s="117"/>
      <c r="AW75" s="133"/>
      <c r="AX75" s="117" t="s">
        <v>68</v>
      </c>
    </row>
    <row r="76" spans="1:50" ht="15" hidden="1">
      <c r="A76" s="72">
        <v>73</v>
      </c>
      <c r="B76" s="9" t="s">
        <v>63</v>
      </c>
      <c r="C76" s="211" t="s">
        <v>408</v>
      </c>
      <c r="D76" s="9" t="s">
        <v>63</v>
      </c>
      <c r="E76" s="9" t="s">
        <v>63</v>
      </c>
      <c r="F76" s="9" t="s">
        <v>63</v>
      </c>
      <c r="G76" s="9"/>
      <c r="H76" s="9"/>
      <c r="I76" s="9"/>
      <c r="J76" s="9"/>
      <c r="K76" s="9"/>
      <c r="L76" s="9"/>
      <c r="M76" s="332" t="s">
        <v>63</v>
      </c>
      <c r="N76" s="331" t="s">
        <v>63</v>
      </c>
      <c r="O76" s="9" t="s">
        <v>63</v>
      </c>
      <c r="P76" s="9" t="s">
        <v>63</v>
      </c>
      <c r="Q76" s="71">
        <v>73</v>
      </c>
      <c r="S76" s="102" t="s">
        <v>408</v>
      </c>
      <c r="T76" s="170" t="s">
        <v>409</v>
      </c>
      <c r="U76" s="104">
        <v>-3200.4</v>
      </c>
      <c r="V76" s="104">
        <v>10515.6</v>
      </c>
      <c r="W76" s="105" t="s">
        <v>12</v>
      </c>
      <c r="X76" s="106" t="s">
        <v>66</v>
      </c>
      <c r="Y76" s="107" t="s">
        <v>410</v>
      </c>
      <c r="Z76" s="123"/>
      <c r="AA76" s="102"/>
      <c r="AB76" s="104"/>
      <c r="AC76" s="109"/>
      <c r="AD76" s="110"/>
      <c r="AE76" s="107"/>
      <c r="AF76" s="111"/>
      <c r="AG76" s="112"/>
      <c r="AH76" s="112"/>
      <c r="AI76" s="112"/>
      <c r="AJ76" s="113"/>
      <c r="AK76" s="113"/>
      <c r="AL76" s="113"/>
      <c r="AM76" s="114"/>
      <c r="AN76" s="114"/>
      <c r="AO76" s="104"/>
      <c r="AP76" s="104"/>
      <c r="AQ76" s="115"/>
      <c r="AR76" s="110"/>
      <c r="AS76" s="102" t="s">
        <v>411</v>
      </c>
      <c r="AT76" s="108"/>
      <c r="AU76" s="116"/>
      <c r="AV76" s="113"/>
      <c r="AW76" s="105"/>
      <c r="AX76" s="174" t="s">
        <v>412</v>
      </c>
    </row>
    <row r="77" spans="1:50" ht="15" hidden="1">
      <c r="A77" s="72">
        <v>74</v>
      </c>
      <c r="B77" s="9" t="s">
        <v>63</v>
      </c>
      <c r="C77" s="211" t="s">
        <v>413</v>
      </c>
      <c r="D77" s="9" t="s">
        <v>63</v>
      </c>
      <c r="E77" s="9" t="s">
        <v>63</v>
      </c>
      <c r="F77" s="9" t="s">
        <v>63</v>
      </c>
      <c r="G77" s="9"/>
      <c r="H77" s="9"/>
      <c r="I77" s="9"/>
      <c r="J77" s="9"/>
      <c r="K77" s="9"/>
      <c r="L77" s="9"/>
      <c r="M77" s="332" t="s">
        <v>63</v>
      </c>
      <c r="N77" s="331" t="s">
        <v>63</v>
      </c>
      <c r="O77" s="9" t="s">
        <v>63</v>
      </c>
      <c r="P77" s="9" t="s">
        <v>63</v>
      </c>
      <c r="Q77" s="71">
        <v>74</v>
      </c>
      <c r="S77" s="102" t="s">
        <v>413</v>
      </c>
      <c r="T77" s="170" t="s">
        <v>414</v>
      </c>
      <c r="U77" s="104">
        <v>6858</v>
      </c>
      <c r="V77" s="104">
        <v>10515.6</v>
      </c>
      <c r="W77" s="105" t="s">
        <v>12</v>
      </c>
      <c r="X77" s="106" t="s">
        <v>66</v>
      </c>
      <c r="Y77" s="107" t="s">
        <v>410</v>
      </c>
      <c r="Z77" s="123"/>
      <c r="AA77" s="102"/>
      <c r="AB77" s="104"/>
      <c r="AC77" s="109"/>
      <c r="AD77" s="110"/>
      <c r="AE77" s="107"/>
      <c r="AF77" s="111"/>
      <c r="AG77" s="112"/>
      <c r="AH77" s="112"/>
      <c r="AI77" s="112"/>
      <c r="AJ77" s="113"/>
      <c r="AK77" s="113"/>
      <c r="AL77" s="113"/>
      <c r="AM77" s="114"/>
      <c r="AN77" s="114"/>
      <c r="AO77" s="104"/>
      <c r="AP77" s="104"/>
      <c r="AQ77" s="115"/>
      <c r="AR77" s="110"/>
      <c r="AS77" s="102" t="s">
        <v>411</v>
      </c>
      <c r="AT77" s="108"/>
      <c r="AU77" s="116"/>
      <c r="AV77" s="113"/>
      <c r="AW77" s="105"/>
      <c r="AX77" s="174" t="s">
        <v>412</v>
      </c>
    </row>
    <row r="78" spans="1:50" ht="15" hidden="1">
      <c r="A78" s="72">
        <v>75</v>
      </c>
      <c r="B78" s="9" t="s">
        <v>4426</v>
      </c>
      <c r="C78" s="211" t="s">
        <v>416</v>
      </c>
      <c r="D78" s="9" t="s">
        <v>4427</v>
      </c>
      <c r="E78" s="9" t="s">
        <v>4428</v>
      </c>
      <c r="F78" s="9" t="s">
        <v>4429</v>
      </c>
      <c r="G78" s="9"/>
      <c r="H78" s="9"/>
      <c r="I78" s="9"/>
      <c r="J78" s="9"/>
      <c r="K78" s="9"/>
      <c r="L78" s="9"/>
      <c r="M78" s="332" t="s">
        <v>63</v>
      </c>
      <c r="N78" s="331">
        <v>178.56370000000001</v>
      </c>
      <c r="O78" s="9">
        <v>178.56370000000001</v>
      </c>
      <c r="P78" s="9" t="s">
        <v>420</v>
      </c>
      <c r="Q78" s="71">
        <v>75</v>
      </c>
      <c r="S78" s="102" t="s">
        <v>416</v>
      </c>
      <c r="T78" s="175" t="s">
        <v>421</v>
      </c>
      <c r="U78" s="104">
        <v>10515.6</v>
      </c>
      <c r="V78" s="104">
        <v>-7772.4</v>
      </c>
      <c r="W78" s="105" t="s">
        <v>12</v>
      </c>
      <c r="X78" s="106" t="s">
        <v>66</v>
      </c>
      <c r="Y78" s="172" t="s">
        <v>13</v>
      </c>
      <c r="Z78" s="123"/>
      <c r="AA78" s="124">
        <v>1</v>
      </c>
      <c r="AB78" s="173" t="s">
        <v>422</v>
      </c>
      <c r="AC78" s="126"/>
      <c r="AD78" s="127"/>
      <c r="AE78" s="122"/>
      <c r="AF78" s="128"/>
      <c r="AG78" s="129"/>
      <c r="AH78" s="129"/>
      <c r="AI78" s="129"/>
      <c r="AJ78" s="117" t="s">
        <v>423</v>
      </c>
      <c r="AK78" s="176">
        <v>0.50800000000000001</v>
      </c>
      <c r="AL78" s="117"/>
      <c r="AM78" s="130"/>
      <c r="AN78" s="130"/>
      <c r="AO78" s="125"/>
      <c r="AP78" s="125"/>
      <c r="AQ78" s="131"/>
      <c r="AR78" s="127"/>
      <c r="AS78" s="124"/>
      <c r="AT78" s="123"/>
      <c r="AU78" s="132"/>
      <c r="AV78" s="117"/>
      <c r="AW78" s="133"/>
      <c r="AX78" s="117" t="s">
        <v>424</v>
      </c>
    </row>
    <row r="79" spans="1:50" ht="15" hidden="1">
      <c r="A79" s="72">
        <v>76</v>
      </c>
      <c r="B79" s="9" t="s">
        <v>4430</v>
      </c>
      <c r="C79" s="211" t="s">
        <v>426</v>
      </c>
      <c r="D79" s="9" t="s">
        <v>4431</v>
      </c>
      <c r="E79" s="9" t="s">
        <v>4432</v>
      </c>
      <c r="F79" s="9" t="s">
        <v>4433</v>
      </c>
      <c r="G79" s="9"/>
      <c r="H79" s="9"/>
      <c r="I79" s="9"/>
      <c r="J79" s="9"/>
      <c r="K79" s="9"/>
      <c r="L79" s="9"/>
      <c r="M79" s="332" t="s">
        <v>63</v>
      </c>
      <c r="N79" s="331">
        <v>178.60210000000001</v>
      </c>
      <c r="O79" s="9">
        <v>178.60210000000001</v>
      </c>
      <c r="P79" s="9" t="s">
        <v>420</v>
      </c>
      <c r="Q79" s="71">
        <v>76</v>
      </c>
      <c r="S79" s="102" t="s">
        <v>426</v>
      </c>
      <c r="T79" s="175" t="s">
        <v>430</v>
      </c>
      <c r="U79" s="104">
        <v>10515.6</v>
      </c>
      <c r="V79" s="104">
        <v>-6858</v>
      </c>
      <c r="W79" s="105" t="s">
        <v>12</v>
      </c>
      <c r="X79" s="106" t="s">
        <v>66</v>
      </c>
      <c r="Y79" s="172" t="s">
        <v>13</v>
      </c>
      <c r="Z79" s="123"/>
      <c r="AA79" s="124">
        <v>1</v>
      </c>
      <c r="AB79" s="173" t="s">
        <v>422</v>
      </c>
      <c r="AC79" s="126"/>
      <c r="AD79" s="127"/>
      <c r="AE79" s="122"/>
      <c r="AF79" s="128"/>
      <c r="AG79" s="129"/>
      <c r="AH79" s="129"/>
      <c r="AI79" s="129"/>
      <c r="AJ79" s="117" t="s">
        <v>423</v>
      </c>
      <c r="AK79" s="176">
        <v>0.50800000000000001</v>
      </c>
      <c r="AL79" s="117"/>
      <c r="AM79" s="130"/>
      <c r="AN79" s="130"/>
      <c r="AO79" s="125"/>
      <c r="AP79" s="125"/>
      <c r="AQ79" s="131"/>
      <c r="AR79" s="127"/>
      <c r="AS79" s="124"/>
      <c r="AT79" s="123"/>
      <c r="AU79" s="132"/>
      <c r="AV79" s="117"/>
      <c r="AW79" s="133"/>
      <c r="AX79" s="117" t="s">
        <v>424</v>
      </c>
    </row>
    <row r="80" spans="1:50" ht="15" hidden="1">
      <c r="A80" s="72">
        <v>77</v>
      </c>
      <c r="B80" s="9" t="s">
        <v>4434</v>
      </c>
      <c r="C80" s="211" t="s">
        <v>432</v>
      </c>
      <c r="D80" s="9" t="s">
        <v>4435</v>
      </c>
      <c r="E80" s="9" t="s">
        <v>4436</v>
      </c>
      <c r="F80" s="9" t="s">
        <v>4437</v>
      </c>
      <c r="G80" s="9"/>
      <c r="H80" s="9"/>
      <c r="I80" s="9"/>
      <c r="J80" s="9"/>
      <c r="K80" s="9"/>
      <c r="L80" s="9"/>
      <c r="M80" s="332" t="s">
        <v>63</v>
      </c>
      <c r="N80" s="331">
        <v>178.65620000000001</v>
      </c>
      <c r="O80" s="9">
        <v>178.65620000000001</v>
      </c>
      <c r="P80" s="9" t="s">
        <v>420</v>
      </c>
      <c r="Q80" s="71">
        <v>77</v>
      </c>
      <c r="S80" s="102" t="s">
        <v>432</v>
      </c>
      <c r="T80" s="175" t="s">
        <v>436</v>
      </c>
      <c r="U80" s="104">
        <v>9601.2000000000007</v>
      </c>
      <c r="V80" s="104">
        <v>-7772.4</v>
      </c>
      <c r="W80" s="105" t="s">
        <v>12</v>
      </c>
      <c r="X80" s="106" t="s">
        <v>66</v>
      </c>
      <c r="Y80" s="172" t="s">
        <v>13</v>
      </c>
      <c r="Z80" s="123"/>
      <c r="AA80" s="124">
        <v>1</v>
      </c>
      <c r="AB80" s="173" t="s">
        <v>422</v>
      </c>
      <c r="AC80" s="126"/>
      <c r="AD80" s="127"/>
      <c r="AE80" s="122"/>
      <c r="AF80" s="128"/>
      <c r="AG80" s="129"/>
      <c r="AH80" s="129"/>
      <c r="AI80" s="129"/>
      <c r="AJ80" s="117" t="s">
        <v>423</v>
      </c>
      <c r="AK80" s="176">
        <v>0.50800000000000001</v>
      </c>
      <c r="AL80" s="117"/>
      <c r="AM80" s="130"/>
      <c r="AN80" s="130"/>
      <c r="AO80" s="125"/>
      <c r="AP80" s="125"/>
      <c r="AQ80" s="131"/>
      <c r="AR80" s="127"/>
      <c r="AS80" s="124"/>
      <c r="AT80" s="123"/>
      <c r="AU80" s="132"/>
      <c r="AV80" s="117"/>
      <c r="AW80" s="133"/>
      <c r="AX80" s="117" t="s">
        <v>424</v>
      </c>
    </row>
    <row r="81" spans="1:50" ht="15" hidden="1">
      <c r="A81" s="72">
        <v>78</v>
      </c>
      <c r="B81" s="9" t="s">
        <v>4438</v>
      </c>
      <c r="C81" s="211" t="s">
        <v>438</v>
      </c>
      <c r="D81" s="9" t="s">
        <v>4439</v>
      </c>
      <c r="E81" s="9" t="s">
        <v>4440</v>
      </c>
      <c r="F81" s="9" t="s">
        <v>4441</v>
      </c>
      <c r="G81" s="9" t="s">
        <v>4442</v>
      </c>
      <c r="H81" s="67" t="s">
        <v>4442</v>
      </c>
      <c r="I81" s="67"/>
      <c r="J81" s="67"/>
      <c r="K81" s="67"/>
      <c r="L81" s="67"/>
      <c r="M81" s="332" t="s">
        <v>63</v>
      </c>
      <c r="N81" s="331">
        <v>117.8784</v>
      </c>
      <c r="O81" s="9">
        <v>117.8784</v>
      </c>
      <c r="P81" s="9" t="s">
        <v>238</v>
      </c>
      <c r="Q81" s="71">
        <v>78</v>
      </c>
      <c r="S81" s="102" t="s">
        <v>438</v>
      </c>
      <c r="T81" s="175" t="s">
        <v>443</v>
      </c>
      <c r="U81" s="104">
        <v>17830.8</v>
      </c>
      <c r="V81" s="104">
        <v>-4114.8</v>
      </c>
      <c r="W81" s="105" t="s">
        <v>12</v>
      </c>
      <c r="X81" s="106" t="s">
        <v>66</v>
      </c>
      <c r="Y81" s="172" t="s">
        <v>13</v>
      </c>
      <c r="Z81" s="123"/>
      <c r="AA81" s="124">
        <v>1</v>
      </c>
      <c r="AB81" s="173" t="s">
        <v>67</v>
      </c>
      <c r="AC81" s="126"/>
      <c r="AD81" s="127"/>
      <c r="AE81" s="122"/>
      <c r="AF81" s="128"/>
      <c r="AG81" s="177" t="s">
        <v>14</v>
      </c>
      <c r="AH81" s="177">
        <v>5.0799999999999998E-2</v>
      </c>
      <c r="AI81" s="178">
        <v>100</v>
      </c>
      <c r="AJ81" s="117"/>
      <c r="AK81" s="117"/>
      <c r="AL81" s="117"/>
      <c r="AM81" s="130"/>
      <c r="AN81" s="130"/>
      <c r="AO81" s="125"/>
      <c r="AP81" s="125"/>
      <c r="AQ81" s="131"/>
      <c r="AR81" s="127"/>
      <c r="AS81" s="124"/>
      <c r="AT81" s="179" t="s">
        <v>444</v>
      </c>
      <c r="AU81" s="132"/>
      <c r="AV81" s="117"/>
      <c r="AW81" s="133"/>
      <c r="AX81" s="117" t="s">
        <v>445</v>
      </c>
    </row>
    <row r="82" spans="1:50" ht="15" hidden="1">
      <c r="A82" s="72">
        <v>79</v>
      </c>
      <c r="B82" s="9" t="s">
        <v>4443</v>
      </c>
      <c r="C82" s="211" t="s">
        <v>447</v>
      </c>
      <c r="D82" s="9" t="s">
        <v>4444</v>
      </c>
      <c r="E82" s="9" t="s">
        <v>4445</v>
      </c>
      <c r="F82" s="9" t="s">
        <v>4446</v>
      </c>
      <c r="G82" s="9" t="s">
        <v>4447</v>
      </c>
      <c r="H82" s="67" t="s">
        <v>4447</v>
      </c>
      <c r="I82" s="67"/>
      <c r="J82" s="67"/>
      <c r="K82" s="67"/>
      <c r="L82" s="67"/>
      <c r="M82" s="332" t="s">
        <v>63</v>
      </c>
      <c r="N82" s="331">
        <v>117.87609999999999</v>
      </c>
      <c r="O82" s="9">
        <v>117.87609999999999</v>
      </c>
      <c r="P82" s="9" t="s">
        <v>238</v>
      </c>
      <c r="Q82" s="71">
        <v>79</v>
      </c>
      <c r="S82" s="102" t="s">
        <v>447</v>
      </c>
      <c r="T82" s="175" t="s">
        <v>452</v>
      </c>
      <c r="U82" s="104">
        <v>17830.8</v>
      </c>
      <c r="V82" s="104">
        <v>-3200.4</v>
      </c>
      <c r="W82" s="105" t="s">
        <v>12</v>
      </c>
      <c r="X82" s="106" t="s">
        <v>66</v>
      </c>
      <c r="Y82" s="172" t="s">
        <v>13</v>
      </c>
      <c r="Z82" s="123"/>
      <c r="AA82" s="124">
        <v>1</v>
      </c>
      <c r="AB82" s="173" t="s">
        <v>67</v>
      </c>
      <c r="AC82" s="126"/>
      <c r="AD82" s="127"/>
      <c r="AE82" s="122"/>
      <c r="AF82" s="128"/>
      <c r="AG82" s="177" t="s">
        <v>14</v>
      </c>
      <c r="AH82" s="177">
        <v>5.0799999999999998E-2</v>
      </c>
      <c r="AI82" s="178">
        <v>100</v>
      </c>
      <c r="AJ82" s="117"/>
      <c r="AK82" s="117"/>
      <c r="AL82" s="117"/>
      <c r="AM82" s="130"/>
      <c r="AN82" s="130"/>
      <c r="AO82" s="125"/>
      <c r="AP82" s="125"/>
      <c r="AQ82" s="131"/>
      <c r="AR82" s="127"/>
      <c r="AS82" s="124"/>
      <c r="AT82" s="123" t="s">
        <v>444</v>
      </c>
      <c r="AU82" s="132"/>
      <c r="AV82" s="117"/>
      <c r="AW82" s="133"/>
      <c r="AX82" s="117" t="s">
        <v>445</v>
      </c>
    </row>
    <row r="83" spans="1:50" ht="15" hidden="1">
      <c r="A83" s="72">
        <v>80</v>
      </c>
      <c r="B83" s="9" t="s">
        <v>4448</v>
      </c>
      <c r="C83" s="211" t="s">
        <v>454</v>
      </c>
      <c r="D83" s="9" t="s">
        <v>4449</v>
      </c>
      <c r="E83" s="9" t="s">
        <v>4450</v>
      </c>
      <c r="F83" s="9" t="s">
        <v>4451</v>
      </c>
      <c r="G83" s="9"/>
      <c r="H83" s="9"/>
      <c r="I83" s="9"/>
      <c r="J83" s="9"/>
      <c r="K83" s="9"/>
      <c r="L83" s="9"/>
      <c r="M83" s="332" t="s">
        <v>63</v>
      </c>
      <c r="N83" s="331">
        <v>185.9975</v>
      </c>
      <c r="O83" s="9">
        <v>185.9975</v>
      </c>
      <c r="P83" s="9" t="s">
        <v>177</v>
      </c>
      <c r="Q83" s="71">
        <v>80</v>
      </c>
      <c r="S83" s="102" t="s">
        <v>454</v>
      </c>
      <c r="T83" s="175" t="s">
        <v>458</v>
      </c>
      <c r="U83" s="104">
        <v>4114.8</v>
      </c>
      <c r="V83" s="104">
        <v>-15087.6</v>
      </c>
      <c r="W83" s="105" t="s">
        <v>12</v>
      </c>
      <c r="X83" s="106" t="s">
        <v>66</v>
      </c>
      <c r="Y83" s="172" t="s">
        <v>13</v>
      </c>
      <c r="Z83" s="123"/>
      <c r="AA83" s="124">
        <v>1</v>
      </c>
      <c r="AB83" s="173" t="s">
        <v>67</v>
      </c>
      <c r="AC83" s="126"/>
      <c r="AD83" s="127"/>
      <c r="AE83" s="122"/>
      <c r="AF83" s="128"/>
      <c r="AG83" s="129"/>
      <c r="AH83" s="129"/>
      <c r="AI83" s="129"/>
      <c r="AJ83" s="117"/>
      <c r="AK83" s="117"/>
      <c r="AL83" s="117"/>
      <c r="AM83" s="130"/>
      <c r="AN83" s="130"/>
      <c r="AO83" s="125"/>
      <c r="AP83" s="125"/>
      <c r="AQ83" s="131"/>
      <c r="AR83" s="127"/>
      <c r="AS83" s="124"/>
      <c r="AT83" s="123"/>
      <c r="AU83" s="132"/>
      <c r="AV83" s="117"/>
      <c r="AW83" s="133"/>
      <c r="AX83" s="117" t="s">
        <v>68</v>
      </c>
    </row>
    <row r="84" spans="1:50" ht="15" hidden="1">
      <c r="A84" s="72">
        <v>81</v>
      </c>
      <c r="B84" s="9" t="s">
        <v>4452</v>
      </c>
      <c r="C84" s="211" t="s">
        <v>460</v>
      </c>
      <c r="D84" s="9" t="s">
        <v>4453</v>
      </c>
      <c r="E84" s="9" t="s">
        <v>4454</v>
      </c>
      <c r="F84" s="9" t="s">
        <v>4455</v>
      </c>
      <c r="G84" s="9" t="s">
        <v>4456</v>
      </c>
      <c r="H84" s="67" t="s">
        <v>4456</v>
      </c>
      <c r="I84" s="67"/>
      <c r="J84" s="67"/>
      <c r="K84" s="67"/>
      <c r="L84" s="67"/>
      <c r="M84" s="332" t="s">
        <v>63</v>
      </c>
      <c r="N84" s="331">
        <v>129.8861</v>
      </c>
      <c r="O84" s="9">
        <v>129.8861</v>
      </c>
      <c r="P84" s="9" t="s">
        <v>238</v>
      </c>
      <c r="Q84" s="71">
        <v>81</v>
      </c>
      <c r="S84" s="102" t="s">
        <v>460</v>
      </c>
      <c r="T84" s="175" t="s">
        <v>465</v>
      </c>
      <c r="U84" s="104">
        <v>12344.4</v>
      </c>
      <c r="V84" s="104">
        <v>-3200.4</v>
      </c>
      <c r="W84" s="105" t="s">
        <v>12</v>
      </c>
      <c r="X84" s="106" t="s">
        <v>66</v>
      </c>
      <c r="Y84" s="172" t="s">
        <v>13</v>
      </c>
      <c r="Z84" s="123"/>
      <c r="AA84" s="124">
        <v>1</v>
      </c>
      <c r="AB84" s="173" t="s">
        <v>67</v>
      </c>
      <c r="AC84" s="126"/>
      <c r="AD84" s="127"/>
      <c r="AE84" s="122"/>
      <c r="AF84" s="128"/>
      <c r="AG84" s="177" t="s">
        <v>466</v>
      </c>
      <c r="AH84" s="177">
        <v>5.0799999999999998E-2</v>
      </c>
      <c r="AI84" s="178">
        <v>100</v>
      </c>
      <c r="AJ84" s="117"/>
      <c r="AK84" s="117"/>
      <c r="AL84" s="117"/>
      <c r="AM84" s="130"/>
      <c r="AN84" s="130"/>
      <c r="AO84" s="125"/>
      <c r="AP84" s="125"/>
      <c r="AQ84" s="131"/>
      <c r="AR84" s="127"/>
      <c r="AS84" s="124"/>
      <c r="AT84" s="179" t="s">
        <v>444</v>
      </c>
      <c r="AU84" s="132"/>
      <c r="AV84" s="117"/>
      <c r="AW84" s="133"/>
      <c r="AX84" s="117" t="s">
        <v>445</v>
      </c>
    </row>
    <row r="85" spans="1:50" ht="15" hidden="1">
      <c r="A85" s="72">
        <v>82</v>
      </c>
      <c r="B85" s="9" t="s">
        <v>4457</v>
      </c>
      <c r="C85" s="211" t="s">
        <v>468</v>
      </c>
      <c r="D85" s="9" t="s">
        <v>4458</v>
      </c>
      <c r="E85" s="9" t="s">
        <v>4459</v>
      </c>
      <c r="F85" s="9" t="s">
        <v>4460</v>
      </c>
      <c r="G85" s="9" t="s">
        <v>4461</v>
      </c>
      <c r="H85" s="67" t="s">
        <v>4461</v>
      </c>
      <c r="I85" s="67"/>
      <c r="J85" s="67"/>
      <c r="K85" s="67"/>
      <c r="L85" s="67"/>
      <c r="M85" s="332" t="s">
        <v>63</v>
      </c>
      <c r="N85" s="331">
        <v>129.88740000000001</v>
      </c>
      <c r="O85" s="9">
        <v>129.88740000000001</v>
      </c>
      <c r="P85" s="9" t="s">
        <v>238</v>
      </c>
      <c r="Q85" s="71">
        <v>82</v>
      </c>
      <c r="S85" s="102" t="s">
        <v>468</v>
      </c>
      <c r="T85" s="175" t="s">
        <v>473</v>
      </c>
      <c r="U85" s="104">
        <v>11430</v>
      </c>
      <c r="V85" s="104">
        <v>-3200.4</v>
      </c>
      <c r="W85" s="105" t="s">
        <v>12</v>
      </c>
      <c r="X85" s="106" t="s">
        <v>66</v>
      </c>
      <c r="Y85" s="172" t="s">
        <v>13</v>
      </c>
      <c r="Z85" s="123"/>
      <c r="AA85" s="124">
        <v>1</v>
      </c>
      <c r="AB85" s="173" t="s">
        <v>67</v>
      </c>
      <c r="AC85" s="126"/>
      <c r="AD85" s="127"/>
      <c r="AE85" s="122"/>
      <c r="AF85" s="128"/>
      <c r="AG85" s="177" t="s">
        <v>466</v>
      </c>
      <c r="AH85" s="177">
        <v>5.0799999999999998E-2</v>
      </c>
      <c r="AI85" s="178">
        <v>100</v>
      </c>
      <c r="AJ85" s="117"/>
      <c r="AK85" s="117"/>
      <c r="AL85" s="117"/>
      <c r="AM85" s="130"/>
      <c r="AN85" s="130"/>
      <c r="AO85" s="125"/>
      <c r="AP85" s="125"/>
      <c r="AQ85" s="131"/>
      <c r="AR85" s="127"/>
      <c r="AS85" s="124"/>
      <c r="AT85" s="123" t="s">
        <v>444</v>
      </c>
      <c r="AU85" s="132"/>
      <c r="AV85" s="117"/>
      <c r="AW85" s="133"/>
      <c r="AX85" s="117" t="s">
        <v>445</v>
      </c>
    </row>
    <row r="86" spans="1:50" ht="15" hidden="1">
      <c r="A86" s="72">
        <v>83</v>
      </c>
      <c r="B86" s="9" t="s">
        <v>4462</v>
      </c>
      <c r="C86" s="211" t="s">
        <v>475</v>
      </c>
      <c r="D86" s="9" t="s">
        <v>4463</v>
      </c>
      <c r="E86" s="9" t="s">
        <v>4464</v>
      </c>
      <c r="F86" s="9" t="s">
        <v>4465</v>
      </c>
      <c r="G86" s="9"/>
      <c r="H86" s="9"/>
      <c r="I86" s="67"/>
      <c r="J86" s="67"/>
      <c r="K86" s="67"/>
      <c r="L86" s="67"/>
      <c r="M86" s="332" t="s">
        <v>63</v>
      </c>
      <c r="N86" s="331">
        <v>200.15479999999999</v>
      </c>
      <c r="O86" s="9">
        <v>200.15479999999999</v>
      </c>
      <c r="P86" s="9" t="s">
        <v>64</v>
      </c>
      <c r="Q86" s="71">
        <v>83</v>
      </c>
      <c r="S86" s="102" t="s">
        <v>475</v>
      </c>
      <c r="T86" s="175" t="s">
        <v>479</v>
      </c>
      <c r="U86" s="104">
        <v>6858</v>
      </c>
      <c r="V86" s="104">
        <v>-10515.6</v>
      </c>
      <c r="W86" s="105" t="s">
        <v>12</v>
      </c>
      <c r="X86" s="106" t="s">
        <v>66</v>
      </c>
      <c r="Y86" s="172" t="s">
        <v>13</v>
      </c>
      <c r="Z86" s="123"/>
      <c r="AA86" s="124">
        <v>1</v>
      </c>
      <c r="AB86" s="173" t="s">
        <v>67</v>
      </c>
      <c r="AC86" s="126"/>
      <c r="AD86" s="127"/>
      <c r="AE86" s="122"/>
      <c r="AF86" s="128"/>
      <c r="AG86" s="129"/>
      <c r="AH86" s="129"/>
      <c r="AI86" s="129"/>
      <c r="AJ86" s="117"/>
      <c r="AK86" s="117"/>
      <c r="AL86" s="117"/>
      <c r="AM86" s="130"/>
      <c r="AN86" s="130"/>
      <c r="AO86" s="125"/>
      <c r="AP86" s="125"/>
      <c r="AQ86" s="131"/>
      <c r="AR86" s="127"/>
      <c r="AS86" s="124"/>
      <c r="AT86" s="123"/>
      <c r="AU86" s="132"/>
      <c r="AV86" s="117"/>
      <c r="AW86" s="133"/>
      <c r="AX86" s="117" t="s">
        <v>68</v>
      </c>
    </row>
    <row r="87" spans="1:50" ht="15" hidden="1">
      <c r="A87" s="72">
        <v>84</v>
      </c>
      <c r="B87" s="9" t="s">
        <v>4466</v>
      </c>
      <c r="C87" s="211" t="s">
        <v>481</v>
      </c>
      <c r="D87" s="9" t="s">
        <v>4467</v>
      </c>
      <c r="E87" s="9" t="s">
        <v>4468</v>
      </c>
      <c r="F87" s="9" t="s">
        <v>4469</v>
      </c>
      <c r="G87" s="9"/>
      <c r="H87" s="9"/>
      <c r="I87" s="67"/>
      <c r="J87" s="67"/>
      <c r="K87" s="67"/>
      <c r="L87" s="67"/>
      <c r="M87" s="332" t="s">
        <v>63</v>
      </c>
      <c r="N87" s="331">
        <v>193.14009999999999</v>
      </c>
      <c r="O87" s="9">
        <v>193.14009999999999</v>
      </c>
      <c r="P87" s="9" t="s">
        <v>64</v>
      </c>
      <c r="Q87" s="71">
        <v>84</v>
      </c>
      <c r="S87" s="102" t="s">
        <v>481</v>
      </c>
      <c r="T87" s="175" t="s">
        <v>485</v>
      </c>
      <c r="U87" s="104">
        <v>8686.7999999999993</v>
      </c>
      <c r="V87" s="104">
        <v>-10515.6</v>
      </c>
      <c r="W87" s="105" t="s">
        <v>12</v>
      </c>
      <c r="X87" s="106" t="s">
        <v>66</v>
      </c>
      <c r="Y87" s="172" t="s">
        <v>13</v>
      </c>
      <c r="Z87" s="123"/>
      <c r="AA87" s="124">
        <v>1</v>
      </c>
      <c r="AB87" s="173" t="s">
        <v>67</v>
      </c>
      <c r="AC87" s="126"/>
      <c r="AD87" s="127"/>
      <c r="AE87" s="122"/>
      <c r="AF87" s="128"/>
      <c r="AG87" s="129"/>
      <c r="AH87" s="129"/>
      <c r="AI87" s="129"/>
      <c r="AJ87" s="117"/>
      <c r="AK87" s="117"/>
      <c r="AL87" s="117"/>
      <c r="AM87" s="130"/>
      <c r="AN87" s="130"/>
      <c r="AO87" s="125"/>
      <c r="AP87" s="125"/>
      <c r="AQ87" s="131"/>
      <c r="AR87" s="127"/>
      <c r="AS87" s="124"/>
      <c r="AT87" s="123"/>
      <c r="AU87" s="132"/>
      <c r="AV87" s="117"/>
      <c r="AW87" s="133"/>
      <c r="AX87" s="117" t="s">
        <v>68</v>
      </c>
    </row>
    <row r="88" spans="1:50" ht="15" hidden="1">
      <c r="A88" s="72">
        <v>85</v>
      </c>
      <c r="B88" s="9" t="s">
        <v>4470</v>
      </c>
      <c r="C88" s="211" t="s">
        <v>487</v>
      </c>
      <c r="D88" s="9" t="s">
        <v>4471</v>
      </c>
      <c r="E88" s="9" t="s">
        <v>4472</v>
      </c>
      <c r="F88" s="9" t="s">
        <v>4473</v>
      </c>
      <c r="G88" s="9" t="s">
        <v>4474</v>
      </c>
      <c r="H88" s="9" t="s">
        <v>4475</v>
      </c>
      <c r="I88" s="67" t="s">
        <v>4476</v>
      </c>
      <c r="J88" s="67" t="s">
        <v>4477</v>
      </c>
      <c r="K88" s="67" t="s">
        <v>4478</v>
      </c>
      <c r="L88" s="67"/>
      <c r="M88" s="332">
        <v>73.363200000000006</v>
      </c>
      <c r="N88" s="331">
        <v>186.02950000000001</v>
      </c>
      <c r="O88" s="9">
        <v>259.39269999999999</v>
      </c>
      <c r="P88" s="9" t="s">
        <v>496</v>
      </c>
      <c r="Q88" s="71">
        <v>85</v>
      </c>
      <c r="S88" s="102" t="s">
        <v>487</v>
      </c>
      <c r="T88" s="175" t="s">
        <v>497</v>
      </c>
      <c r="U88" s="104">
        <v>-17830.8</v>
      </c>
      <c r="V88" s="104">
        <v>-7772.4</v>
      </c>
      <c r="W88" s="105" t="s">
        <v>12</v>
      </c>
      <c r="X88" s="106" t="s">
        <v>66</v>
      </c>
      <c r="Y88" s="172" t="s">
        <v>13</v>
      </c>
      <c r="Z88" s="123" t="s">
        <v>498</v>
      </c>
      <c r="AA88" s="124">
        <v>1</v>
      </c>
      <c r="AB88" s="173" t="s">
        <v>67</v>
      </c>
      <c r="AC88" s="126"/>
      <c r="AD88" s="127"/>
      <c r="AE88" s="122"/>
      <c r="AF88" s="128"/>
      <c r="AG88" s="129"/>
      <c r="AH88" s="129"/>
      <c r="AI88" s="129"/>
      <c r="AJ88" s="176" t="s">
        <v>499</v>
      </c>
      <c r="AK88" s="176">
        <v>0.50800000000000001</v>
      </c>
      <c r="AL88" s="117"/>
      <c r="AM88" s="130"/>
      <c r="AN88" s="130"/>
      <c r="AO88" s="125"/>
      <c r="AP88" s="125"/>
      <c r="AQ88" s="131"/>
      <c r="AR88" s="127"/>
      <c r="AS88" s="124"/>
      <c r="AT88" s="179" t="s">
        <v>444</v>
      </c>
      <c r="AU88" s="132"/>
      <c r="AV88" s="117"/>
      <c r="AW88" s="133"/>
      <c r="AX88" s="117" t="s">
        <v>500</v>
      </c>
    </row>
    <row r="89" spans="1:50" ht="15" hidden="1">
      <c r="A89" s="72">
        <v>86</v>
      </c>
      <c r="B89" s="9" t="s">
        <v>4479</v>
      </c>
      <c r="C89" s="211" t="s">
        <v>502</v>
      </c>
      <c r="D89" s="9" t="s">
        <v>4480</v>
      </c>
      <c r="E89" s="9" t="s">
        <v>4481</v>
      </c>
      <c r="F89" s="9" t="s">
        <v>4482</v>
      </c>
      <c r="G89" s="9" t="s">
        <v>4483</v>
      </c>
      <c r="H89" s="9" t="s">
        <v>4484</v>
      </c>
      <c r="I89" s="67" t="s">
        <v>4485</v>
      </c>
      <c r="J89" s="67" t="s">
        <v>4486</v>
      </c>
      <c r="K89" s="67" t="s">
        <v>4487</v>
      </c>
      <c r="L89" s="67"/>
      <c r="M89" s="332">
        <v>73.328999999999994</v>
      </c>
      <c r="N89" s="331">
        <v>186.03579999999999</v>
      </c>
      <c r="O89" s="9">
        <v>259.3648</v>
      </c>
      <c r="P89" s="9" t="s">
        <v>496</v>
      </c>
      <c r="Q89" s="71">
        <v>86</v>
      </c>
      <c r="S89" s="102" t="s">
        <v>502</v>
      </c>
      <c r="T89" s="175" t="s">
        <v>511</v>
      </c>
      <c r="U89" s="104">
        <v>-16916.400000000001</v>
      </c>
      <c r="V89" s="104">
        <v>-6858</v>
      </c>
      <c r="W89" s="105" t="s">
        <v>12</v>
      </c>
      <c r="X89" s="106" t="s">
        <v>66</v>
      </c>
      <c r="Y89" s="172" t="s">
        <v>13</v>
      </c>
      <c r="Z89" s="123" t="s">
        <v>498</v>
      </c>
      <c r="AA89" s="124">
        <v>1</v>
      </c>
      <c r="AB89" s="173" t="s">
        <v>67</v>
      </c>
      <c r="AC89" s="126"/>
      <c r="AD89" s="127"/>
      <c r="AE89" s="122"/>
      <c r="AF89" s="128"/>
      <c r="AG89" s="129"/>
      <c r="AH89" s="129"/>
      <c r="AI89" s="129"/>
      <c r="AJ89" s="176" t="s">
        <v>499</v>
      </c>
      <c r="AK89" s="176">
        <v>0.50800000000000001</v>
      </c>
      <c r="AL89" s="117"/>
      <c r="AM89" s="130"/>
      <c r="AN89" s="130"/>
      <c r="AO89" s="125"/>
      <c r="AP89" s="125"/>
      <c r="AQ89" s="131"/>
      <c r="AR89" s="127"/>
      <c r="AS89" s="124"/>
      <c r="AT89" s="123" t="s">
        <v>444</v>
      </c>
      <c r="AU89" s="132"/>
      <c r="AV89" s="117"/>
      <c r="AW89" s="133"/>
      <c r="AX89" s="117" t="s">
        <v>500</v>
      </c>
    </row>
    <row r="90" spans="1:50" ht="15">
      <c r="A90" s="72">
        <v>87</v>
      </c>
      <c r="B90" s="9" t="s">
        <v>4488</v>
      </c>
      <c r="C90" s="211"/>
      <c r="D90" s="9" t="s">
        <v>4489</v>
      </c>
      <c r="E90" s="9" t="s">
        <v>4490</v>
      </c>
      <c r="F90" s="9" t="s">
        <v>4491</v>
      </c>
      <c r="G90" s="9" t="s">
        <v>4492</v>
      </c>
      <c r="H90" s="9" t="s">
        <v>4493</v>
      </c>
      <c r="I90" s="67" t="s">
        <v>4494</v>
      </c>
      <c r="J90" s="67" t="s">
        <v>4495</v>
      </c>
      <c r="K90" s="67" t="s">
        <v>4496</v>
      </c>
      <c r="L90" s="67"/>
      <c r="M90" s="332">
        <v>73.210099999999997</v>
      </c>
      <c r="N90" s="331">
        <v>186.12190000000001</v>
      </c>
      <c r="O90" s="9">
        <v>259.33199999999999</v>
      </c>
      <c r="P90" s="9" t="s">
        <v>496</v>
      </c>
      <c r="Q90" s="71">
        <v>87</v>
      </c>
      <c r="S90" s="102" t="s">
        <v>513</v>
      </c>
      <c r="T90" s="175" t="s">
        <v>522</v>
      </c>
      <c r="U90" s="104">
        <v>-17830.8</v>
      </c>
      <c r="V90" s="104">
        <v>-6858</v>
      </c>
      <c r="W90" s="105" t="s">
        <v>12</v>
      </c>
      <c r="X90" s="106" t="s">
        <v>66</v>
      </c>
      <c r="Y90" s="172" t="s">
        <v>13</v>
      </c>
      <c r="Z90" s="123" t="s">
        <v>498</v>
      </c>
      <c r="AA90" s="124">
        <v>1</v>
      </c>
      <c r="AB90" s="173" t="s">
        <v>67</v>
      </c>
      <c r="AC90" s="126"/>
      <c r="AD90" s="127"/>
      <c r="AE90" s="122"/>
      <c r="AF90" s="128"/>
      <c r="AG90" s="129"/>
      <c r="AH90" s="129"/>
      <c r="AI90" s="129"/>
      <c r="AJ90" s="176" t="s">
        <v>499</v>
      </c>
      <c r="AK90" s="176">
        <v>0.50800000000000001</v>
      </c>
      <c r="AL90" s="117"/>
      <c r="AM90" s="130"/>
      <c r="AN90" s="130"/>
      <c r="AO90" s="125"/>
      <c r="AP90" s="125"/>
      <c r="AQ90" s="131"/>
      <c r="AR90" s="127"/>
      <c r="AS90" s="124"/>
      <c r="AT90" s="179" t="s">
        <v>444</v>
      </c>
      <c r="AU90" s="132"/>
      <c r="AV90" s="117"/>
      <c r="AW90" s="133"/>
      <c r="AX90" s="117" t="s">
        <v>500</v>
      </c>
    </row>
    <row r="91" spans="1:50" ht="15" hidden="1">
      <c r="A91" s="72">
        <v>88</v>
      </c>
      <c r="B91" s="9" t="s">
        <v>4497</v>
      </c>
      <c r="C91" s="211" t="s">
        <v>524</v>
      </c>
      <c r="D91" s="9" t="s">
        <v>4498</v>
      </c>
      <c r="E91" s="9" t="s">
        <v>4499</v>
      </c>
      <c r="F91" s="9" t="s">
        <v>4500</v>
      </c>
      <c r="G91" s="9" t="s">
        <v>4501</v>
      </c>
      <c r="H91" s="9" t="s">
        <v>4502</v>
      </c>
      <c r="I91" s="67" t="s">
        <v>4503</v>
      </c>
      <c r="J91" s="67" t="s">
        <v>4504</v>
      </c>
      <c r="K91" s="67" t="s">
        <v>4505</v>
      </c>
      <c r="L91" s="67"/>
      <c r="M91" s="332">
        <v>73.364699999999999</v>
      </c>
      <c r="N91" s="331">
        <v>185.96420000000001</v>
      </c>
      <c r="O91" s="9">
        <v>259.32889999999998</v>
      </c>
      <c r="P91" s="9" t="s">
        <v>496</v>
      </c>
      <c r="Q91" s="71">
        <v>88</v>
      </c>
      <c r="S91" s="102" t="s">
        <v>524</v>
      </c>
      <c r="T91" s="175" t="s">
        <v>533</v>
      </c>
      <c r="U91" s="104">
        <v>-16916.400000000001</v>
      </c>
      <c r="V91" s="104">
        <v>-8686.7999999999993</v>
      </c>
      <c r="W91" s="105" t="s">
        <v>12</v>
      </c>
      <c r="X91" s="106" t="s">
        <v>66</v>
      </c>
      <c r="Y91" s="172" t="s">
        <v>13</v>
      </c>
      <c r="Z91" s="123" t="s">
        <v>498</v>
      </c>
      <c r="AA91" s="124">
        <v>1</v>
      </c>
      <c r="AB91" s="173" t="s">
        <v>67</v>
      </c>
      <c r="AC91" s="126"/>
      <c r="AD91" s="127"/>
      <c r="AE91" s="122"/>
      <c r="AF91" s="128"/>
      <c r="AG91" s="129"/>
      <c r="AH91" s="129"/>
      <c r="AI91" s="129"/>
      <c r="AJ91" s="176" t="s">
        <v>499</v>
      </c>
      <c r="AK91" s="176">
        <v>0.50800000000000001</v>
      </c>
      <c r="AL91" s="117"/>
      <c r="AM91" s="130"/>
      <c r="AN91" s="130"/>
      <c r="AO91" s="125"/>
      <c r="AP91" s="125"/>
      <c r="AQ91" s="131"/>
      <c r="AR91" s="127"/>
      <c r="AS91" s="124"/>
      <c r="AT91" s="123" t="s">
        <v>444</v>
      </c>
      <c r="AU91" s="132"/>
      <c r="AV91" s="117"/>
      <c r="AW91" s="133"/>
      <c r="AX91" s="117" t="s">
        <v>500</v>
      </c>
    </row>
    <row r="92" spans="1:50" ht="15" hidden="1">
      <c r="A92" s="72">
        <v>89</v>
      </c>
      <c r="B92" s="9" t="s">
        <v>4506</v>
      </c>
      <c r="C92" s="211" t="s">
        <v>535</v>
      </c>
      <c r="D92" s="9" t="s">
        <v>4507</v>
      </c>
      <c r="E92" s="9" t="s">
        <v>4508</v>
      </c>
      <c r="F92" s="9" t="s">
        <v>4509</v>
      </c>
      <c r="G92" s="9" t="s">
        <v>4510</v>
      </c>
      <c r="H92" s="9" t="s">
        <v>4511</v>
      </c>
      <c r="I92" s="67" t="s">
        <v>4512</v>
      </c>
      <c r="J92" s="67" t="s">
        <v>4513</v>
      </c>
      <c r="K92" s="67" t="s">
        <v>4514</v>
      </c>
      <c r="L92" s="67"/>
      <c r="M92" s="332">
        <v>73.347800000000007</v>
      </c>
      <c r="N92" s="331">
        <v>185.98519999999999</v>
      </c>
      <c r="O92" s="9">
        <v>259.33299999999997</v>
      </c>
      <c r="P92" s="9" t="s">
        <v>496</v>
      </c>
      <c r="Q92" s="71">
        <v>89</v>
      </c>
      <c r="S92" s="102" t="s">
        <v>535</v>
      </c>
      <c r="T92" s="175" t="s">
        <v>544</v>
      </c>
      <c r="U92" s="104">
        <v>-16002</v>
      </c>
      <c r="V92" s="104">
        <v>-6858</v>
      </c>
      <c r="W92" s="105" t="s">
        <v>12</v>
      </c>
      <c r="X92" s="106" t="s">
        <v>66</v>
      </c>
      <c r="Y92" s="172" t="s">
        <v>13</v>
      </c>
      <c r="Z92" s="123"/>
      <c r="AA92" s="124">
        <v>1</v>
      </c>
      <c r="AB92" s="173" t="s">
        <v>67</v>
      </c>
      <c r="AC92" s="126"/>
      <c r="AD92" s="127"/>
      <c r="AE92" s="122"/>
      <c r="AF92" s="128"/>
      <c r="AG92" s="129"/>
      <c r="AH92" s="129"/>
      <c r="AI92" s="129"/>
      <c r="AJ92" s="176" t="s">
        <v>499</v>
      </c>
      <c r="AK92" s="176">
        <v>0.50800000000000001</v>
      </c>
      <c r="AL92" s="117"/>
      <c r="AM92" s="130"/>
      <c r="AN92" s="130"/>
      <c r="AO92" s="125"/>
      <c r="AP92" s="125"/>
      <c r="AQ92" s="131"/>
      <c r="AR92" s="127"/>
      <c r="AS92" s="124"/>
      <c r="AT92" s="123" t="s">
        <v>444</v>
      </c>
      <c r="AU92" s="132"/>
      <c r="AV92" s="117"/>
      <c r="AW92" s="133"/>
      <c r="AX92" s="117" t="s">
        <v>500</v>
      </c>
    </row>
    <row r="93" spans="1:50" ht="15" hidden="1">
      <c r="A93" s="72">
        <v>90</v>
      </c>
      <c r="B93" s="9" t="s">
        <v>4515</v>
      </c>
      <c r="C93" s="211" t="s">
        <v>546</v>
      </c>
      <c r="D93" s="9" t="s">
        <v>4516</v>
      </c>
      <c r="E93" s="9" t="s">
        <v>4517</v>
      </c>
      <c r="F93" s="9" t="s">
        <v>4518</v>
      </c>
      <c r="G93" s="9"/>
      <c r="H93" s="9"/>
      <c r="I93" s="67"/>
      <c r="J93" s="67"/>
      <c r="K93" s="67"/>
      <c r="L93" s="67"/>
      <c r="M93" s="332" t="s">
        <v>63</v>
      </c>
      <c r="N93" s="331">
        <v>138.6217</v>
      </c>
      <c r="O93" s="9">
        <v>138.6217</v>
      </c>
      <c r="P93" s="9" t="s">
        <v>177</v>
      </c>
      <c r="Q93" s="71">
        <v>90</v>
      </c>
      <c r="S93" s="102" t="s">
        <v>546</v>
      </c>
      <c r="T93" s="175" t="s">
        <v>550</v>
      </c>
      <c r="U93" s="104">
        <v>7772.4</v>
      </c>
      <c r="V93" s="104">
        <v>-14173.2</v>
      </c>
      <c r="W93" s="105" t="s">
        <v>12</v>
      </c>
      <c r="X93" s="106" t="s">
        <v>66</v>
      </c>
      <c r="Y93" s="122" t="s">
        <v>13</v>
      </c>
      <c r="Z93" s="123"/>
      <c r="AA93" s="124">
        <v>1</v>
      </c>
      <c r="AB93" s="173" t="s">
        <v>67</v>
      </c>
      <c r="AC93" s="126"/>
      <c r="AD93" s="127"/>
      <c r="AE93" s="122"/>
      <c r="AF93" s="128"/>
      <c r="AG93" s="129"/>
      <c r="AH93" s="129"/>
      <c r="AI93" s="129"/>
      <c r="AJ93" s="117"/>
      <c r="AK93" s="117"/>
      <c r="AL93" s="117"/>
      <c r="AM93" s="130"/>
      <c r="AN93" s="130"/>
      <c r="AO93" s="125"/>
      <c r="AP93" s="125"/>
      <c r="AQ93" s="131"/>
      <c r="AR93" s="127"/>
      <c r="AS93" s="124"/>
      <c r="AT93" s="123"/>
      <c r="AU93" s="132"/>
      <c r="AV93" s="117"/>
      <c r="AW93" s="133"/>
      <c r="AX93" s="117" t="s">
        <v>68</v>
      </c>
    </row>
    <row r="94" spans="1:50" ht="15" hidden="1">
      <c r="A94" s="72">
        <v>91</v>
      </c>
      <c r="B94" s="9" t="s">
        <v>4519</v>
      </c>
      <c r="C94" s="211" t="s">
        <v>552</v>
      </c>
      <c r="D94" s="9" t="s">
        <v>4520</v>
      </c>
      <c r="E94" s="9" t="s">
        <v>4521</v>
      </c>
      <c r="F94" s="9" t="s">
        <v>4522</v>
      </c>
      <c r="G94" s="9"/>
      <c r="H94" s="9"/>
      <c r="I94" s="67"/>
      <c r="J94" s="67"/>
      <c r="K94" s="67"/>
      <c r="L94" s="67"/>
      <c r="M94" s="332" t="s">
        <v>63</v>
      </c>
      <c r="N94" s="331">
        <v>151.2235</v>
      </c>
      <c r="O94" s="9">
        <v>151.2235</v>
      </c>
      <c r="P94" s="9" t="s">
        <v>177</v>
      </c>
      <c r="Q94" s="71">
        <v>91</v>
      </c>
      <c r="S94" s="102" t="s">
        <v>552</v>
      </c>
      <c r="T94" s="175" t="s">
        <v>556</v>
      </c>
      <c r="U94" s="104">
        <v>7772.4</v>
      </c>
      <c r="V94" s="104">
        <v>-15087.6</v>
      </c>
      <c r="W94" s="105" t="s">
        <v>12</v>
      </c>
      <c r="X94" s="106" t="s">
        <v>66</v>
      </c>
      <c r="Y94" s="122" t="s">
        <v>13</v>
      </c>
      <c r="Z94" s="123"/>
      <c r="AA94" s="124">
        <v>1</v>
      </c>
      <c r="AB94" s="173" t="s">
        <v>67</v>
      </c>
      <c r="AC94" s="126"/>
      <c r="AD94" s="127"/>
      <c r="AE94" s="122"/>
      <c r="AF94" s="128"/>
      <c r="AG94" s="129"/>
      <c r="AH94" s="129"/>
      <c r="AI94" s="129"/>
      <c r="AJ94" s="117"/>
      <c r="AK94" s="117"/>
      <c r="AL94" s="117"/>
      <c r="AM94" s="130"/>
      <c r="AN94" s="130"/>
      <c r="AO94" s="125"/>
      <c r="AP94" s="125"/>
      <c r="AQ94" s="131"/>
      <c r="AR94" s="127"/>
      <c r="AS94" s="124"/>
      <c r="AT94" s="123"/>
      <c r="AU94" s="132"/>
      <c r="AV94" s="117"/>
      <c r="AW94" s="133"/>
      <c r="AX94" s="117" t="s">
        <v>68</v>
      </c>
    </row>
    <row r="95" spans="1:50" ht="15" hidden="1">
      <c r="A95" s="72">
        <v>92</v>
      </c>
      <c r="B95" s="9" t="s">
        <v>4523</v>
      </c>
      <c r="C95" s="211" t="s">
        <v>558</v>
      </c>
      <c r="D95" s="9" t="s">
        <v>4524</v>
      </c>
      <c r="E95" s="9" t="s">
        <v>4525</v>
      </c>
      <c r="F95" s="9" t="s">
        <v>4526</v>
      </c>
      <c r="G95" s="9"/>
      <c r="H95" s="9"/>
      <c r="I95" s="67"/>
      <c r="J95" s="67"/>
      <c r="K95" s="67"/>
      <c r="L95" s="67"/>
      <c r="M95" s="332" t="s">
        <v>63</v>
      </c>
      <c r="N95" s="331">
        <v>155.47239999999999</v>
      </c>
      <c r="O95" s="9">
        <v>155.47239999999999</v>
      </c>
      <c r="P95" s="9" t="s">
        <v>177</v>
      </c>
      <c r="Q95" s="71">
        <v>92</v>
      </c>
      <c r="S95" s="102" t="s">
        <v>558</v>
      </c>
      <c r="T95" s="175" t="s">
        <v>562</v>
      </c>
      <c r="U95" s="104">
        <v>5943.6</v>
      </c>
      <c r="V95" s="104">
        <v>-15087.6</v>
      </c>
      <c r="W95" s="105" t="s">
        <v>12</v>
      </c>
      <c r="X95" s="106" t="s">
        <v>66</v>
      </c>
      <c r="Y95" s="172" t="s">
        <v>13</v>
      </c>
      <c r="Z95" s="123"/>
      <c r="AA95" s="124">
        <v>1</v>
      </c>
      <c r="AB95" s="173" t="s">
        <v>67</v>
      </c>
      <c r="AC95" s="126"/>
      <c r="AD95" s="127"/>
      <c r="AE95" s="122"/>
      <c r="AF95" s="128"/>
      <c r="AG95" s="129"/>
      <c r="AH95" s="129"/>
      <c r="AI95" s="129"/>
      <c r="AJ95" s="117"/>
      <c r="AK95" s="117"/>
      <c r="AL95" s="117"/>
      <c r="AM95" s="130"/>
      <c r="AN95" s="130"/>
      <c r="AO95" s="125"/>
      <c r="AP95" s="125"/>
      <c r="AQ95" s="131"/>
      <c r="AR95" s="127"/>
      <c r="AS95" s="124"/>
      <c r="AT95" s="123"/>
      <c r="AU95" s="132"/>
      <c r="AV95" s="117"/>
      <c r="AW95" s="133"/>
      <c r="AX95" s="117" t="s">
        <v>68</v>
      </c>
    </row>
    <row r="96" spans="1:50" ht="15" hidden="1">
      <c r="A96" s="72">
        <v>93</v>
      </c>
      <c r="B96" s="9" t="s">
        <v>4527</v>
      </c>
      <c r="C96" s="211" t="s">
        <v>564</v>
      </c>
      <c r="D96" s="9" t="s">
        <v>4528</v>
      </c>
      <c r="E96" s="9" t="s">
        <v>4529</v>
      </c>
      <c r="F96" s="9" t="s">
        <v>4530</v>
      </c>
      <c r="G96" s="9"/>
      <c r="H96" s="9"/>
      <c r="I96" s="67"/>
      <c r="J96" s="67"/>
      <c r="K96" s="67"/>
      <c r="L96" s="67"/>
      <c r="M96" s="332" t="s">
        <v>63</v>
      </c>
      <c r="N96" s="331">
        <v>209.0737</v>
      </c>
      <c r="O96" s="9">
        <v>209.0737</v>
      </c>
      <c r="P96" s="9" t="s">
        <v>177</v>
      </c>
      <c r="Q96" s="71">
        <v>93</v>
      </c>
      <c r="S96" s="102" t="s">
        <v>564</v>
      </c>
      <c r="T96" s="175" t="s">
        <v>568</v>
      </c>
      <c r="U96" s="104">
        <v>-16002</v>
      </c>
      <c r="V96" s="104">
        <v>-9601.2000000000007</v>
      </c>
      <c r="W96" s="105" t="s">
        <v>12</v>
      </c>
      <c r="X96" s="106" t="s">
        <v>66</v>
      </c>
      <c r="Y96" s="172" t="s">
        <v>13</v>
      </c>
      <c r="Z96" s="123"/>
      <c r="AA96" s="124">
        <v>1</v>
      </c>
      <c r="AB96" s="173" t="s">
        <v>67</v>
      </c>
      <c r="AC96" s="126"/>
      <c r="AD96" s="127"/>
      <c r="AE96" s="122"/>
      <c r="AF96" s="128">
        <v>50.8</v>
      </c>
      <c r="AG96" s="177" t="s">
        <v>569</v>
      </c>
      <c r="AH96" s="177">
        <v>5.0799999999999998E-2</v>
      </c>
      <c r="AI96" s="180">
        <v>100</v>
      </c>
      <c r="AJ96" s="181" t="s">
        <v>570</v>
      </c>
      <c r="AK96" s="181">
        <v>0.254</v>
      </c>
      <c r="AL96" s="117"/>
      <c r="AM96" s="130"/>
      <c r="AN96" s="130"/>
      <c r="AO96" s="125"/>
      <c r="AP96" s="125"/>
      <c r="AQ96" s="131"/>
      <c r="AR96" s="127"/>
      <c r="AS96" s="124"/>
      <c r="AT96" s="123"/>
      <c r="AU96" s="132"/>
      <c r="AV96" s="117"/>
      <c r="AW96" s="133"/>
      <c r="AX96" s="117" t="s">
        <v>571</v>
      </c>
    </row>
    <row r="97" spans="1:50" ht="15" hidden="1">
      <c r="A97" s="72">
        <v>94</v>
      </c>
      <c r="B97" s="9" t="s">
        <v>4531</v>
      </c>
      <c r="C97" s="211" t="s">
        <v>573</v>
      </c>
      <c r="D97" s="9" t="s">
        <v>4532</v>
      </c>
      <c r="E97" s="9" t="s">
        <v>4533</v>
      </c>
      <c r="F97" s="9" t="s">
        <v>4534</v>
      </c>
      <c r="G97" s="9"/>
      <c r="H97" s="9"/>
      <c r="I97" s="67"/>
      <c r="J97" s="67"/>
      <c r="K97" s="67"/>
      <c r="L97" s="67"/>
      <c r="M97" s="332" t="s">
        <v>63</v>
      </c>
      <c r="N97" s="331">
        <v>209.07599999999999</v>
      </c>
      <c r="O97" s="9">
        <v>209.07599999999999</v>
      </c>
      <c r="P97" s="9" t="s">
        <v>177</v>
      </c>
      <c r="Q97" s="71">
        <v>94</v>
      </c>
      <c r="S97" s="102" t="s">
        <v>573</v>
      </c>
      <c r="T97" s="175" t="s">
        <v>577</v>
      </c>
      <c r="U97" s="104">
        <v>-16916.400000000001</v>
      </c>
      <c r="V97" s="104">
        <v>-9601.2000000000007</v>
      </c>
      <c r="W97" s="105" t="s">
        <v>12</v>
      </c>
      <c r="X97" s="106" t="s">
        <v>66</v>
      </c>
      <c r="Y97" s="172" t="s">
        <v>13</v>
      </c>
      <c r="Z97" s="123"/>
      <c r="AA97" s="124">
        <v>1</v>
      </c>
      <c r="AB97" s="173" t="s">
        <v>67</v>
      </c>
      <c r="AC97" s="126"/>
      <c r="AD97" s="127"/>
      <c r="AE97" s="122"/>
      <c r="AF97" s="128">
        <v>50.8</v>
      </c>
      <c r="AG97" s="177" t="s">
        <v>569</v>
      </c>
      <c r="AH97" s="177">
        <v>5.0799999999999998E-2</v>
      </c>
      <c r="AI97" s="180">
        <v>100</v>
      </c>
      <c r="AJ97" s="181" t="s">
        <v>570</v>
      </c>
      <c r="AK97" s="181">
        <v>0.254</v>
      </c>
      <c r="AL97" s="117"/>
      <c r="AM97" s="130"/>
      <c r="AN97" s="130"/>
      <c r="AO97" s="125"/>
      <c r="AP97" s="125"/>
      <c r="AQ97" s="131"/>
      <c r="AR97" s="127"/>
      <c r="AS97" s="124"/>
      <c r="AT97" s="123"/>
      <c r="AU97" s="132"/>
      <c r="AV97" s="117"/>
      <c r="AW97" s="133"/>
      <c r="AX97" s="117" t="s">
        <v>571</v>
      </c>
    </row>
    <row r="98" spans="1:50" ht="15" hidden="1">
      <c r="A98" s="72">
        <v>95</v>
      </c>
      <c r="B98" s="9" t="s">
        <v>4535</v>
      </c>
      <c r="C98" s="211" t="s">
        <v>579</v>
      </c>
      <c r="D98" s="9" t="s">
        <v>4536</v>
      </c>
      <c r="E98" s="9" t="s">
        <v>4537</v>
      </c>
      <c r="F98" s="9" t="s">
        <v>4538</v>
      </c>
      <c r="G98" s="9" t="s">
        <v>4539</v>
      </c>
      <c r="H98" s="67" t="s">
        <v>4540</v>
      </c>
      <c r="I98" s="67"/>
      <c r="J98" s="67"/>
      <c r="K98" s="67"/>
      <c r="L98" s="67"/>
      <c r="M98" s="332">
        <v>182.76859999999999</v>
      </c>
      <c r="N98" s="331">
        <v>26.308599999999998</v>
      </c>
      <c r="O98" s="9">
        <v>209.0772</v>
      </c>
      <c r="P98" s="9" t="s">
        <v>585</v>
      </c>
      <c r="Q98" s="71">
        <v>95</v>
      </c>
      <c r="S98" s="102" t="s">
        <v>579</v>
      </c>
      <c r="T98" s="175" t="s">
        <v>586</v>
      </c>
      <c r="U98" s="104">
        <v>-16002</v>
      </c>
      <c r="V98" s="104">
        <v>-13258.8</v>
      </c>
      <c r="W98" s="105" t="s">
        <v>12</v>
      </c>
      <c r="X98" s="106" t="s">
        <v>66</v>
      </c>
      <c r="Y98" s="172" t="s">
        <v>13</v>
      </c>
      <c r="Z98" s="123"/>
      <c r="AA98" s="124">
        <v>1</v>
      </c>
      <c r="AB98" s="173" t="s">
        <v>67</v>
      </c>
      <c r="AC98" s="126"/>
      <c r="AD98" s="127"/>
      <c r="AE98" s="122"/>
      <c r="AF98" s="128">
        <v>50.8</v>
      </c>
      <c r="AG98" s="177" t="s">
        <v>587</v>
      </c>
      <c r="AH98" s="177">
        <v>5.0799999999999998E-2</v>
      </c>
      <c r="AI98" s="180">
        <v>100</v>
      </c>
      <c r="AJ98" s="181" t="s">
        <v>570</v>
      </c>
      <c r="AK98" s="181">
        <v>0.254</v>
      </c>
      <c r="AL98" s="117"/>
      <c r="AM98" s="130"/>
      <c r="AN98" s="130"/>
      <c r="AO98" s="125"/>
      <c r="AP98" s="125"/>
      <c r="AQ98" s="131"/>
      <c r="AR98" s="127"/>
      <c r="AS98" s="124"/>
      <c r="AT98" s="123"/>
      <c r="AU98" s="132"/>
      <c r="AV98" s="117"/>
      <c r="AW98" s="133"/>
      <c r="AX98" s="117" t="s">
        <v>571</v>
      </c>
    </row>
    <row r="99" spans="1:50" ht="15" hidden="1">
      <c r="A99" s="72">
        <v>96</v>
      </c>
      <c r="B99" s="9" t="s">
        <v>4541</v>
      </c>
      <c r="C99" s="211" t="s">
        <v>589</v>
      </c>
      <c r="D99" s="9" t="s">
        <v>4542</v>
      </c>
      <c r="E99" s="9" t="s">
        <v>4543</v>
      </c>
      <c r="F99" s="9" t="s">
        <v>4544</v>
      </c>
      <c r="G99" s="9" t="s">
        <v>4545</v>
      </c>
      <c r="H99" s="67" t="s">
        <v>4546</v>
      </c>
      <c r="I99" s="67"/>
      <c r="J99" s="67"/>
      <c r="K99" s="67"/>
      <c r="L99" s="67"/>
      <c r="M99" s="332">
        <v>182.75020000000001</v>
      </c>
      <c r="N99" s="331">
        <v>26.373000000000001</v>
      </c>
      <c r="O99" s="9">
        <v>209.1232</v>
      </c>
      <c r="P99" s="9" t="s">
        <v>595</v>
      </c>
      <c r="Q99" s="71">
        <v>96</v>
      </c>
      <c r="S99" s="102" t="s">
        <v>589</v>
      </c>
      <c r="T99" s="175" t="s">
        <v>596</v>
      </c>
      <c r="U99" s="104">
        <v>-16916.400000000001</v>
      </c>
      <c r="V99" s="104">
        <v>-12344.4</v>
      </c>
      <c r="W99" s="105" t="s">
        <v>12</v>
      </c>
      <c r="X99" s="106" t="s">
        <v>66</v>
      </c>
      <c r="Y99" s="172" t="s">
        <v>13</v>
      </c>
      <c r="Z99" s="123"/>
      <c r="AA99" s="124">
        <v>1</v>
      </c>
      <c r="AB99" s="173" t="s">
        <v>67</v>
      </c>
      <c r="AC99" s="126"/>
      <c r="AD99" s="127"/>
      <c r="AE99" s="122"/>
      <c r="AF99" s="128">
        <v>50.8</v>
      </c>
      <c r="AG99" s="177" t="s">
        <v>597</v>
      </c>
      <c r="AH99" s="177">
        <v>5.0799999999999998E-2</v>
      </c>
      <c r="AI99" s="180">
        <v>100</v>
      </c>
      <c r="AJ99" s="181" t="s">
        <v>570</v>
      </c>
      <c r="AK99" s="181">
        <v>0.254</v>
      </c>
      <c r="AL99" s="117"/>
      <c r="AM99" s="130"/>
      <c r="AN99" s="130"/>
      <c r="AO99" s="125"/>
      <c r="AP99" s="125"/>
      <c r="AQ99" s="131"/>
      <c r="AR99" s="127"/>
      <c r="AS99" s="124"/>
      <c r="AT99" s="123"/>
      <c r="AU99" s="132"/>
      <c r="AV99" s="117"/>
      <c r="AW99" s="133"/>
      <c r="AX99" s="117" t="s">
        <v>571</v>
      </c>
    </row>
    <row r="100" spans="1:50" ht="15" hidden="1">
      <c r="A100" s="72">
        <v>97</v>
      </c>
      <c r="B100" s="9" t="s">
        <v>4547</v>
      </c>
      <c r="C100" s="211" t="s">
        <v>599</v>
      </c>
      <c r="D100" s="9" t="s">
        <v>4548</v>
      </c>
      <c r="E100" s="9" t="s">
        <v>4549</v>
      </c>
      <c r="F100" s="9" t="s">
        <v>4550</v>
      </c>
      <c r="G100" s="9" t="s">
        <v>4551</v>
      </c>
      <c r="H100" s="67" t="s">
        <v>4552</v>
      </c>
      <c r="I100" s="67"/>
      <c r="J100" s="67"/>
      <c r="K100" s="67"/>
      <c r="L100" s="67"/>
      <c r="M100" s="332">
        <v>182.71369999999999</v>
      </c>
      <c r="N100" s="331">
        <v>26.34</v>
      </c>
      <c r="O100" s="9">
        <v>209.05369999999999</v>
      </c>
      <c r="P100" s="9" t="s">
        <v>585</v>
      </c>
      <c r="Q100" s="71">
        <v>97</v>
      </c>
      <c r="S100" s="102" t="s">
        <v>599</v>
      </c>
      <c r="T100" s="175" t="s">
        <v>605</v>
      </c>
      <c r="U100" s="104">
        <v>-16916.400000000001</v>
      </c>
      <c r="V100" s="104">
        <v>-11430</v>
      </c>
      <c r="W100" s="105" t="s">
        <v>12</v>
      </c>
      <c r="X100" s="106" t="s">
        <v>66</v>
      </c>
      <c r="Y100" s="172" t="s">
        <v>13</v>
      </c>
      <c r="Z100" s="123"/>
      <c r="AA100" s="124">
        <v>1</v>
      </c>
      <c r="AB100" s="173" t="s">
        <v>67</v>
      </c>
      <c r="AC100" s="126"/>
      <c r="AD100" s="127"/>
      <c r="AE100" s="122"/>
      <c r="AF100" s="128">
        <v>50.8</v>
      </c>
      <c r="AG100" s="177" t="s">
        <v>606</v>
      </c>
      <c r="AH100" s="177">
        <v>5.0799999999999998E-2</v>
      </c>
      <c r="AI100" s="180">
        <v>100</v>
      </c>
      <c r="AJ100" s="181" t="s">
        <v>570</v>
      </c>
      <c r="AK100" s="181">
        <v>0.254</v>
      </c>
      <c r="AL100" s="117"/>
      <c r="AM100" s="130"/>
      <c r="AN100" s="130"/>
      <c r="AO100" s="125"/>
      <c r="AP100" s="125"/>
      <c r="AQ100" s="131"/>
      <c r="AR100" s="127"/>
      <c r="AS100" s="124"/>
      <c r="AT100" s="123"/>
      <c r="AU100" s="132"/>
      <c r="AV100" s="117"/>
      <c r="AW100" s="133"/>
      <c r="AX100" s="117" t="s">
        <v>571</v>
      </c>
    </row>
    <row r="101" spans="1:50" ht="15" hidden="1">
      <c r="A101" s="72">
        <v>98</v>
      </c>
      <c r="B101" s="9" t="s">
        <v>4553</v>
      </c>
      <c r="C101" s="211" t="s">
        <v>608</v>
      </c>
      <c r="D101" s="9" t="s">
        <v>4554</v>
      </c>
      <c r="E101" s="9" t="s">
        <v>4555</v>
      </c>
      <c r="F101" s="9" t="s">
        <v>4556</v>
      </c>
      <c r="G101" s="9" t="s">
        <v>4557</v>
      </c>
      <c r="H101" s="67" t="s">
        <v>4558</v>
      </c>
      <c r="I101" s="67"/>
      <c r="J101" s="67"/>
      <c r="K101" s="67"/>
      <c r="L101" s="67"/>
      <c r="M101" s="332">
        <v>182.7345</v>
      </c>
      <c r="N101" s="331">
        <v>26.331399999999999</v>
      </c>
      <c r="O101" s="9">
        <v>209.0659</v>
      </c>
      <c r="P101" s="9" t="s">
        <v>595</v>
      </c>
      <c r="Q101" s="71">
        <v>98</v>
      </c>
      <c r="S101" s="102" t="s">
        <v>608</v>
      </c>
      <c r="T101" s="175" t="s">
        <v>614</v>
      </c>
      <c r="U101" s="104">
        <v>-17830.8</v>
      </c>
      <c r="V101" s="104">
        <v>-10515.6</v>
      </c>
      <c r="W101" s="105" t="s">
        <v>12</v>
      </c>
      <c r="X101" s="106" t="s">
        <v>66</v>
      </c>
      <c r="Y101" s="172" t="s">
        <v>13</v>
      </c>
      <c r="Z101" s="123"/>
      <c r="AA101" s="124">
        <v>1</v>
      </c>
      <c r="AB101" s="173" t="s">
        <v>67</v>
      </c>
      <c r="AC101" s="126"/>
      <c r="AD101" s="127"/>
      <c r="AE101" s="122"/>
      <c r="AF101" s="128">
        <v>50.8</v>
      </c>
      <c r="AG101" s="177" t="s">
        <v>615</v>
      </c>
      <c r="AH101" s="177">
        <v>5.0799999999999998E-2</v>
      </c>
      <c r="AI101" s="180">
        <v>100</v>
      </c>
      <c r="AJ101" s="181" t="s">
        <v>570</v>
      </c>
      <c r="AK101" s="181">
        <v>0.254</v>
      </c>
      <c r="AL101" s="117"/>
      <c r="AM101" s="130"/>
      <c r="AN101" s="130"/>
      <c r="AO101" s="125"/>
      <c r="AP101" s="125"/>
      <c r="AQ101" s="131"/>
      <c r="AR101" s="127"/>
      <c r="AS101" s="124"/>
      <c r="AT101" s="123"/>
      <c r="AU101" s="132"/>
      <c r="AV101" s="117"/>
      <c r="AW101" s="133"/>
      <c r="AX101" s="117" t="s">
        <v>571</v>
      </c>
    </row>
    <row r="102" spans="1:50" ht="15" hidden="1">
      <c r="A102" s="72">
        <v>99</v>
      </c>
      <c r="B102" s="9" t="s">
        <v>4559</v>
      </c>
      <c r="C102" s="211" t="s">
        <v>617</v>
      </c>
      <c r="D102" s="9" t="s">
        <v>4560</v>
      </c>
      <c r="E102" s="9" t="s">
        <v>4561</v>
      </c>
      <c r="F102" s="9" t="s">
        <v>4562</v>
      </c>
      <c r="G102" s="9" t="s">
        <v>4563</v>
      </c>
      <c r="H102" s="67" t="s">
        <v>4564</v>
      </c>
      <c r="I102" s="67"/>
      <c r="J102" s="67"/>
      <c r="K102" s="67"/>
      <c r="L102" s="67"/>
      <c r="M102" s="332">
        <v>182.76910000000001</v>
      </c>
      <c r="N102" s="331">
        <v>26.311299999999999</v>
      </c>
      <c r="O102" s="9">
        <v>209.0804</v>
      </c>
      <c r="P102" s="9" t="s">
        <v>585</v>
      </c>
      <c r="Q102" s="71">
        <v>99</v>
      </c>
      <c r="S102" s="102" t="s">
        <v>617</v>
      </c>
      <c r="T102" s="175" t="s">
        <v>623</v>
      </c>
      <c r="U102" s="104">
        <v>-16916.400000000001</v>
      </c>
      <c r="V102" s="104">
        <v>-13258.8</v>
      </c>
      <c r="W102" s="105" t="s">
        <v>12</v>
      </c>
      <c r="X102" s="106" t="s">
        <v>66</v>
      </c>
      <c r="Y102" s="172" t="s">
        <v>13</v>
      </c>
      <c r="Z102" s="123"/>
      <c r="AA102" s="124">
        <v>1</v>
      </c>
      <c r="AB102" s="173" t="s">
        <v>67</v>
      </c>
      <c r="AC102" s="126"/>
      <c r="AD102" s="127"/>
      <c r="AE102" s="122"/>
      <c r="AF102" s="128">
        <v>50.8</v>
      </c>
      <c r="AG102" s="177" t="s">
        <v>587</v>
      </c>
      <c r="AH102" s="177">
        <v>5.0799999999999998E-2</v>
      </c>
      <c r="AI102" s="180">
        <v>100</v>
      </c>
      <c r="AJ102" s="181" t="s">
        <v>570</v>
      </c>
      <c r="AK102" s="181">
        <v>0.254</v>
      </c>
      <c r="AL102" s="117"/>
      <c r="AM102" s="130"/>
      <c r="AN102" s="130"/>
      <c r="AO102" s="125"/>
      <c r="AP102" s="125"/>
      <c r="AQ102" s="131"/>
      <c r="AR102" s="127"/>
      <c r="AS102" s="124"/>
      <c r="AT102" s="123"/>
      <c r="AU102" s="132"/>
      <c r="AV102" s="117"/>
      <c r="AW102" s="133"/>
      <c r="AX102" s="117" t="s">
        <v>571</v>
      </c>
    </row>
    <row r="103" spans="1:50" ht="15" hidden="1">
      <c r="A103" s="72">
        <v>100</v>
      </c>
      <c r="B103" s="9" t="s">
        <v>4565</v>
      </c>
      <c r="C103" s="211" t="s">
        <v>625</v>
      </c>
      <c r="D103" s="9" t="s">
        <v>4566</v>
      </c>
      <c r="E103" s="9" t="s">
        <v>4567</v>
      </c>
      <c r="F103" s="9" t="s">
        <v>4568</v>
      </c>
      <c r="G103" s="9" t="s">
        <v>4569</v>
      </c>
      <c r="H103" s="67" t="s">
        <v>4570</v>
      </c>
      <c r="I103" s="67"/>
      <c r="J103" s="67"/>
      <c r="K103" s="67"/>
      <c r="L103" s="67"/>
      <c r="M103" s="332">
        <v>182.75</v>
      </c>
      <c r="N103" s="331">
        <v>26.3734</v>
      </c>
      <c r="O103" s="9">
        <v>209.1234</v>
      </c>
      <c r="P103" s="9" t="s">
        <v>595</v>
      </c>
      <c r="Q103" s="71">
        <v>100</v>
      </c>
      <c r="S103" s="102" t="s">
        <v>625</v>
      </c>
      <c r="T103" s="175" t="s">
        <v>631</v>
      </c>
      <c r="U103" s="104">
        <v>-17830.8</v>
      </c>
      <c r="V103" s="104">
        <v>-12344.4</v>
      </c>
      <c r="W103" s="105" t="s">
        <v>12</v>
      </c>
      <c r="X103" s="106" t="s">
        <v>66</v>
      </c>
      <c r="Y103" s="172" t="s">
        <v>13</v>
      </c>
      <c r="Z103" s="123"/>
      <c r="AA103" s="124">
        <v>1</v>
      </c>
      <c r="AB103" s="173" t="s">
        <v>67</v>
      </c>
      <c r="AC103" s="126"/>
      <c r="AD103" s="127"/>
      <c r="AE103" s="122"/>
      <c r="AF103" s="128">
        <v>50.8</v>
      </c>
      <c r="AG103" s="177" t="s">
        <v>597</v>
      </c>
      <c r="AH103" s="177">
        <v>5.0799999999999998E-2</v>
      </c>
      <c r="AI103" s="180">
        <v>100</v>
      </c>
      <c r="AJ103" s="181" t="s">
        <v>570</v>
      </c>
      <c r="AK103" s="181">
        <v>0.254</v>
      </c>
      <c r="AL103" s="117"/>
      <c r="AM103" s="130"/>
      <c r="AN103" s="130"/>
      <c r="AO103" s="125"/>
      <c r="AP103" s="125"/>
      <c r="AQ103" s="131"/>
      <c r="AR103" s="127"/>
      <c r="AS103" s="124"/>
      <c r="AT103" s="123"/>
      <c r="AU103" s="132"/>
      <c r="AV103" s="117"/>
      <c r="AW103" s="133"/>
      <c r="AX103" s="117" t="s">
        <v>571</v>
      </c>
    </row>
    <row r="104" spans="1:50" ht="15" hidden="1">
      <c r="A104" s="72">
        <v>101</v>
      </c>
      <c r="B104" s="9" t="s">
        <v>4571</v>
      </c>
      <c r="C104" s="211" t="s">
        <v>633</v>
      </c>
      <c r="D104" s="9" t="s">
        <v>4572</v>
      </c>
      <c r="E104" s="9" t="s">
        <v>4573</v>
      </c>
      <c r="F104" s="9" t="s">
        <v>4574</v>
      </c>
      <c r="G104" s="9" t="s">
        <v>4575</v>
      </c>
      <c r="H104" s="67" t="s">
        <v>4576</v>
      </c>
      <c r="I104" s="67"/>
      <c r="J104" s="67"/>
      <c r="K104" s="67"/>
      <c r="L104" s="67"/>
      <c r="M104" s="332">
        <v>182.7124</v>
      </c>
      <c r="N104" s="331">
        <v>26.342700000000001</v>
      </c>
      <c r="O104" s="9">
        <v>209.05510000000001</v>
      </c>
      <c r="P104" s="9" t="s">
        <v>585</v>
      </c>
      <c r="Q104" s="71">
        <v>101</v>
      </c>
      <c r="S104" s="102" t="s">
        <v>633</v>
      </c>
      <c r="T104" s="175" t="s">
        <v>639</v>
      </c>
      <c r="U104" s="104">
        <v>-16002</v>
      </c>
      <c r="V104" s="104">
        <v>-11430</v>
      </c>
      <c r="W104" s="105" t="s">
        <v>12</v>
      </c>
      <c r="X104" s="106" t="s">
        <v>66</v>
      </c>
      <c r="Y104" s="172" t="s">
        <v>13</v>
      </c>
      <c r="Z104" s="123"/>
      <c r="AA104" s="124">
        <v>1</v>
      </c>
      <c r="AB104" s="173" t="s">
        <v>67</v>
      </c>
      <c r="AC104" s="126"/>
      <c r="AD104" s="127"/>
      <c r="AE104" s="122"/>
      <c r="AF104" s="128">
        <v>50.8</v>
      </c>
      <c r="AG104" s="177" t="s">
        <v>606</v>
      </c>
      <c r="AH104" s="177">
        <v>5.0799999999999998E-2</v>
      </c>
      <c r="AI104" s="180">
        <v>100</v>
      </c>
      <c r="AJ104" s="181" t="s">
        <v>570</v>
      </c>
      <c r="AK104" s="181">
        <v>0.254</v>
      </c>
      <c r="AL104" s="117"/>
      <c r="AM104" s="130"/>
      <c r="AN104" s="130"/>
      <c r="AO104" s="125"/>
      <c r="AP104" s="125"/>
      <c r="AQ104" s="131"/>
      <c r="AR104" s="127"/>
      <c r="AS104" s="124"/>
      <c r="AT104" s="123"/>
      <c r="AU104" s="132"/>
      <c r="AV104" s="117"/>
      <c r="AW104" s="133"/>
      <c r="AX104" s="117" t="s">
        <v>571</v>
      </c>
    </row>
    <row r="105" spans="1:50" ht="15" hidden="1">
      <c r="A105" s="72">
        <v>102</v>
      </c>
      <c r="B105" s="9" t="s">
        <v>4577</v>
      </c>
      <c r="C105" s="211" t="s">
        <v>641</v>
      </c>
      <c r="D105" s="9" t="s">
        <v>4578</v>
      </c>
      <c r="E105" s="9" t="s">
        <v>4579</v>
      </c>
      <c r="F105" s="9" t="s">
        <v>4580</v>
      </c>
      <c r="G105" s="9" t="s">
        <v>4581</v>
      </c>
      <c r="H105" s="67" t="s">
        <v>4582</v>
      </c>
      <c r="I105" s="67"/>
      <c r="J105" s="67"/>
      <c r="K105" s="67"/>
      <c r="L105" s="67"/>
      <c r="M105" s="332">
        <v>182.73650000000001</v>
      </c>
      <c r="N105" s="331">
        <v>26.329899999999999</v>
      </c>
      <c r="O105" s="9">
        <v>209.06640000000002</v>
      </c>
      <c r="P105" s="9" t="s">
        <v>595</v>
      </c>
      <c r="Q105" s="71">
        <v>102</v>
      </c>
      <c r="S105" s="102" t="s">
        <v>641</v>
      </c>
      <c r="T105" s="175" t="s">
        <v>647</v>
      </c>
      <c r="U105" s="104">
        <v>-16916.400000000001</v>
      </c>
      <c r="V105" s="104">
        <v>-10515.6</v>
      </c>
      <c r="W105" s="105" t="s">
        <v>12</v>
      </c>
      <c r="X105" s="106" t="s">
        <v>66</v>
      </c>
      <c r="Y105" s="172" t="s">
        <v>13</v>
      </c>
      <c r="Z105" s="123"/>
      <c r="AA105" s="124">
        <v>1</v>
      </c>
      <c r="AB105" s="173" t="s">
        <v>67</v>
      </c>
      <c r="AC105" s="126"/>
      <c r="AD105" s="127"/>
      <c r="AE105" s="122"/>
      <c r="AF105" s="128">
        <v>50.8</v>
      </c>
      <c r="AG105" s="177" t="s">
        <v>615</v>
      </c>
      <c r="AH105" s="177">
        <v>5.0799999999999998E-2</v>
      </c>
      <c r="AI105" s="180">
        <v>100</v>
      </c>
      <c r="AJ105" s="181" t="s">
        <v>570</v>
      </c>
      <c r="AK105" s="181">
        <v>0.254</v>
      </c>
      <c r="AL105" s="117"/>
      <c r="AM105" s="130"/>
      <c r="AN105" s="130"/>
      <c r="AO105" s="125"/>
      <c r="AP105" s="125"/>
      <c r="AQ105" s="131"/>
      <c r="AR105" s="127"/>
      <c r="AS105" s="124"/>
      <c r="AT105" s="123"/>
      <c r="AU105" s="132"/>
      <c r="AV105" s="117"/>
      <c r="AW105" s="133"/>
      <c r="AX105" s="117" t="s">
        <v>571</v>
      </c>
    </row>
    <row r="106" spans="1:50" ht="15" hidden="1">
      <c r="A106" s="72">
        <v>103</v>
      </c>
      <c r="B106" s="9" t="s">
        <v>4583</v>
      </c>
      <c r="C106" s="211" t="s">
        <v>649</v>
      </c>
      <c r="D106" s="9" t="s">
        <v>4584</v>
      </c>
      <c r="E106" s="9" t="s">
        <v>4585</v>
      </c>
      <c r="F106" s="9" t="s">
        <v>4586</v>
      </c>
      <c r="G106" s="9"/>
      <c r="H106" s="9"/>
      <c r="I106" s="67"/>
      <c r="J106" s="67"/>
      <c r="K106" s="67"/>
      <c r="L106" s="67"/>
      <c r="M106" s="332" t="s">
        <v>63</v>
      </c>
      <c r="N106" s="331">
        <v>260.2398</v>
      </c>
      <c r="O106" s="9">
        <v>260.2398</v>
      </c>
      <c r="P106" s="9" t="s">
        <v>177</v>
      </c>
      <c r="Q106" s="71">
        <v>103</v>
      </c>
      <c r="S106" s="102" t="s">
        <v>649</v>
      </c>
      <c r="T106" s="175" t="s">
        <v>653</v>
      </c>
      <c r="U106" s="104">
        <v>-13258.8</v>
      </c>
      <c r="V106" s="104">
        <v>-11430</v>
      </c>
      <c r="W106" s="105" t="s">
        <v>12</v>
      </c>
      <c r="X106" s="106" t="s">
        <v>66</v>
      </c>
      <c r="Y106" s="172" t="s">
        <v>13</v>
      </c>
      <c r="Z106" s="123"/>
      <c r="AA106" s="124">
        <v>1</v>
      </c>
      <c r="AB106" s="173" t="s">
        <v>67</v>
      </c>
      <c r="AC106" s="126"/>
      <c r="AD106" s="127"/>
      <c r="AE106" s="122"/>
      <c r="AF106" s="128">
        <v>50.8</v>
      </c>
      <c r="AG106" s="177" t="s">
        <v>654</v>
      </c>
      <c r="AH106" s="177">
        <v>5.0799999999999998E-2</v>
      </c>
      <c r="AI106" s="180">
        <v>100</v>
      </c>
      <c r="AJ106" s="181" t="s">
        <v>655</v>
      </c>
      <c r="AK106" s="181">
        <v>0.254</v>
      </c>
      <c r="AL106" s="117"/>
      <c r="AM106" s="130"/>
      <c r="AN106" s="130"/>
      <c r="AO106" s="125"/>
      <c r="AP106" s="125"/>
      <c r="AQ106" s="131"/>
      <c r="AR106" s="127"/>
      <c r="AS106" s="124"/>
      <c r="AT106" s="123"/>
      <c r="AU106" s="132"/>
      <c r="AV106" s="117"/>
      <c r="AW106" s="133"/>
      <c r="AX106" s="117" t="s">
        <v>571</v>
      </c>
    </row>
    <row r="107" spans="1:50" ht="15" hidden="1">
      <c r="A107" s="72">
        <v>104</v>
      </c>
      <c r="B107" s="9" t="s">
        <v>4587</v>
      </c>
      <c r="C107" s="211" t="s">
        <v>657</v>
      </c>
      <c r="D107" s="9" t="s">
        <v>4588</v>
      </c>
      <c r="E107" s="9" t="s">
        <v>4589</v>
      </c>
      <c r="F107" s="9" t="s">
        <v>4590</v>
      </c>
      <c r="G107" s="9"/>
      <c r="H107" s="9"/>
      <c r="I107" s="67"/>
      <c r="J107" s="67"/>
      <c r="K107" s="67"/>
      <c r="L107" s="67"/>
      <c r="M107" s="332" t="s">
        <v>63</v>
      </c>
      <c r="N107" s="331">
        <v>260.24290000000002</v>
      </c>
      <c r="O107" s="9">
        <v>260.24290000000002</v>
      </c>
      <c r="P107" s="9" t="s">
        <v>177</v>
      </c>
      <c r="Q107" s="71">
        <v>104</v>
      </c>
      <c r="S107" s="102" t="s">
        <v>657</v>
      </c>
      <c r="T107" s="175" t="s">
        <v>661</v>
      </c>
      <c r="U107" s="104">
        <v>-14173.2</v>
      </c>
      <c r="V107" s="104">
        <v>-11430</v>
      </c>
      <c r="W107" s="105" t="s">
        <v>12</v>
      </c>
      <c r="X107" s="106" t="s">
        <v>66</v>
      </c>
      <c r="Y107" s="172" t="s">
        <v>13</v>
      </c>
      <c r="Z107" s="123"/>
      <c r="AA107" s="124">
        <v>1</v>
      </c>
      <c r="AB107" s="173" t="s">
        <v>67</v>
      </c>
      <c r="AC107" s="126"/>
      <c r="AD107" s="127"/>
      <c r="AE107" s="122"/>
      <c r="AF107" s="128">
        <v>50.8</v>
      </c>
      <c r="AG107" s="177" t="s">
        <v>654</v>
      </c>
      <c r="AH107" s="177">
        <v>5.0799999999999998E-2</v>
      </c>
      <c r="AI107" s="180">
        <v>100</v>
      </c>
      <c r="AJ107" s="181" t="s">
        <v>655</v>
      </c>
      <c r="AK107" s="181">
        <v>0.254</v>
      </c>
      <c r="AL107" s="117"/>
      <c r="AM107" s="130"/>
      <c r="AN107" s="130"/>
      <c r="AO107" s="125"/>
      <c r="AP107" s="125"/>
      <c r="AQ107" s="131"/>
      <c r="AR107" s="127"/>
      <c r="AS107" s="124"/>
      <c r="AT107" s="123"/>
      <c r="AU107" s="132"/>
      <c r="AV107" s="117"/>
      <c r="AW107" s="133"/>
      <c r="AX107" s="117" t="s">
        <v>571</v>
      </c>
    </row>
    <row r="108" spans="1:50" ht="15" hidden="1">
      <c r="A108" s="72">
        <v>105</v>
      </c>
      <c r="B108" s="9" t="s">
        <v>4591</v>
      </c>
      <c r="C108" s="211" t="s">
        <v>663</v>
      </c>
      <c r="D108" s="9" t="s">
        <v>4592</v>
      </c>
      <c r="E108" s="9" t="s">
        <v>4593</v>
      </c>
      <c r="F108" s="9" t="s">
        <v>4594</v>
      </c>
      <c r="G108" s="9" t="s">
        <v>4595</v>
      </c>
      <c r="H108" s="67" t="s">
        <v>4596</v>
      </c>
      <c r="I108" s="67"/>
      <c r="J108" s="67"/>
      <c r="K108" s="67"/>
      <c r="L108" s="67"/>
      <c r="M108" s="332">
        <v>236.3655</v>
      </c>
      <c r="N108" s="331">
        <v>23.947900000000001</v>
      </c>
      <c r="O108" s="9">
        <v>260.3134</v>
      </c>
      <c r="P108" s="9" t="s">
        <v>585</v>
      </c>
      <c r="Q108" s="71">
        <v>105</v>
      </c>
      <c r="S108" s="102" t="s">
        <v>663</v>
      </c>
      <c r="T108" s="175" t="s">
        <v>669</v>
      </c>
      <c r="U108" s="104">
        <v>-14173.2</v>
      </c>
      <c r="V108" s="104">
        <v>-13258.8</v>
      </c>
      <c r="W108" s="105" t="s">
        <v>12</v>
      </c>
      <c r="X108" s="106" t="s">
        <v>66</v>
      </c>
      <c r="Y108" s="172" t="s">
        <v>13</v>
      </c>
      <c r="Z108" s="123"/>
      <c r="AA108" s="124">
        <v>1</v>
      </c>
      <c r="AB108" s="173" t="s">
        <v>67</v>
      </c>
      <c r="AC108" s="126"/>
      <c r="AD108" s="127"/>
      <c r="AE108" s="122"/>
      <c r="AF108" s="128">
        <v>50.8</v>
      </c>
      <c r="AG108" s="177" t="s">
        <v>670</v>
      </c>
      <c r="AH108" s="177">
        <v>5.0799999999999998E-2</v>
      </c>
      <c r="AI108" s="180">
        <v>100</v>
      </c>
      <c r="AJ108" s="181" t="s">
        <v>655</v>
      </c>
      <c r="AK108" s="181">
        <v>0.254</v>
      </c>
      <c r="AL108" s="117"/>
      <c r="AM108" s="130"/>
      <c r="AN108" s="130"/>
      <c r="AO108" s="125"/>
      <c r="AP108" s="125"/>
      <c r="AQ108" s="131"/>
      <c r="AR108" s="127"/>
      <c r="AS108" s="124"/>
      <c r="AT108" s="123"/>
      <c r="AU108" s="132"/>
      <c r="AV108" s="117"/>
      <c r="AW108" s="133"/>
      <c r="AX108" s="117" t="s">
        <v>571</v>
      </c>
    </row>
    <row r="109" spans="1:50" ht="15" hidden="1">
      <c r="A109" s="72">
        <v>106</v>
      </c>
      <c r="B109" s="9" t="s">
        <v>4597</v>
      </c>
      <c r="C109" s="211" t="s">
        <v>672</v>
      </c>
      <c r="D109" s="9" t="s">
        <v>4598</v>
      </c>
      <c r="E109" s="9" t="s">
        <v>4599</v>
      </c>
      <c r="F109" s="9" t="s">
        <v>4600</v>
      </c>
      <c r="G109" s="9" t="s">
        <v>4601</v>
      </c>
      <c r="H109" s="67" t="s">
        <v>4602</v>
      </c>
      <c r="I109" s="67"/>
      <c r="J109" s="67"/>
      <c r="K109" s="67"/>
      <c r="L109" s="67"/>
      <c r="M109" s="332">
        <v>236.3143</v>
      </c>
      <c r="N109" s="331">
        <v>23.955100000000002</v>
      </c>
      <c r="O109" s="9">
        <v>260.26940000000002</v>
      </c>
      <c r="P109" s="9" t="s">
        <v>595</v>
      </c>
      <c r="Q109" s="71">
        <v>106</v>
      </c>
      <c r="S109" s="102" t="s">
        <v>672</v>
      </c>
      <c r="T109" s="175" t="s">
        <v>678</v>
      </c>
      <c r="U109" s="104">
        <v>-15087.6</v>
      </c>
      <c r="V109" s="104">
        <v>-14173.2</v>
      </c>
      <c r="W109" s="105" t="s">
        <v>12</v>
      </c>
      <c r="X109" s="106" t="s">
        <v>66</v>
      </c>
      <c r="Y109" s="172" t="s">
        <v>13</v>
      </c>
      <c r="Z109" s="123"/>
      <c r="AA109" s="124">
        <v>1</v>
      </c>
      <c r="AB109" s="173" t="s">
        <v>67</v>
      </c>
      <c r="AC109" s="126"/>
      <c r="AD109" s="127"/>
      <c r="AE109" s="122"/>
      <c r="AF109" s="128">
        <v>50.8</v>
      </c>
      <c r="AG109" s="177" t="s">
        <v>679</v>
      </c>
      <c r="AH109" s="177">
        <v>5.0799999999999998E-2</v>
      </c>
      <c r="AI109" s="180">
        <v>100</v>
      </c>
      <c r="AJ109" s="181" t="s">
        <v>655</v>
      </c>
      <c r="AK109" s="181">
        <v>0.254</v>
      </c>
      <c r="AL109" s="117"/>
      <c r="AM109" s="130"/>
      <c r="AN109" s="130"/>
      <c r="AO109" s="125"/>
      <c r="AP109" s="125"/>
      <c r="AQ109" s="131"/>
      <c r="AR109" s="127"/>
      <c r="AS109" s="124"/>
      <c r="AT109" s="123"/>
      <c r="AU109" s="132"/>
      <c r="AV109" s="117"/>
      <c r="AW109" s="133"/>
      <c r="AX109" s="117" t="s">
        <v>571</v>
      </c>
    </row>
    <row r="110" spans="1:50" ht="15" hidden="1">
      <c r="A110" s="72">
        <v>107</v>
      </c>
      <c r="B110" s="9" t="s">
        <v>4603</v>
      </c>
      <c r="C110" s="211" t="s">
        <v>681</v>
      </c>
      <c r="D110" s="9" t="s">
        <v>4604</v>
      </c>
      <c r="E110" s="9" t="s">
        <v>4605</v>
      </c>
      <c r="F110" s="9" t="s">
        <v>4606</v>
      </c>
      <c r="G110" s="9" t="s">
        <v>4607</v>
      </c>
      <c r="H110" s="67" t="s">
        <v>4608</v>
      </c>
      <c r="I110" s="67"/>
      <c r="J110" s="67"/>
      <c r="K110" s="67"/>
      <c r="L110" s="67"/>
      <c r="M110" s="332">
        <v>236.36330000000001</v>
      </c>
      <c r="N110" s="331">
        <v>23.955100000000002</v>
      </c>
      <c r="O110" s="9">
        <v>260.3184</v>
      </c>
      <c r="P110" s="9" t="s">
        <v>585</v>
      </c>
      <c r="Q110" s="71">
        <v>107</v>
      </c>
      <c r="S110" s="102" t="s">
        <v>681</v>
      </c>
      <c r="T110" s="175" t="s">
        <v>687</v>
      </c>
      <c r="U110" s="104">
        <v>-16002</v>
      </c>
      <c r="V110" s="104">
        <v>-15087.6</v>
      </c>
      <c r="W110" s="105" t="s">
        <v>12</v>
      </c>
      <c r="X110" s="106" t="s">
        <v>66</v>
      </c>
      <c r="Y110" s="172" t="s">
        <v>13</v>
      </c>
      <c r="Z110" s="123"/>
      <c r="AA110" s="124">
        <v>1</v>
      </c>
      <c r="AB110" s="173" t="s">
        <v>67</v>
      </c>
      <c r="AC110" s="126"/>
      <c r="AD110" s="127"/>
      <c r="AE110" s="122"/>
      <c r="AF110" s="128">
        <v>50.8</v>
      </c>
      <c r="AG110" s="177" t="s">
        <v>688</v>
      </c>
      <c r="AH110" s="177">
        <v>5.0799999999999998E-2</v>
      </c>
      <c r="AI110" s="180">
        <v>100</v>
      </c>
      <c r="AJ110" s="181" t="s">
        <v>655</v>
      </c>
      <c r="AK110" s="181">
        <v>0.254</v>
      </c>
      <c r="AL110" s="117"/>
      <c r="AM110" s="130"/>
      <c r="AN110" s="130"/>
      <c r="AO110" s="125"/>
      <c r="AP110" s="125"/>
      <c r="AQ110" s="131"/>
      <c r="AR110" s="127"/>
      <c r="AS110" s="124"/>
      <c r="AT110" s="123"/>
      <c r="AU110" s="132"/>
      <c r="AV110" s="117"/>
      <c r="AW110" s="133"/>
      <c r="AX110" s="117" t="s">
        <v>571</v>
      </c>
    </row>
    <row r="111" spans="1:50" ht="15" hidden="1">
      <c r="A111" s="72">
        <v>108</v>
      </c>
      <c r="B111" s="9" t="s">
        <v>4609</v>
      </c>
      <c r="C111" s="211" t="s">
        <v>690</v>
      </c>
      <c r="D111" s="9" t="s">
        <v>4610</v>
      </c>
      <c r="E111" s="9" t="s">
        <v>4611</v>
      </c>
      <c r="F111" s="9" t="s">
        <v>4612</v>
      </c>
      <c r="G111" s="9" t="s">
        <v>4613</v>
      </c>
      <c r="H111" s="67" t="s">
        <v>4614</v>
      </c>
      <c r="I111" s="67"/>
      <c r="J111" s="67"/>
      <c r="K111" s="67"/>
      <c r="L111" s="67"/>
      <c r="M111" s="332">
        <v>236.34139999999999</v>
      </c>
      <c r="N111" s="331">
        <v>23.954899999999999</v>
      </c>
      <c r="O111" s="9">
        <v>260.29629999999997</v>
      </c>
      <c r="P111" s="9" t="s">
        <v>595</v>
      </c>
      <c r="Q111" s="71">
        <v>108</v>
      </c>
      <c r="S111" s="102" t="s">
        <v>690</v>
      </c>
      <c r="T111" s="175" t="s">
        <v>696</v>
      </c>
      <c r="U111" s="104">
        <v>-15087.6</v>
      </c>
      <c r="V111" s="104">
        <v>-12344.4</v>
      </c>
      <c r="W111" s="105" t="s">
        <v>12</v>
      </c>
      <c r="X111" s="106" t="s">
        <v>66</v>
      </c>
      <c r="Y111" s="172" t="s">
        <v>13</v>
      </c>
      <c r="Z111" s="123"/>
      <c r="AA111" s="124">
        <v>1</v>
      </c>
      <c r="AB111" s="173" t="s">
        <v>67</v>
      </c>
      <c r="AC111" s="126"/>
      <c r="AD111" s="127"/>
      <c r="AE111" s="122"/>
      <c r="AF111" s="128">
        <v>50.8</v>
      </c>
      <c r="AG111" s="177" t="s">
        <v>697</v>
      </c>
      <c r="AH111" s="177">
        <v>5.0799999999999998E-2</v>
      </c>
      <c r="AI111" s="180">
        <v>100</v>
      </c>
      <c r="AJ111" s="181" t="s">
        <v>655</v>
      </c>
      <c r="AK111" s="181">
        <v>0.254</v>
      </c>
      <c r="AL111" s="117"/>
      <c r="AM111" s="130"/>
      <c r="AN111" s="130"/>
      <c r="AO111" s="125"/>
      <c r="AP111" s="125"/>
      <c r="AQ111" s="131"/>
      <c r="AR111" s="127"/>
      <c r="AS111" s="124"/>
      <c r="AT111" s="123"/>
      <c r="AU111" s="132"/>
      <c r="AV111" s="117"/>
      <c r="AW111" s="133"/>
      <c r="AX111" s="117" t="s">
        <v>571</v>
      </c>
    </row>
    <row r="112" spans="1:50" ht="15" hidden="1">
      <c r="A112" s="72">
        <v>109</v>
      </c>
      <c r="B112" s="9" t="s">
        <v>4615</v>
      </c>
      <c r="C112" s="211" t="s">
        <v>699</v>
      </c>
      <c r="D112" s="9" t="s">
        <v>4616</v>
      </c>
      <c r="E112" s="9" t="s">
        <v>4617</v>
      </c>
      <c r="F112" s="9" t="s">
        <v>4618</v>
      </c>
      <c r="G112" s="9" t="s">
        <v>4619</v>
      </c>
      <c r="H112" s="67" t="s">
        <v>4620</v>
      </c>
      <c r="I112" s="67"/>
      <c r="J112" s="67"/>
      <c r="K112" s="67"/>
      <c r="L112" s="67"/>
      <c r="M112" s="332">
        <v>236.36510000000001</v>
      </c>
      <c r="N112" s="331">
        <v>23.951899999999998</v>
      </c>
      <c r="O112" s="9">
        <v>260.31700000000001</v>
      </c>
      <c r="P112" s="9" t="s">
        <v>585</v>
      </c>
      <c r="Q112" s="71">
        <v>109</v>
      </c>
      <c r="S112" s="102" t="s">
        <v>699</v>
      </c>
      <c r="T112" s="175" t="s">
        <v>705</v>
      </c>
      <c r="U112" s="104">
        <v>-13258.8</v>
      </c>
      <c r="V112" s="104">
        <v>-13258.8</v>
      </c>
      <c r="W112" s="105" t="s">
        <v>12</v>
      </c>
      <c r="X112" s="106" t="s">
        <v>66</v>
      </c>
      <c r="Y112" s="172" t="s">
        <v>13</v>
      </c>
      <c r="Z112" s="123"/>
      <c r="AA112" s="124">
        <v>1</v>
      </c>
      <c r="AB112" s="173" t="s">
        <v>67</v>
      </c>
      <c r="AC112" s="126"/>
      <c r="AD112" s="127"/>
      <c r="AE112" s="122"/>
      <c r="AF112" s="128">
        <v>50.8</v>
      </c>
      <c r="AG112" s="177" t="s">
        <v>670</v>
      </c>
      <c r="AH112" s="177">
        <v>5.0799999999999998E-2</v>
      </c>
      <c r="AI112" s="180">
        <v>100</v>
      </c>
      <c r="AJ112" s="181" t="s">
        <v>655</v>
      </c>
      <c r="AK112" s="181">
        <v>0.254</v>
      </c>
      <c r="AL112" s="117"/>
      <c r="AM112" s="130"/>
      <c r="AN112" s="130"/>
      <c r="AO112" s="125"/>
      <c r="AP112" s="125"/>
      <c r="AQ112" s="131"/>
      <c r="AR112" s="127"/>
      <c r="AS112" s="124"/>
      <c r="AT112" s="123"/>
      <c r="AU112" s="132"/>
      <c r="AV112" s="117"/>
      <c r="AW112" s="133"/>
      <c r="AX112" s="117" t="s">
        <v>571</v>
      </c>
    </row>
    <row r="113" spans="1:50" ht="15" hidden="1">
      <c r="A113" s="72">
        <v>110</v>
      </c>
      <c r="B113" s="9" t="s">
        <v>4621</v>
      </c>
      <c r="C113" s="211" t="s">
        <v>707</v>
      </c>
      <c r="D113" s="9" t="s">
        <v>4622</v>
      </c>
      <c r="E113" s="9" t="s">
        <v>4623</v>
      </c>
      <c r="F113" s="9" t="s">
        <v>4624</v>
      </c>
      <c r="G113" s="9" t="s">
        <v>4625</v>
      </c>
      <c r="H113" s="67" t="s">
        <v>4626</v>
      </c>
      <c r="I113" s="67"/>
      <c r="J113" s="67"/>
      <c r="K113" s="67"/>
      <c r="L113" s="67"/>
      <c r="M113" s="332">
        <v>236.31800000000001</v>
      </c>
      <c r="N113" s="331">
        <v>23.957699999999999</v>
      </c>
      <c r="O113" s="9">
        <v>260.27570000000003</v>
      </c>
      <c r="P113" s="9" t="s">
        <v>595</v>
      </c>
      <c r="Q113" s="71">
        <v>110</v>
      </c>
      <c r="S113" s="102" t="s">
        <v>707</v>
      </c>
      <c r="T113" s="175" t="s">
        <v>713</v>
      </c>
      <c r="U113" s="104">
        <v>-14173.2</v>
      </c>
      <c r="V113" s="104">
        <v>-14173.2</v>
      </c>
      <c r="W113" s="105" t="s">
        <v>12</v>
      </c>
      <c r="X113" s="106" t="s">
        <v>66</v>
      </c>
      <c r="Y113" s="172" t="s">
        <v>13</v>
      </c>
      <c r="Z113" s="123"/>
      <c r="AA113" s="124">
        <v>1</v>
      </c>
      <c r="AB113" s="173" t="s">
        <v>67</v>
      </c>
      <c r="AC113" s="126"/>
      <c r="AD113" s="127"/>
      <c r="AE113" s="122"/>
      <c r="AF113" s="128">
        <v>50.8</v>
      </c>
      <c r="AG113" s="177" t="s">
        <v>679</v>
      </c>
      <c r="AH113" s="177">
        <v>5.0799999999999998E-2</v>
      </c>
      <c r="AI113" s="180">
        <v>100</v>
      </c>
      <c r="AJ113" s="181" t="s">
        <v>655</v>
      </c>
      <c r="AK113" s="181">
        <v>0.254</v>
      </c>
      <c r="AL113" s="117"/>
      <c r="AM113" s="130"/>
      <c r="AN113" s="130"/>
      <c r="AO113" s="125"/>
      <c r="AP113" s="125"/>
      <c r="AQ113" s="131"/>
      <c r="AR113" s="127"/>
      <c r="AS113" s="124"/>
      <c r="AT113" s="123"/>
      <c r="AU113" s="132"/>
      <c r="AV113" s="117"/>
      <c r="AW113" s="133"/>
      <c r="AX113" s="117" t="s">
        <v>571</v>
      </c>
    </row>
    <row r="114" spans="1:50" ht="15" hidden="1">
      <c r="A114" s="72">
        <v>111</v>
      </c>
      <c r="B114" s="9" t="s">
        <v>4627</v>
      </c>
      <c r="C114" s="211" t="s">
        <v>715</v>
      </c>
      <c r="D114" s="9" t="s">
        <v>4628</v>
      </c>
      <c r="E114" s="9" t="s">
        <v>4629</v>
      </c>
      <c r="F114" s="9" t="s">
        <v>4630</v>
      </c>
      <c r="G114" s="9" t="s">
        <v>4631</v>
      </c>
      <c r="H114" s="67" t="s">
        <v>4632</v>
      </c>
      <c r="I114" s="67"/>
      <c r="J114" s="67"/>
      <c r="K114" s="67"/>
      <c r="L114" s="67"/>
      <c r="M114" s="332">
        <v>236.3614</v>
      </c>
      <c r="N114" s="331">
        <v>23.956299999999999</v>
      </c>
      <c r="O114" s="9">
        <v>260.3177</v>
      </c>
      <c r="P114" s="9" t="s">
        <v>585</v>
      </c>
      <c r="Q114" s="71">
        <v>111</v>
      </c>
      <c r="S114" s="102" t="s">
        <v>715</v>
      </c>
      <c r="T114" s="175" t="s">
        <v>721</v>
      </c>
      <c r="U114" s="104">
        <v>-15087.6</v>
      </c>
      <c r="V114" s="104">
        <v>-15087.6</v>
      </c>
      <c r="W114" s="105" t="s">
        <v>12</v>
      </c>
      <c r="X114" s="106" t="s">
        <v>66</v>
      </c>
      <c r="Y114" s="172" t="s">
        <v>13</v>
      </c>
      <c r="Z114" s="123"/>
      <c r="AA114" s="124">
        <v>1</v>
      </c>
      <c r="AB114" s="173" t="s">
        <v>67</v>
      </c>
      <c r="AC114" s="126"/>
      <c r="AD114" s="127"/>
      <c r="AE114" s="122"/>
      <c r="AF114" s="128">
        <v>50.8</v>
      </c>
      <c r="AG114" s="177" t="s">
        <v>688</v>
      </c>
      <c r="AH114" s="177">
        <v>5.0799999999999998E-2</v>
      </c>
      <c r="AI114" s="180">
        <v>100</v>
      </c>
      <c r="AJ114" s="181" t="s">
        <v>655</v>
      </c>
      <c r="AK114" s="181">
        <v>0.254</v>
      </c>
      <c r="AL114" s="117"/>
      <c r="AM114" s="130"/>
      <c r="AN114" s="130"/>
      <c r="AO114" s="125"/>
      <c r="AP114" s="125"/>
      <c r="AQ114" s="131"/>
      <c r="AR114" s="127"/>
      <c r="AS114" s="124"/>
      <c r="AT114" s="123"/>
      <c r="AU114" s="132"/>
      <c r="AV114" s="117"/>
      <c r="AW114" s="133"/>
      <c r="AX114" s="117" t="s">
        <v>571</v>
      </c>
    </row>
    <row r="115" spans="1:50" ht="15" hidden="1">
      <c r="A115" s="72">
        <v>112</v>
      </c>
      <c r="B115" s="9" t="s">
        <v>4633</v>
      </c>
      <c r="C115" s="211" t="s">
        <v>723</v>
      </c>
      <c r="D115" s="9" t="s">
        <v>4634</v>
      </c>
      <c r="E115" s="9" t="s">
        <v>4635</v>
      </c>
      <c r="F115" s="9" t="s">
        <v>4636</v>
      </c>
      <c r="G115" s="9" t="s">
        <v>4637</v>
      </c>
      <c r="H115" s="67" t="s">
        <v>4638</v>
      </c>
      <c r="I115" s="67"/>
      <c r="J115" s="67"/>
      <c r="K115" s="67"/>
      <c r="L115" s="67"/>
      <c r="M115" s="332">
        <v>236.34200000000001</v>
      </c>
      <c r="N115" s="331">
        <v>23.9542</v>
      </c>
      <c r="O115" s="9">
        <v>260.2962</v>
      </c>
      <c r="P115" s="9" t="s">
        <v>595</v>
      </c>
      <c r="Q115" s="71">
        <v>112</v>
      </c>
      <c r="S115" s="102" t="s">
        <v>723</v>
      </c>
      <c r="T115" s="175" t="s">
        <v>729</v>
      </c>
      <c r="U115" s="104">
        <v>-14173.2</v>
      </c>
      <c r="V115" s="104">
        <v>-12344.4</v>
      </c>
      <c r="W115" s="105" t="s">
        <v>12</v>
      </c>
      <c r="X115" s="106" t="s">
        <v>66</v>
      </c>
      <c r="Y115" s="172" t="s">
        <v>13</v>
      </c>
      <c r="Z115" s="123"/>
      <c r="AA115" s="124">
        <v>1</v>
      </c>
      <c r="AB115" s="173" t="s">
        <v>67</v>
      </c>
      <c r="AC115" s="126"/>
      <c r="AD115" s="127"/>
      <c r="AE115" s="122"/>
      <c r="AF115" s="128">
        <v>50.8</v>
      </c>
      <c r="AG115" s="177" t="s">
        <v>697</v>
      </c>
      <c r="AH115" s="177">
        <v>5.0799999999999998E-2</v>
      </c>
      <c r="AI115" s="180">
        <v>100</v>
      </c>
      <c r="AJ115" s="181" t="s">
        <v>655</v>
      </c>
      <c r="AK115" s="181">
        <v>0.254</v>
      </c>
      <c r="AL115" s="117"/>
      <c r="AM115" s="130"/>
      <c r="AN115" s="130"/>
      <c r="AO115" s="125"/>
      <c r="AP115" s="125"/>
      <c r="AQ115" s="131"/>
      <c r="AR115" s="127"/>
      <c r="AS115" s="124"/>
      <c r="AT115" s="123"/>
      <c r="AU115" s="132"/>
      <c r="AV115" s="117"/>
      <c r="AW115" s="133"/>
      <c r="AX115" s="117" t="s">
        <v>571</v>
      </c>
    </row>
    <row r="116" spans="1:50" ht="15" hidden="1">
      <c r="A116" s="72">
        <v>113</v>
      </c>
      <c r="B116" s="9" t="s">
        <v>4639</v>
      </c>
      <c r="C116" s="211" t="s">
        <v>731</v>
      </c>
      <c r="D116" s="9" t="s">
        <v>4640</v>
      </c>
      <c r="E116" s="9" t="s">
        <v>4641</v>
      </c>
      <c r="F116" s="9" t="s">
        <v>4642</v>
      </c>
      <c r="G116" s="9"/>
      <c r="H116" s="9"/>
      <c r="I116" s="9"/>
      <c r="J116" s="9"/>
      <c r="K116" s="9"/>
      <c r="L116" s="9"/>
      <c r="M116" s="332" t="s">
        <v>63</v>
      </c>
      <c r="N116" s="331">
        <v>244.64259999999999</v>
      </c>
      <c r="O116" s="9">
        <v>244.64259999999999</v>
      </c>
      <c r="P116" s="9" t="s">
        <v>177</v>
      </c>
      <c r="Q116" s="71">
        <v>113</v>
      </c>
      <c r="S116" s="102" t="s">
        <v>731</v>
      </c>
      <c r="T116" s="175" t="s">
        <v>735</v>
      </c>
      <c r="U116" s="104">
        <v>-14173.2</v>
      </c>
      <c r="V116" s="104">
        <v>-16002</v>
      </c>
      <c r="W116" s="105" t="s">
        <v>12</v>
      </c>
      <c r="X116" s="106" t="s">
        <v>66</v>
      </c>
      <c r="Y116" s="172" t="s">
        <v>13</v>
      </c>
      <c r="Z116" s="123"/>
      <c r="AA116" s="124">
        <v>1</v>
      </c>
      <c r="AB116" s="173" t="s">
        <v>67</v>
      </c>
      <c r="AC116" s="126"/>
      <c r="AD116" s="127"/>
      <c r="AE116" s="122"/>
      <c r="AF116" s="128">
        <v>50.8</v>
      </c>
      <c r="AG116" s="177" t="s">
        <v>736</v>
      </c>
      <c r="AH116" s="177">
        <v>5.0799999999999998E-2</v>
      </c>
      <c r="AI116" s="180">
        <v>100</v>
      </c>
      <c r="AJ116" s="181" t="s">
        <v>737</v>
      </c>
      <c r="AK116" s="181">
        <v>0.254</v>
      </c>
      <c r="AL116" s="117"/>
      <c r="AM116" s="130"/>
      <c r="AN116" s="130"/>
      <c r="AO116" s="125"/>
      <c r="AP116" s="125"/>
      <c r="AQ116" s="131"/>
      <c r="AR116" s="127"/>
      <c r="AS116" s="124"/>
      <c r="AT116" s="123"/>
      <c r="AU116" s="132"/>
      <c r="AV116" s="117"/>
      <c r="AW116" s="133"/>
      <c r="AX116" s="117" t="s">
        <v>571</v>
      </c>
    </row>
    <row r="117" spans="1:50" ht="15" hidden="1">
      <c r="A117" s="72">
        <v>114</v>
      </c>
      <c r="B117" s="9" t="s">
        <v>4643</v>
      </c>
      <c r="C117" s="211" t="s">
        <v>739</v>
      </c>
      <c r="D117" s="9" t="s">
        <v>4644</v>
      </c>
      <c r="E117" s="9" t="s">
        <v>4645</v>
      </c>
      <c r="F117" s="9" t="s">
        <v>4646</v>
      </c>
      <c r="G117" s="9"/>
      <c r="H117" s="9"/>
      <c r="I117" s="9"/>
      <c r="J117" s="9"/>
      <c r="K117" s="9"/>
      <c r="L117" s="9"/>
      <c r="M117" s="332" t="s">
        <v>63</v>
      </c>
      <c r="N117" s="331">
        <v>244.6447</v>
      </c>
      <c r="O117" s="9">
        <v>244.6447</v>
      </c>
      <c r="P117" s="9" t="s">
        <v>177</v>
      </c>
      <c r="Q117" s="71">
        <v>114</v>
      </c>
      <c r="S117" s="102" t="s">
        <v>739</v>
      </c>
      <c r="T117" s="175" t="s">
        <v>743</v>
      </c>
      <c r="U117" s="104">
        <v>-14173.2</v>
      </c>
      <c r="V117" s="104">
        <v>-16916.400000000001</v>
      </c>
      <c r="W117" s="105" t="s">
        <v>12</v>
      </c>
      <c r="X117" s="106" t="s">
        <v>66</v>
      </c>
      <c r="Y117" s="172" t="s">
        <v>13</v>
      </c>
      <c r="Z117" s="123"/>
      <c r="AA117" s="124">
        <v>1</v>
      </c>
      <c r="AB117" s="173" t="s">
        <v>67</v>
      </c>
      <c r="AC117" s="126"/>
      <c r="AD117" s="127"/>
      <c r="AE117" s="122"/>
      <c r="AF117" s="128">
        <v>50.8</v>
      </c>
      <c r="AG117" s="177" t="s">
        <v>736</v>
      </c>
      <c r="AH117" s="177">
        <v>5.0799999999999998E-2</v>
      </c>
      <c r="AI117" s="180">
        <v>100</v>
      </c>
      <c r="AJ117" s="181" t="s">
        <v>737</v>
      </c>
      <c r="AK117" s="181">
        <v>0.254</v>
      </c>
      <c r="AL117" s="117"/>
      <c r="AM117" s="130"/>
      <c r="AN117" s="130"/>
      <c r="AO117" s="125"/>
      <c r="AP117" s="125"/>
      <c r="AQ117" s="131"/>
      <c r="AR117" s="127"/>
      <c r="AS117" s="124"/>
      <c r="AT117" s="123"/>
      <c r="AU117" s="132"/>
      <c r="AV117" s="117"/>
      <c r="AW117" s="133"/>
      <c r="AX117" s="117" t="s">
        <v>571</v>
      </c>
    </row>
    <row r="118" spans="1:50" ht="15" hidden="1">
      <c r="A118" s="72">
        <v>115</v>
      </c>
      <c r="B118" s="9" t="s">
        <v>4647</v>
      </c>
      <c r="C118" s="211" t="s">
        <v>745</v>
      </c>
      <c r="D118" s="9" t="s">
        <v>4648</v>
      </c>
      <c r="E118" s="9" t="s">
        <v>4649</v>
      </c>
      <c r="F118" s="9" t="s">
        <v>4650</v>
      </c>
      <c r="G118" s="9" t="s">
        <v>4651</v>
      </c>
      <c r="H118" s="67" t="s">
        <v>4652</v>
      </c>
      <c r="I118" s="67"/>
      <c r="J118" s="67"/>
      <c r="K118" s="67"/>
      <c r="L118" s="67"/>
      <c r="M118" s="332">
        <v>217.82589999999999</v>
      </c>
      <c r="N118" s="331">
        <v>26.7514</v>
      </c>
      <c r="O118" s="9">
        <v>244.57729999999998</v>
      </c>
      <c r="P118" s="9" t="s">
        <v>585</v>
      </c>
      <c r="Q118" s="71">
        <v>115</v>
      </c>
      <c r="S118" s="102" t="s">
        <v>745</v>
      </c>
      <c r="T118" s="175" t="s">
        <v>751</v>
      </c>
      <c r="U118" s="104">
        <v>-15087.6</v>
      </c>
      <c r="V118" s="104">
        <v>-16916.400000000001</v>
      </c>
      <c r="W118" s="105" t="s">
        <v>12</v>
      </c>
      <c r="X118" s="106" t="s">
        <v>66</v>
      </c>
      <c r="Y118" s="172" t="s">
        <v>13</v>
      </c>
      <c r="Z118" s="123"/>
      <c r="AA118" s="124">
        <v>1</v>
      </c>
      <c r="AB118" s="173" t="s">
        <v>67</v>
      </c>
      <c r="AC118" s="126"/>
      <c r="AD118" s="127"/>
      <c r="AE118" s="122"/>
      <c r="AF118" s="128">
        <v>50.8</v>
      </c>
      <c r="AG118" s="177" t="s">
        <v>752</v>
      </c>
      <c r="AH118" s="177">
        <v>5.0799999999999998E-2</v>
      </c>
      <c r="AI118" s="180">
        <v>100</v>
      </c>
      <c r="AJ118" s="181" t="s">
        <v>737</v>
      </c>
      <c r="AK118" s="181">
        <v>0.254</v>
      </c>
      <c r="AL118" s="117"/>
      <c r="AM118" s="130"/>
      <c r="AN118" s="130"/>
      <c r="AO118" s="125"/>
      <c r="AP118" s="125"/>
      <c r="AQ118" s="131"/>
      <c r="AR118" s="127"/>
      <c r="AS118" s="124"/>
      <c r="AT118" s="123"/>
      <c r="AU118" s="132"/>
      <c r="AV118" s="117"/>
      <c r="AW118" s="133"/>
      <c r="AX118" s="117" t="s">
        <v>571</v>
      </c>
    </row>
    <row r="119" spans="1:50" ht="15" hidden="1">
      <c r="A119" s="72">
        <v>116</v>
      </c>
      <c r="B119" s="9" t="s">
        <v>4653</v>
      </c>
      <c r="C119" s="211" t="s">
        <v>754</v>
      </c>
      <c r="D119" s="9" t="s">
        <v>4654</v>
      </c>
      <c r="E119" s="9" t="s">
        <v>4655</v>
      </c>
      <c r="F119" s="9" t="s">
        <v>4656</v>
      </c>
      <c r="G119" s="9" t="s">
        <v>4657</v>
      </c>
      <c r="H119" s="67" t="s">
        <v>4658</v>
      </c>
      <c r="I119" s="67"/>
      <c r="J119" s="67"/>
      <c r="K119" s="67"/>
      <c r="L119" s="67"/>
      <c r="M119" s="332">
        <v>217.8142</v>
      </c>
      <c r="N119" s="331">
        <v>26.752300000000002</v>
      </c>
      <c r="O119" s="9">
        <v>244.56649999999999</v>
      </c>
      <c r="P119" s="9" t="s">
        <v>595</v>
      </c>
      <c r="Q119" s="71">
        <v>116</v>
      </c>
      <c r="S119" s="102" t="s">
        <v>754</v>
      </c>
      <c r="T119" s="175" t="s">
        <v>760</v>
      </c>
      <c r="U119" s="104">
        <v>-16002</v>
      </c>
      <c r="V119" s="104">
        <v>-16916.400000000001</v>
      </c>
      <c r="W119" s="105" t="s">
        <v>12</v>
      </c>
      <c r="X119" s="106" t="s">
        <v>66</v>
      </c>
      <c r="Y119" s="172" t="s">
        <v>13</v>
      </c>
      <c r="Z119" s="123"/>
      <c r="AA119" s="124">
        <v>1</v>
      </c>
      <c r="AB119" s="173" t="s">
        <v>67</v>
      </c>
      <c r="AC119" s="126"/>
      <c r="AD119" s="127"/>
      <c r="AE119" s="122"/>
      <c r="AF119" s="128">
        <v>50.8</v>
      </c>
      <c r="AG119" s="177" t="s">
        <v>761</v>
      </c>
      <c r="AH119" s="177">
        <v>5.0799999999999998E-2</v>
      </c>
      <c r="AI119" s="180">
        <v>100</v>
      </c>
      <c r="AJ119" s="181" t="s">
        <v>737</v>
      </c>
      <c r="AK119" s="181">
        <v>0.254</v>
      </c>
      <c r="AL119" s="117"/>
      <c r="AM119" s="130"/>
      <c r="AN119" s="130"/>
      <c r="AO119" s="125"/>
      <c r="AP119" s="125"/>
      <c r="AQ119" s="131"/>
      <c r="AR119" s="127"/>
      <c r="AS119" s="124"/>
      <c r="AT119" s="123"/>
      <c r="AU119" s="132"/>
      <c r="AV119" s="117"/>
      <c r="AW119" s="133"/>
      <c r="AX119" s="117" t="s">
        <v>571</v>
      </c>
    </row>
    <row r="120" spans="1:50" ht="15" hidden="1">
      <c r="A120" s="72">
        <v>117</v>
      </c>
      <c r="B120" s="9" t="s">
        <v>4659</v>
      </c>
      <c r="C120" s="211" t="s">
        <v>763</v>
      </c>
      <c r="D120" s="9" t="s">
        <v>4660</v>
      </c>
      <c r="E120" s="9" t="s">
        <v>4661</v>
      </c>
      <c r="F120" s="9" t="s">
        <v>4662</v>
      </c>
      <c r="G120" s="9" t="s">
        <v>4663</v>
      </c>
      <c r="H120" s="67" t="s">
        <v>4664</v>
      </c>
      <c r="I120" s="67"/>
      <c r="J120" s="67"/>
      <c r="K120" s="67"/>
      <c r="L120" s="67"/>
      <c r="M120" s="332">
        <v>217.8168</v>
      </c>
      <c r="N120" s="331">
        <v>26.743600000000001</v>
      </c>
      <c r="O120" s="9">
        <v>244.56040000000002</v>
      </c>
      <c r="P120" s="9" t="s">
        <v>585</v>
      </c>
      <c r="Q120" s="71">
        <v>117</v>
      </c>
      <c r="S120" s="102" t="s">
        <v>763</v>
      </c>
      <c r="T120" s="175" t="s">
        <v>769</v>
      </c>
      <c r="U120" s="104">
        <v>-17830.8</v>
      </c>
      <c r="V120" s="104">
        <v>-16002</v>
      </c>
      <c r="W120" s="105" t="s">
        <v>12</v>
      </c>
      <c r="X120" s="106" t="s">
        <v>66</v>
      </c>
      <c r="Y120" s="172" t="s">
        <v>13</v>
      </c>
      <c r="Z120" s="123"/>
      <c r="AA120" s="124">
        <v>1</v>
      </c>
      <c r="AB120" s="173" t="s">
        <v>67</v>
      </c>
      <c r="AC120" s="126"/>
      <c r="AD120" s="127"/>
      <c r="AE120" s="122"/>
      <c r="AF120" s="128">
        <v>50.8</v>
      </c>
      <c r="AG120" s="177" t="s">
        <v>770</v>
      </c>
      <c r="AH120" s="177">
        <v>5.0799999999999998E-2</v>
      </c>
      <c r="AI120" s="180">
        <v>100</v>
      </c>
      <c r="AJ120" s="181" t="s">
        <v>737</v>
      </c>
      <c r="AK120" s="181">
        <v>0.254</v>
      </c>
      <c r="AL120" s="117"/>
      <c r="AM120" s="130"/>
      <c r="AN120" s="130"/>
      <c r="AO120" s="125"/>
      <c r="AP120" s="125"/>
      <c r="AQ120" s="131"/>
      <c r="AR120" s="127"/>
      <c r="AS120" s="124"/>
      <c r="AT120" s="123"/>
      <c r="AU120" s="132"/>
      <c r="AV120" s="117"/>
      <c r="AW120" s="133"/>
      <c r="AX120" s="117" t="s">
        <v>571</v>
      </c>
    </row>
    <row r="121" spans="1:50" ht="15" hidden="1">
      <c r="A121" s="72">
        <v>118</v>
      </c>
      <c r="B121" s="9" t="s">
        <v>4665</v>
      </c>
      <c r="C121" s="211" t="s">
        <v>772</v>
      </c>
      <c r="D121" s="9" t="s">
        <v>4666</v>
      </c>
      <c r="E121" s="9" t="s">
        <v>4667</v>
      </c>
      <c r="F121" s="9" t="s">
        <v>4668</v>
      </c>
      <c r="G121" s="9" t="s">
        <v>4669</v>
      </c>
      <c r="H121" s="67" t="s">
        <v>4670</v>
      </c>
      <c r="I121" s="67"/>
      <c r="J121" s="67"/>
      <c r="K121" s="67"/>
      <c r="L121" s="67"/>
      <c r="M121" s="332">
        <v>217.8013</v>
      </c>
      <c r="N121" s="331">
        <v>26.750900000000001</v>
      </c>
      <c r="O121" s="9">
        <v>244.5522</v>
      </c>
      <c r="P121" s="9" t="s">
        <v>595</v>
      </c>
      <c r="Q121" s="71">
        <v>118</v>
      </c>
      <c r="S121" s="102" t="s">
        <v>772</v>
      </c>
      <c r="T121" s="175" t="s">
        <v>778</v>
      </c>
      <c r="U121" s="104">
        <v>-17830.8</v>
      </c>
      <c r="V121" s="104">
        <v>-14173.2</v>
      </c>
      <c r="W121" s="105" t="s">
        <v>12</v>
      </c>
      <c r="X121" s="106" t="s">
        <v>66</v>
      </c>
      <c r="Y121" s="172" t="s">
        <v>13</v>
      </c>
      <c r="Z121" s="123"/>
      <c r="AA121" s="124">
        <v>1</v>
      </c>
      <c r="AB121" s="173" t="s">
        <v>67</v>
      </c>
      <c r="AC121" s="126"/>
      <c r="AD121" s="127"/>
      <c r="AE121" s="122"/>
      <c r="AF121" s="128">
        <v>50.8</v>
      </c>
      <c r="AG121" s="177" t="s">
        <v>779</v>
      </c>
      <c r="AH121" s="177">
        <v>5.0799999999999998E-2</v>
      </c>
      <c r="AI121" s="180">
        <v>100</v>
      </c>
      <c r="AJ121" s="181" t="s">
        <v>737</v>
      </c>
      <c r="AK121" s="181">
        <v>0.254</v>
      </c>
      <c r="AL121" s="117"/>
      <c r="AM121" s="130"/>
      <c r="AN121" s="130"/>
      <c r="AO121" s="125"/>
      <c r="AP121" s="125"/>
      <c r="AQ121" s="131"/>
      <c r="AR121" s="127"/>
      <c r="AS121" s="124"/>
      <c r="AT121" s="123"/>
      <c r="AU121" s="132"/>
      <c r="AV121" s="117"/>
      <c r="AW121" s="133"/>
      <c r="AX121" s="117" t="s">
        <v>571</v>
      </c>
    </row>
    <row r="122" spans="1:50" ht="15" hidden="1">
      <c r="A122" s="72">
        <v>119</v>
      </c>
      <c r="B122" s="9" t="s">
        <v>4671</v>
      </c>
      <c r="C122" s="211" t="s">
        <v>781</v>
      </c>
      <c r="D122" s="9" t="s">
        <v>4672</v>
      </c>
      <c r="E122" s="9" t="s">
        <v>4673</v>
      </c>
      <c r="F122" s="9" t="s">
        <v>4674</v>
      </c>
      <c r="G122" s="9" t="s">
        <v>4675</v>
      </c>
      <c r="H122" s="67" t="s">
        <v>4676</v>
      </c>
      <c r="I122" s="67"/>
      <c r="J122" s="67"/>
      <c r="K122" s="67"/>
      <c r="L122" s="67"/>
      <c r="M122" s="332">
        <v>217.82509999999999</v>
      </c>
      <c r="N122" s="331">
        <v>26.7531</v>
      </c>
      <c r="O122" s="9">
        <v>244.57819999999998</v>
      </c>
      <c r="P122" s="9" t="s">
        <v>585</v>
      </c>
      <c r="Q122" s="71">
        <v>119</v>
      </c>
      <c r="S122" s="102" t="s">
        <v>781</v>
      </c>
      <c r="T122" s="175" t="s">
        <v>787</v>
      </c>
      <c r="U122" s="104">
        <v>-15087.6</v>
      </c>
      <c r="V122" s="104">
        <v>-17830.8</v>
      </c>
      <c r="W122" s="105" t="s">
        <v>12</v>
      </c>
      <c r="X122" s="106" t="s">
        <v>66</v>
      </c>
      <c r="Y122" s="172" t="s">
        <v>13</v>
      </c>
      <c r="Z122" s="123"/>
      <c r="AA122" s="124">
        <v>1</v>
      </c>
      <c r="AB122" s="173" t="s">
        <v>67</v>
      </c>
      <c r="AC122" s="126"/>
      <c r="AD122" s="127"/>
      <c r="AE122" s="122"/>
      <c r="AF122" s="128">
        <v>50.8</v>
      </c>
      <c r="AG122" s="177" t="s">
        <v>752</v>
      </c>
      <c r="AH122" s="177">
        <v>5.0799999999999998E-2</v>
      </c>
      <c r="AI122" s="180">
        <v>100</v>
      </c>
      <c r="AJ122" s="181" t="s">
        <v>737</v>
      </c>
      <c r="AK122" s="181">
        <v>0.254</v>
      </c>
      <c r="AL122" s="117"/>
      <c r="AM122" s="130"/>
      <c r="AN122" s="130"/>
      <c r="AO122" s="125"/>
      <c r="AP122" s="125"/>
      <c r="AQ122" s="131"/>
      <c r="AR122" s="127"/>
      <c r="AS122" s="124"/>
      <c r="AT122" s="123"/>
      <c r="AU122" s="132"/>
      <c r="AV122" s="117"/>
      <c r="AW122" s="133"/>
      <c r="AX122" s="117" t="s">
        <v>571</v>
      </c>
    </row>
    <row r="123" spans="1:50" ht="15" hidden="1">
      <c r="A123" s="72">
        <v>120</v>
      </c>
      <c r="B123" s="9" t="s">
        <v>4677</v>
      </c>
      <c r="C123" s="211" t="s">
        <v>789</v>
      </c>
      <c r="D123" s="9" t="s">
        <v>4678</v>
      </c>
      <c r="E123" s="9" t="s">
        <v>4679</v>
      </c>
      <c r="F123" s="9" t="s">
        <v>4680</v>
      </c>
      <c r="G123" s="9" t="s">
        <v>4681</v>
      </c>
      <c r="H123" s="67" t="s">
        <v>4682</v>
      </c>
      <c r="I123" s="67"/>
      <c r="J123" s="67"/>
      <c r="K123" s="67"/>
      <c r="L123" s="67"/>
      <c r="M123" s="332">
        <v>217.81530000000001</v>
      </c>
      <c r="N123" s="331">
        <v>26.7501</v>
      </c>
      <c r="O123" s="9">
        <v>244.56540000000001</v>
      </c>
      <c r="P123" s="9" t="s">
        <v>595</v>
      </c>
      <c r="Q123" s="71">
        <v>120</v>
      </c>
      <c r="S123" s="102" t="s">
        <v>789</v>
      </c>
      <c r="T123" s="175" t="s">
        <v>795</v>
      </c>
      <c r="U123" s="104">
        <v>-16002</v>
      </c>
      <c r="V123" s="104">
        <v>-16002</v>
      </c>
      <c r="W123" s="105" t="s">
        <v>12</v>
      </c>
      <c r="X123" s="106" t="s">
        <v>66</v>
      </c>
      <c r="Y123" s="172" t="s">
        <v>13</v>
      </c>
      <c r="Z123" s="123"/>
      <c r="AA123" s="124">
        <v>1</v>
      </c>
      <c r="AB123" s="173" t="s">
        <v>67</v>
      </c>
      <c r="AC123" s="126"/>
      <c r="AD123" s="127"/>
      <c r="AE123" s="122"/>
      <c r="AF123" s="128">
        <v>50.8</v>
      </c>
      <c r="AG123" s="177" t="s">
        <v>761</v>
      </c>
      <c r="AH123" s="177">
        <v>5.0799999999999998E-2</v>
      </c>
      <c r="AI123" s="180">
        <v>100</v>
      </c>
      <c r="AJ123" s="181" t="s">
        <v>737</v>
      </c>
      <c r="AK123" s="181">
        <v>0.254</v>
      </c>
      <c r="AL123" s="117"/>
      <c r="AM123" s="130"/>
      <c r="AN123" s="130"/>
      <c r="AO123" s="125"/>
      <c r="AP123" s="125"/>
      <c r="AQ123" s="131"/>
      <c r="AR123" s="127"/>
      <c r="AS123" s="124"/>
      <c r="AT123" s="123"/>
      <c r="AU123" s="132"/>
      <c r="AV123" s="117"/>
      <c r="AW123" s="133"/>
      <c r="AX123" s="117" t="s">
        <v>571</v>
      </c>
    </row>
    <row r="124" spans="1:50" ht="15" hidden="1">
      <c r="A124" s="72">
        <v>121</v>
      </c>
      <c r="B124" s="9" t="s">
        <v>4683</v>
      </c>
      <c r="C124" s="211" t="s">
        <v>797</v>
      </c>
      <c r="D124" s="9" t="s">
        <v>4684</v>
      </c>
      <c r="E124" s="9" t="s">
        <v>4685</v>
      </c>
      <c r="F124" s="9" t="s">
        <v>4686</v>
      </c>
      <c r="G124" s="9" t="s">
        <v>4687</v>
      </c>
      <c r="H124" s="67" t="s">
        <v>4688</v>
      </c>
      <c r="I124" s="67"/>
      <c r="J124" s="67"/>
      <c r="K124" s="67"/>
      <c r="L124" s="67"/>
      <c r="M124" s="332">
        <v>217.8159</v>
      </c>
      <c r="N124" s="331">
        <v>26.744599999999998</v>
      </c>
      <c r="O124" s="9">
        <v>244.56049999999999</v>
      </c>
      <c r="P124" s="9" t="s">
        <v>585</v>
      </c>
      <c r="Q124" s="71">
        <v>121</v>
      </c>
      <c r="S124" s="102" t="s">
        <v>797</v>
      </c>
      <c r="T124" s="175" t="s">
        <v>803</v>
      </c>
      <c r="U124" s="104">
        <v>-17830.8</v>
      </c>
      <c r="V124" s="104">
        <v>-15087.6</v>
      </c>
      <c r="W124" s="105" t="s">
        <v>12</v>
      </c>
      <c r="X124" s="106" t="s">
        <v>66</v>
      </c>
      <c r="Y124" s="172" t="s">
        <v>13</v>
      </c>
      <c r="Z124" s="123"/>
      <c r="AA124" s="124">
        <v>1</v>
      </c>
      <c r="AB124" s="173" t="s">
        <v>67</v>
      </c>
      <c r="AC124" s="126"/>
      <c r="AD124" s="127"/>
      <c r="AE124" s="122"/>
      <c r="AF124" s="128">
        <v>50.8</v>
      </c>
      <c r="AG124" s="177" t="s">
        <v>770</v>
      </c>
      <c r="AH124" s="177">
        <v>5.0799999999999998E-2</v>
      </c>
      <c r="AI124" s="180">
        <v>100</v>
      </c>
      <c r="AJ124" s="181" t="s">
        <v>737</v>
      </c>
      <c r="AK124" s="181">
        <v>0.254</v>
      </c>
      <c r="AL124" s="117"/>
      <c r="AM124" s="130"/>
      <c r="AN124" s="130"/>
      <c r="AO124" s="125"/>
      <c r="AP124" s="125"/>
      <c r="AQ124" s="131"/>
      <c r="AR124" s="127"/>
      <c r="AS124" s="124"/>
      <c r="AT124" s="123"/>
      <c r="AU124" s="132"/>
      <c r="AV124" s="117"/>
      <c r="AW124" s="133"/>
      <c r="AX124" s="117" t="s">
        <v>571</v>
      </c>
    </row>
    <row r="125" spans="1:50" ht="15" hidden="1">
      <c r="A125" s="72">
        <v>122</v>
      </c>
      <c r="B125" s="9" t="s">
        <v>4689</v>
      </c>
      <c r="C125" s="211" t="s">
        <v>805</v>
      </c>
      <c r="D125" s="9" t="s">
        <v>4690</v>
      </c>
      <c r="E125" s="9" t="s">
        <v>4691</v>
      </c>
      <c r="F125" s="9" t="s">
        <v>4692</v>
      </c>
      <c r="G125" s="9" t="s">
        <v>4693</v>
      </c>
      <c r="H125" s="67" t="s">
        <v>4694</v>
      </c>
      <c r="I125" s="67"/>
      <c r="J125" s="67"/>
      <c r="K125" s="67"/>
      <c r="L125" s="67"/>
      <c r="M125" s="332">
        <v>217.80359999999999</v>
      </c>
      <c r="N125" s="331">
        <v>26.7532</v>
      </c>
      <c r="O125" s="9">
        <v>244.55679999999998</v>
      </c>
      <c r="P125" s="9" t="s">
        <v>595</v>
      </c>
      <c r="Q125" s="71">
        <v>122</v>
      </c>
      <c r="S125" s="102" t="s">
        <v>805</v>
      </c>
      <c r="T125" s="175" t="s">
        <v>811</v>
      </c>
      <c r="U125" s="104">
        <v>-16916.400000000001</v>
      </c>
      <c r="V125" s="104">
        <v>-14173.2</v>
      </c>
      <c r="W125" s="105" t="s">
        <v>12</v>
      </c>
      <c r="X125" s="106" t="s">
        <v>66</v>
      </c>
      <c r="Y125" s="172" t="s">
        <v>13</v>
      </c>
      <c r="Z125" s="123"/>
      <c r="AA125" s="124">
        <v>1</v>
      </c>
      <c r="AB125" s="173" t="s">
        <v>67</v>
      </c>
      <c r="AC125" s="126"/>
      <c r="AD125" s="127"/>
      <c r="AE125" s="122"/>
      <c r="AF125" s="128">
        <v>50.8</v>
      </c>
      <c r="AG125" s="177" t="s">
        <v>779</v>
      </c>
      <c r="AH125" s="177">
        <v>5.0799999999999998E-2</v>
      </c>
      <c r="AI125" s="180">
        <v>100</v>
      </c>
      <c r="AJ125" s="181" t="s">
        <v>737</v>
      </c>
      <c r="AK125" s="181">
        <v>0.254</v>
      </c>
      <c r="AL125" s="117"/>
      <c r="AM125" s="130"/>
      <c r="AN125" s="130"/>
      <c r="AO125" s="125"/>
      <c r="AP125" s="125"/>
      <c r="AQ125" s="131"/>
      <c r="AR125" s="127"/>
      <c r="AS125" s="124"/>
      <c r="AT125" s="123"/>
      <c r="AU125" s="132"/>
      <c r="AV125" s="117"/>
      <c r="AW125" s="133"/>
      <c r="AX125" s="117" t="s">
        <v>571</v>
      </c>
    </row>
    <row r="126" spans="1:50" ht="15" hidden="1">
      <c r="A126" s="72">
        <v>123</v>
      </c>
      <c r="B126" s="9" t="s">
        <v>4695</v>
      </c>
      <c r="C126" s="211" t="s">
        <v>813</v>
      </c>
      <c r="D126" s="9" t="s">
        <v>4696</v>
      </c>
      <c r="E126" s="9" t="s">
        <v>4697</v>
      </c>
      <c r="F126" s="9" t="s">
        <v>4698</v>
      </c>
      <c r="G126" s="9" t="s">
        <v>4699</v>
      </c>
      <c r="H126" s="67" t="s">
        <v>4699</v>
      </c>
      <c r="I126" s="67"/>
      <c r="J126" s="67"/>
      <c r="K126" s="67"/>
      <c r="L126" s="67"/>
      <c r="M126" s="332" t="s">
        <v>63</v>
      </c>
      <c r="N126" s="331">
        <v>125.7206</v>
      </c>
      <c r="O126" s="9">
        <v>125.7206</v>
      </c>
      <c r="P126" s="9" t="s">
        <v>64</v>
      </c>
      <c r="Q126" s="71">
        <v>123</v>
      </c>
      <c r="S126" s="102" t="s">
        <v>813</v>
      </c>
      <c r="T126" s="175" t="s">
        <v>818</v>
      </c>
      <c r="U126" s="104">
        <v>-4114.8</v>
      </c>
      <c r="V126" s="104">
        <v>11430</v>
      </c>
      <c r="W126" s="105" t="s">
        <v>12</v>
      </c>
      <c r="X126" s="106" t="s">
        <v>66</v>
      </c>
      <c r="Y126" s="172" t="s">
        <v>13</v>
      </c>
      <c r="Z126" s="123"/>
      <c r="AA126" s="124">
        <v>1</v>
      </c>
      <c r="AB126" s="173" t="s">
        <v>67</v>
      </c>
      <c r="AC126" s="126"/>
      <c r="AD126" s="127"/>
      <c r="AE126" s="122"/>
      <c r="AF126" s="128"/>
      <c r="AG126" s="129"/>
      <c r="AH126" s="129"/>
      <c r="AI126" s="129"/>
      <c r="AJ126" s="182" t="s">
        <v>819</v>
      </c>
      <c r="AK126" s="182">
        <v>2.54</v>
      </c>
      <c r="AL126" s="117"/>
      <c r="AM126" s="130"/>
      <c r="AN126" s="130"/>
      <c r="AO126" s="125"/>
      <c r="AP126" s="125"/>
      <c r="AQ126" s="131"/>
      <c r="AR126" s="127"/>
      <c r="AS126" s="124"/>
      <c r="AT126" s="123" t="s">
        <v>444</v>
      </c>
      <c r="AU126" s="132"/>
      <c r="AV126" s="117"/>
      <c r="AW126" s="133"/>
      <c r="AX126" s="117" t="s">
        <v>820</v>
      </c>
    </row>
    <row r="127" spans="1:50" ht="15" hidden="1">
      <c r="A127" s="72">
        <v>124</v>
      </c>
      <c r="B127" s="9" t="s">
        <v>4700</v>
      </c>
      <c r="C127" s="211" t="s">
        <v>822</v>
      </c>
      <c r="D127" s="9" t="s">
        <v>4701</v>
      </c>
      <c r="E127" s="9" t="s">
        <v>4702</v>
      </c>
      <c r="F127" s="9" t="s">
        <v>4703</v>
      </c>
      <c r="G127" s="9" t="s">
        <v>4704</v>
      </c>
      <c r="H127" s="67" t="s">
        <v>4704</v>
      </c>
      <c r="I127" s="67"/>
      <c r="J127" s="67"/>
      <c r="K127" s="67"/>
      <c r="L127" s="67"/>
      <c r="M127" s="332" t="s">
        <v>63</v>
      </c>
      <c r="N127" s="331">
        <v>125.2811</v>
      </c>
      <c r="O127" s="9">
        <v>125.2811</v>
      </c>
      <c r="P127" s="9" t="s">
        <v>64</v>
      </c>
      <c r="Q127" s="71">
        <v>124</v>
      </c>
      <c r="S127" s="102" t="s">
        <v>822</v>
      </c>
      <c r="T127" s="175" t="s">
        <v>827</v>
      </c>
      <c r="U127" s="104">
        <v>-10515.6</v>
      </c>
      <c r="V127" s="104">
        <v>15087.6</v>
      </c>
      <c r="W127" s="105" t="s">
        <v>12</v>
      </c>
      <c r="X127" s="106" t="s">
        <v>66</v>
      </c>
      <c r="Y127" s="172" t="s">
        <v>13</v>
      </c>
      <c r="Z127" s="123"/>
      <c r="AA127" s="124">
        <v>1</v>
      </c>
      <c r="AB127" s="173" t="s">
        <v>67</v>
      </c>
      <c r="AC127" s="126"/>
      <c r="AD127" s="127"/>
      <c r="AE127" s="122"/>
      <c r="AF127" s="128"/>
      <c r="AG127" s="129"/>
      <c r="AH127" s="129"/>
      <c r="AI127" s="129"/>
      <c r="AJ127" s="182" t="s">
        <v>819</v>
      </c>
      <c r="AK127" s="182">
        <v>2.54</v>
      </c>
      <c r="AL127" s="117"/>
      <c r="AM127" s="130"/>
      <c r="AN127" s="130"/>
      <c r="AO127" s="125"/>
      <c r="AP127" s="125"/>
      <c r="AQ127" s="131"/>
      <c r="AR127" s="127"/>
      <c r="AS127" s="124"/>
      <c r="AT127" s="123" t="s">
        <v>444</v>
      </c>
      <c r="AU127" s="132"/>
      <c r="AV127" s="117"/>
      <c r="AW127" s="133"/>
      <c r="AX127" s="117" t="s">
        <v>820</v>
      </c>
    </row>
    <row r="128" spans="1:50" ht="15" hidden="1">
      <c r="A128" s="72">
        <v>125</v>
      </c>
      <c r="B128" s="9" t="s">
        <v>4705</v>
      </c>
      <c r="C128" s="211" t="s">
        <v>829</v>
      </c>
      <c r="D128" s="9" t="s">
        <v>4706</v>
      </c>
      <c r="E128" s="9" t="s">
        <v>4707</v>
      </c>
      <c r="F128" s="9" t="s">
        <v>4708</v>
      </c>
      <c r="G128" s="9"/>
      <c r="H128" s="9"/>
      <c r="I128" s="9"/>
      <c r="J128" s="9"/>
      <c r="K128" s="9"/>
      <c r="L128" s="9"/>
      <c r="M128" s="332" t="s">
        <v>63</v>
      </c>
      <c r="N128" s="331">
        <v>132.309</v>
      </c>
      <c r="O128" s="9">
        <v>132.309</v>
      </c>
      <c r="P128" s="9" t="s">
        <v>833</v>
      </c>
      <c r="Q128" s="71">
        <v>125</v>
      </c>
      <c r="S128" s="102" t="s">
        <v>829</v>
      </c>
      <c r="T128" s="175" t="s">
        <v>834</v>
      </c>
      <c r="U128" s="104">
        <v>-11430</v>
      </c>
      <c r="V128" s="104">
        <v>2286</v>
      </c>
      <c r="W128" s="105" t="s">
        <v>12</v>
      </c>
      <c r="X128" s="106" t="s">
        <v>66</v>
      </c>
      <c r="Y128" s="172" t="s">
        <v>13</v>
      </c>
      <c r="Z128" s="123"/>
      <c r="AA128" s="124">
        <v>1</v>
      </c>
      <c r="AB128" s="173" t="s">
        <v>422</v>
      </c>
      <c r="AC128" s="126"/>
      <c r="AD128" s="127"/>
      <c r="AE128" s="122"/>
      <c r="AF128" s="128"/>
      <c r="AG128" s="129"/>
      <c r="AH128" s="129"/>
      <c r="AI128" s="129"/>
      <c r="AJ128" s="117"/>
      <c r="AK128" s="117"/>
      <c r="AL128" s="117"/>
      <c r="AM128" s="130"/>
      <c r="AN128" s="130"/>
      <c r="AO128" s="125"/>
      <c r="AP128" s="125"/>
      <c r="AQ128" s="131"/>
      <c r="AR128" s="127"/>
      <c r="AS128" s="124"/>
      <c r="AT128" s="123"/>
      <c r="AU128" s="132"/>
      <c r="AV128" s="117"/>
      <c r="AW128" s="133"/>
      <c r="AX128" s="117" t="s">
        <v>68</v>
      </c>
    </row>
    <row r="129" spans="1:50" ht="15" hidden="1">
      <c r="A129" s="72">
        <v>126</v>
      </c>
      <c r="B129" s="9" t="s">
        <v>4709</v>
      </c>
      <c r="C129" s="211" t="s">
        <v>836</v>
      </c>
      <c r="D129" s="9" t="s">
        <v>4710</v>
      </c>
      <c r="E129" s="9" t="s">
        <v>4711</v>
      </c>
      <c r="F129" s="9" t="s">
        <v>4712</v>
      </c>
      <c r="G129" s="9"/>
      <c r="H129" s="9"/>
      <c r="I129" s="9"/>
      <c r="J129" s="9"/>
      <c r="K129" s="9"/>
      <c r="L129" s="9"/>
      <c r="M129" s="332" t="s">
        <v>63</v>
      </c>
      <c r="N129" s="331">
        <v>119.474</v>
      </c>
      <c r="O129" s="9">
        <v>119.474</v>
      </c>
      <c r="P129" s="9" t="s">
        <v>840</v>
      </c>
      <c r="Q129" s="71">
        <v>126</v>
      </c>
      <c r="S129" s="102" t="s">
        <v>836</v>
      </c>
      <c r="T129" s="175" t="s">
        <v>841</v>
      </c>
      <c r="U129" s="104">
        <v>-7772.4</v>
      </c>
      <c r="V129" s="104">
        <v>17830.8</v>
      </c>
      <c r="W129" s="105" t="s">
        <v>12</v>
      </c>
      <c r="X129" s="106" t="s">
        <v>66</v>
      </c>
      <c r="Y129" s="172" t="s">
        <v>13</v>
      </c>
      <c r="Z129" s="123"/>
      <c r="AA129" s="124">
        <v>1</v>
      </c>
      <c r="AB129" s="173" t="s">
        <v>422</v>
      </c>
      <c r="AC129" s="126"/>
      <c r="AD129" s="127"/>
      <c r="AE129" s="122"/>
      <c r="AF129" s="128"/>
      <c r="AG129" s="129"/>
      <c r="AH129" s="129"/>
      <c r="AI129" s="129"/>
      <c r="AJ129" s="183" t="s">
        <v>362</v>
      </c>
      <c r="AK129" s="183">
        <v>2.54</v>
      </c>
      <c r="AL129" s="117"/>
      <c r="AM129" s="130"/>
      <c r="AN129" s="130"/>
      <c r="AO129" s="125"/>
      <c r="AP129" s="125"/>
      <c r="AQ129" s="131"/>
      <c r="AR129" s="127"/>
      <c r="AS129" s="124"/>
      <c r="AT129" s="123"/>
      <c r="AU129" s="132"/>
      <c r="AV129" s="117"/>
      <c r="AW129" s="133"/>
      <c r="AX129" s="117" t="s">
        <v>842</v>
      </c>
    </row>
    <row r="130" spans="1:50" ht="15" hidden="1">
      <c r="A130" s="72">
        <v>127</v>
      </c>
      <c r="B130" s="9" t="s">
        <v>4713</v>
      </c>
      <c r="C130" s="211" t="s">
        <v>844</v>
      </c>
      <c r="D130" s="9" t="s">
        <v>4714</v>
      </c>
      <c r="E130" s="9" t="s">
        <v>4715</v>
      </c>
      <c r="F130" s="9" t="s">
        <v>4716</v>
      </c>
      <c r="G130" s="9"/>
      <c r="H130" s="9"/>
      <c r="I130" s="9"/>
      <c r="J130" s="9"/>
      <c r="K130" s="9"/>
      <c r="L130" s="9"/>
      <c r="M130" s="332" t="s">
        <v>63</v>
      </c>
      <c r="N130" s="331">
        <v>119.8399</v>
      </c>
      <c r="O130" s="9">
        <v>119.8399</v>
      </c>
      <c r="P130" s="9" t="s">
        <v>840</v>
      </c>
      <c r="Q130" s="71">
        <v>127</v>
      </c>
      <c r="S130" s="102" t="s">
        <v>844</v>
      </c>
      <c r="T130" s="175" t="s">
        <v>848</v>
      </c>
      <c r="U130" s="104">
        <v>4114.8</v>
      </c>
      <c r="V130" s="104">
        <v>17830.8</v>
      </c>
      <c r="W130" s="105" t="s">
        <v>12</v>
      </c>
      <c r="X130" s="106" t="s">
        <v>66</v>
      </c>
      <c r="Y130" s="172" t="s">
        <v>13</v>
      </c>
      <c r="Z130" s="123"/>
      <c r="AA130" s="124">
        <v>1</v>
      </c>
      <c r="AB130" s="173" t="s">
        <v>422</v>
      </c>
      <c r="AC130" s="126"/>
      <c r="AD130" s="127"/>
      <c r="AE130" s="122"/>
      <c r="AF130" s="128"/>
      <c r="AG130" s="129"/>
      <c r="AH130" s="129"/>
      <c r="AI130" s="129"/>
      <c r="AJ130" s="183" t="s">
        <v>362</v>
      </c>
      <c r="AK130" s="183">
        <v>2.54</v>
      </c>
      <c r="AL130" s="117"/>
      <c r="AM130" s="130"/>
      <c r="AN130" s="130"/>
      <c r="AO130" s="125"/>
      <c r="AP130" s="125"/>
      <c r="AQ130" s="131"/>
      <c r="AR130" s="127"/>
      <c r="AS130" s="124"/>
      <c r="AT130" s="123"/>
      <c r="AU130" s="132"/>
      <c r="AV130" s="117"/>
      <c r="AW130" s="133"/>
      <c r="AX130" s="117" t="s">
        <v>842</v>
      </c>
    </row>
    <row r="131" spans="1:50" ht="15" hidden="1">
      <c r="A131" s="72">
        <v>128</v>
      </c>
      <c r="B131" s="9" t="s">
        <v>4717</v>
      </c>
      <c r="C131" s="211" t="s">
        <v>850</v>
      </c>
      <c r="D131" s="9" t="s">
        <v>4718</v>
      </c>
      <c r="E131" s="9" t="s">
        <v>4719</v>
      </c>
      <c r="F131" s="9" t="s">
        <v>4720</v>
      </c>
      <c r="G131" s="9"/>
      <c r="H131" s="9"/>
      <c r="I131" s="9"/>
      <c r="J131" s="9"/>
      <c r="K131" s="9"/>
      <c r="L131" s="9"/>
      <c r="M131" s="332" t="s">
        <v>63</v>
      </c>
      <c r="N131" s="331">
        <v>120.2195</v>
      </c>
      <c r="O131" s="9">
        <v>120.2195</v>
      </c>
      <c r="P131" s="9" t="s">
        <v>840</v>
      </c>
      <c r="Q131" s="71">
        <v>128</v>
      </c>
      <c r="S131" s="102" t="s">
        <v>850</v>
      </c>
      <c r="T131" s="175" t="s">
        <v>854</v>
      </c>
      <c r="U131" s="104">
        <v>3200.4</v>
      </c>
      <c r="V131" s="104">
        <v>16916.400000000001</v>
      </c>
      <c r="W131" s="105" t="s">
        <v>12</v>
      </c>
      <c r="X131" s="106" t="s">
        <v>66</v>
      </c>
      <c r="Y131" s="172" t="s">
        <v>13</v>
      </c>
      <c r="Z131" s="123"/>
      <c r="AA131" s="124">
        <v>1</v>
      </c>
      <c r="AB131" s="173" t="s">
        <v>422</v>
      </c>
      <c r="AC131" s="126"/>
      <c r="AD131" s="127"/>
      <c r="AE131" s="122"/>
      <c r="AF131" s="128"/>
      <c r="AG131" s="129"/>
      <c r="AH131" s="129"/>
      <c r="AI131" s="129"/>
      <c r="AJ131" s="183" t="s">
        <v>362</v>
      </c>
      <c r="AK131" s="183">
        <v>2.54</v>
      </c>
      <c r="AL131" s="117"/>
      <c r="AM131" s="130"/>
      <c r="AN131" s="130"/>
      <c r="AO131" s="125"/>
      <c r="AP131" s="125"/>
      <c r="AQ131" s="131"/>
      <c r="AR131" s="127"/>
      <c r="AS131" s="124"/>
      <c r="AT131" s="123"/>
      <c r="AU131" s="132"/>
      <c r="AV131" s="117"/>
      <c r="AW131" s="133"/>
      <c r="AX131" s="117" t="s">
        <v>842</v>
      </c>
    </row>
    <row r="132" spans="1:50" ht="15" hidden="1">
      <c r="A132" s="72">
        <v>129</v>
      </c>
      <c r="B132" s="9" t="s">
        <v>4721</v>
      </c>
      <c r="C132" s="211" t="s">
        <v>856</v>
      </c>
      <c r="D132" s="9" t="s">
        <v>4722</v>
      </c>
      <c r="E132" s="9" t="s">
        <v>4723</v>
      </c>
      <c r="F132" s="9" t="s">
        <v>4724</v>
      </c>
      <c r="G132" s="9"/>
      <c r="H132" s="9"/>
      <c r="I132" s="9"/>
      <c r="J132" s="9"/>
      <c r="K132" s="9"/>
      <c r="L132" s="9"/>
      <c r="M132" s="332" t="s">
        <v>63</v>
      </c>
      <c r="N132" s="331">
        <v>119.6245</v>
      </c>
      <c r="O132" s="9">
        <v>119.6245</v>
      </c>
      <c r="P132" s="9" t="s">
        <v>860</v>
      </c>
      <c r="Q132" s="71">
        <v>129</v>
      </c>
      <c r="S132" s="102" t="s">
        <v>856</v>
      </c>
      <c r="T132" s="175" t="s">
        <v>861</v>
      </c>
      <c r="U132" s="104">
        <v>-7772.4</v>
      </c>
      <c r="V132" s="104">
        <v>16002</v>
      </c>
      <c r="W132" s="105" t="s">
        <v>12</v>
      </c>
      <c r="X132" s="106" t="s">
        <v>66</v>
      </c>
      <c r="Y132" s="172" t="s">
        <v>13</v>
      </c>
      <c r="Z132" s="123"/>
      <c r="AA132" s="124">
        <v>1</v>
      </c>
      <c r="AB132" s="173" t="s">
        <v>422</v>
      </c>
      <c r="AC132" s="126"/>
      <c r="AD132" s="127"/>
      <c r="AE132" s="122"/>
      <c r="AF132" s="128"/>
      <c r="AG132" s="129"/>
      <c r="AH132" s="129"/>
      <c r="AI132" s="129"/>
      <c r="AJ132" s="183" t="s">
        <v>362</v>
      </c>
      <c r="AK132" s="183">
        <v>2.54</v>
      </c>
      <c r="AL132" s="117"/>
      <c r="AM132" s="130"/>
      <c r="AN132" s="130"/>
      <c r="AO132" s="125"/>
      <c r="AP132" s="125"/>
      <c r="AQ132" s="131"/>
      <c r="AR132" s="127"/>
      <c r="AS132" s="124"/>
      <c r="AT132" s="123"/>
      <c r="AU132" s="132"/>
      <c r="AV132" s="117"/>
      <c r="AW132" s="133"/>
      <c r="AX132" s="117" t="s">
        <v>842</v>
      </c>
    </row>
    <row r="133" spans="1:50" ht="15" hidden="1">
      <c r="A133" s="72">
        <v>130</v>
      </c>
      <c r="B133" s="9" t="s">
        <v>4725</v>
      </c>
      <c r="C133" s="211" t="s">
        <v>863</v>
      </c>
      <c r="D133" s="9" t="s">
        <v>4726</v>
      </c>
      <c r="E133" s="9" t="s">
        <v>4727</v>
      </c>
      <c r="F133" s="9" t="s">
        <v>4728</v>
      </c>
      <c r="G133" s="9"/>
      <c r="H133" s="9"/>
      <c r="I133" s="9"/>
      <c r="J133" s="9"/>
      <c r="K133" s="9"/>
      <c r="L133" s="9"/>
      <c r="M133" s="332" t="s">
        <v>63</v>
      </c>
      <c r="N133" s="331">
        <v>120.8387</v>
      </c>
      <c r="O133" s="9">
        <v>120.8387</v>
      </c>
      <c r="P133" s="9" t="s">
        <v>860</v>
      </c>
      <c r="Q133" s="71">
        <v>130</v>
      </c>
      <c r="S133" s="102" t="s">
        <v>863</v>
      </c>
      <c r="T133" s="175" t="s">
        <v>867</v>
      </c>
      <c r="U133" s="104">
        <v>4114.8</v>
      </c>
      <c r="V133" s="104">
        <v>15087.6</v>
      </c>
      <c r="W133" s="105" t="s">
        <v>12</v>
      </c>
      <c r="X133" s="106" t="s">
        <v>66</v>
      </c>
      <c r="Y133" s="172" t="s">
        <v>13</v>
      </c>
      <c r="Z133" s="123"/>
      <c r="AA133" s="124">
        <v>1</v>
      </c>
      <c r="AB133" s="173" t="s">
        <v>422</v>
      </c>
      <c r="AC133" s="126"/>
      <c r="AD133" s="127"/>
      <c r="AE133" s="122"/>
      <c r="AF133" s="128"/>
      <c r="AG133" s="129"/>
      <c r="AH133" s="129"/>
      <c r="AI133" s="129"/>
      <c r="AJ133" s="183" t="s">
        <v>362</v>
      </c>
      <c r="AK133" s="183">
        <v>2.54</v>
      </c>
      <c r="AL133" s="117"/>
      <c r="AM133" s="130"/>
      <c r="AN133" s="130"/>
      <c r="AO133" s="125"/>
      <c r="AP133" s="125"/>
      <c r="AQ133" s="131"/>
      <c r="AR133" s="127"/>
      <c r="AS133" s="124"/>
      <c r="AT133" s="123"/>
      <c r="AU133" s="132"/>
      <c r="AV133" s="117"/>
      <c r="AW133" s="133"/>
      <c r="AX133" s="117" t="s">
        <v>842</v>
      </c>
    </row>
    <row r="134" spans="1:50" ht="15" hidden="1">
      <c r="A134" s="72">
        <v>131</v>
      </c>
      <c r="B134" s="9" t="s">
        <v>4729</v>
      </c>
      <c r="C134" s="211" t="s">
        <v>869</v>
      </c>
      <c r="D134" s="9" t="s">
        <v>4730</v>
      </c>
      <c r="E134" s="9" t="s">
        <v>4731</v>
      </c>
      <c r="F134" s="9" t="s">
        <v>4732</v>
      </c>
      <c r="G134" s="9"/>
      <c r="H134" s="9"/>
      <c r="I134" s="9"/>
      <c r="J134" s="9"/>
      <c r="K134" s="9"/>
      <c r="L134" s="9"/>
      <c r="M134" s="332" t="s">
        <v>63</v>
      </c>
      <c r="N134" s="331">
        <v>119.34180000000001</v>
      </c>
      <c r="O134" s="9">
        <v>119.34180000000001</v>
      </c>
      <c r="P134" s="9" t="s">
        <v>840</v>
      </c>
      <c r="Q134" s="71">
        <v>131</v>
      </c>
      <c r="S134" s="102" t="s">
        <v>869</v>
      </c>
      <c r="T134" s="175" t="s">
        <v>873</v>
      </c>
      <c r="U134" s="104">
        <v>-9601.2000000000007</v>
      </c>
      <c r="V134" s="104">
        <v>17830.8</v>
      </c>
      <c r="W134" s="105" t="s">
        <v>12</v>
      </c>
      <c r="X134" s="106" t="s">
        <v>66</v>
      </c>
      <c r="Y134" s="172" t="s">
        <v>13</v>
      </c>
      <c r="Z134" s="123"/>
      <c r="AA134" s="124">
        <v>1</v>
      </c>
      <c r="AB134" s="173" t="s">
        <v>422</v>
      </c>
      <c r="AC134" s="126"/>
      <c r="AD134" s="127"/>
      <c r="AE134" s="122"/>
      <c r="AF134" s="128"/>
      <c r="AG134" s="129"/>
      <c r="AH134" s="129"/>
      <c r="AI134" s="129"/>
      <c r="AJ134" s="183" t="s">
        <v>362</v>
      </c>
      <c r="AK134" s="183">
        <v>2.54</v>
      </c>
      <c r="AL134" s="117"/>
      <c r="AM134" s="130"/>
      <c r="AN134" s="130"/>
      <c r="AO134" s="125"/>
      <c r="AP134" s="125"/>
      <c r="AQ134" s="131"/>
      <c r="AR134" s="127"/>
      <c r="AS134" s="124"/>
      <c r="AT134" s="123"/>
      <c r="AU134" s="132"/>
      <c r="AV134" s="117"/>
      <c r="AW134" s="133"/>
      <c r="AX134" s="117" t="s">
        <v>842</v>
      </c>
    </row>
    <row r="135" spans="1:50" ht="15" hidden="1">
      <c r="A135" s="72">
        <v>132</v>
      </c>
      <c r="B135" s="9" t="s">
        <v>4733</v>
      </c>
      <c r="C135" s="211" t="s">
        <v>875</v>
      </c>
      <c r="D135" s="9" t="s">
        <v>4734</v>
      </c>
      <c r="E135" s="9" t="s">
        <v>4735</v>
      </c>
      <c r="F135" s="9" t="s">
        <v>4736</v>
      </c>
      <c r="G135" s="9"/>
      <c r="H135" s="9"/>
      <c r="I135" s="9"/>
      <c r="J135" s="9"/>
      <c r="K135" s="9"/>
      <c r="L135" s="9"/>
      <c r="M135" s="332" t="s">
        <v>63</v>
      </c>
      <c r="N135" s="331">
        <v>119.6112</v>
      </c>
      <c r="O135" s="9">
        <v>119.6112</v>
      </c>
      <c r="P135" s="9" t="s">
        <v>860</v>
      </c>
      <c r="Q135" s="71">
        <v>132</v>
      </c>
      <c r="S135" s="102" t="s">
        <v>875</v>
      </c>
      <c r="T135" s="175" t="s">
        <v>879</v>
      </c>
      <c r="U135" s="104">
        <v>-9601.2000000000007</v>
      </c>
      <c r="V135" s="104">
        <v>16916.400000000001</v>
      </c>
      <c r="W135" s="105" t="s">
        <v>12</v>
      </c>
      <c r="X135" s="106" t="s">
        <v>66</v>
      </c>
      <c r="Y135" s="172" t="s">
        <v>13</v>
      </c>
      <c r="Z135" s="123"/>
      <c r="AA135" s="124">
        <v>1</v>
      </c>
      <c r="AB135" s="173" t="s">
        <v>422</v>
      </c>
      <c r="AC135" s="126"/>
      <c r="AD135" s="127"/>
      <c r="AE135" s="122"/>
      <c r="AF135" s="128"/>
      <c r="AG135" s="129"/>
      <c r="AH135" s="129"/>
      <c r="AI135" s="129"/>
      <c r="AJ135" s="183" t="s">
        <v>362</v>
      </c>
      <c r="AK135" s="183">
        <v>2.54</v>
      </c>
      <c r="AL135" s="117"/>
      <c r="AM135" s="130"/>
      <c r="AN135" s="130"/>
      <c r="AO135" s="125"/>
      <c r="AP135" s="125"/>
      <c r="AQ135" s="131"/>
      <c r="AR135" s="127"/>
      <c r="AS135" s="124"/>
      <c r="AT135" s="123"/>
      <c r="AU135" s="132"/>
      <c r="AV135" s="117"/>
      <c r="AW135" s="133"/>
      <c r="AX135" s="117" t="s">
        <v>842</v>
      </c>
    </row>
    <row r="136" spans="1:50" ht="15" hidden="1">
      <c r="A136" s="72">
        <v>133</v>
      </c>
      <c r="B136" s="9" t="s">
        <v>4737</v>
      </c>
      <c r="C136" s="211" t="s">
        <v>881</v>
      </c>
      <c r="D136" s="9" t="s">
        <v>4738</v>
      </c>
      <c r="E136" s="9" t="s">
        <v>4739</v>
      </c>
      <c r="F136" s="9" t="s">
        <v>4740</v>
      </c>
      <c r="G136" s="9"/>
      <c r="H136" s="9"/>
      <c r="I136" s="9"/>
      <c r="J136" s="9"/>
      <c r="K136" s="9"/>
      <c r="L136" s="9"/>
      <c r="M136" s="332" t="s">
        <v>63</v>
      </c>
      <c r="N136" s="331">
        <v>120.6439</v>
      </c>
      <c r="O136" s="9">
        <v>120.6439</v>
      </c>
      <c r="P136" s="9" t="s">
        <v>860</v>
      </c>
      <c r="Q136" s="71">
        <v>133</v>
      </c>
      <c r="S136" s="102" t="s">
        <v>881</v>
      </c>
      <c r="T136" s="175" t="s">
        <v>885</v>
      </c>
      <c r="U136" s="104">
        <v>-8686.7999999999993</v>
      </c>
      <c r="V136" s="104">
        <v>16002</v>
      </c>
      <c r="W136" s="105" t="s">
        <v>12</v>
      </c>
      <c r="X136" s="106" t="s">
        <v>66</v>
      </c>
      <c r="Y136" s="172" t="s">
        <v>13</v>
      </c>
      <c r="Z136" s="123"/>
      <c r="AA136" s="124">
        <v>1</v>
      </c>
      <c r="AB136" s="173" t="s">
        <v>422</v>
      </c>
      <c r="AC136" s="126"/>
      <c r="AD136" s="127"/>
      <c r="AE136" s="122"/>
      <c r="AF136" s="128"/>
      <c r="AG136" s="129"/>
      <c r="AH136" s="129"/>
      <c r="AI136" s="129"/>
      <c r="AJ136" s="183" t="s">
        <v>362</v>
      </c>
      <c r="AK136" s="183">
        <v>2.54</v>
      </c>
      <c r="AL136" s="117"/>
      <c r="AM136" s="130"/>
      <c r="AN136" s="130"/>
      <c r="AO136" s="125"/>
      <c r="AP136" s="125"/>
      <c r="AQ136" s="131"/>
      <c r="AR136" s="127"/>
      <c r="AS136" s="124"/>
      <c r="AT136" s="123"/>
      <c r="AU136" s="132"/>
      <c r="AV136" s="117"/>
      <c r="AW136" s="133"/>
      <c r="AX136" s="117" t="s">
        <v>842</v>
      </c>
    </row>
    <row r="137" spans="1:50" ht="15" hidden="1">
      <c r="A137" s="72">
        <v>134</v>
      </c>
      <c r="B137" s="9" t="s">
        <v>4741</v>
      </c>
      <c r="C137" s="211" t="s">
        <v>887</v>
      </c>
      <c r="D137" s="9" t="s">
        <v>4742</v>
      </c>
      <c r="E137" s="9" t="s">
        <v>4743</v>
      </c>
      <c r="F137" s="9" t="s">
        <v>4744</v>
      </c>
      <c r="G137" s="9"/>
      <c r="H137" s="9"/>
      <c r="I137" s="9"/>
      <c r="J137" s="9"/>
      <c r="K137" s="9"/>
      <c r="L137" s="9"/>
      <c r="M137" s="332" t="s">
        <v>63</v>
      </c>
      <c r="N137" s="331">
        <v>119.55670000000001</v>
      </c>
      <c r="O137" s="9">
        <v>119.55670000000001</v>
      </c>
      <c r="P137" s="9" t="s">
        <v>860</v>
      </c>
      <c r="Q137" s="71">
        <v>134</v>
      </c>
      <c r="S137" s="102" t="s">
        <v>887</v>
      </c>
      <c r="T137" s="175" t="s">
        <v>891</v>
      </c>
      <c r="U137" s="104">
        <v>-9601.2000000000007</v>
      </c>
      <c r="V137" s="104">
        <v>16002</v>
      </c>
      <c r="W137" s="105" t="s">
        <v>12</v>
      </c>
      <c r="X137" s="106" t="s">
        <v>66</v>
      </c>
      <c r="Y137" s="172" t="s">
        <v>13</v>
      </c>
      <c r="Z137" s="123"/>
      <c r="AA137" s="124">
        <v>1</v>
      </c>
      <c r="AB137" s="173" t="s">
        <v>422</v>
      </c>
      <c r="AC137" s="126"/>
      <c r="AD137" s="127"/>
      <c r="AE137" s="122"/>
      <c r="AF137" s="128"/>
      <c r="AG137" s="129"/>
      <c r="AH137" s="129"/>
      <c r="AI137" s="129"/>
      <c r="AJ137" s="183" t="s">
        <v>362</v>
      </c>
      <c r="AK137" s="183">
        <v>2.54</v>
      </c>
      <c r="AL137" s="117"/>
      <c r="AM137" s="130"/>
      <c r="AN137" s="130"/>
      <c r="AO137" s="125"/>
      <c r="AP137" s="125"/>
      <c r="AQ137" s="131"/>
      <c r="AR137" s="127"/>
      <c r="AS137" s="124"/>
      <c r="AT137" s="123"/>
      <c r="AU137" s="132"/>
      <c r="AV137" s="117"/>
      <c r="AW137" s="133"/>
      <c r="AX137" s="117" t="s">
        <v>842</v>
      </c>
    </row>
    <row r="138" spans="1:50" ht="15" hidden="1">
      <c r="A138" s="72">
        <v>135</v>
      </c>
      <c r="B138" s="9" t="s">
        <v>4745</v>
      </c>
      <c r="C138" s="211" t="s">
        <v>893</v>
      </c>
      <c r="D138" s="9" t="s">
        <v>4746</v>
      </c>
      <c r="E138" s="9" t="s">
        <v>4747</v>
      </c>
      <c r="F138" s="9" t="s">
        <v>4748</v>
      </c>
      <c r="G138" s="9"/>
      <c r="H138" s="9"/>
      <c r="I138" s="9"/>
      <c r="J138" s="9"/>
      <c r="K138" s="9"/>
      <c r="L138" s="9"/>
      <c r="M138" s="332" t="s">
        <v>63</v>
      </c>
      <c r="N138" s="331">
        <v>119.899</v>
      </c>
      <c r="O138" s="9">
        <v>119.899</v>
      </c>
      <c r="P138" s="9" t="s">
        <v>833</v>
      </c>
      <c r="Q138" s="71">
        <v>135</v>
      </c>
      <c r="S138" s="102" t="s">
        <v>893</v>
      </c>
      <c r="T138" s="175" t="s">
        <v>897</v>
      </c>
      <c r="U138" s="104">
        <v>-3200.4</v>
      </c>
      <c r="V138" s="104">
        <v>16002</v>
      </c>
      <c r="W138" s="105" t="s">
        <v>12</v>
      </c>
      <c r="X138" s="106" t="s">
        <v>66</v>
      </c>
      <c r="Y138" s="172" t="s">
        <v>13</v>
      </c>
      <c r="Z138" s="123"/>
      <c r="AA138" s="124">
        <v>1</v>
      </c>
      <c r="AB138" s="173" t="s">
        <v>422</v>
      </c>
      <c r="AC138" s="126"/>
      <c r="AD138" s="127"/>
      <c r="AE138" s="122"/>
      <c r="AF138" s="128"/>
      <c r="AG138" s="177" t="s">
        <v>898</v>
      </c>
      <c r="AH138" s="177">
        <v>5.0799999999999998E-2</v>
      </c>
      <c r="AI138" s="184">
        <v>100</v>
      </c>
      <c r="AJ138" s="183" t="s">
        <v>362</v>
      </c>
      <c r="AK138" s="183">
        <v>2.54</v>
      </c>
      <c r="AL138" s="117"/>
      <c r="AM138" s="130"/>
      <c r="AN138" s="130"/>
      <c r="AO138" s="125"/>
      <c r="AP138" s="125"/>
      <c r="AQ138" s="131"/>
      <c r="AR138" s="127"/>
      <c r="AS138" s="124"/>
      <c r="AT138" s="123"/>
      <c r="AU138" s="132"/>
      <c r="AV138" s="117"/>
      <c r="AW138" s="133"/>
      <c r="AX138" s="117" t="s">
        <v>445</v>
      </c>
    </row>
    <row r="139" spans="1:50" ht="15" hidden="1">
      <c r="A139" s="72">
        <v>136</v>
      </c>
      <c r="B139" s="9" t="s">
        <v>4749</v>
      </c>
      <c r="C139" s="211" t="s">
        <v>900</v>
      </c>
      <c r="D139" s="9" t="s">
        <v>4750</v>
      </c>
      <c r="E139" s="9" t="s">
        <v>4751</v>
      </c>
      <c r="F139" s="9" t="s">
        <v>4752</v>
      </c>
      <c r="G139" s="9"/>
      <c r="H139" s="9"/>
      <c r="I139" s="9"/>
      <c r="J139" s="9"/>
      <c r="K139" s="9"/>
      <c r="L139" s="9"/>
      <c r="M139" s="332" t="s">
        <v>63</v>
      </c>
      <c r="N139" s="331">
        <v>120.05329999999999</v>
      </c>
      <c r="O139" s="9">
        <v>120.05329999999999</v>
      </c>
      <c r="P139" s="9" t="s">
        <v>833</v>
      </c>
      <c r="Q139" s="71">
        <v>136</v>
      </c>
      <c r="S139" s="102" t="s">
        <v>900</v>
      </c>
      <c r="T139" s="175" t="s">
        <v>904</v>
      </c>
      <c r="U139" s="104">
        <v>-2286</v>
      </c>
      <c r="V139" s="104">
        <v>16916.400000000001</v>
      </c>
      <c r="W139" s="105" t="s">
        <v>12</v>
      </c>
      <c r="X139" s="106" t="s">
        <v>66</v>
      </c>
      <c r="Y139" s="172" t="s">
        <v>13</v>
      </c>
      <c r="Z139" s="123"/>
      <c r="AA139" s="124">
        <v>1</v>
      </c>
      <c r="AB139" s="173" t="s">
        <v>422</v>
      </c>
      <c r="AC139" s="126"/>
      <c r="AD139" s="127"/>
      <c r="AE139" s="122"/>
      <c r="AF139" s="128"/>
      <c r="AG139" s="177" t="s">
        <v>905</v>
      </c>
      <c r="AH139" s="177">
        <v>5.0799999999999998E-2</v>
      </c>
      <c r="AI139" s="184">
        <v>100</v>
      </c>
      <c r="AJ139" s="183" t="s">
        <v>362</v>
      </c>
      <c r="AK139" s="183">
        <v>2.54</v>
      </c>
      <c r="AL139" s="117"/>
      <c r="AM139" s="130"/>
      <c r="AN139" s="130"/>
      <c r="AO139" s="125"/>
      <c r="AP139" s="125"/>
      <c r="AQ139" s="131"/>
      <c r="AR139" s="127"/>
      <c r="AS139" s="124"/>
      <c r="AT139" s="123"/>
      <c r="AU139" s="132"/>
      <c r="AV139" s="117"/>
      <c r="AW139" s="133"/>
      <c r="AX139" s="117" t="s">
        <v>445</v>
      </c>
    </row>
    <row r="140" spans="1:50" ht="15" hidden="1">
      <c r="A140" s="72">
        <v>137</v>
      </c>
      <c r="B140" s="9" t="s">
        <v>4753</v>
      </c>
      <c r="C140" s="211" t="s">
        <v>907</v>
      </c>
      <c r="D140" s="9" t="s">
        <v>4754</v>
      </c>
      <c r="E140" s="9" t="s">
        <v>4755</v>
      </c>
      <c r="F140" s="9" t="s">
        <v>4756</v>
      </c>
      <c r="G140" s="9"/>
      <c r="H140" s="9"/>
      <c r="I140" s="9"/>
      <c r="J140" s="9"/>
      <c r="K140" s="9"/>
      <c r="L140" s="9"/>
      <c r="M140" s="332" t="s">
        <v>63</v>
      </c>
      <c r="N140" s="331">
        <v>119.29600000000001</v>
      </c>
      <c r="O140" s="9">
        <v>119.29600000000001</v>
      </c>
      <c r="P140" s="9" t="s">
        <v>833</v>
      </c>
      <c r="Q140" s="71">
        <v>137</v>
      </c>
      <c r="S140" s="102" t="s">
        <v>907</v>
      </c>
      <c r="T140" s="175" t="s">
        <v>911</v>
      </c>
      <c r="U140" s="104">
        <v>1371.6</v>
      </c>
      <c r="V140" s="104">
        <v>15087.6</v>
      </c>
      <c r="W140" s="105" t="s">
        <v>12</v>
      </c>
      <c r="X140" s="106" t="s">
        <v>66</v>
      </c>
      <c r="Y140" s="172" t="s">
        <v>13</v>
      </c>
      <c r="Z140" s="123"/>
      <c r="AA140" s="124">
        <v>1</v>
      </c>
      <c r="AB140" s="173" t="s">
        <v>422</v>
      </c>
      <c r="AC140" s="126"/>
      <c r="AD140" s="127"/>
      <c r="AE140" s="122"/>
      <c r="AF140" s="128"/>
      <c r="AG140" s="177" t="s">
        <v>912</v>
      </c>
      <c r="AH140" s="177">
        <v>5.0799999999999998E-2</v>
      </c>
      <c r="AI140" s="184">
        <v>100</v>
      </c>
      <c r="AJ140" s="183" t="s">
        <v>362</v>
      </c>
      <c r="AK140" s="183">
        <v>2.54</v>
      </c>
      <c r="AL140" s="117"/>
      <c r="AM140" s="130"/>
      <c r="AN140" s="130"/>
      <c r="AO140" s="125"/>
      <c r="AP140" s="125"/>
      <c r="AQ140" s="131"/>
      <c r="AR140" s="127"/>
      <c r="AS140" s="124"/>
      <c r="AT140" s="123"/>
      <c r="AU140" s="132"/>
      <c r="AV140" s="117"/>
      <c r="AW140" s="133"/>
      <c r="AX140" s="117" t="s">
        <v>445</v>
      </c>
    </row>
    <row r="141" spans="1:50" ht="15" hidden="1">
      <c r="A141" s="72">
        <v>138</v>
      </c>
      <c r="B141" s="9" t="s">
        <v>4757</v>
      </c>
      <c r="C141" s="211" t="s">
        <v>914</v>
      </c>
      <c r="D141" s="9" t="s">
        <v>4758</v>
      </c>
      <c r="E141" s="9" t="s">
        <v>4759</v>
      </c>
      <c r="F141" s="9" t="s">
        <v>4760</v>
      </c>
      <c r="G141" s="9"/>
      <c r="H141" s="9"/>
      <c r="I141" s="9"/>
      <c r="J141" s="9"/>
      <c r="K141" s="9"/>
      <c r="L141" s="9"/>
      <c r="M141" s="332" t="s">
        <v>63</v>
      </c>
      <c r="N141" s="331">
        <v>120.7807</v>
      </c>
      <c r="O141" s="9">
        <v>120.7807</v>
      </c>
      <c r="P141" s="9" t="s">
        <v>833</v>
      </c>
      <c r="Q141" s="71">
        <v>138</v>
      </c>
      <c r="S141" s="102" t="s">
        <v>914</v>
      </c>
      <c r="T141" s="175" t="s">
        <v>918</v>
      </c>
      <c r="U141" s="104">
        <v>2286</v>
      </c>
      <c r="V141" s="104">
        <v>16916.400000000001</v>
      </c>
      <c r="W141" s="105" t="s">
        <v>12</v>
      </c>
      <c r="X141" s="106" t="s">
        <v>66</v>
      </c>
      <c r="Y141" s="172" t="s">
        <v>13</v>
      </c>
      <c r="Z141" s="123"/>
      <c r="AA141" s="124">
        <v>1</v>
      </c>
      <c r="AB141" s="173" t="s">
        <v>422</v>
      </c>
      <c r="AC141" s="126"/>
      <c r="AD141" s="127"/>
      <c r="AE141" s="122"/>
      <c r="AF141" s="128"/>
      <c r="AG141" s="177" t="s">
        <v>919</v>
      </c>
      <c r="AH141" s="177">
        <v>5.0799999999999998E-2</v>
      </c>
      <c r="AI141" s="184">
        <v>100</v>
      </c>
      <c r="AJ141" s="183" t="s">
        <v>362</v>
      </c>
      <c r="AK141" s="183">
        <v>2.54</v>
      </c>
      <c r="AL141" s="117"/>
      <c r="AM141" s="130"/>
      <c r="AN141" s="130"/>
      <c r="AO141" s="125"/>
      <c r="AP141" s="125"/>
      <c r="AQ141" s="131"/>
      <c r="AR141" s="127"/>
      <c r="AS141" s="124"/>
      <c r="AT141" s="123"/>
      <c r="AU141" s="132"/>
      <c r="AV141" s="117"/>
      <c r="AW141" s="133"/>
      <c r="AX141" s="117" t="s">
        <v>445</v>
      </c>
    </row>
    <row r="142" spans="1:50" ht="15" hidden="1">
      <c r="A142" s="72">
        <v>139</v>
      </c>
      <c r="B142" s="9" t="s">
        <v>4761</v>
      </c>
      <c r="C142" s="211" t="s">
        <v>921</v>
      </c>
      <c r="D142" s="9" t="s">
        <v>4762</v>
      </c>
      <c r="E142" s="9" t="s">
        <v>4763</v>
      </c>
      <c r="F142" s="9" t="s">
        <v>4764</v>
      </c>
      <c r="G142" s="9"/>
      <c r="H142" s="9"/>
      <c r="I142" s="9"/>
      <c r="J142" s="9"/>
      <c r="K142" s="9"/>
      <c r="L142" s="9"/>
      <c r="M142" s="332" t="s">
        <v>63</v>
      </c>
      <c r="N142" s="331">
        <v>119.9006</v>
      </c>
      <c r="O142" s="9">
        <v>119.9006</v>
      </c>
      <c r="P142" s="9" t="s">
        <v>833</v>
      </c>
      <c r="Q142" s="71">
        <v>139</v>
      </c>
      <c r="S142" s="102" t="s">
        <v>921</v>
      </c>
      <c r="T142" s="175" t="s">
        <v>925</v>
      </c>
      <c r="U142" s="104">
        <v>-3200.4</v>
      </c>
      <c r="V142" s="104">
        <v>15087.6</v>
      </c>
      <c r="W142" s="105" t="s">
        <v>12</v>
      </c>
      <c r="X142" s="106" t="s">
        <v>66</v>
      </c>
      <c r="Y142" s="172" t="s">
        <v>13</v>
      </c>
      <c r="Z142" s="123"/>
      <c r="AA142" s="124">
        <v>1</v>
      </c>
      <c r="AB142" s="173" t="s">
        <v>422</v>
      </c>
      <c r="AC142" s="126"/>
      <c r="AD142" s="127"/>
      <c r="AE142" s="122"/>
      <c r="AF142" s="128"/>
      <c r="AG142" s="177" t="s">
        <v>898</v>
      </c>
      <c r="AH142" s="177">
        <v>5.0799999999999998E-2</v>
      </c>
      <c r="AI142" s="184">
        <v>100</v>
      </c>
      <c r="AJ142" s="183" t="s">
        <v>362</v>
      </c>
      <c r="AK142" s="183">
        <v>2.54</v>
      </c>
      <c r="AL142" s="117"/>
      <c r="AM142" s="130"/>
      <c r="AN142" s="130"/>
      <c r="AO142" s="125"/>
      <c r="AP142" s="125"/>
      <c r="AQ142" s="131"/>
      <c r="AR142" s="127"/>
      <c r="AS142" s="124"/>
      <c r="AT142" s="123"/>
      <c r="AU142" s="132"/>
      <c r="AV142" s="117"/>
      <c r="AW142" s="133"/>
      <c r="AX142" s="117" t="s">
        <v>445</v>
      </c>
    </row>
    <row r="143" spans="1:50" ht="15" hidden="1">
      <c r="A143" s="72">
        <v>140</v>
      </c>
      <c r="B143" s="9" t="s">
        <v>4765</v>
      </c>
      <c r="C143" s="211" t="s">
        <v>927</v>
      </c>
      <c r="D143" s="9" t="s">
        <v>4766</v>
      </c>
      <c r="E143" s="9" t="s">
        <v>4767</v>
      </c>
      <c r="F143" s="9" t="s">
        <v>4768</v>
      </c>
      <c r="G143" s="9"/>
      <c r="H143" s="9"/>
      <c r="I143" s="9"/>
      <c r="J143" s="9"/>
      <c r="K143" s="9"/>
      <c r="L143" s="9"/>
      <c r="M143" s="332" t="s">
        <v>63</v>
      </c>
      <c r="N143" s="331">
        <v>120.0544</v>
      </c>
      <c r="O143" s="9">
        <v>120.0544</v>
      </c>
      <c r="P143" s="9" t="s">
        <v>833</v>
      </c>
      <c r="Q143" s="71">
        <v>140</v>
      </c>
      <c r="S143" s="102" t="s">
        <v>927</v>
      </c>
      <c r="T143" s="175" t="s">
        <v>931</v>
      </c>
      <c r="U143" s="104">
        <v>-2286</v>
      </c>
      <c r="V143" s="104">
        <v>17830.8</v>
      </c>
      <c r="W143" s="105" t="s">
        <v>12</v>
      </c>
      <c r="X143" s="106" t="s">
        <v>66</v>
      </c>
      <c r="Y143" s="172" t="s">
        <v>13</v>
      </c>
      <c r="Z143" s="123"/>
      <c r="AA143" s="124">
        <v>1</v>
      </c>
      <c r="AB143" s="173" t="s">
        <v>422</v>
      </c>
      <c r="AC143" s="126"/>
      <c r="AD143" s="127"/>
      <c r="AE143" s="122"/>
      <c r="AF143" s="128"/>
      <c r="AG143" s="177" t="s">
        <v>905</v>
      </c>
      <c r="AH143" s="177">
        <v>5.0799999999999998E-2</v>
      </c>
      <c r="AI143" s="184">
        <v>100</v>
      </c>
      <c r="AJ143" s="183" t="s">
        <v>362</v>
      </c>
      <c r="AK143" s="183">
        <v>2.54</v>
      </c>
      <c r="AL143" s="117"/>
      <c r="AM143" s="130"/>
      <c r="AN143" s="130"/>
      <c r="AO143" s="125"/>
      <c r="AP143" s="125"/>
      <c r="AQ143" s="131"/>
      <c r="AR143" s="127"/>
      <c r="AS143" s="124"/>
      <c r="AT143" s="123"/>
      <c r="AU143" s="132"/>
      <c r="AV143" s="117"/>
      <c r="AW143" s="133"/>
      <c r="AX143" s="117" t="s">
        <v>445</v>
      </c>
    </row>
    <row r="144" spans="1:50" ht="15" hidden="1">
      <c r="A144" s="72">
        <v>141</v>
      </c>
      <c r="B144" s="9" t="s">
        <v>4769</v>
      </c>
      <c r="C144" s="211" t="s">
        <v>933</v>
      </c>
      <c r="D144" s="9" t="s">
        <v>4770</v>
      </c>
      <c r="E144" s="9" t="s">
        <v>4771</v>
      </c>
      <c r="F144" s="9" t="s">
        <v>4772</v>
      </c>
      <c r="G144" s="9"/>
      <c r="H144" s="9"/>
      <c r="I144" s="9"/>
      <c r="J144" s="9"/>
      <c r="K144" s="9"/>
      <c r="L144" s="9"/>
      <c r="M144" s="332" t="s">
        <v>63</v>
      </c>
      <c r="N144" s="331">
        <v>119.29510000000001</v>
      </c>
      <c r="O144" s="9">
        <v>119.29510000000001</v>
      </c>
      <c r="P144" s="9" t="s">
        <v>833</v>
      </c>
      <c r="Q144" s="71">
        <v>141</v>
      </c>
      <c r="S144" s="102" t="s">
        <v>933</v>
      </c>
      <c r="T144" s="175" t="s">
        <v>937</v>
      </c>
      <c r="U144" s="104">
        <v>1371.6</v>
      </c>
      <c r="V144" s="104">
        <v>14173.2</v>
      </c>
      <c r="W144" s="105" t="s">
        <v>12</v>
      </c>
      <c r="X144" s="106" t="s">
        <v>66</v>
      </c>
      <c r="Y144" s="172" t="s">
        <v>13</v>
      </c>
      <c r="Z144" s="123"/>
      <c r="AA144" s="124">
        <v>1</v>
      </c>
      <c r="AB144" s="173" t="s">
        <v>422</v>
      </c>
      <c r="AC144" s="126"/>
      <c r="AD144" s="127"/>
      <c r="AE144" s="122"/>
      <c r="AF144" s="128"/>
      <c r="AG144" s="177" t="s">
        <v>912</v>
      </c>
      <c r="AH144" s="177">
        <v>5.0799999999999998E-2</v>
      </c>
      <c r="AI144" s="184">
        <v>100</v>
      </c>
      <c r="AJ144" s="183" t="s">
        <v>362</v>
      </c>
      <c r="AK144" s="183">
        <v>2.54</v>
      </c>
      <c r="AL144" s="117"/>
      <c r="AM144" s="130"/>
      <c r="AN144" s="130"/>
      <c r="AO144" s="125"/>
      <c r="AP144" s="125"/>
      <c r="AQ144" s="131"/>
      <c r="AR144" s="127"/>
      <c r="AS144" s="124"/>
      <c r="AT144" s="123"/>
      <c r="AU144" s="132"/>
      <c r="AV144" s="117"/>
      <c r="AW144" s="133"/>
      <c r="AX144" s="117" t="s">
        <v>445</v>
      </c>
    </row>
    <row r="145" spans="1:50" ht="15" hidden="1">
      <c r="A145" s="72">
        <v>142</v>
      </c>
      <c r="B145" s="9" t="s">
        <v>4773</v>
      </c>
      <c r="C145" s="211" t="s">
        <v>939</v>
      </c>
      <c r="D145" s="9" t="s">
        <v>4774</v>
      </c>
      <c r="E145" s="9" t="s">
        <v>4775</v>
      </c>
      <c r="F145" s="9" t="s">
        <v>4776</v>
      </c>
      <c r="G145" s="9"/>
      <c r="H145" s="9"/>
      <c r="I145" s="9"/>
      <c r="J145" s="9"/>
      <c r="K145" s="9"/>
      <c r="L145" s="9"/>
      <c r="M145" s="332" t="s">
        <v>63</v>
      </c>
      <c r="N145" s="331">
        <v>120.78270000000001</v>
      </c>
      <c r="O145" s="9">
        <v>120.78270000000001</v>
      </c>
      <c r="P145" s="9" t="s">
        <v>833</v>
      </c>
      <c r="Q145" s="71">
        <v>142</v>
      </c>
      <c r="S145" s="102" t="s">
        <v>939</v>
      </c>
      <c r="T145" s="175" t="s">
        <v>943</v>
      </c>
      <c r="U145" s="104">
        <v>2286</v>
      </c>
      <c r="V145" s="104">
        <v>17830.8</v>
      </c>
      <c r="W145" s="105" t="s">
        <v>12</v>
      </c>
      <c r="X145" s="106" t="s">
        <v>66</v>
      </c>
      <c r="Y145" s="172" t="s">
        <v>13</v>
      </c>
      <c r="Z145" s="123"/>
      <c r="AA145" s="124">
        <v>1</v>
      </c>
      <c r="AB145" s="173" t="s">
        <v>422</v>
      </c>
      <c r="AC145" s="126"/>
      <c r="AD145" s="127"/>
      <c r="AE145" s="122"/>
      <c r="AF145" s="128"/>
      <c r="AG145" s="177" t="s">
        <v>919</v>
      </c>
      <c r="AH145" s="177">
        <v>5.0799999999999998E-2</v>
      </c>
      <c r="AI145" s="184">
        <v>100</v>
      </c>
      <c r="AJ145" s="183" t="s">
        <v>362</v>
      </c>
      <c r="AK145" s="183">
        <v>2.54</v>
      </c>
      <c r="AL145" s="117"/>
      <c r="AM145" s="130"/>
      <c r="AN145" s="130"/>
      <c r="AO145" s="125"/>
      <c r="AP145" s="125"/>
      <c r="AQ145" s="131"/>
      <c r="AR145" s="127"/>
      <c r="AS145" s="124"/>
      <c r="AT145" s="123"/>
      <c r="AU145" s="132"/>
      <c r="AV145" s="117"/>
      <c r="AW145" s="133"/>
      <c r="AX145" s="117" t="s">
        <v>445</v>
      </c>
    </row>
    <row r="146" spans="1:50" ht="15" hidden="1">
      <c r="A146" s="72">
        <v>143</v>
      </c>
      <c r="B146" s="9" t="s">
        <v>4777</v>
      </c>
      <c r="C146" s="211" t="s">
        <v>945</v>
      </c>
      <c r="D146" s="9" t="s">
        <v>4778</v>
      </c>
      <c r="E146" s="9" t="s">
        <v>4779</v>
      </c>
      <c r="F146" s="9" t="s">
        <v>4780</v>
      </c>
      <c r="G146" s="9"/>
      <c r="H146" s="9"/>
      <c r="I146" s="9"/>
      <c r="J146" s="9"/>
      <c r="K146" s="9"/>
      <c r="L146" s="9"/>
      <c r="M146" s="332" t="s">
        <v>63</v>
      </c>
      <c r="N146" s="331">
        <v>120.30629999999999</v>
      </c>
      <c r="O146" s="9">
        <v>120.30629999999999</v>
      </c>
      <c r="P146" s="9" t="s">
        <v>840</v>
      </c>
      <c r="Q146" s="71">
        <v>143</v>
      </c>
      <c r="S146" s="102" t="s">
        <v>945</v>
      </c>
      <c r="T146" s="175" t="s">
        <v>949</v>
      </c>
      <c r="U146" s="104">
        <v>5029.2</v>
      </c>
      <c r="V146" s="104">
        <v>17830.8</v>
      </c>
      <c r="W146" s="105" t="s">
        <v>12</v>
      </c>
      <c r="X146" s="106" t="s">
        <v>66</v>
      </c>
      <c r="Y146" s="172" t="s">
        <v>13</v>
      </c>
      <c r="Z146" s="123"/>
      <c r="AA146" s="124">
        <v>1</v>
      </c>
      <c r="AB146" s="173" t="s">
        <v>422</v>
      </c>
      <c r="AC146" s="126"/>
      <c r="AD146" s="127"/>
      <c r="AE146" s="122"/>
      <c r="AF146" s="128"/>
      <c r="AG146" s="177"/>
      <c r="AH146" s="177"/>
      <c r="AI146" s="184"/>
      <c r="AJ146" s="183" t="s">
        <v>362</v>
      </c>
      <c r="AK146" s="183">
        <v>2.54</v>
      </c>
      <c r="AL146" s="117"/>
      <c r="AM146" s="130"/>
      <c r="AN146" s="130"/>
      <c r="AO146" s="125"/>
      <c r="AP146" s="125"/>
      <c r="AQ146" s="131"/>
      <c r="AR146" s="127"/>
      <c r="AS146" s="124"/>
      <c r="AT146" s="123"/>
      <c r="AU146" s="132"/>
      <c r="AV146" s="117"/>
      <c r="AW146" s="133"/>
      <c r="AX146" s="117" t="s">
        <v>842</v>
      </c>
    </row>
    <row r="147" spans="1:50" ht="15" hidden="1">
      <c r="A147" s="72">
        <v>144</v>
      </c>
      <c r="B147" s="9" t="s">
        <v>4781</v>
      </c>
      <c r="C147" s="211" t="s">
        <v>951</v>
      </c>
      <c r="D147" s="9" t="s">
        <v>4782</v>
      </c>
      <c r="E147" s="9" t="s">
        <v>4783</v>
      </c>
      <c r="F147" s="9" t="s">
        <v>4784</v>
      </c>
      <c r="G147" s="9"/>
      <c r="H147" s="9"/>
      <c r="I147" s="9"/>
      <c r="J147" s="9"/>
      <c r="K147" s="9"/>
      <c r="L147" s="9"/>
      <c r="M147" s="332" t="s">
        <v>63</v>
      </c>
      <c r="N147" s="331">
        <v>119.9406</v>
      </c>
      <c r="O147" s="9">
        <v>119.9406</v>
      </c>
      <c r="P147" s="9" t="s">
        <v>840</v>
      </c>
      <c r="Q147" s="71">
        <v>144</v>
      </c>
      <c r="S147" s="102" t="s">
        <v>951</v>
      </c>
      <c r="T147" s="175" t="s">
        <v>955</v>
      </c>
      <c r="U147" s="104">
        <v>6858</v>
      </c>
      <c r="V147" s="104">
        <v>17830.8</v>
      </c>
      <c r="W147" s="105" t="s">
        <v>12</v>
      </c>
      <c r="X147" s="106" t="s">
        <v>66</v>
      </c>
      <c r="Y147" s="172" t="s">
        <v>13</v>
      </c>
      <c r="Z147" s="123"/>
      <c r="AA147" s="124">
        <v>1</v>
      </c>
      <c r="AB147" s="173" t="s">
        <v>422</v>
      </c>
      <c r="AC147" s="126"/>
      <c r="AD147" s="127"/>
      <c r="AE147" s="122"/>
      <c r="AF147" s="128"/>
      <c r="AG147" s="177"/>
      <c r="AH147" s="177"/>
      <c r="AI147" s="184"/>
      <c r="AJ147" s="183" t="s">
        <v>362</v>
      </c>
      <c r="AK147" s="183">
        <v>2.54</v>
      </c>
      <c r="AL147" s="117"/>
      <c r="AM147" s="130"/>
      <c r="AN147" s="130"/>
      <c r="AO147" s="125"/>
      <c r="AP147" s="125"/>
      <c r="AQ147" s="131"/>
      <c r="AR147" s="127"/>
      <c r="AS147" s="124"/>
      <c r="AT147" s="123"/>
      <c r="AU147" s="132"/>
      <c r="AV147" s="117"/>
      <c r="AW147" s="133"/>
      <c r="AX147" s="117" t="s">
        <v>842</v>
      </c>
    </row>
    <row r="148" spans="1:50" ht="15" hidden="1">
      <c r="A148" s="72">
        <v>145</v>
      </c>
      <c r="B148" s="9" t="s">
        <v>4785</v>
      </c>
      <c r="C148" s="211" t="s">
        <v>957</v>
      </c>
      <c r="D148" s="9" t="s">
        <v>4786</v>
      </c>
      <c r="E148" s="9" t="s">
        <v>4787</v>
      </c>
      <c r="F148" s="9" t="s">
        <v>4788</v>
      </c>
      <c r="G148" s="9"/>
      <c r="H148" s="9"/>
      <c r="I148" s="9"/>
      <c r="J148" s="9"/>
      <c r="K148" s="9"/>
      <c r="L148" s="9"/>
      <c r="M148" s="332" t="s">
        <v>63</v>
      </c>
      <c r="N148" s="331">
        <v>120.0616</v>
      </c>
      <c r="O148" s="9">
        <v>120.0616</v>
      </c>
      <c r="P148" s="9" t="s">
        <v>860</v>
      </c>
      <c r="Q148" s="71">
        <v>145</v>
      </c>
      <c r="S148" s="102" t="s">
        <v>957</v>
      </c>
      <c r="T148" s="175" t="s">
        <v>961</v>
      </c>
      <c r="U148" s="104">
        <v>5029.2</v>
      </c>
      <c r="V148" s="104">
        <v>16002</v>
      </c>
      <c r="W148" s="105" t="s">
        <v>12</v>
      </c>
      <c r="X148" s="106" t="s">
        <v>66</v>
      </c>
      <c r="Y148" s="172" t="s">
        <v>13</v>
      </c>
      <c r="Z148" s="123"/>
      <c r="AA148" s="124">
        <v>1</v>
      </c>
      <c r="AB148" s="173" t="s">
        <v>422</v>
      </c>
      <c r="AC148" s="126"/>
      <c r="AD148" s="127"/>
      <c r="AE148" s="122"/>
      <c r="AF148" s="128"/>
      <c r="AG148" s="177"/>
      <c r="AH148" s="177"/>
      <c r="AI148" s="184"/>
      <c r="AJ148" s="183" t="s">
        <v>362</v>
      </c>
      <c r="AK148" s="183">
        <v>2.54</v>
      </c>
      <c r="AL148" s="117"/>
      <c r="AM148" s="130"/>
      <c r="AN148" s="130"/>
      <c r="AO148" s="125"/>
      <c r="AP148" s="125"/>
      <c r="AQ148" s="131"/>
      <c r="AR148" s="127"/>
      <c r="AS148" s="124"/>
      <c r="AT148" s="123"/>
      <c r="AU148" s="132"/>
      <c r="AV148" s="117"/>
      <c r="AW148" s="133"/>
      <c r="AX148" s="117" t="s">
        <v>842</v>
      </c>
    </row>
    <row r="149" spans="1:50" ht="15" hidden="1">
      <c r="A149" s="72">
        <v>146</v>
      </c>
      <c r="B149" s="9" t="s">
        <v>4789</v>
      </c>
      <c r="C149" s="211" t="s">
        <v>963</v>
      </c>
      <c r="D149" s="9" t="s">
        <v>4790</v>
      </c>
      <c r="E149" s="9" t="s">
        <v>4791</v>
      </c>
      <c r="F149" s="9" t="s">
        <v>4792</v>
      </c>
      <c r="G149" s="9"/>
      <c r="H149" s="9"/>
      <c r="I149" s="9"/>
      <c r="J149" s="9"/>
      <c r="K149" s="9"/>
      <c r="L149" s="9"/>
      <c r="M149" s="332" t="s">
        <v>63</v>
      </c>
      <c r="N149" s="331">
        <v>119.75539999999999</v>
      </c>
      <c r="O149" s="9">
        <v>119.75539999999999</v>
      </c>
      <c r="P149" s="9" t="s">
        <v>840</v>
      </c>
      <c r="Q149" s="71">
        <v>146</v>
      </c>
      <c r="S149" s="102" t="s">
        <v>963</v>
      </c>
      <c r="T149" s="175" t="s">
        <v>967</v>
      </c>
      <c r="U149" s="104">
        <v>6858</v>
      </c>
      <c r="V149" s="104">
        <v>16002</v>
      </c>
      <c r="W149" s="105" t="s">
        <v>12</v>
      </c>
      <c r="X149" s="106" t="s">
        <v>66</v>
      </c>
      <c r="Y149" s="172" t="s">
        <v>13</v>
      </c>
      <c r="Z149" s="123"/>
      <c r="AA149" s="124">
        <v>1</v>
      </c>
      <c r="AB149" s="173" t="s">
        <v>422</v>
      </c>
      <c r="AC149" s="126"/>
      <c r="AD149" s="127"/>
      <c r="AE149" s="122"/>
      <c r="AF149" s="128"/>
      <c r="AG149" s="177"/>
      <c r="AH149" s="177"/>
      <c r="AI149" s="184"/>
      <c r="AJ149" s="183" t="s">
        <v>362</v>
      </c>
      <c r="AK149" s="183">
        <v>2.54</v>
      </c>
      <c r="AL149" s="117"/>
      <c r="AM149" s="130"/>
      <c r="AN149" s="130"/>
      <c r="AO149" s="125"/>
      <c r="AP149" s="125"/>
      <c r="AQ149" s="131"/>
      <c r="AR149" s="127"/>
      <c r="AS149" s="124"/>
      <c r="AT149" s="123"/>
      <c r="AU149" s="132"/>
      <c r="AV149" s="117"/>
      <c r="AW149" s="133"/>
      <c r="AX149" s="117" t="s">
        <v>842</v>
      </c>
    </row>
    <row r="150" spans="1:50" ht="15" hidden="1">
      <c r="A150" s="72">
        <v>147</v>
      </c>
      <c r="B150" s="9" t="s">
        <v>4793</v>
      </c>
      <c r="C150" s="211" t="s">
        <v>969</v>
      </c>
      <c r="D150" s="9" t="s">
        <v>4794</v>
      </c>
      <c r="E150" s="9" t="s">
        <v>4795</v>
      </c>
      <c r="F150" s="9" t="s">
        <v>4796</v>
      </c>
      <c r="G150" s="9"/>
      <c r="H150" s="9"/>
      <c r="I150" s="9"/>
      <c r="J150" s="9"/>
      <c r="K150" s="9"/>
      <c r="L150" s="9"/>
      <c r="M150" s="332" t="s">
        <v>63</v>
      </c>
      <c r="N150" s="331">
        <v>122.32210000000001</v>
      </c>
      <c r="O150" s="9">
        <v>122.32210000000001</v>
      </c>
      <c r="P150" s="9" t="s">
        <v>973</v>
      </c>
      <c r="Q150" s="71">
        <v>147</v>
      </c>
      <c r="S150" s="102" t="s">
        <v>969</v>
      </c>
      <c r="T150" s="175" t="s">
        <v>974</v>
      </c>
      <c r="U150" s="104">
        <v>-9601.2000000000007</v>
      </c>
      <c r="V150" s="104">
        <v>7772.4</v>
      </c>
      <c r="W150" s="105" t="s">
        <v>12</v>
      </c>
      <c r="X150" s="106" t="s">
        <v>66</v>
      </c>
      <c r="Y150" s="172" t="s">
        <v>13</v>
      </c>
      <c r="Z150" s="123"/>
      <c r="AA150" s="124">
        <v>1</v>
      </c>
      <c r="AB150" s="173" t="s">
        <v>422</v>
      </c>
      <c r="AC150" s="126"/>
      <c r="AD150" s="127"/>
      <c r="AE150" s="122"/>
      <c r="AF150" s="128"/>
      <c r="AG150" s="177" t="s">
        <v>975</v>
      </c>
      <c r="AH150" s="177">
        <v>5.0799999999999998E-2</v>
      </c>
      <c r="AI150" s="184">
        <v>100</v>
      </c>
      <c r="AJ150" s="183" t="s">
        <v>976</v>
      </c>
      <c r="AK150" s="183">
        <v>0.127</v>
      </c>
      <c r="AL150" s="117"/>
      <c r="AM150" s="130"/>
      <c r="AN150" s="130"/>
      <c r="AO150" s="125"/>
      <c r="AP150" s="125"/>
      <c r="AQ150" s="131"/>
      <c r="AR150" s="127"/>
      <c r="AS150" s="124"/>
      <c r="AT150" s="123"/>
      <c r="AU150" s="132"/>
      <c r="AV150" s="117"/>
      <c r="AW150" s="133"/>
      <c r="AX150" s="117" t="s">
        <v>842</v>
      </c>
    </row>
    <row r="151" spans="1:50" ht="15" hidden="1">
      <c r="A151" s="72">
        <v>148</v>
      </c>
      <c r="B151" s="9" t="s">
        <v>4797</v>
      </c>
      <c r="C151" s="211" t="s">
        <v>978</v>
      </c>
      <c r="D151" s="9" t="s">
        <v>4798</v>
      </c>
      <c r="E151" s="9" t="s">
        <v>4799</v>
      </c>
      <c r="F151" s="9" t="s">
        <v>4800</v>
      </c>
      <c r="G151" s="9"/>
      <c r="H151" s="9"/>
      <c r="I151" s="9"/>
      <c r="J151" s="9"/>
      <c r="K151" s="9"/>
      <c r="L151" s="9"/>
      <c r="M151" s="332" t="s">
        <v>63</v>
      </c>
      <c r="N151" s="331">
        <v>122.32170000000001</v>
      </c>
      <c r="O151" s="9">
        <v>122.32170000000001</v>
      </c>
      <c r="P151" s="9" t="s">
        <v>973</v>
      </c>
      <c r="Q151" s="71">
        <v>148</v>
      </c>
      <c r="S151" s="102" t="s">
        <v>978</v>
      </c>
      <c r="T151" s="175" t="s">
        <v>982</v>
      </c>
      <c r="U151" s="104">
        <v>-8686.7999999999993</v>
      </c>
      <c r="V151" s="104">
        <v>7772.4</v>
      </c>
      <c r="W151" s="105" t="s">
        <v>12</v>
      </c>
      <c r="X151" s="106" t="s">
        <v>66</v>
      </c>
      <c r="Y151" s="172" t="s">
        <v>13</v>
      </c>
      <c r="Z151" s="123"/>
      <c r="AA151" s="124">
        <v>1</v>
      </c>
      <c r="AB151" s="173" t="s">
        <v>422</v>
      </c>
      <c r="AC151" s="126"/>
      <c r="AD151" s="127"/>
      <c r="AE151" s="122"/>
      <c r="AF151" s="128"/>
      <c r="AG151" s="177" t="s">
        <v>975</v>
      </c>
      <c r="AH151" s="177">
        <v>5.0799999999999998E-2</v>
      </c>
      <c r="AI151" s="184">
        <v>100</v>
      </c>
      <c r="AJ151" s="183" t="s">
        <v>976</v>
      </c>
      <c r="AK151" s="183">
        <v>0.127</v>
      </c>
      <c r="AL151" s="117"/>
      <c r="AM151" s="130"/>
      <c r="AN151" s="130"/>
      <c r="AO151" s="125"/>
      <c r="AP151" s="125"/>
      <c r="AQ151" s="131"/>
      <c r="AR151" s="127"/>
      <c r="AS151" s="124"/>
      <c r="AT151" s="123"/>
      <c r="AU151" s="132"/>
      <c r="AV151" s="117"/>
      <c r="AW151" s="133"/>
      <c r="AX151" s="117" t="s">
        <v>842</v>
      </c>
    </row>
    <row r="152" spans="1:50" ht="15" hidden="1">
      <c r="A152" s="72">
        <v>149</v>
      </c>
      <c r="B152" s="9" t="s">
        <v>4801</v>
      </c>
      <c r="C152" s="211" t="s">
        <v>984</v>
      </c>
      <c r="D152" s="9" t="s">
        <v>4802</v>
      </c>
      <c r="E152" s="9" t="s">
        <v>4803</v>
      </c>
      <c r="F152" s="9" t="s">
        <v>4804</v>
      </c>
      <c r="G152" s="9"/>
      <c r="H152" s="9"/>
      <c r="I152" s="9"/>
      <c r="J152" s="9"/>
      <c r="K152" s="9"/>
      <c r="L152" s="9"/>
      <c r="M152" s="332" t="s">
        <v>63</v>
      </c>
      <c r="N152" s="331">
        <v>122.38460000000001</v>
      </c>
      <c r="O152" s="9">
        <v>122.38460000000001</v>
      </c>
      <c r="P152" s="9" t="s">
        <v>973</v>
      </c>
      <c r="Q152" s="71">
        <v>149</v>
      </c>
      <c r="S152" s="102" t="s">
        <v>984</v>
      </c>
      <c r="T152" s="175" t="s">
        <v>988</v>
      </c>
      <c r="U152" s="104">
        <v>-8686.7999999999993</v>
      </c>
      <c r="V152" s="104">
        <v>9601.2000000000007</v>
      </c>
      <c r="W152" s="105" t="s">
        <v>12</v>
      </c>
      <c r="X152" s="106" t="s">
        <v>66</v>
      </c>
      <c r="Y152" s="172" t="s">
        <v>13</v>
      </c>
      <c r="Z152" s="123"/>
      <c r="AA152" s="124">
        <v>1</v>
      </c>
      <c r="AB152" s="173" t="s">
        <v>422</v>
      </c>
      <c r="AC152" s="126"/>
      <c r="AD152" s="127"/>
      <c r="AE152" s="122"/>
      <c r="AF152" s="128"/>
      <c r="AG152" s="129"/>
      <c r="AH152" s="129"/>
      <c r="AI152" s="129"/>
      <c r="AJ152" s="183" t="s">
        <v>976</v>
      </c>
      <c r="AK152" s="183">
        <v>0.127</v>
      </c>
      <c r="AL152" s="117"/>
      <c r="AM152" s="130"/>
      <c r="AN152" s="130"/>
      <c r="AO152" s="125"/>
      <c r="AP152" s="125"/>
      <c r="AQ152" s="131"/>
      <c r="AR152" s="127"/>
      <c r="AS152" s="124"/>
      <c r="AT152" s="123"/>
      <c r="AU152" s="132"/>
      <c r="AV152" s="117"/>
      <c r="AW152" s="133"/>
      <c r="AX152" s="117" t="s">
        <v>842</v>
      </c>
    </row>
    <row r="153" spans="1:50" ht="15" hidden="1">
      <c r="A153" s="72">
        <v>150</v>
      </c>
      <c r="B153" s="9" t="s">
        <v>4805</v>
      </c>
      <c r="C153" s="211" t="s">
        <v>990</v>
      </c>
      <c r="D153" s="9" t="s">
        <v>4806</v>
      </c>
      <c r="E153" s="9" t="s">
        <v>4807</v>
      </c>
      <c r="F153" s="9" t="s">
        <v>4808</v>
      </c>
      <c r="G153" s="9"/>
      <c r="H153" s="9"/>
      <c r="I153" s="9"/>
      <c r="J153" s="9"/>
      <c r="K153" s="9"/>
      <c r="L153" s="9"/>
      <c r="M153" s="332" t="s">
        <v>63</v>
      </c>
      <c r="N153" s="331">
        <v>122.41379999999999</v>
      </c>
      <c r="O153" s="9">
        <v>122.41379999999999</v>
      </c>
      <c r="P153" s="9" t="s">
        <v>973</v>
      </c>
      <c r="Q153" s="71">
        <v>150</v>
      </c>
      <c r="S153" s="102" t="s">
        <v>990</v>
      </c>
      <c r="T153" s="175" t="s">
        <v>994</v>
      </c>
      <c r="U153" s="104">
        <v>-8686.7999999999993</v>
      </c>
      <c r="V153" s="104">
        <v>10515.6</v>
      </c>
      <c r="W153" s="105" t="s">
        <v>12</v>
      </c>
      <c r="X153" s="106" t="s">
        <v>66</v>
      </c>
      <c r="Y153" s="172" t="s">
        <v>13</v>
      </c>
      <c r="Z153" s="123"/>
      <c r="AA153" s="124">
        <v>1</v>
      </c>
      <c r="AB153" s="173" t="s">
        <v>422</v>
      </c>
      <c r="AC153" s="126"/>
      <c r="AD153" s="127"/>
      <c r="AE153" s="122"/>
      <c r="AF153" s="128"/>
      <c r="AG153" s="129"/>
      <c r="AH153" s="129"/>
      <c r="AI153" s="129"/>
      <c r="AJ153" s="183" t="s">
        <v>976</v>
      </c>
      <c r="AK153" s="183">
        <v>0.127</v>
      </c>
      <c r="AL153" s="117"/>
      <c r="AM153" s="130"/>
      <c r="AN153" s="130"/>
      <c r="AO153" s="125"/>
      <c r="AP153" s="125"/>
      <c r="AQ153" s="131"/>
      <c r="AR153" s="127"/>
      <c r="AS153" s="124"/>
      <c r="AT153" s="123"/>
      <c r="AU153" s="132"/>
      <c r="AV153" s="117"/>
      <c r="AW153" s="133"/>
      <c r="AX153" s="117" t="s">
        <v>842</v>
      </c>
    </row>
    <row r="154" spans="1:50" ht="15" hidden="1">
      <c r="A154" s="72">
        <v>151</v>
      </c>
      <c r="B154" s="9" t="s">
        <v>4809</v>
      </c>
      <c r="C154" s="211" t="s">
        <v>996</v>
      </c>
      <c r="D154" s="9" t="s">
        <v>4810</v>
      </c>
      <c r="E154" s="9" t="s">
        <v>4811</v>
      </c>
      <c r="F154" s="9" t="s">
        <v>4812</v>
      </c>
      <c r="G154" s="9"/>
      <c r="H154" s="9"/>
      <c r="I154" s="9"/>
      <c r="J154" s="9"/>
      <c r="K154" s="9"/>
      <c r="L154" s="9"/>
      <c r="M154" s="332" t="s">
        <v>63</v>
      </c>
      <c r="N154" s="331">
        <v>122.4012</v>
      </c>
      <c r="O154" s="9">
        <v>122.4012</v>
      </c>
      <c r="P154" s="9" t="s">
        <v>973</v>
      </c>
      <c r="Q154" s="71">
        <v>151</v>
      </c>
      <c r="S154" s="102" t="s">
        <v>996</v>
      </c>
      <c r="T154" s="175" t="s">
        <v>1000</v>
      </c>
      <c r="U154" s="104">
        <v>-9601.2000000000007</v>
      </c>
      <c r="V154" s="104">
        <v>10515.6</v>
      </c>
      <c r="W154" s="105" t="s">
        <v>12</v>
      </c>
      <c r="X154" s="106" t="s">
        <v>66</v>
      </c>
      <c r="Y154" s="172" t="s">
        <v>13</v>
      </c>
      <c r="Z154" s="123"/>
      <c r="AA154" s="124">
        <v>1</v>
      </c>
      <c r="AB154" s="173" t="s">
        <v>422</v>
      </c>
      <c r="AC154" s="126"/>
      <c r="AD154" s="127"/>
      <c r="AE154" s="122"/>
      <c r="AF154" s="128"/>
      <c r="AG154" s="129"/>
      <c r="AH154" s="129"/>
      <c r="AI154" s="129"/>
      <c r="AJ154" s="183" t="s">
        <v>976</v>
      </c>
      <c r="AK154" s="183">
        <v>0.127</v>
      </c>
      <c r="AL154" s="117"/>
      <c r="AM154" s="130"/>
      <c r="AN154" s="130"/>
      <c r="AO154" s="125"/>
      <c r="AP154" s="125"/>
      <c r="AQ154" s="131"/>
      <c r="AR154" s="127"/>
      <c r="AS154" s="124"/>
      <c r="AT154" s="123"/>
      <c r="AU154" s="132"/>
      <c r="AV154" s="117"/>
      <c r="AW154" s="133"/>
      <c r="AX154" s="117" t="s">
        <v>842</v>
      </c>
    </row>
    <row r="155" spans="1:50" ht="15" hidden="1">
      <c r="A155" s="72">
        <v>152</v>
      </c>
      <c r="B155" s="9" t="s">
        <v>4813</v>
      </c>
      <c r="C155" s="211" t="s">
        <v>1002</v>
      </c>
      <c r="D155" s="9" t="s">
        <v>4814</v>
      </c>
      <c r="E155" s="9" t="s">
        <v>4815</v>
      </c>
      <c r="F155" s="9" t="s">
        <v>4816</v>
      </c>
      <c r="G155" s="9"/>
      <c r="H155" s="9"/>
      <c r="I155" s="9"/>
      <c r="J155" s="9"/>
      <c r="K155" s="9"/>
      <c r="L155" s="9"/>
      <c r="M155" s="332" t="s">
        <v>63</v>
      </c>
      <c r="N155" s="331">
        <v>122.339</v>
      </c>
      <c r="O155" s="9">
        <v>122.339</v>
      </c>
      <c r="P155" s="9" t="s">
        <v>973</v>
      </c>
      <c r="Q155" s="71">
        <v>152</v>
      </c>
      <c r="S155" s="102" t="s">
        <v>1002</v>
      </c>
      <c r="T155" s="175" t="s">
        <v>1006</v>
      </c>
      <c r="U155" s="104">
        <v>-10515.6</v>
      </c>
      <c r="V155" s="104">
        <v>9601.2000000000007</v>
      </c>
      <c r="W155" s="105" t="s">
        <v>12</v>
      </c>
      <c r="X155" s="106" t="s">
        <v>66</v>
      </c>
      <c r="Y155" s="172" t="s">
        <v>13</v>
      </c>
      <c r="Z155" s="123"/>
      <c r="AA155" s="124">
        <v>1</v>
      </c>
      <c r="AB155" s="173" t="s">
        <v>422</v>
      </c>
      <c r="AC155" s="126"/>
      <c r="AD155" s="127"/>
      <c r="AE155" s="122"/>
      <c r="AF155" s="128"/>
      <c r="AG155" s="129"/>
      <c r="AH155" s="129"/>
      <c r="AI155" s="129"/>
      <c r="AJ155" s="183" t="s">
        <v>976</v>
      </c>
      <c r="AK155" s="183">
        <v>0.127</v>
      </c>
      <c r="AL155" s="117"/>
      <c r="AM155" s="130"/>
      <c r="AN155" s="130"/>
      <c r="AO155" s="125"/>
      <c r="AP155" s="125"/>
      <c r="AQ155" s="131"/>
      <c r="AR155" s="127"/>
      <c r="AS155" s="124"/>
      <c r="AT155" s="123"/>
      <c r="AU155" s="132"/>
      <c r="AV155" s="117"/>
      <c r="AW155" s="133"/>
      <c r="AX155" s="117" t="s">
        <v>842</v>
      </c>
    </row>
    <row r="156" spans="1:50" ht="15" hidden="1">
      <c r="A156" s="72">
        <v>153</v>
      </c>
      <c r="B156" s="9" t="s">
        <v>4817</v>
      </c>
      <c r="C156" s="211" t="s">
        <v>1008</v>
      </c>
      <c r="D156" s="9" t="s">
        <v>4818</v>
      </c>
      <c r="E156" s="9" t="s">
        <v>4819</v>
      </c>
      <c r="F156" s="9" t="s">
        <v>4820</v>
      </c>
      <c r="G156" s="9"/>
      <c r="H156" s="9"/>
      <c r="I156" s="9"/>
      <c r="J156" s="9"/>
      <c r="K156" s="9"/>
      <c r="L156" s="9"/>
      <c r="M156" s="332" t="s">
        <v>63</v>
      </c>
      <c r="N156" s="331">
        <v>122.3888</v>
      </c>
      <c r="O156" s="9">
        <v>122.3888</v>
      </c>
      <c r="P156" s="9" t="s">
        <v>973</v>
      </c>
      <c r="Q156" s="71">
        <v>153</v>
      </c>
      <c r="S156" s="102" t="s">
        <v>1008</v>
      </c>
      <c r="T156" s="175" t="s">
        <v>1012</v>
      </c>
      <c r="U156" s="104">
        <v>-10515.6</v>
      </c>
      <c r="V156" s="104">
        <v>8686.7999999999993</v>
      </c>
      <c r="W156" s="105" t="s">
        <v>12</v>
      </c>
      <c r="X156" s="106" t="s">
        <v>66</v>
      </c>
      <c r="Y156" s="172" t="s">
        <v>13</v>
      </c>
      <c r="Z156" s="123"/>
      <c r="AA156" s="124">
        <v>1</v>
      </c>
      <c r="AB156" s="173" t="s">
        <v>422</v>
      </c>
      <c r="AC156" s="126"/>
      <c r="AD156" s="127"/>
      <c r="AE156" s="122"/>
      <c r="AF156" s="128"/>
      <c r="AG156" s="129"/>
      <c r="AH156" s="129"/>
      <c r="AI156" s="129"/>
      <c r="AJ156" s="183" t="s">
        <v>976</v>
      </c>
      <c r="AK156" s="183">
        <v>0.127</v>
      </c>
      <c r="AL156" s="117"/>
      <c r="AM156" s="130"/>
      <c r="AN156" s="130"/>
      <c r="AO156" s="125"/>
      <c r="AP156" s="125"/>
      <c r="AQ156" s="131"/>
      <c r="AR156" s="127"/>
      <c r="AS156" s="124"/>
      <c r="AT156" s="123"/>
      <c r="AU156" s="132"/>
      <c r="AV156" s="117"/>
      <c r="AW156" s="133"/>
      <c r="AX156" s="117" t="s">
        <v>842</v>
      </c>
    </row>
    <row r="157" spans="1:50" ht="15" hidden="1">
      <c r="A157" s="72">
        <v>154</v>
      </c>
      <c r="B157" s="9" t="s">
        <v>4821</v>
      </c>
      <c r="C157" s="211" t="s">
        <v>1014</v>
      </c>
      <c r="D157" s="9" t="s">
        <v>4822</v>
      </c>
      <c r="E157" s="9" t="s">
        <v>4823</v>
      </c>
      <c r="F157" s="9" t="s">
        <v>4824</v>
      </c>
      <c r="G157" s="9"/>
      <c r="H157" s="9"/>
      <c r="I157" s="9"/>
      <c r="J157" s="9"/>
      <c r="K157" s="9"/>
      <c r="L157" s="9"/>
      <c r="M157" s="332" t="s">
        <v>63</v>
      </c>
      <c r="N157" s="331">
        <v>122.4413</v>
      </c>
      <c r="O157" s="9">
        <v>122.4413</v>
      </c>
      <c r="P157" s="9" t="s">
        <v>973</v>
      </c>
      <c r="Q157" s="71">
        <v>154</v>
      </c>
      <c r="S157" s="102" t="s">
        <v>1014</v>
      </c>
      <c r="T157" s="175" t="s">
        <v>1018</v>
      </c>
      <c r="U157" s="104">
        <v>-10515.6</v>
      </c>
      <c r="V157" s="104">
        <v>7772.4</v>
      </c>
      <c r="W157" s="105" t="s">
        <v>12</v>
      </c>
      <c r="X157" s="106" t="s">
        <v>66</v>
      </c>
      <c r="Y157" s="172" t="s">
        <v>13</v>
      </c>
      <c r="Z157" s="123"/>
      <c r="AA157" s="124">
        <v>1</v>
      </c>
      <c r="AB157" s="173" t="s">
        <v>422</v>
      </c>
      <c r="AC157" s="126"/>
      <c r="AD157" s="127"/>
      <c r="AE157" s="122"/>
      <c r="AF157" s="128"/>
      <c r="AG157" s="129"/>
      <c r="AH157" s="129"/>
      <c r="AI157" s="129"/>
      <c r="AJ157" s="183" t="s">
        <v>976</v>
      </c>
      <c r="AK157" s="183">
        <v>0.127</v>
      </c>
      <c r="AL157" s="117"/>
      <c r="AM157" s="130"/>
      <c r="AN157" s="130"/>
      <c r="AO157" s="125"/>
      <c r="AP157" s="125"/>
      <c r="AQ157" s="131"/>
      <c r="AR157" s="127"/>
      <c r="AS157" s="124"/>
      <c r="AT157" s="123"/>
      <c r="AU157" s="132"/>
      <c r="AV157" s="117"/>
      <c r="AW157" s="133"/>
      <c r="AX157" s="117" t="s">
        <v>842</v>
      </c>
    </row>
    <row r="158" spans="1:50" ht="15" hidden="1">
      <c r="A158" s="72">
        <v>155</v>
      </c>
      <c r="B158" s="9" t="s">
        <v>4825</v>
      </c>
      <c r="C158" s="211" t="s">
        <v>1020</v>
      </c>
      <c r="D158" s="9" t="s">
        <v>4826</v>
      </c>
      <c r="E158" s="9" t="s">
        <v>4827</v>
      </c>
      <c r="F158" s="9" t="s">
        <v>4828</v>
      </c>
      <c r="G158" s="9"/>
      <c r="H158" s="9"/>
      <c r="I158" s="9"/>
      <c r="J158" s="9"/>
      <c r="K158" s="9"/>
      <c r="L158" s="9"/>
      <c r="M158" s="332" t="s">
        <v>63</v>
      </c>
      <c r="N158" s="331">
        <v>122.4349</v>
      </c>
      <c r="O158" s="9">
        <v>122.4349</v>
      </c>
      <c r="P158" s="9" t="s">
        <v>973</v>
      </c>
      <c r="Q158" s="71">
        <v>155</v>
      </c>
      <c r="S158" s="102" t="s">
        <v>1020</v>
      </c>
      <c r="T158" s="175" t="s">
        <v>1024</v>
      </c>
      <c r="U158" s="104">
        <v>-10515.6</v>
      </c>
      <c r="V158" s="104">
        <v>10515.6</v>
      </c>
      <c r="W158" s="105" t="s">
        <v>12</v>
      </c>
      <c r="X158" s="106" t="s">
        <v>66</v>
      </c>
      <c r="Y158" s="172" t="s">
        <v>13</v>
      </c>
      <c r="Z158" s="123"/>
      <c r="AA158" s="124">
        <v>1</v>
      </c>
      <c r="AB158" s="173" t="s">
        <v>422</v>
      </c>
      <c r="AC158" s="126"/>
      <c r="AD158" s="127"/>
      <c r="AE158" s="122"/>
      <c r="AF158" s="128"/>
      <c r="AG158" s="129"/>
      <c r="AH158" s="129"/>
      <c r="AI158" s="129"/>
      <c r="AJ158" s="183" t="s">
        <v>976</v>
      </c>
      <c r="AK158" s="183">
        <v>0.127</v>
      </c>
      <c r="AL158" s="117"/>
      <c r="AM158" s="130"/>
      <c r="AN158" s="130"/>
      <c r="AO158" s="125"/>
      <c r="AP158" s="125"/>
      <c r="AQ158" s="131"/>
      <c r="AR158" s="127"/>
      <c r="AS158" s="124"/>
      <c r="AT158" s="123"/>
      <c r="AU158" s="132"/>
      <c r="AV158" s="117"/>
      <c r="AW158" s="133"/>
      <c r="AX158" s="117" t="s">
        <v>842</v>
      </c>
    </row>
    <row r="159" spans="1:50" ht="15" hidden="1">
      <c r="A159" s="72">
        <v>156</v>
      </c>
      <c r="B159" s="9" t="s">
        <v>4829</v>
      </c>
      <c r="C159" s="211" t="s">
        <v>1026</v>
      </c>
      <c r="D159" s="9" t="s">
        <v>4830</v>
      </c>
      <c r="E159" s="9" t="s">
        <v>4831</v>
      </c>
      <c r="F159" s="9" t="s">
        <v>4832</v>
      </c>
      <c r="G159" s="9"/>
      <c r="H159" s="9"/>
      <c r="I159" s="9"/>
      <c r="J159" s="9"/>
      <c r="K159" s="9"/>
      <c r="L159" s="9"/>
      <c r="M159" s="332" t="s">
        <v>63</v>
      </c>
      <c r="N159" s="331">
        <v>122.36150000000001</v>
      </c>
      <c r="O159" s="9">
        <v>122.36150000000001</v>
      </c>
      <c r="P159" s="9" t="s">
        <v>973</v>
      </c>
      <c r="Q159" s="71">
        <v>156</v>
      </c>
      <c r="S159" s="102" t="s">
        <v>1026</v>
      </c>
      <c r="T159" s="175" t="s">
        <v>1030</v>
      </c>
      <c r="U159" s="104">
        <v>-8686.7999999999993</v>
      </c>
      <c r="V159" s="104">
        <v>8686.7999999999993</v>
      </c>
      <c r="W159" s="105" t="s">
        <v>12</v>
      </c>
      <c r="X159" s="106" t="s">
        <v>66</v>
      </c>
      <c r="Y159" s="172" t="s">
        <v>13</v>
      </c>
      <c r="Z159" s="123"/>
      <c r="AA159" s="124">
        <v>1</v>
      </c>
      <c r="AB159" s="173" t="s">
        <v>422</v>
      </c>
      <c r="AC159" s="126"/>
      <c r="AD159" s="127"/>
      <c r="AE159" s="122"/>
      <c r="AF159" s="128"/>
      <c r="AG159" s="129"/>
      <c r="AH159" s="129"/>
      <c r="AI159" s="129"/>
      <c r="AJ159" s="183" t="s">
        <v>976</v>
      </c>
      <c r="AK159" s="183">
        <v>0.127</v>
      </c>
      <c r="AL159" s="117"/>
      <c r="AM159" s="130"/>
      <c r="AN159" s="130"/>
      <c r="AO159" s="125"/>
      <c r="AP159" s="125"/>
      <c r="AQ159" s="131"/>
      <c r="AR159" s="127"/>
      <c r="AS159" s="124"/>
      <c r="AT159" s="123"/>
      <c r="AU159" s="132"/>
      <c r="AV159" s="117"/>
      <c r="AW159" s="133"/>
      <c r="AX159" s="117" t="s">
        <v>842</v>
      </c>
    </row>
    <row r="160" spans="1:50" ht="15" hidden="1">
      <c r="A160" s="72">
        <v>157</v>
      </c>
      <c r="B160" s="9" t="s">
        <v>4833</v>
      </c>
      <c r="C160" s="211" t="s">
        <v>1032</v>
      </c>
      <c r="D160" s="9" t="s">
        <v>4834</v>
      </c>
      <c r="E160" s="9" t="s">
        <v>4835</v>
      </c>
      <c r="F160" s="9" t="s">
        <v>4836</v>
      </c>
      <c r="G160" s="9"/>
      <c r="H160" s="9"/>
      <c r="I160" s="9"/>
      <c r="J160" s="9"/>
      <c r="K160" s="9"/>
      <c r="L160" s="9"/>
      <c r="M160" s="332" t="s">
        <v>63</v>
      </c>
      <c r="N160" s="331">
        <v>120.5369</v>
      </c>
      <c r="O160" s="9">
        <v>120.5369</v>
      </c>
      <c r="P160" s="9" t="s">
        <v>860</v>
      </c>
      <c r="Q160" s="71">
        <v>157</v>
      </c>
      <c r="S160" s="102" t="s">
        <v>1032</v>
      </c>
      <c r="T160" s="175" t="s">
        <v>1036</v>
      </c>
      <c r="U160" s="104">
        <v>2286</v>
      </c>
      <c r="V160" s="104">
        <v>15087.6</v>
      </c>
      <c r="W160" s="105" t="s">
        <v>12</v>
      </c>
      <c r="X160" s="106" t="s">
        <v>66</v>
      </c>
      <c r="Y160" s="172" t="s">
        <v>13</v>
      </c>
      <c r="Z160" s="123"/>
      <c r="AA160" s="124">
        <v>1</v>
      </c>
      <c r="AB160" s="173" t="s">
        <v>422</v>
      </c>
      <c r="AC160" s="126"/>
      <c r="AD160" s="127"/>
      <c r="AE160" s="122"/>
      <c r="AF160" s="128"/>
      <c r="AG160" s="129"/>
      <c r="AH160" s="129"/>
      <c r="AI160" s="129"/>
      <c r="AJ160" s="183" t="s">
        <v>362</v>
      </c>
      <c r="AK160" s="183">
        <v>2.54</v>
      </c>
      <c r="AL160" s="117"/>
      <c r="AM160" s="130"/>
      <c r="AN160" s="130"/>
      <c r="AO160" s="125"/>
      <c r="AP160" s="125"/>
      <c r="AQ160" s="131"/>
      <c r="AR160" s="127"/>
      <c r="AS160" s="124"/>
      <c r="AT160" s="123"/>
      <c r="AU160" s="132"/>
      <c r="AV160" s="117"/>
      <c r="AW160" s="133"/>
      <c r="AX160" s="117" t="s">
        <v>842</v>
      </c>
    </row>
    <row r="161" spans="1:50" ht="15" hidden="1">
      <c r="A161" s="72">
        <v>158</v>
      </c>
      <c r="B161" s="9" t="s">
        <v>4837</v>
      </c>
      <c r="C161" s="211" t="s">
        <v>1038</v>
      </c>
      <c r="D161" s="9" t="s">
        <v>4838</v>
      </c>
      <c r="E161" s="9" t="s">
        <v>4839</v>
      </c>
      <c r="F161" s="9" t="s">
        <v>4840</v>
      </c>
      <c r="G161" s="9"/>
      <c r="H161" s="9"/>
      <c r="I161" s="9"/>
      <c r="J161" s="9"/>
      <c r="K161" s="9"/>
      <c r="L161" s="9"/>
      <c r="M161" s="332" t="s">
        <v>63</v>
      </c>
      <c r="N161" s="331">
        <v>119.50879999999999</v>
      </c>
      <c r="O161" s="9">
        <v>119.50879999999999</v>
      </c>
      <c r="P161" s="9" t="s">
        <v>840</v>
      </c>
      <c r="Q161" s="71">
        <v>158</v>
      </c>
      <c r="S161" s="102" t="s">
        <v>1038</v>
      </c>
      <c r="T161" s="175" t="s">
        <v>1042</v>
      </c>
      <c r="U161" s="104">
        <v>-4114.8</v>
      </c>
      <c r="V161" s="104">
        <v>17830.8</v>
      </c>
      <c r="W161" s="105" t="s">
        <v>12</v>
      </c>
      <c r="X161" s="106" t="s">
        <v>66</v>
      </c>
      <c r="Y161" s="172" t="s">
        <v>13</v>
      </c>
      <c r="Z161" s="123"/>
      <c r="AA161" s="124">
        <v>1</v>
      </c>
      <c r="AB161" s="173" t="s">
        <v>422</v>
      </c>
      <c r="AC161" s="126"/>
      <c r="AD161" s="127"/>
      <c r="AE161" s="122"/>
      <c r="AF161" s="128"/>
      <c r="AG161" s="129"/>
      <c r="AH161" s="129"/>
      <c r="AI161" s="129"/>
      <c r="AJ161" s="183" t="s">
        <v>362</v>
      </c>
      <c r="AK161" s="183">
        <v>2.54</v>
      </c>
      <c r="AL161" s="117"/>
      <c r="AM161" s="130"/>
      <c r="AN161" s="130"/>
      <c r="AO161" s="125"/>
      <c r="AP161" s="125"/>
      <c r="AQ161" s="131"/>
      <c r="AR161" s="127"/>
      <c r="AS161" s="124"/>
      <c r="AT161" s="123"/>
      <c r="AU161" s="132"/>
      <c r="AV161" s="117"/>
      <c r="AW161" s="133"/>
      <c r="AX161" s="117" t="s">
        <v>842</v>
      </c>
    </row>
    <row r="162" spans="1:50" ht="15" hidden="1">
      <c r="A162" s="72">
        <v>159</v>
      </c>
      <c r="B162" s="9" t="s">
        <v>4841</v>
      </c>
      <c r="C162" s="211" t="s">
        <v>1044</v>
      </c>
      <c r="D162" s="9" t="s">
        <v>4842</v>
      </c>
      <c r="E162" s="9" t="s">
        <v>4843</v>
      </c>
      <c r="F162" s="9" t="s">
        <v>4844</v>
      </c>
      <c r="G162" s="9"/>
      <c r="H162" s="9"/>
      <c r="I162" s="9"/>
      <c r="J162" s="9"/>
      <c r="K162" s="9"/>
      <c r="L162" s="9"/>
      <c r="M162" s="332" t="s">
        <v>63</v>
      </c>
      <c r="N162" s="331">
        <v>119.7199</v>
      </c>
      <c r="O162" s="9">
        <v>119.7199</v>
      </c>
      <c r="P162" s="9" t="s">
        <v>860</v>
      </c>
      <c r="Q162" s="71">
        <v>159</v>
      </c>
      <c r="S162" s="102" t="s">
        <v>1044</v>
      </c>
      <c r="T162" s="175" t="s">
        <v>1048</v>
      </c>
      <c r="U162" s="104">
        <v>3200.4</v>
      </c>
      <c r="V162" s="104">
        <v>15087.6</v>
      </c>
      <c r="W162" s="105" t="s">
        <v>12</v>
      </c>
      <c r="X162" s="106" t="s">
        <v>66</v>
      </c>
      <c r="Y162" s="172" t="s">
        <v>13</v>
      </c>
      <c r="Z162" s="123"/>
      <c r="AA162" s="124">
        <v>1</v>
      </c>
      <c r="AB162" s="173" t="s">
        <v>422</v>
      </c>
      <c r="AC162" s="126"/>
      <c r="AD162" s="127"/>
      <c r="AE162" s="122"/>
      <c r="AF162" s="128"/>
      <c r="AG162" s="129"/>
      <c r="AH162" s="129"/>
      <c r="AI162" s="129"/>
      <c r="AJ162" s="183" t="s">
        <v>362</v>
      </c>
      <c r="AK162" s="183">
        <v>2.54</v>
      </c>
      <c r="AL162" s="117"/>
      <c r="AM162" s="130"/>
      <c r="AN162" s="130"/>
      <c r="AO162" s="125"/>
      <c r="AP162" s="125"/>
      <c r="AQ162" s="131"/>
      <c r="AR162" s="127"/>
      <c r="AS162" s="124"/>
      <c r="AT162" s="123"/>
      <c r="AU162" s="132"/>
      <c r="AV162" s="117"/>
      <c r="AW162" s="133"/>
      <c r="AX162" s="117" t="s">
        <v>842</v>
      </c>
    </row>
    <row r="163" spans="1:50" ht="15" hidden="1">
      <c r="A163" s="72">
        <v>160</v>
      </c>
      <c r="B163" s="9" t="s">
        <v>4845</v>
      </c>
      <c r="C163" s="211" t="s">
        <v>1050</v>
      </c>
      <c r="D163" s="9" t="s">
        <v>4846</v>
      </c>
      <c r="E163" s="9" t="s">
        <v>4847</v>
      </c>
      <c r="F163" s="9" t="s">
        <v>4848</v>
      </c>
      <c r="G163" s="9"/>
      <c r="H163" s="9"/>
      <c r="I163" s="9"/>
      <c r="J163" s="9"/>
      <c r="K163" s="9"/>
      <c r="L163" s="9"/>
      <c r="M163" s="332" t="s">
        <v>63</v>
      </c>
      <c r="N163" s="331">
        <v>119.98569999999999</v>
      </c>
      <c r="O163" s="9">
        <v>119.98569999999999</v>
      </c>
      <c r="P163" s="9" t="s">
        <v>860</v>
      </c>
      <c r="Q163" s="71">
        <v>160</v>
      </c>
      <c r="S163" s="102" t="s">
        <v>1050</v>
      </c>
      <c r="T163" s="175" t="s">
        <v>1054</v>
      </c>
      <c r="U163" s="104">
        <v>-5943.6</v>
      </c>
      <c r="V163" s="104">
        <v>16002</v>
      </c>
      <c r="W163" s="105" t="s">
        <v>12</v>
      </c>
      <c r="X163" s="106" t="s">
        <v>66</v>
      </c>
      <c r="Y163" s="172" t="s">
        <v>13</v>
      </c>
      <c r="Z163" s="123"/>
      <c r="AA163" s="124">
        <v>1</v>
      </c>
      <c r="AB163" s="173" t="s">
        <v>422</v>
      </c>
      <c r="AC163" s="126"/>
      <c r="AD163" s="127"/>
      <c r="AE163" s="122"/>
      <c r="AF163" s="128"/>
      <c r="AG163" s="129"/>
      <c r="AH163" s="129"/>
      <c r="AI163" s="129"/>
      <c r="AJ163" s="183" t="s">
        <v>362</v>
      </c>
      <c r="AK163" s="183">
        <v>2.54</v>
      </c>
      <c r="AL163" s="117"/>
      <c r="AM163" s="130"/>
      <c r="AN163" s="130"/>
      <c r="AO163" s="125"/>
      <c r="AP163" s="125"/>
      <c r="AQ163" s="131"/>
      <c r="AR163" s="127"/>
      <c r="AS163" s="124"/>
      <c r="AT163" s="123"/>
      <c r="AU163" s="132"/>
      <c r="AV163" s="117"/>
      <c r="AW163" s="133"/>
      <c r="AX163" s="117" t="s">
        <v>842</v>
      </c>
    </row>
    <row r="164" spans="1:50" ht="15" hidden="1">
      <c r="A164" s="72">
        <v>161</v>
      </c>
      <c r="B164" s="9" t="s">
        <v>4849</v>
      </c>
      <c r="C164" s="211" t="s">
        <v>1056</v>
      </c>
      <c r="D164" s="9" t="s">
        <v>4850</v>
      </c>
      <c r="E164" s="9" t="s">
        <v>4851</v>
      </c>
      <c r="F164" s="9" t="s">
        <v>4852</v>
      </c>
      <c r="G164" s="9"/>
      <c r="H164" s="9"/>
      <c r="I164" s="9"/>
      <c r="J164" s="9"/>
      <c r="K164" s="9"/>
      <c r="L164" s="9"/>
      <c r="M164" s="332" t="s">
        <v>63</v>
      </c>
      <c r="N164" s="331">
        <v>119.55419999999999</v>
      </c>
      <c r="O164" s="9">
        <v>119.55419999999999</v>
      </c>
      <c r="P164" s="9" t="s">
        <v>860</v>
      </c>
      <c r="Q164" s="71">
        <v>161</v>
      </c>
      <c r="S164" s="102" t="s">
        <v>1056</v>
      </c>
      <c r="T164" s="175" t="s">
        <v>1060</v>
      </c>
      <c r="U164" s="104">
        <v>-6858</v>
      </c>
      <c r="V164" s="104">
        <v>16002</v>
      </c>
      <c r="W164" s="105" t="s">
        <v>12</v>
      </c>
      <c r="X164" s="106" t="s">
        <v>66</v>
      </c>
      <c r="Y164" s="172" t="s">
        <v>13</v>
      </c>
      <c r="Z164" s="123"/>
      <c r="AA164" s="124">
        <v>1</v>
      </c>
      <c r="AB164" s="173" t="s">
        <v>422</v>
      </c>
      <c r="AC164" s="126"/>
      <c r="AD164" s="127"/>
      <c r="AE164" s="122"/>
      <c r="AF164" s="128"/>
      <c r="AG164" s="129"/>
      <c r="AH164" s="129"/>
      <c r="AI164" s="129"/>
      <c r="AJ164" s="183" t="s">
        <v>362</v>
      </c>
      <c r="AK164" s="183">
        <v>2.54</v>
      </c>
      <c r="AL164" s="117"/>
      <c r="AM164" s="130"/>
      <c r="AN164" s="130"/>
      <c r="AO164" s="125"/>
      <c r="AP164" s="125"/>
      <c r="AQ164" s="131"/>
      <c r="AR164" s="127"/>
      <c r="AS164" s="124"/>
      <c r="AT164" s="123"/>
      <c r="AU164" s="132"/>
      <c r="AV164" s="117"/>
      <c r="AW164" s="133"/>
      <c r="AX164" s="117" t="s">
        <v>842</v>
      </c>
    </row>
    <row r="165" spans="1:50" ht="15" hidden="1">
      <c r="A165" s="72">
        <v>162</v>
      </c>
      <c r="B165" s="9" t="s">
        <v>4853</v>
      </c>
      <c r="C165" s="211" t="s">
        <v>1062</v>
      </c>
      <c r="D165" s="9" t="s">
        <v>4854</v>
      </c>
      <c r="E165" s="9" t="s">
        <v>4855</v>
      </c>
      <c r="F165" s="9" t="s">
        <v>4856</v>
      </c>
      <c r="G165" s="9"/>
      <c r="H165" s="9"/>
      <c r="I165" s="9"/>
      <c r="J165" s="9"/>
      <c r="K165" s="9"/>
      <c r="L165" s="9"/>
      <c r="M165" s="332" t="s">
        <v>63</v>
      </c>
      <c r="N165" s="331">
        <v>120.3523</v>
      </c>
      <c r="O165" s="9">
        <v>120.3523</v>
      </c>
      <c r="P165" s="9" t="s">
        <v>840</v>
      </c>
      <c r="Q165" s="71">
        <v>162</v>
      </c>
      <c r="S165" s="102" t="s">
        <v>1062</v>
      </c>
      <c r="T165" s="175" t="s">
        <v>1066</v>
      </c>
      <c r="U165" s="104">
        <v>5943.6</v>
      </c>
      <c r="V165" s="104">
        <v>16916.400000000001</v>
      </c>
      <c r="W165" s="105" t="s">
        <v>12</v>
      </c>
      <c r="X165" s="106" t="s">
        <v>66</v>
      </c>
      <c r="Y165" s="172" t="s">
        <v>13</v>
      </c>
      <c r="Z165" s="123"/>
      <c r="AA165" s="124">
        <v>1</v>
      </c>
      <c r="AB165" s="173" t="s">
        <v>422</v>
      </c>
      <c r="AC165" s="126"/>
      <c r="AD165" s="127"/>
      <c r="AE165" s="122"/>
      <c r="AF165" s="128"/>
      <c r="AG165" s="129"/>
      <c r="AH165" s="129"/>
      <c r="AI165" s="129"/>
      <c r="AJ165" s="183" t="s">
        <v>362</v>
      </c>
      <c r="AK165" s="183">
        <v>2.54</v>
      </c>
      <c r="AL165" s="117"/>
      <c r="AM165" s="130"/>
      <c r="AN165" s="130"/>
      <c r="AO165" s="125"/>
      <c r="AP165" s="125"/>
      <c r="AQ165" s="131"/>
      <c r="AR165" s="127"/>
      <c r="AS165" s="124"/>
      <c r="AT165" s="123"/>
      <c r="AU165" s="132"/>
      <c r="AV165" s="117"/>
      <c r="AW165" s="133"/>
      <c r="AX165" s="117" t="s">
        <v>842</v>
      </c>
    </row>
    <row r="166" spans="1:50" ht="15" hidden="1">
      <c r="A166" s="72">
        <v>163</v>
      </c>
      <c r="B166" s="9" t="s">
        <v>4857</v>
      </c>
      <c r="C166" s="211" t="s">
        <v>1068</v>
      </c>
      <c r="D166" s="9" t="s">
        <v>4858</v>
      </c>
      <c r="E166" s="9" t="s">
        <v>4859</v>
      </c>
      <c r="F166" s="9" t="s">
        <v>4860</v>
      </c>
      <c r="G166" s="9"/>
      <c r="H166" s="9"/>
      <c r="I166" s="9"/>
      <c r="J166" s="9"/>
      <c r="K166" s="9"/>
      <c r="L166" s="9"/>
      <c r="M166" s="332" t="s">
        <v>63</v>
      </c>
      <c r="N166" s="331">
        <v>119.8481</v>
      </c>
      <c r="O166" s="9">
        <v>119.8481</v>
      </c>
      <c r="P166" s="9" t="s">
        <v>860</v>
      </c>
      <c r="Q166" s="71">
        <v>163</v>
      </c>
      <c r="S166" s="102" t="s">
        <v>1068</v>
      </c>
      <c r="T166" s="175" t="s">
        <v>1072</v>
      </c>
      <c r="U166" s="104">
        <v>-7772.4</v>
      </c>
      <c r="V166" s="104">
        <v>16916.400000000001</v>
      </c>
      <c r="W166" s="105" t="s">
        <v>12</v>
      </c>
      <c r="X166" s="106" t="s">
        <v>66</v>
      </c>
      <c r="Y166" s="172" t="s">
        <v>13</v>
      </c>
      <c r="Z166" s="123"/>
      <c r="AA166" s="124">
        <v>1</v>
      </c>
      <c r="AB166" s="173" t="s">
        <v>422</v>
      </c>
      <c r="AC166" s="126"/>
      <c r="AD166" s="127"/>
      <c r="AE166" s="122"/>
      <c r="AF166" s="128"/>
      <c r="AG166" s="129"/>
      <c r="AH166" s="129"/>
      <c r="AI166" s="129"/>
      <c r="AJ166" s="183" t="s">
        <v>362</v>
      </c>
      <c r="AK166" s="183">
        <v>2.54</v>
      </c>
      <c r="AL166" s="117"/>
      <c r="AM166" s="130"/>
      <c r="AN166" s="130"/>
      <c r="AO166" s="125"/>
      <c r="AP166" s="125"/>
      <c r="AQ166" s="131"/>
      <c r="AR166" s="127"/>
      <c r="AS166" s="124"/>
      <c r="AT166" s="123"/>
      <c r="AU166" s="132"/>
      <c r="AV166" s="117"/>
      <c r="AW166" s="133"/>
      <c r="AX166" s="117" t="s">
        <v>842</v>
      </c>
    </row>
    <row r="167" spans="1:50" ht="15" hidden="1">
      <c r="A167" s="72">
        <v>164</v>
      </c>
      <c r="B167" s="9" t="s">
        <v>4861</v>
      </c>
      <c r="C167" s="211" t="s">
        <v>1074</v>
      </c>
      <c r="D167" s="9" t="s">
        <v>4862</v>
      </c>
      <c r="E167" s="9" t="s">
        <v>4863</v>
      </c>
      <c r="F167" s="9" t="s">
        <v>4864</v>
      </c>
      <c r="G167" s="9"/>
      <c r="H167" s="9"/>
      <c r="I167" s="9"/>
      <c r="J167" s="9"/>
      <c r="K167" s="9"/>
      <c r="L167" s="9"/>
      <c r="M167" s="332" t="s">
        <v>63</v>
      </c>
      <c r="N167" s="331">
        <v>119.69119999999999</v>
      </c>
      <c r="O167" s="9">
        <v>119.69119999999999</v>
      </c>
      <c r="P167" s="9" t="s">
        <v>840</v>
      </c>
      <c r="Q167" s="71">
        <v>164</v>
      </c>
      <c r="S167" s="102" t="s">
        <v>1074</v>
      </c>
      <c r="T167" s="175" t="s">
        <v>1078</v>
      </c>
      <c r="U167" s="104">
        <v>-8686.7999999999993</v>
      </c>
      <c r="V167" s="104">
        <v>17830.8</v>
      </c>
      <c r="W167" s="105" t="s">
        <v>12</v>
      </c>
      <c r="X167" s="106" t="s">
        <v>66</v>
      </c>
      <c r="Y167" s="172" t="s">
        <v>13</v>
      </c>
      <c r="Z167" s="123"/>
      <c r="AA167" s="124">
        <v>1</v>
      </c>
      <c r="AB167" s="173" t="s">
        <v>422</v>
      </c>
      <c r="AC167" s="126"/>
      <c r="AD167" s="127"/>
      <c r="AE167" s="122"/>
      <c r="AF167" s="128"/>
      <c r="AG167" s="129"/>
      <c r="AH167" s="129"/>
      <c r="AI167" s="129"/>
      <c r="AJ167" s="183" t="s">
        <v>362</v>
      </c>
      <c r="AK167" s="183">
        <v>2.54</v>
      </c>
      <c r="AL167" s="117"/>
      <c r="AM167" s="130"/>
      <c r="AN167" s="130"/>
      <c r="AO167" s="125"/>
      <c r="AP167" s="125"/>
      <c r="AQ167" s="131"/>
      <c r="AR167" s="127"/>
      <c r="AS167" s="124"/>
      <c r="AT167" s="123"/>
      <c r="AU167" s="132"/>
      <c r="AV167" s="117"/>
      <c r="AW167" s="133"/>
      <c r="AX167" s="117" t="s">
        <v>842</v>
      </c>
    </row>
    <row r="168" spans="1:50" ht="15" hidden="1">
      <c r="A168" s="72">
        <v>165</v>
      </c>
      <c r="B168" s="9" t="s">
        <v>4865</v>
      </c>
      <c r="C168" s="211" t="s">
        <v>1080</v>
      </c>
      <c r="D168" s="9" t="s">
        <v>4866</v>
      </c>
      <c r="E168" s="9" t="s">
        <v>4867</v>
      </c>
      <c r="F168" s="9" t="s">
        <v>4868</v>
      </c>
      <c r="G168" s="9"/>
      <c r="H168" s="9"/>
      <c r="I168" s="9"/>
      <c r="J168" s="9"/>
      <c r="K168" s="9"/>
      <c r="L168" s="9"/>
      <c r="M168" s="332" t="s">
        <v>63</v>
      </c>
      <c r="N168" s="331">
        <v>120.15349999999999</v>
      </c>
      <c r="O168" s="9">
        <v>120.15349999999999</v>
      </c>
      <c r="P168" s="9" t="s">
        <v>840</v>
      </c>
      <c r="Q168" s="71">
        <v>165</v>
      </c>
      <c r="S168" s="102" t="s">
        <v>1080</v>
      </c>
      <c r="T168" s="175" t="s">
        <v>1084</v>
      </c>
      <c r="U168" s="104">
        <v>-3200.4</v>
      </c>
      <c r="V168" s="104">
        <v>17830.8</v>
      </c>
      <c r="W168" s="105" t="s">
        <v>12</v>
      </c>
      <c r="X168" s="106" t="s">
        <v>66</v>
      </c>
      <c r="Y168" s="172" t="s">
        <v>13</v>
      </c>
      <c r="Z168" s="123"/>
      <c r="AA168" s="124">
        <v>1</v>
      </c>
      <c r="AB168" s="173" t="s">
        <v>422</v>
      </c>
      <c r="AC168" s="126"/>
      <c r="AD168" s="127"/>
      <c r="AE168" s="122"/>
      <c r="AF168" s="128"/>
      <c r="AG168" s="129"/>
      <c r="AH168" s="129"/>
      <c r="AI168" s="129"/>
      <c r="AJ168" s="183" t="s">
        <v>362</v>
      </c>
      <c r="AK168" s="183">
        <v>2.54</v>
      </c>
      <c r="AL168" s="117"/>
      <c r="AM168" s="130"/>
      <c r="AN168" s="130"/>
      <c r="AO168" s="125"/>
      <c r="AP168" s="125"/>
      <c r="AQ168" s="131"/>
      <c r="AR168" s="127"/>
      <c r="AS168" s="124"/>
      <c r="AT168" s="123"/>
      <c r="AU168" s="132"/>
      <c r="AV168" s="117"/>
      <c r="AW168" s="133"/>
      <c r="AX168" s="117" t="s">
        <v>842</v>
      </c>
    </row>
    <row r="169" spans="1:50" ht="15" hidden="1">
      <c r="A169" s="72">
        <v>166</v>
      </c>
      <c r="B169" s="9" t="s">
        <v>4869</v>
      </c>
      <c r="C169" s="211" t="s">
        <v>1086</v>
      </c>
      <c r="D169" s="9" t="s">
        <v>4870</v>
      </c>
      <c r="E169" s="9" t="s">
        <v>4871</v>
      </c>
      <c r="F169" s="9" t="s">
        <v>4872</v>
      </c>
      <c r="G169" s="9"/>
      <c r="H169" s="9"/>
      <c r="I169" s="9"/>
      <c r="J169" s="9"/>
      <c r="K169" s="9"/>
      <c r="L169" s="9"/>
      <c r="M169" s="332" t="s">
        <v>63</v>
      </c>
      <c r="N169" s="331">
        <v>120.6574</v>
      </c>
      <c r="O169" s="9">
        <v>120.6574</v>
      </c>
      <c r="P169" s="9" t="s">
        <v>840</v>
      </c>
      <c r="Q169" s="71">
        <v>166</v>
      </c>
      <c r="S169" s="102" t="s">
        <v>1086</v>
      </c>
      <c r="T169" s="175" t="s">
        <v>1090</v>
      </c>
      <c r="U169" s="104">
        <v>-4114.8</v>
      </c>
      <c r="V169" s="104">
        <v>16916.400000000001</v>
      </c>
      <c r="W169" s="105" t="s">
        <v>12</v>
      </c>
      <c r="X169" s="106" t="s">
        <v>66</v>
      </c>
      <c r="Y169" s="172" t="s">
        <v>13</v>
      </c>
      <c r="Z169" s="123"/>
      <c r="AA169" s="124">
        <v>1</v>
      </c>
      <c r="AB169" s="173" t="s">
        <v>422</v>
      </c>
      <c r="AC169" s="126"/>
      <c r="AD169" s="127"/>
      <c r="AE169" s="122"/>
      <c r="AF169" s="128"/>
      <c r="AG169" s="129"/>
      <c r="AH169" s="129"/>
      <c r="AI169" s="129"/>
      <c r="AJ169" s="183" t="s">
        <v>362</v>
      </c>
      <c r="AK169" s="183">
        <v>2.54</v>
      </c>
      <c r="AL169" s="117"/>
      <c r="AM169" s="130"/>
      <c r="AN169" s="130"/>
      <c r="AO169" s="125"/>
      <c r="AP169" s="125"/>
      <c r="AQ169" s="131"/>
      <c r="AR169" s="127"/>
      <c r="AS169" s="124"/>
      <c r="AT169" s="123"/>
      <c r="AU169" s="132"/>
      <c r="AV169" s="117"/>
      <c r="AW169" s="133"/>
      <c r="AX169" s="117" t="s">
        <v>842</v>
      </c>
    </row>
    <row r="170" spans="1:50" ht="15" hidden="1">
      <c r="A170" s="72">
        <v>167</v>
      </c>
      <c r="B170" s="9" t="s">
        <v>4873</v>
      </c>
      <c r="C170" s="211" t="s">
        <v>1092</v>
      </c>
      <c r="D170" s="9" t="s">
        <v>4874</v>
      </c>
      <c r="E170" s="9" t="s">
        <v>4875</v>
      </c>
      <c r="F170" s="9" t="s">
        <v>4876</v>
      </c>
      <c r="G170" s="9"/>
      <c r="H170" s="9"/>
      <c r="I170" s="9"/>
      <c r="J170" s="9"/>
      <c r="K170" s="9"/>
      <c r="L170" s="9"/>
      <c r="M170" s="332" t="s">
        <v>63</v>
      </c>
      <c r="N170" s="331">
        <v>119.5256</v>
      </c>
      <c r="O170" s="9">
        <v>119.5256</v>
      </c>
      <c r="P170" s="9" t="s">
        <v>840</v>
      </c>
      <c r="Q170" s="71">
        <v>167</v>
      </c>
      <c r="S170" s="102" t="s">
        <v>1092</v>
      </c>
      <c r="T170" s="175" t="s">
        <v>1096</v>
      </c>
      <c r="U170" s="104">
        <v>-4114.8</v>
      </c>
      <c r="V170" s="104">
        <v>16002</v>
      </c>
      <c r="W170" s="105" t="s">
        <v>12</v>
      </c>
      <c r="X170" s="106" t="s">
        <v>66</v>
      </c>
      <c r="Y170" s="172" t="s">
        <v>13</v>
      </c>
      <c r="Z170" s="123"/>
      <c r="AA170" s="124">
        <v>1</v>
      </c>
      <c r="AB170" s="173" t="s">
        <v>422</v>
      </c>
      <c r="AC170" s="126"/>
      <c r="AD170" s="127"/>
      <c r="AE170" s="122"/>
      <c r="AF170" s="128"/>
      <c r="AG170" s="129"/>
      <c r="AH170" s="129"/>
      <c r="AI170" s="129"/>
      <c r="AJ170" s="183" t="s">
        <v>362</v>
      </c>
      <c r="AK170" s="183">
        <v>2.54</v>
      </c>
      <c r="AL170" s="117"/>
      <c r="AM170" s="130"/>
      <c r="AN170" s="130"/>
      <c r="AO170" s="125"/>
      <c r="AP170" s="125"/>
      <c r="AQ170" s="131"/>
      <c r="AR170" s="127"/>
      <c r="AS170" s="124"/>
      <c r="AT170" s="123"/>
      <c r="AU170" s="132"/>
      <c r="AV170" s="117"/>
      <c r="AW170" s="133"/>
      <c r="AX170" s="117" t="s">
        <v>842</v>
      </c>
    </row>
    <row r="171" spans="1:50" ht="15" hidden="1">
      <c r="A171" s="72">
        <v>168</v>
      </c>
      <c r="B171" s="9" t="s">
        <v>4877</v>
      </c>
      <c r="C171" s="211" t="s">
        <v>1098</v>
      </c>
      <c r="D171" s="9" t="s">
        <v>4878</v>
      </c>
      <c r="E171" s="9" t="s">
        <v>4879</v>
      </c>
      <c r="F171" s="9" t="s">
        <v>4880</v>
      </c>
      <c r="G171" s="9"/>
      <c r="H171" s="9"/>
      <c r="I171" s="9"/>
      <c r="J171" s="9"/>
      <c r="K171" s="9"/>
      <c r="L171" s="9"/>
      <c r="M171" s="332" t="s">
        <v>63</v>
      </c>
      <c r="N171" s="331">
        <v>119.8982</v>
      </c>
      <c r="O171" s="9">
        <v>119.8982</v>
      </c>
      <c r="P171" s="9" t="s">
        <v>840</v>
      </c>
      <c r="Q171" s="71">
        <v>168</v>
      </c>
      <c r="S171" s="102" t="s">
        <v>1098</v>
      </c>
      <c r="T171" s="175" t="s">
        <v>1102</v>
      </c>
      <c r="U171" s="104">
        <v>-5029.2</v>
      </c>
      <c r="V171" s="104">
        <v>17830.8</v>
      </c>
      <c r="W171" s="105" t="s">
        <v>12</v>
      </c>
      <c r="X171" s="106" t="s">
        <v>66</v>
      </c>
      <c r="Y171" s="172" t="s">
        <v>13</v>
      </c>
      <c r="Z171" s="123"/>
      <c r="AA171" s="124">
        <v>1</v>
      </c>
      <c r="AB171" s="173" t="s">
        <v>422</v>
      </c>
      <c r="AC171" s="126"/>
      <c r="AD171" s="127"/>
      <c r="AE171" s="122"/>
      <c r="AF171" s="128"/>
      <c r="AG171" s="129"/>
      <c r="AH171" s="129"/>
      <c r="AI171" s="129"/>
      <c r="AJ171" s="183" t="s">
        <v>362</v>
      </c>
      <c r="AK171" s="183">
        <v>2.54</v>
      </c>
      <c r="AL171" s="117"/>
      <c r="AM171" s="130"/>
      <c r="AN171" s="130"/>
      <c r="AO171" s="125"/>
      <c r="AP171" s="125"/>
      <c r="AQ171" s="131"/>
      <c r="AR171" s="127"/>
      <c r="AS171" s="124"/>
      <c r="AT171" s="123"/>
      <c r="AU171" s="132"/>
      <c r="AV171" s="117"/>
      <c r="AW171" s="133"/>
      <c r="AX171" s="117" t="s">
        <v>842</v>
      </c>
    </row>
    <row r="172" spans="1:50" ht="15" hidden="1">
      <c r="A172" s="72">
        <v>169</v>
      </c>
      <c r="B172" s="9" t="s">
        <v>4881</v>
      </c>
      <c r="C172" s="211" t="s">
        <v>1104</v>
      </c>
      <c r="D172" s="9" t="s">
        <v>4882</v>
      </c>
      <c r="E172" s="9" t="s">
        <v>4883</v>
      </c>
      <c r="F172" s="9" t="s">
        <v>4884</v>
      </c>
      <c r="G172" s="9"/>
      <c r="H172" s="9"/>
      <c r="I172" s="9"/>
      <c r="J172" s="9"/>
      <c r="K172" s="9"/>
      <c r="L172" s="9"/>
      <c r="M172" s="332" t="s">
        <v>63</v>
      </c>
      <c r="N172" s="331">
        <v>120.0896</v>
      </c>
      <c r="O172" s="9">
        <v>120.0896</v>
      </c>
      <c r="P172" s="9" t="s">
        <v>860</v>
      </c>
      <c r="Q172" s="71">
        <v>169</v>
      </c>
      <c r="S172" s="102" t="s">
        <v>1104</v>
      </c>
      <c r="T172" s="175" t="s">
        <v>1108</v>
      </c>
      <c r="U172" s="104">
        <v>-5029.2</v>
      </c>
      <c r="V172" s="104">
        <v>16002</v>
      </c>
      <c r="W172" s="105" t="s">
        <v>12</v>
      </c>
      <c r="X172" s="106" t="s">
        <v>66</v>
      </c>
      <c r="Y172" s="172" t="s">
        <v>13</v>
      </c>
      <c r="Z172" s="123"/>
      <c r="AA172" s="124">
        <v>1</v>
      </c>
      <c r="AB172" s="173" t="s">
        <v>422</v>
      </c>
      <c r="AC172" s="126"/>
      <c r="AD172" s="127"/>
      <c r="AE172" s="122"/>
      <c r="AF172" s="128"/>
      <c r="AG172" s="129"/>
      <c r="AH172" s="129"/>
      <c r="AI172" s="129"/>
      <c r="AJ172" s="183" t="s">
        <v>362</v>
      </c>
      <c r="AK172" s="183">
        <v>2.54</v>
      </c>
      <c r="AL172" s="117"/>
      <c r="AM172" s="130"/>
      <c r="AN172" s="130"/>
      <c r="AO172" s="125"/>
      <c r="AP172" s="125"/>
      <c r="AQ172" s="131"/>
      <c r="AR172" s="127"/>
      <c r="AS172" s="124"/>
      <c r="AT172" s="123"/>
      <c r="AU172" s="132"/>
      <c r="AV172" s="117"/>
      <c r="AW172" s="133"/>
      <c r="AX172" s="117" t="s">
        <v>842</v>
      </c>
    </row>
    <row r="173" spans="1:50" ht="15" hidden="1">
      <c r="A173" s="72">
        <v>170</v>
      </c>
      <c r="B173" s="9" t="s">
        <v>4885</v>
      </c>
      <c r="C173" s="211" t="s">
        <v>1110</v>
      </c>
      <c r="D173" s="9" t="s">
        <v>4886</v>
      </c>
      <c r="E173" s="9" t="s">
        <v>4887</v>
      </c>
      <c r="F173" s="9" t="s">
        <v>4888</v>
      </c>
      <c r="G173" s="9"/>
      <c r="H173" s="9"/>
      <c r="I173" s="9"/>
      <c r="J173" s="9"/>
      <c r="K173" s="9"/>
      <c r="L173" s="9"/>
      <c r="M173" s="332" t="s">
        <v>63</v>
      </c>
      <c r="N173" s="331">
        <v>120.2007</v>
      </c>
      <c r="O173" s="9">
        <v>120.2007</v>
      </c>
      <c r="P173" s="9" t="s">
        <v>840</v>
      </c>
      <c r="Q173" s="71">
        <v>170</v>
      </c>
      <c r="S173" s="102" t="s">
        <v>1110</v>
      </c>
      <c r="T173" s="175" t="s">
        <v>1114</v>
      </c>
      <c r="U173" s="104">
        <v>-5943.6</v>
      </c>
      <c r="V173" s="104">
        <v>17830.8</v>
      </c>
      <c r="W173" s="105" t="s">
        <v>12</v>
      </c>
      <c r="X173" s="106" t="s">
        <v>66</v>
      </c>
      <c r="Y173" s="172" t="s">
        <v>13</v>
      </c>
      <c r="Z173" s="123"/>
      <c r="AA173" s="124">
        <v>1</v>
      </c>
      <c r="AB173" s="173" t="s">
        <v>422</v>
      </c>
      <c r="AC173" s="126"/>
      <c r="AD173" s="127"/>
      <c r="AE173" s="122"/>
      <c r="AF173" s="128"/>
      <c r="AG173" s="129"/>
      <c r="AH173" s="129"/>
      <c r="AI173" s="129"/>
      <c r="AJ173" s="183" t="s">
        <v>362</v>
      </c>
      <c r="AK173" s="183">
        <v>2.54</v>
      </c>
      <c r="AL173" s="117"/>
      <c r="AM173" s="130"/>
      <c r="AN173" s="130"/>
      <c r="AO173" s="125"/>
      <c r="AP173" s="125"/>
      <c r="AQ173" s="131"/>
      <c r="AR173" s="127"/>
      <c r="AS173" s="124"/>
      <c r="AT173" s="123"/>
      <c r="AU173" s="132"/>
      <c r="AV173" s="117"/>
      <c r="AW173" s="133"/>
      <c r="AX173" s="117" t="s">
        <v>842</v>
      </c>
    </row>
    <row r="174" spans="1:50" ht="15" hidden="1">
      <c r="A174" s="72">
        <v>171</v>
      </c>
      <c r="B174" s="9" t="s">
        <v>4889</v>
      </c>
      <c r="C174" s="211" t="s">
        <v>1116</v>
      </c>
      <c r="D174" s="9" t="s">
        <v>4890</v>
      </c>
      <c r="E174" s="9" t="s">
        <v>4891</v>
      </c>
      <c r="F174" s="9" t="s">
        <v>4892</v>
      </c>
      <c r="G174" s="9"/>
      <c r="H174" s="9"/>
      <c r="I174" s="9"/>
      <c r="J174" s="9"/>
      <c r="K174" s="9"/>
      <c r="L174" s="9"/>
      <c r="M174" s="332" t="s">
        <v>63</v>
      </c>
      <c r="N174" s="331">
        <v>120.7289</v>
      </c>
      <c r="O174" s="9">
        <v>120.7289</v>
      </c>
      <c r="P174" s="9" t="s">
        <v>860</v>
      </c>
      <c r="Q174" s="71">
        <v>171</v>
      </c>
      <c r="S174" s="102" t="s">
        <v>1116</v>
      </c>
      <c r="T174" s="175" t="s">
        <v>1120</v>
      </c>
      <c r="U174" s="104">
        <v>-5943.6</v>
      </c>
      <c r="V174" s="104">
        <v>16916.400000000001</v>
      </c>
      <c r="W174" s="105" t="s">
        <v>12</v>
      </c>
      <c r="X174" s="106" t="s">
        <v>66</v>
      </c>
      <c r="Y174" s="172" t="s">
        <v>13</v>
      </c>
      <c r="Z174" s="123"/>
      <c r="AA174" s="124">
        <v>1</v>
      </c>
      <c r="AB174" s="173" t="s">
        <v>422</v>
      </c>
      <c r="AC174" s="126"/>
      <c r="AD174" s="127"/>
      <c r="AE174" s="122"/>
      <c r="AF174" s="128"/>
      <c r="AG174" s="129"/>
      <c r="AH174" s="129"/>
      <c r="AI174" s="129"/>
      <c r="AJ174" s="183" t="s">
        <v>362</v>
      </c>
      <c r="AK174" s="183">
        <v>2.54</v>
      </c>
      <c r="AL174" s="117"/>
      <c r="AM174" s="130"/>
      <c r="AN174" s="130"/>
      <c r="AO174" s="125"/>
      <c r="AP174" s="125"/>
      <c r="AQ174" s="131"/>
      <c r="AR174" s="127"/>
      <c r="AS174" s="124"/>
      <c r="AT174" s="123"/>
      <c r="AU174" s="132"/>
      <c r="AV174" s="117"/>
      <c r="AW174" s="133"/>
      <c r="AX174" s="117" t="s">
        <v>842</v>
      </c>
    </row>
    <row r="175" spans="1:50" ht="15" hidden="1">
      <c r="A175" s="72">
        <v>172</v>
      </c>
      <c r="B175" s="9" t="s">
        <v>4893</v>
      </c>
      <c r="C175" s="211" t="s">
        <v>1122</v>
      </c>
      <c r="D175" s="9" t="s">
        <v>4894</v>
      </c>
      <c r="E175" s="9" t="s">
        <v>4895</v>
      </c>
      <c r="F175" s="9" t="s">
        <v>4896</v>
      </c>
      <c r="G175" s="9"/>
      <c r="H175" s="9"/>
      <c r="I175" s="9"/>
      <c r="J175" s="9"/>
      <c r="K175" s="9"/>
      <c r="L175" s="9"/>
      <c r="M175" s="332" t="s">
        <v>63</v>
      </c>
      <c r="N175" s="331">
        <v>119.95059999999999</v>
      </c>
      <c r="O175" s="9">
        <v>119.95059999999999</v>
      </c>
      <c r="P175" s="9" t="s">
        <v>840</v>
      </c>
      <c r="Q175" s="71">
        <v>172</v>
      </c>
      <c r="S175" s="102" t="s">
        <v>1122</v>
      </c>
      <c r="T175" s="175" t="s">
        <v>1126</v>
      </c>
      <c r="U175" s="104">
        <v>-6858</v>
      </c>
      <c r="V175" s="104">
        <v>17830.8</v>
      </c>
      <c r="W175" s="105" t="s">
        <v>12</v>
      </c>
      <c r="X175" s="106" t="s">
        <v>66</v>
      </c>
      <c r="Y175" s="172" t="s">
        <v>13</v>
      </c>
      <c r="Z175" s="123"/>
      <c r="AA175" s="124">
        <v>1</v>
      </c>
      <c r="AB175" s="173" t="s">
        <v>422</v>
      </c>
      <c r="AC175" s="126"/>
      <c r="AD175" s="127"/>
      <c r="AE175" s="122"/>
      <c r="AF175" s="128"/>
      <c r="AG175" s="129"/>
      <c r="AH175" s="129"/>
      <c r="AI175" s="129"/>
      <c r="AJ175" s="183" t="s">
        <v>362</v>
      </c>
      <c r="AK175" s="183">
        <v>2.54</v>
      </c>
      <c r="AL175" s="117"/>
      <c r="AM175" s="130"/>
      <c r="AN175" s="130"/>
      <c r="AO175" s="125"/>
      <c r="AP175" s="125"/>
      <c r="AQ175" s="131"/>
      <c r="AR175" s="127"/>
      <c r="AS175" s="124"/>
      <c r="AT175" s="123"/>
      <c r="AU175" s="132"/>
      <c r="AV175" s="117"/>
      <c r="AW175" s="133"/>
      <c r="AX175" s="117" t="s">
        <v>842</v>
      </c>
    </row>
    <row r="176" spans="1:50" ht="15" hidden="1">
      <c r="A176" s="72">
        <v>173</v>
      </c>
      <c r="B176" s="9" t="s">
        <v>4897</v>
      </c>
      <c r="C176" s="211" t="s">
        <v>1128</v>
      </c>
      <c r="D176" s="9" t="s">
        <v>4898</v>
      </c>
      <c r="E176" s="9" t="s">
        <v>4899</v>
      </c>
      <c r="F176" s="9" t="s">
        <v>4900</v>
      </c>
      <c r="G176" s="9"/>
      <c r="H176" s="9"/>
      <c r="I176" s="9"/>
      <c r="J176" s="9"/>
      <c r="K176" s="9"/>
      <c r="L176" s="9"/>
      <c r="M176" s="332" t="s">
        <v>63</v>
      </c>
      <c r="N176" s="331">
        <v>120.0234</v>
      </c>
      <c r="O176" s="9">
        <v>120.0234</v>
      </c>
      <c r="P176" s="9" t="s">
        <v>840</v>
      </c>
      <c r="Q176" s="71">
        <v>173</v>
      </c>
      <c r="S176" s="102" t="s">
        <v>1128</v>
      </c>
      <c r="T176" s="175" t="s">
        <v>1132</v>
      </c>
      <c r="U176" s="104">
        <v>5943.6</v>
      </c>
      <c r="V176" s="104">
        <v>17830.8</v>
      </c>
      <c r="W176" s="105" t="s">
        <v>12</v>
      </c>
      <c r="X176" s="106" t="s">
        <v>66</v>
      </c>
      <c r="Y176" s="172" t="s">
        <v>13</v>
      </c>
      <c r="Z176" s="123"/>
      <c r="AA176" s="124">
        <v>1</v>
      </c>
      <c r="AB176" s="173" t="s">
        <v>422</v>
      </c>
      <c r="AC176" s="126"/>
      <c r="AD176" s="127"/>
      <c r="AE176" s="122"/>
      <c r="AF176" s="128"/>
      <c r="AG176" s="129"/>
      <c r="AH176" s="129"/>
      <c r="AI176" s="129"/>
      <c r="AJ176" s="183" t="s">
        <v>362</v>
      </c>
      <c r="AK176" s="183">
        <v>2.54</v>
      </c>
      <c r="AL176" s="117"/>
      <c r="AM176" s="130"/>
      <c r="AN176" s="130"/>
      <c r="AO176" s="125"/>
      <c r="AP176" s="125"/>
      <c r="AQ176" s="131"/>
      <c r="AR176" s="127"/>
      <c r="AS176" s="124"/>
      <c r="AT176" s="123"/>
      <c r="AU176" s="132"/>
      <c r="AV176" s="117"/>
      <c r="AW176" s="133"/>
      <c r="AX176" s="117" t="s">
        <v>842</v>
      </c>
    </row>
    <row r="177" spans="1:50" ht="15" hidden="1">
      <c r="A177" s="72">
        <v>174</v>
      </c>
      <c r="B177" s="9" t="s">
        <v>4901</v>
      </c>
      <c r="C177" s="211" t="s">
        <v>1134</v>
      </c>
      <c r="D177" s="9" t="s">
        <v>4902</v>
      </c>
      <c r="E177" s="9" t="s">
        <v>4903</v>
      </c>
      <c r="F177" s="9" t="s">
        <v>4904</v>
      </c>
      <c r="G177" s="9"/>
      <c r="H177" s="9"/>
      <c r="I177" s="9"/>
      <c r="J177" s="9"/>
      <c r="K177" s="9"/>
      <c r="L177" s="9"/>
      <c r="M177" s="332" t="s">
        <v>63</v>
      </c>
      <c r="N177" s="331">
        <v>120.26739999999999</v>
      </c>
      <c r="O177" s="9">
        <v>120.26739999999999</v>
      </c>
      <c r="P177" s="9" t="s">
        <v>840</v>
      </c>
      <c r="Q177" s="71">
        <v>174</v>
      </c>
      <c r="S177" s="102" t="s">
        <v>1134</v>
      </c>
      <c r="T177" s="175" t="s">
        <v>1138</v>
      </c>
      <c r="U177" s="104">
        <v>5943.6</v>
      </c>
      <c r="V177" s="104">
        <v>16002</v>
      </c>
      <c r="W177" s="105" t="s">
        <v>12</v>
      </c>
      <c r="X177" s="106" t="s">
        <v>66</v>
      </c>
      <c r="Y177" s="172" t="s">
        <v>13</v>
      </c>
      <c r="Z177" s="123"/>
      <c r="AA177" s="124">
        <v>1</v>
      </c>
      <c r="AB177" s="173" t="s">
        <v>422</v>
      </c>
      <c r="AC177" s="126"/>
      <c r="AD177" s="127"/>
      <c r="AE177" s="122"/>
      <c r="AF177" s="128"/>
      <c r="AG177" s="129"/>
      <c r="AH177" s="129"/>
      <c r="AI177" s="129"/>
      <c r="AJ177" s="183" t="s">
        <v>362</v>
      </c>
      <c r="AK177" s="183">
        <v>2.54</v>
      </c>
      <c r="AL177" s="117"/>
      <c r="AM177" s="130"/>
      <c r="AN177" s="130"/>
      <c r="AO177" s="125"/>
      <c r="AP177" s="125"/>
      <c r="AQ177" s="131"/>
      <c r="AR177" s="127"/>
      <c r="AS177" s="124"/>
      <c r="AT177" s="123"/>
      <c r="AU177" s="132"/>
      <c r="AV177" s="117"/>
      <c r="AW177" s="133"/>
      <c r="AX177" s="117" t="s">
        <v>842</v>
      </c>
    </row>
    <row r="178" spans="1:50" ht="15" hidden="1">
      <c r="A178" s="72">
        <v>175</v>
      </c>
      <c r="B178" s="9" t="s">
        <v>4905</v>
      </c>
      <c r="C178" s="211" t="s">
        <v>1140</v>
      </c>
      <c r="D178" s="9" t="s">
        <v>4906</v>
      </c>
      <c r="E178" s="9" t="s">
        <v>4907</v>
      </c>
      <c r="F178" s="9" t="s">
        <v>4908</v>
      </c>
      <c r="G178" s="9"/>
      <c r="H178" s="9"/>
      <c r="I178" s="9"/>
      <c r="J178" s="9"/>
      <c r="K178" s="9"/>
      <c r="L178" s="9"/>
      <c r="M178" s="332" t="s">
        <v>63</v>
      </c>
      <c r="N178" s="331">
        <v>120.4406</v>
      </c>
      <c r="O178" s="9">
        <v>120.4406</v>
      </c>
      <c r="P178" s="9" t="s">
        <v>860</v>
      </c>
      <c r="Q178" s="71">
        <v>175</v>
      </c>
      <c r="S178" s="102" t="s">
        <v>1140</v>
      </c>
      <c r="T178" s="175" t="s">
        <v>1144</v>
      </c>
      <c r="U178" s="104">
        <v>5943.6</v>
      </c>
      <c r="V178" s="104">
        <v>15087.6</v>
      </c>
      <c r="W178" s="105" t="s">
        <v>12</v>
      </c>
      <c r="X178" s="106" t="s">
        <v>66</v>
      </c>
      <c r="Y178" s="172" t="s">
        <v>13</v>
      </c>
      <c r="Z178" s="123"/>
      <c r="AA178" s="124">
        <v>1</v>
      </c>
      <c r="AB178" s="173" t="s">
        <v>422</v>
      </c>
      <c r="AC178" s="126"/>
      <c r="AD178" s="127"/>
      <c r="AE178" s="122"/>
      <c r="AF178" s="128"/>
      <c r="AG178" s="129"/>
      <c r="AH178" s="129"/>
      <c r="AI178" s="129"/>
      <c r="AJ178" s="183" t="s">
        <v>362</v>
      </c>
      <c r="AK178" s="183">
        <v>2.54</v>
      </c>
      <c r="AL178" s="117"/>
      <c r="AM178" s="130"/>
      <c r="AN178" s="130"/>
      <c r="AO178" s="125"/>
      <c r="AP178" s="125"/>
      <c r="AQ178" s="131"/>
      <c r="AR178" s="127"/>
      <c r="AS178" s="124"/>
      <c r="AT178" s="123"/>
      <c r="AU178" s="132"/>
      <c r="AV178" s="117"/>
      <c r="AW178" s="133"/>
      <c r="AX178" s="117" t="s">
        <v>842</v>
      </c>
    </row>
    <row r="179" spans="1:50" ht="15" hidden="1">
      <c r="A179" s="72">
        <v>176</v>
      </c>
      <c r="B179" s="9" t="s">
        <v>4909</v>
      </c>
      <c r="C179" s="211" t="s">
        <v>1146</v>
      </c>
      <c r="D179" s="9" t="s">
        <v>4910</v>
      </c>
      <c r="E179" s="9" t="s">
        <v>4911</v>
      </c>
      <c r="F179" s="9" t="s">
        <v>4912</v>
      </c>
      <c r="G179" s="9"/>
      <c r="H179" s="9"/>
      <c r="I179" s="9"/>
      <c r="J179" s="9"/>
      <c r="K179" s="9"/>
      <c r="L179" s="9"/>
      <c r="M179" s="332" t="s">
        <v>63</v>
      </c>
      <c r="N179" s="331">
        <v>119.82899999999999</v>
      </c>
      <c r="O179" s="9">
        <v>119.82899999999999</v>
      </c>
      <c r="P179" s="9" t="s">
        <v>860</v>
      </c>
      <c r="Q179" s="71">
        <v>176</v>
      </c>
      <c r="S179" s="102" t="s">
        <v>1146</v>
      </c>
      <c r="T179" s="175" t="s">
        <v>1150</v>
      </c>
      <c r="U179" s="104">
        <v>5943.6</v>
      </c>
      <c r="V179" s="104">
        <v>14173.2</v>
      </c>
      <c r="W179" s="105" t="s">
        <v>12</v>
      </c>
      <c r="X179" s="106" t="s">
        <v>66</v>
      </c>
      <c r="Y179" s="172" t="s">
        <v>13</v>
      </c>
      <c r="Z179" s="123"/>
      <c r="AA179" s="124">
        <v>1</v>
      </c>
      <c r="AB179" s="173" t="s">
        <v>422</v>
      </c>
      <c r="AC179" s="126"/>
      <c r="AD179" s="127"/>
      <c r="AE179" s="122"/>
      <c r="AF179" s="128"/>
      <c r="AG179" s="129"/>
      <c r="AH179" s="129"/>
      <c r="AI179" s="129"/>
      <c r="AJ179" s="183" t="s">
        <v>362</v>
      </c>
      <c r="AK179" s="183">
        <v>2.54</v>
      </c>
      <c r="AL179" s="117"/>
      <c r="AM179" s="130"/>
      <c r="AN179" s="130"/>
      <c r="AO179" s="125"/>
      <c r="AP179" s="125"/>
      <c r="AQ179" s="131"/>
      <c r="AR179" s="127"/>
      <c r="AS179" s="124"/>
      <c r="AT179" s="123"/>
      <c r="AU179" s="132"/>
      <c r="AV179" s="117"/>
      <c r="AW179" s="133"/>
      <c r="AX179" s="117" t="s">
        <v>842</v>
      </c>
    </row>
    <row r="180" spans="1:50" ht="15" hidden="1">
      <c r="A180" s="72">
        <v>177</v>
      </c>
      <c r="B180" s="9" t="s">
        <v>4913</v>
      </c>
      <c r="C180" s="211" t="s">
        <v>1152</v>
      </c>
      <c r="D180" s="9" t="s">
        <v>4914</v>
      </c>
      <c r="E180" s="9" t="s">
        <v>4915</v>
      </c>
      <c r="F180" s="9" t="s">
        <v>4916</v>
      </c>
      <c r="G180" s="9"/>
      <c r="H180" s="9"/>
      <c r="I180" s="9"/>
      <c r="J180" s="9"/>
      <c r="K180" s="9"/>
      <c r="L180" s="9"/>
      <c r="M180" s="332" t="s">
        <v>63</v>
      </c>
      <c r="N180" s="331">
        <v>120.0397</v>
      </c>
      <c r="O180" s="9">
        <v>120.0397</v>
      </c>
      <c r="P180" s="9" t="s">
        <v>860</v>
      </c>
      <c r="Q180" s="71">
        <v>177</v>
      </c>
      <c r="S180" s="102" t="s">
        <v>1152</v>
      </c>
      <c r="T180" s="175" t="s">
        <v>1156</v>
      </c>
      <c r="U180" s="104">
        <v>2286</v>
      </c>
      <c r="V180" s="104">
        <v>16002</v>
      </c>
      <c r="W180" s="105" t="s">
        <v>12</v>
      </c>
      <c r="X180" s="106" t="s">
        <v>66</v>
      </c>
      <c r="Y180" s="172" t="s">
        <v>13</v>
      </c>
      <c r="Z180" s="123"/>
      <c r="AA180" s="124">
        <v>1</v>
      </c>
      <c r="AB180" s="173" t="s">
        <v>422</v>
      </c>
      <c r="AC180" s="126"/>
      <c r="AD180" s="127"/>
      <c r="AE180" s="122"/>
      <c r="AF180" s="128"/>
      <c r="AG180" s="129"/>
      <c r="AH180" s="129"/>
      <c r="AI180" s="129"/>
      <c r="AJ180" s="183" t="s">
        <v>362</v>
      </c>
      <c r="AK180" s="183">
        <v>2.54</v>
      </c>
      <c r="AL180" s="117"/>
      <c r="AM180" s="130"/>
      <c r="AN180" s="130"/>
      <c r="AO180" s="125"/>
      <c r="AP180" s="125"/>
      <c r="AQ180" s="131"/>
      <c r="AR180" s="127"/>
      <c r="AS180" s="124"/>
      <c r="AT180" s="123"/>
      <c r="AU180" s="132"/>
      <c r="AV180" s="117"/>
      <c r="AW180" s="133"/>
      <c r="AX180" s="117" t="s">
        <v>842</v>
      </c>
    </row>
    <row r="181" spans="1:50" ht="15" hidden="1">
      <c r="A181" s="72">
        <v>178</v>
      </c>
      <c r="B181" s="9" t="s">
        <v>4917</v>
      </c>
      <c r="C181" s="211" t="s">
        <v>1158</v>
      </c>
      <c r="D181" s="9" t="s">
        <v>4918</v>
      </c>
      <c r="E181" s="9" t="s">
        <v>4919</v>
      </c>
      <c r="F181" s="9" t="s">
        <v>4920</v>
      </c>
      <c r="G181" s="9"/>
      <c r="H181" s="9"/>
      <c r="I181" s="9"/>
      <c r="J181" s="9"/>
      <c r="K181" s="9"/>
      <c r="L181" s="9"/>
      <c r="M181" s="332" t="s">
        <v>63</v>
      </c>
      <c r="N181" s="331">
        <v>120.37649999999999</v>
      </c>
      <c r="O181" s="9">
        <v>120.37649999999999</v>
      </c>
      <c r="P181" s="9" t="s">
        <v>860</v>
      </c>
      <c r="Q181" s="71">
        <v>178</v>
      </c>
      <c r="S181" s="102" t="s">
        <v>1158</v>
      </c>
      <c r="T181" s="175" t="s">
        <v>1162</v>
      </c>
      <c r="U181" s="104">
        <v>4114.8</v>
      </c>
      <c r="V181" s="104">
        <v>16002</v>
      </c>
      <c r="W181" s="105" t="s">
        <v>12</v>
      </c>
      <c r="X181" s="106" t="s">
        <v>66</v>
      </c>
      <c r="Y181" s="172" t="s">
        <v>13</v>
      </c>
      <c r="Z181" s="123"/>
      <c r="AA181" s="124">
        <v>1</v>
      </c>
      <c r="AB181" s="173" t="s">
        <v>422</v>
      </c>
      <c r="AC181" s="126"/>
      <c r="AD181" s="127"/>
      <c r="AE181" s="122"/>
      <c r="AF181" s="128"/>
      <c r="AG181" s="129"/>
      <c r="AH181" s="129"/>
      <c r="AI181" s="129"/>
      <c r="AJ181" s="183" t="s">
        <v>362</v>
      </c>
      <c r="AK181" s="183">
        <v>2.54</v>
      </c>
      <c r="AL181" s="117"/>
      <c r="AM181" s="130"/>
      <c r="AN181" s="130"/>
      <c r="AO181" s="125"/>
      <c r="AP181" s="125"/>
      <c r="AQ181" s="131"/>
      <c r="AR181" s="127"/>
      <c r="AS181" s="124"/>
      <c r="AT181" s="123"/>
      <c r="AU181" s="132"/>
      <c r="AV181" s="117"/>
      <c r="AW181" s="133"/>
      <c r="AX181" s="117" t="s">
        <v>842</v>
      </c>
    </row>
    <row r="182" spans="1:50" ht="15" hidden="1">
      <c r="A182" s="72">
        <v>179</v>
      </c>
      <c r="B182" s="9" t="s">
        <v>4921</v>
      </c>
      <c r="C182" s="211" t="s">
        <v>1164</v>
      </c>
      <c r="D182" s="9" t="s">
        <v>4922</v>
      </c>
      <c r="E182" s="9" t="s">
        <v>4923</v>
      </c>
      <c r="F182" s="9" t="s">
        <v>4924</v>
      </c>
      <c r="G182" s="9"/>
      <c r="H182" s="9"/>
      <c r="I182" s="9"/>
      <c r="J182" s="9"/>
      <c r="K182" s="9"/>
      <c r="L182" s="9"/>
      <c r="M182" s="332" t="s">
        <v>63</v>
      </c>
      <c r="N182" s="331">
        <v>119.9058</v>
      </c>
      <c r="O182" s="9">
        <v>119.9058</v>
      </c>
      <c r="P182" s="9" t="s">
        <v>840</v>
      </c>
      <c r="Q182" s="71">
        <v>179</v>
      </c>
      <c r="S182" s="102" t="s">
        <v>1164</v>
      </c>
      <c r="T182" s="175" t="s">
        <v>1168</v>
      </c>
      <c r="U182" s="104">
        <v>4114.8</v>
      </c>
      <c r="V182" s="104">
        <v>16916.400000000001</v>
      </c>
      <c r="W182" s="105" t="s">
        <v>12</v>
      </c>
      <c r="X182" s="106" t="s">
        <v>66</v>
      </c>
      <c r="Y182" s="172" t="s">
        <v>13</v>
      </c>
      <c r="Z182" s="123"/>
      <c r="AA182" s="124">
        <v>1</v>
      </c>
      <c r="AB182" s="173" t="s">
        <v>422</v>
      </c>
      <c r="AC182" s="126"/>
      <c r="AD182" s="127"/>
      <c r="AE182" s="122"/>
      <c r="AF182" s="128"/>
      <c r="AG182" s="129"/>
      <c r="AH182" s="129"/>
      <c r="AI182" s="129"/>
      <c r="AJ182" s="183" t="s">
        <v>362</v>
      </c>
      <c r="AK182" s="183">
        <v>2.54</v>
      </c>
      <c r="AL182" s="117"/>
      <c r="AM182" s="130"/>
      <c r="AN182" s="130"/>
      <c r="AO182" s="125"/>
      <c r="AP182" s="125"/>
      <c r="AQ182" s="131"/>
      <c r="AR182" s="127"/>
      <c r="AS182" s="124"/>
      <c r="AT182" s="123"/>
      <c r="AU182" s="132"/>
      <c r="AV182" s="117"/>
      <c r="AW182" s="133"/>
      <c r="AX182" s="117" t="s">
        <v>842</v>
      </c>
    </row>
    <row r="183" spans="1:50" ht="15" hidden="1">
      <c r="A183" s="72">
        <v>180</v>
      </c>
      <c r="B183" s="9" t="s">
        <v>4925</v>
      </c>
      <c r="C183" s="211" t="s">
        <v>1170</v>
      </c>
      <c r="D183" s="9" t="s">
        <v>4926</v>
      </c>
      <c r="E183" s="9" t="s">
        <v>4927</v>
      </c>
      <c r="F183" s="9" t="s">
        <v>4928</v>
      </c>
      <c r="G183" s="9"/>
      <c r="H183" s="9"/>
      <c r="I183" s="9"/>
      <c r="J183" s="9"/>
      <c r="K183" s="9"/>
      <c r="L183" s="9"/>
      <c r="M183" s="332" t="s">
        <v>63</v>
      </c>
      <c r="N183" s="331">
        <v>117.83069999999999</v>
      </c>
      <c r="O183" s="9">
        <v>117.83069999999999</v>
      </c>
      <c r="P183" s="9" t="s">
        <v>128</v>
      </c>
      <c r="Q183" s="71">
        <v>180</v>
      </c>
      <c r="S183" s="102" t="s">
        <v>1170</v>
      </c>
      <c r="T183" s="175" t="s">
        <v>1174</v>
      </c>
      <c r="U183" s="104">
        <v>-3200.4</v>
      </c>
      <c r="V183" s="104">
        <v>12344.4</v>
      </c>
      <c r="W183" s="105" t="s">
        <v>12</v>
      </c>
      <c r="X183" s="106" t="s">
        <v>66</v>
      </c>
      <c r="Y183" s="172" t="s">
        <v>13</v>
      </c>
      <c r="Z183" s="123"/>
      <c r="AA183" s="124">
        <v>1</v>
      </c>
      <c r="AB183" s="173" t="s">
        <v>422</v>
      </c>
      <c r="AC183" s="126"/>
      <c r="AD183" s="127"/>
      <c r="AE183" s="122"/>
      <c r="AF183" s="128"/>
      <c r="AG183" s="129"/>
      <c r="AH183" s="129"/>
      <c r="AI183" s="129"/>
      <c r="AJ183" s="183" t="s">
        <v>1175</v>
      </c>
      <c r="AK183" s="183">
        <v>2.54</v>
      </c>
      <c r="AL183" s="117"/>
      <c r="AM183" s="130"/>
      <c r="AN183" s="130"/>
      <c r="AO183" s="125"/>
      <c r="AP183" s="125"/>
      <c r="AQ183" s="131"/>
      <c r="AR183" s="127"/>
      <c r="AS183" s="124"/>
      <c r="AT183" s="123"/>
      <c r="AU183" s="132"/>
      <c r="AV183" s="117"/>
      <c r="AW183" s="133"/>
      <c r="AX183" s="117" t="s">
        <v>842</v>
      </c>
    </row>
    <row r="184" spans="1:50" ht="15" hidden="1">
      <c r="A184" s="72">
        <v>181</v>
      </c>
      <c r="B184" s="9" t="s">
        <v>4929</v>
      </c>
      <c r="C184" s="211" t="s">
        <v>1177</v>
      </c>
      <c r="D184" s="9" t="s">
        <v>4930</v>
      </c>
      <c r="E184" s="9" t="s">
        <v>4931</v>
      </c>
      <c r="F184" s="9" t="s">
        <v>4932</v>
      </c>
      <c r="G184" s="9"/>
      <c r="H184" s="9"/>
      <c r="I184" s="9"/>
      <c r="J184" s="9"/>
      <c r="K184" s="9"/>
      <c r="L184" s="9"/>
      <c r="M184" s="332" t="s">
        <v>63</v>
      </c>
      <c r="N184" s="331">
        <v>118.12260000000001</v>
      </c>
      <c r="O184" s="9">
        <v>118.12260000000001</v>
      </c>
      <c r="P184" s="9" t="s">
        <v>128</v>
      </c>
      <c r="Q184" s="71">
        <v>181</v>
      </c>
      <c r="S184" s="102" t="s">
        <v>1177</v>
      </c>
      <c r="T184" s="175" t="s">
        <v>1181</v>
      </c>
      <c r="U184" s="104">
        <v>2286</v>
      </c>
      <c r="V184" s="104">
        <v>12344.4</v>
      </c>
      <c r="W184" s="105" t="s">
        <v>12</v>
      </c>
      <c r="X184" s="106" t="s">
        <v>66</v>
      </c>
      <c r="Y184" s="172" t="s">
        <v>13</v>
      </c>
      <c r="Z184" s="123"/>
      <c r="AA184" s="124">
        <v>1</v>
      </c>
      <c r="AB184" s="173" t="s">
        <v>422</v>
      </c>
      <c r="AC184" s="126"/>
      <c r="AD184" s="127"/>
      <c r="AE184" s="122"/>
      <c r="AF184" s="128"/>
      <c r="AG184" s="129"/>
      <c r="AH184" s="129"/>
      <c r="AI184" s="129"/>
      <c r="AJ184" s="183" t="s">
        <v>1175</v>
      </c>
      <c r="AK184" s="183">
        <v>2.54</v>
      </c>
      <c r="AL184" s="117"/>
      <c r="AM184" s="130"/>
      <c r="AN184" s="130"/>
      <c r="AO184" s="125"/>
      <c r="AP184" s="125"/>
      <c r="AQ184" s="131"/>
      <c r="AR184" s="127"/>
      <c r="AS184" s="124"/>
      <c r="AT184" s="123"/>
      <c r="AU184" s="132"/>
      <c r="AV184" s="117"/>
      <c r="AW184" s="133"/>
      <c r="AX184" s="117" t="s">
        <v>842</v>
      </c>
    </row>
    <row r="185" spans="1:50" ht="15" hidden="1">
      <c r="A185" s="72">
        <v>182</v>
      </c>
      <c r="B185" s="9" t="s">
        <v>4933</v>
      </c>
      <c r="C185" s="211" t="s">
        <v>1183</v>
      </c>
      <c r="D185" s="9" t="s">
        <v>4934</v>
      </c>
      <c r="E185" s="9" t="s">
        <v>4935</v>
      </c>
      <c r="F185" s="9" t="s">
        <v>4936</v>
      </c>
      <c r="G185" s="9"/>
      <c r="H185" s="9"/>
      <c r="I185" s="9"/>
      <c r="J185" s="9"/>
      <c r="K185" s="9"/>
      <c r="L185" s="9"/>
      <c r="M185" s="332" t="s">
        <v>63</v>
      </c>
      <c r="N185" s="331">
        <v>117.9789</v>
      </c>
      <c r="O185" s="9">
        <v>117.9789</v>
      </c>
      <c r="P185" s="9" t="s">
        <v>64</v>
      </c>
      <c r="Q185" s="71">
        <v>182</v>
      </c>
      <c r="S185" s="102" t="s">
        <v>1183</v>
      </c>
      <c r="T185" s="175" t="s">
        <v>1187</v>
      </c>
      <c r="U185" s="104">
        <v>1371.6</v>
      </c>
      <c r="V185" s="104">
        <v>11430</v>
      </c>
      <c r="W185" s="105" t="s">
        <v>12</v>
      </c>
      <c r="X185" s="106" t="s">
        <v>66</v>
      </c>
      <c r="Y185" s="172" t="s">
        <v>13</v>
      </c>
      <c r="Z185" s="123"/>
      <c r="AA185" s="124">
        <v>1</v>
      </c>
      <c r="AB185" s="173" t="s">
        <v>422</v>
      </c>
      <c r="AC185" s="126"/>
      <c r="AD185" s="127"/>
      <c r="AE185" s="122"/>
      <c r="AF185" s="128"/>
      <c r="AG185" s="129"/>
      <c r="AH185" s="129"/>
      <c r="AI185" s="129"/>
      <c r="AJ185" s="183" t="s">
        <v>1175</v>
      </c>
      <c r="AK185" s="183">
        <v>2.54</v>
      </c>
      <c r="AL185" s="117"/>
      <c r="AM185" s="130"/>
      <c r="AN185" s="130"/>
      <c r="AO185" s="125"/>
      <c r="AP185" s="125"/>
      <c r="AQ185" s="131"/>
      <c r="AR185" s="127"/>
      <c r="AS185" s="124"/>
      <c r="AT185" s="123"/>
      <c r="AU185" s="132"/>
      <c r="AV185" s="117"/>
      <c r="AW185" s="133"/>
      <c r="AX185" s="117" t="s">
        <v>842</v>
      </c>
    </row>
    <row r="186" spans="1:50" ht="15" hidden="1">
      <c r="A186" s="72">
        <v>183</v>
      </c>
      <c r="B186" s="9" t="s">
        <v>4937</v>
      </c>
      <c r="C186" s="211" t="s">
        <v>1189</v>
      </c>
      <c r="D186" s="9" t="s">
        <v>4938</v>
      </c>
      <c r="E186" s="9" t="s">
        <v>4939</v>
      </c>
      <c r="F186" s="9" t="s">
        <v>4940</v>
      </c>
      <c r="G186" s="9"/>
      <c r="H186" s="9"/>
      <c r="I186" s="9"/>
      <c r="J186" s="9"/>
      <c r="K186" s="9"/>
      <c r="L186" s="9"/>
      <c r="M186" s="332" t="s">
        <v>63</v>
      </c>
      <c r="N186" s="331">
        <v>118.7525</v>
      </c>
      <c r="O186" s="9">
        <v>118.7525</v>
      </c>
      <c r="P186" s="9" t="s">
        <v>128</v>
      </c>
      <c r="Q186" s="71">
        <v>183</v>
      </c>
      <c r="S186" s="102" t="s">
        <v>1189</v>
      </c>
      <c r="T186" s="175" t="s">
        <v>1193</v>
      </c>
      <c r="U186" s="104">
        <v>-2286</v>
      </c>
      <c r="V186" s="104">
        <v>10515.6</v>
      </c>
      <c r="W186" s="105" t="s">
        <v>12</v>
      </c>
      <c r="X186" s="106" t="s">
        <v>66</v>
      </c>
      <c r="Y186" s="172" t="s">
        <v>13</v>
      </c>
      <c r="Z186" s="123"/>
      <c r="AA186" s="124">
        <v>1</v>
      </c>
      <c r="AB186" s="173" t="s">
        <v>422</v>
      </c>
      <c r="AC186" s="126"/>
      <c r="AD186" s="127"/>
      <c r="AE186" s="122"/>
      <c r="AF186" s="128"/>
      <c r="AG186" s="129"/>
      <c r="AH186" s="129"/>
      <c r="AI186" s="129"/>
      <c r="AJ186" s="183" t="s">
        <v>1175</v>
      </c>
      <c r="AK186" s="183">
        <v>2.54</v>
      </c>
      <c r="AL186" s="117"/>
      <c r="AM186" s="130"/>
      <c r="AN186" s="130"/>
      <c r="AO186" s="125"/>
      <c r="AP186" s="125"/>
      <c r="AQ186" s="131"/>
      <c r="AR186" s="127"/>
      <c r="AS186" s="124"/>
      <c r="AT186" s="123"/>
      <c r="AU186" s="132"/>
      <c r="AV186" s="117"/>
      <c r="AW186" s="133"/>
      <c r="AX186" s="117" t="s">
        <v>842</v>
      </c>
    </row>
    <row r="187" spans="1:50" ht="15" hidden="1">
      <c r="A187" s="72">
        <v>184</v>
      </c>
      <c r="B187" s="9" t="s">
        <v>4941</v>
      </c>
      <c r="C187" s="211" t="s">
        <v>1195</v>
      </c>
      <c r="D187" s="9" t="s">
        <v>4942</v>
      </c>
      <c r="E187" s="9" t="s">
        <v>4943</v>
      </c>
      <c r="F187" s="9" t="s">
        <v>4944</v>
      </c>
      <c r="G187" s="9"/>
      <c r="H187" s="9"/>
      <c r="I187" s="9"/>
      <c r="J187" s="9"/>
      <c r="K187" s="9"/>
      <c r="L187" s="9"/>
      <c r="M187" s="332" t="s">
        <v>63</v>
      </c>
      <c r="N187" s="331">
        <v>118.19410000000001</v>
      </c>
      <c r="O187" s="9">
        <v>118.19410000000001</v>
      </c>
      <c r="P187" s="9" t="s">
        <v>128</v>
      </c>
      <c r="Q187" s="71">
        <v>184</v>
      </c>
      <c r="S187" s="102" t="s">
        <v>1195</v>
      </c>
      <c r="T187" s="175" t="s">
        <v>1199</v>
      </c>
      <c r="U187" s="104">
        <v>4114.8</v>
      </c>
      <c r="V187" s="104">
        <v>12344.4</v>
      </c>
      <c r="W187" s="105" t="s">
        <v>12</v>
      </c>
      <c r="X187" s="106" t="s">
        <v>66</v>
      </c>
      <c r="Y187" s="172" t="s">
        <v>13</v>
      </c>
      <c r="Z187" s="123"/>
      <c r="AA187" s="124">
        <v>1</v>
      </c>
      <c r="AB187" s="173" t="s">
        <v>422</v>
      </c>
      <c r="AC187" s="126"/>
      <c r="AD187" s="127"/>
      <c r="AE187" s="122"/>
      <c r="AF187" s="128"/>
      <c r="AG187" s="129"/>
      <c r="AH187" s="129"/>
      <c r="AI187" s="129"/>
      <c r="AJ187" s="183" t="s">
        <v>1175</v>
      </c>
      <c r="AK187" s="183">
        <v>2.54</v>
      </c>
      <c r="AL187" s="117"/>
      <c r="AM187" s="130"/>
      <c r="AN187" s="130"/>
      <c r="AO187" s="125"/>
      <c r="AP187" s="125"/>
      <c r="AQ187" s="131"/>
      <c r="AR187" s="127"/>
      <c r="AS187" s="124"/>
      <c r="AT187" s="123"/>
      <c r="AU187" s="132"/>
      <c r="AV187" s="117"/>
      <c r="AW187" s="133"/>
      <c r="AX187" s="117" t="s">
        <v>842</v>
      </c>
    </row>
    <row r="188" spans="1:50" ht="15" hidden="1">
      <c r="A188" s="72">
        <v>185</v>
      </c>
      <c r="B188" s="9" t="s">
        <v>4945</v>
      </c>
      <c r="C188" s="211" t="s">
        <v>1201</v>
      </c>
      <c r="D188" s="9" t="s">
        <v>4946</v>
      </c>
      <c r="E188" s="9" t="s">
        <v>4947</v>
      </c>
      <c r="F188" s="9" t="s">
        <v>4948</v>
      </c>
      <c r="G188" s="9"/>
      <c r="H188" s="9"/>
      <c r="I188" s="9"/>
      <c r="J188" s="9"/>
      <c r="K188" s="9"/>
      <c r="L188" s="9"/>
      <c r="M188" s="332" t="s">
        <v>63</v>
      </c>
      <c r="N188" s="331">
        <v>118.7655</v>
      </c>
      <c r="O188" s="9">
        <v>118.7655</v>
      </c>
      <c r="P188" s="9" t="s">
        <v>64</v>
      </c>
      <c r="Q188" s="71">
        <v>185</v>
      </c>
      <c r="S188" s="102" t="s">
        <v>1201</v>
      </c>
      <c r="T188" s="175" t="s">
        <v>1205</v>
      </c>
      <c r="U188" s="104">
        <v>-4114.8</v>
      </c>
      <c r="V188" s="104">
        <v>14173.2</v>
      </c>
      <c r="W188" s="105" t="s">
        <v>12</v>
      </c>
      <c r="X188" s="106" t="s">
        <v>66</v>
      </c>
      <c r="Y188" s="172" t="s">
        <v>13</v>
      </c>
      <c r="Z188" s="123"/>
      <c r="AA188" s="124">
        <v>1</v>
      </c>
      <c r="AB188" s="173" t="s">
        <v>422</v>
      </c>
      <c r="AC188" s="126"/>
      <c r="AD188" s="127"/>
      <c r="AE188" s="122"/>
      <c r="AF188" s="128"/>
      <c r="AG188" s="129"/>
      <c r="AH188" s="129"/>
      <c r="AI188" s="129"/>
      <c r="AJ188" s="183" t="s">
        <v>1175</v>
      </c>
      <c r="AK188" s="183">
        <v>2.54</v>
      </c>
      <c r="AL188" s="117"/>
      <c r="AM188" s="130"/>
      <c r="AN188" s="130"/>
      <c r="AO188" s="125"/>
      <c r="AP188" s="125"/>
      <c r="AQ188" s="131"/>
      <c r="AR188" s="127"/>
      <c r="AS188" s="124"/>
      <c r="AT188" s="123"/>
      <c r="AU188" s="132"/>
      <c r="AV188" s="117"/>
      <c r="AW188" s="133"/>
      <c r="AX188" s="117" t="s">
        <v>842</v>
      </c>
    </row>
    <row r="189" spans="1:50" ht="15" hidden="1">
      <c r="A189" s="72">
        <v>186</v>
      </c>
      <c r="B189" s="9" t="s">
        <v>4949</v>
      </c>
      <c r="C189" s="211" t="s">
        <v>1207</v>
      </c>
      <c r="D189" s="9" t="s">
        <v>4950</v>
      </c>
      <c r="E189" s="9" t="s">
        <v>4951</v>
      </c>
      <c r="F189" s="9" t="s">
        <v>4952</v>
      </c>
      <c r="G189" s="9"/>
      <c r="H189" s="9"/>
      <c r="I189" s="9"/>
      <c r="J189" s="9"/>
      <c r="K189" s="9"/>
      <c r="L189" s="9"/>
      <c r="M189" s="332" t="s">
        <v>63</v>
      </c>
      <c r="N189" s="331">
        <v>118.9187</v>
      </c>
      <c r="O189" s="9">
        <v>118.9187</v>
      </c>
      <c r="P189" s="9" t="s">
        <v>64</v>
      </c>
      <c r="Q189" s="71">
        <v>186</v>
      </c>
      <c r="S189" s="102" t="s">
        <v>1207</v>
      </c>
      <c r="T189" s="175" t="s">
        <v>1211</v>
      </c>
      <c r="U189" s="104">
        <v>-5029.2</v>
      </c>
      <c r="V189" s="104">
        <v>13258.8</v>
      </c>
      <c r="W189" s="105" t="s">
        <v>12</v>
      </c>
      <c r="X189" s="106" t="s">
        <v>66</v>
      </c>
      <c r="Y189" s="172" t="s">
        <v>13</v>
      </c>
      <c r="Z189" s="123"/>
      <c r="AA189" s="124">
        <v>1</v>
      </c>
      <c r="AB189" s="173" t="s">
        <v>422</v>
      </c>
      <c r="AC189" s="126"/>
      <c r="AD189" s="127"/>
      <c r="AE189" s="122"/>
      <c r="AF189" s="128"/>
      <c r="AG189" s="129"/>
      <c r="AH189" s="129"/>
      <c r="AI189" s="129"/>
      <c r="AJ189" s="183" t="s">
        <v>1175</v>
      </c>
      <c r="AK189" s="183">
        <v>2.54</v>
      </c>
      <c r="AL189" s="117"/>
      <c r="AM189" s="130"/>
      <c r="AN189" s="130"/>
      <c r="AO189" s="125"/>
      <c r="AP189" s="125"/>
      <c r="AQ189" s="131"/>
      <c r="AR189" s="127"/>
      <c r="AS189" s="124"/>
      <c r="AT189" s="123"/>
      <c r="AU189" s="132"/>
      <c r="AV189" s="117"/>
      <c r="AW189" s="133"/>
      <c r="AX189" s="117" t="s">
        <v>842</v>
      </c>
    </row>
    <row r="190" spans="1:50" ht="15" hidden="1">
      <c r="A190" s="72">
        <v>187</v>
      </c>
      <c r="B190" s="9" t="s">
        <v>4953</v>
      </c>
      <c r="C190" s="211" t="s">
        <v>1213</v>
      </c>
      <c r="D190" s="9" t="s">
        <v>4954</v>
      </c>
      <c r="E190" s="9" t="s">
        <v>4955</v>
      </c>
      <c r="F190" s="9" t="s">
        <v>4956</v>
      </c>
      <c r="G190" s="9"/>
      <c r="H190" s="9"/>
      <c r="I190" s="9"/>
      <c r="J190" s="9"/>
      <c r="K190" s="9"/>
      <c r="L190" s="9"/>
      <c r="M190" s="332" t="s">
        <v>63</v>
      </c>
      <c r="N190" s="331">
        <v>118.9967</v>
      </c>
      <c r="O190" s="9">
        <v>118.9967</v>
      </c>
      <c r="P190" s="9" t="s">
        <v>64</v>
      </c>
      <c r="Q190" s="71">
        <v>187</v>
      </c>
      <c r="S190" s="102" t="s">
        <v>1213</v>
      </c>
      <c r="T190" s="175" t="s">
        <v>1217</v>
      </c>
      <c r="U190" s="104">
        <v>-5029.2</v>
      </c>
      <c r="V190" s="104">
        <v>14173.2</v>
      </c>
      <c r="W190" s="105" t="s">
        <v>12</v>
      </c>
      <c r="X190" s="106" t="s">
        <v>66</v>
      </c>
      <c r="Y190" s="172" t="s">
        <v>13</v>
      </c>
      <c r="Z190" s="123"/>
      <c r="AA190" s="124">
        <v>1</v>
      </c>
      <c r="AB190" s="173" t="s">
        <v>422</v>
      </c>
      <c r="AC190" s="126"/>
      <c r="AD190" s="127"/>
      <c r="AE190" s="122"/>
      <c r="AF190" s="128"/>
      <c r="AG190" s="129"/>
      <c r="AH190" s="129"/>
      <c r="AI190" s="129"/>
      <c r="AJ190" s="183" t="s">
        <v>1175</v>
      </c>
      <c r="AK190" s="183">
        <v>2.54</v>
      </c>
      <c r="AL190" s="117"/>
      <c r="AM190" s="130"/>
      <c r="AN190" s="130"/>
      <c r="AO190" s="125"/>
      <c r="AP190" s="125"/>
      <c r="AQ190" s="131"/>
      <c r="AR190" s="127"/>
      <c r="AS190" s="124"/>
      <c r="AT190" s="123"/>
      <c r="AU190" s="132"/>
      <c r="AV190" s="117"/>
      <c r="AW190" s="133"/>
      <c r="AX190" s="117" t="s">
        <v>842</v>
      </c>
    </row>
    <row r="191" spans="1:50" ht="15" hidden="1">
      <c r="A191" s="72">
        <v>188</v>
      </c>
      <c r="B191" s="9" t="s">
        <v>4957</v>
      </c>
      <c r="C191" s="211" t="s">
        <v>1219</v>
      </c>
      <c r="D191" s="9" t="s">
        <v>4958</v>
      </c>
      <c r="E191" s="9" t="s">
        <v>4959</v>
      </c>
      <c r="F191" s="9" t="s">
        <v>4960</v>
      </c>
      <c r="G191" s="9"/>
      <c r="H191" s="9"/>
      <c r="I191" s="9"/>
      <c r="J191" s="9"/>
      <c r="K191" s="9"/>
      <c r="L191" s="9"/>
      <c r="M191" s="332" t="s">
        <v>63</v>
      </c>
      <c r="N191" s="331">
        <v>118.08629999999999</v>
      </c>
      <c r="O191" s="9">
        <v>118.08629999999999</v>
      </c>
      <c r="P191" s="9" t="s">
        <v>64</v>
      </c>
      <c r="Q191" s="71">
        <v>188</v>
      </c>
      <c r="S191" s="102" t="s">
        <v>1219</v>
      </c>
      <c r="T191" s="175" t="s">
        <v>1223</v>
      </c>
      <c r="U191" s="104">
        <v>-5029.2</v>
      </c>
      <c r="V191" s="104">
        <v>12344.4</v>
      </c>
      <c r="W191" s="105" t="s">
        <v>12</v>
      </c>
      <c r="X191" s="106" t="s">
        <v>66</v>
      </c>
      <c r="Y191" s="172" t="s">
        <v>13</v>
      </c>
      <c r="Z191" s="123"/>
      <c r="AA191" s="124">
        <v>1</v>
      </c>
      <c r="AB191" s="173" t="s">
        <v>422</v>
      </c>
      <c r="AC191" s="126"/>
      <c r="AD191" s="127"/>
      <c r="AE191" s="122"/>
      <c r="AF191" s="128"/>
      <c r="AG191" s="129"/>
      <c r="AH191" s="129"/>
      <c r="AI191" s="129"/>
      <c r="AJ191" s="183" t="s">
        <v>1175</v>
      </c>
      <c r="AK191" s="183">
        <v>2.54</v>
      </c>
      <c r="AL191" s="117"/>
      <c r="AM191" s="130"/>
      <c r="AN191" s="130"/>
      <c r="AO191" s="125"/>
      <c r="AP191" s="125"/>
      <c r="AQ191" s="131"/>
      <c r="AR191" s="127"/>
      <c r="AS191" s="124"/>
      <c r="AT191" s="123"/>
      <c r="AU191" s="132"/>
      <c r="AV191" s="117"/>
      <c r="AW191" s="133"/>
      <c r="AX191" s="117" t="s">
        <v>842</v>
      </c>
    </row>
    <row r="192" spans="1:50" ht="15" hidden="1">
      <c r="A192" s="72">
        <v>189</v>
      </c>
      <c r="B192" s="9" t="s">
        <v>4961</v>
      </c>
      <c r="C192" s="211" t="s">
        <v>1225</v>
      </c>
      <c r="D192" s="9" t="s">
        <v>4962</v>
      </c>
      <c r="E192" s="9" t="s">
        <v>4963</v>
      </c>
      <c r="F192" s="9" t="s">
        <v>4964</v>
      </c>
      <c r="G192" s="9"/>
      <c r="H192" s="9"/>
      <c r="I192" s="9"/>
      <c r="J192" s="9"/>
      <c r="K192" s="9"/>
      <c r="L192" s="9"/>
      <c r="M192" s="332" t="s">
        <v>63</v>
      </c>
      <c r="N192" s="331">
        <v>117.6225</v>
      </c>
      <c r="O192" s="9">
        <v>117.6225</v>
      </c>
      <c r="P192" s="9" t="s">
        <v>973</v>
      </c>
      <c r="Q192" s="71">
        <v>189</v>
      </c>
      <c r="S192" s="102" t="s">
        <v>1225</v>
      </c>
      <c r="T192" s="175" t="s">
        <v>1229</v>
      </c>
      <c r="U192" s="104">
        <v>-2286</v>
      </c>
      <c r="V192" s="104">
        <v>15087.6</v>
      </c>
      <c r="W192" s="105" t="s">
        <v>12</v>
      </c>
      <c r="X192" s="106" t="s">
        <v>66</v>
      </c>
      <c r="Y192" s="172" t="s">
        <v>13</v>
      </c>
      <c r="Z192" s="123"/>
      <c r="AA192" s="124">
        <v>1</v>
      </c>
      <c r="AB192" s="173" t="s">
        <v>422</v>
      </c>
      <c r="AC192" s="126"/>
      <c r="AD192" s="127"/>
      <c r="AE192" s="122"/>
      <c r="AF192" s="128"/>
      <c r="AG192" s="177" t="s">
        <v>1230</v>
      </c>
      <c r="AH192" s="177">
        <v>5.0799999999999998E-2</v>
      </c>
      <c r="AI192" s="185">
        <v>100</v>
      </c>
      <c r="AJ192" s="183" t="s">
        <v>1175</v>
      </c>
      <c r="AK192" s="183">
        <v>2.54</v>
      </c>
      <c r="AL192" s="117"/>
      <c r="AM192" s="130"/>
      <c r="AN192" s="130"/>
      <c r="AO192" s="125"/>
      <c r="AP192" s="125"/>
      <c r="AQ192" s="131"/>
      <c r="AR192" s="127"/>
      <c r="AS192" s="124"/>
      <c r="AT192" s="123"/>
      <c r="AU192" s="132"/>
      <c r="AV192" s="117"/>
      <c r="AW192" s="133"/>
      <c r="AX192" s="117" t="s">
        <v>445</v>
      </c>
    </row>
    <row r="193" spans="1:50" ht="15" hidden="1">
      <c r="A193" s="72">
        <v>190</v>
      </c>
      <c r="B193" s="9" t="s">
        <v>4965</v>
      </c>
      <c r="C193" s="211" t="s">
        <v>1232</v>
      </c>
      <c r="D193" s="9" t="s">
        <v>4966</v>
      </c>
      <c r="E193" s="9" t="s">
        <v>4967</v>
      </c>
      <c r="F193" s="9" t="s">
        <v>4968</v>
      </c>
      <c r="G193" s="9"/>
      <c r="H193" s="9"/>
      <c r="I193" s="9"/>
      <c r="J193" s="9"/>
      <c r="K193" s="9"/>
      <c r="L193" s="9"/>
      <c r="M193" s="332" t="s">
        <v>63</v>
      </c>
      <c r="N193" s="331">
        <v>117.93300000000001</v>
      </c>
      <c r="O193" s="9">
        <v>117.93300000000001</v>
      </c>
      <c r="P193" s="9" t="s">
        <v>973</v>
      </c>
      <c r="Q193" s="71">
        <v>190</v>
      </c>
      <c r="S193" s="102" t="s">
        <v>1232</v>
      </c>
      <c r="T193" s="175" t="s">
        <v>1236</v>
      </c>
      <c r="U193" s="104">
        <v>-1371.6</v>
      </c>
      <c r="V193" s="104">
        <v>15087.6</v>
      </c>
      <c r="W193" s="105" t="s">
        <v>12</v>
      </c>
      <c r="X193" s="106" t="s">
        <v>66</v>
      </c>
      <c r="Y193" s="172" t="s">
        <v>13</v>
      </c>
      <c r="Z193" s="123"/>
      <c r="AA193" s="124">
        <v>1</v>
      </c>
      <c r="AB193" s="173" t="s">
        <v>422</v>
      </c>
      <c r="AC193" s="126"/>
      <c r="AD193" s="127"/>
      <c r="AE193" s="122"/>
      <c r="AF193" s="128"/>
      <c r="AG193" s="177" t="s">
        <v>1237</v>
      </c>
      <c r="AH193" s="177">
        <v>5.0799999999999998E-2</v>
      </c>
      <c r="AI193" s="185">
        <v>100</v>
      </c>
      <c r="AJ193" s="183" t="s">
        <v>1175</v>
      </c>
      <c r="AK193" s="183">
        <v>2.54</v>
      </c>
      <c r="AL193" s="117"/>
      <c r="AM193" s="130"/>
      <c r="AN193" s="130"/>
      <c r="AO193" s="125"/>
      <c r="AP193" s="125"/>
      <c r="AQ193" s="131"/>
      <c r="AR193" s="127"/>
      <c r="AS193" s="124"/>
      <c r="AT193" s="123"/>
      <c r="AU193" s="132"/>
      <c r="AV193" s="117"/>
      <c r="AW193" s="133"/>
      <c r="AX193" s="117" t="s">
        <v>445</v>
      </c>
    </row>
    <row r="194" spans="1:50" ht="15" hidden="1">
      <c r="A194" s="72">
        <v>191</v>
      </c>
      <c r="B194" s="9" t="s">
        <v>4969</v>
      </c>
      <c r="C194" s="211" t="s">
        <v>1239</v>
      </c>
      <c r="D194" s="9" t="s">
        <v>4970</v>
      </c>
      <c r="E194" s="9" t="s">
        <v>4971</v>
      </c>
      <c r="F194" s="9" t="s">
        <v>4972</v>
      </c>
      <c r="G194" s="9"/>
      <c r="H194" s="9"/>
      <c r="I194" s="9"/>
      <c r="J194" s="9"/>
      <c r="K194" s="9"/>
      <c r="L194" s="9"/>
      <c r="M194" s="332" t="s">
        <v>63</v>
      </c>
      <c r="N194" s="331">
        <v>117.66759999999999</v>
      </c>
      <c r="O194" s="9">
        <v>117.66759999999999</v>
      </c>
      <c r="P194" s="9" t="s">
        <v>973</v>
      </c>
      <c r="Q194" s="71">
        <v>191</v>
      </c>
      <c r="S194" s="102" t="s">
        <v>1239</v>
      </c>
      <c r="T194" s="175" t="s">
        <v>1243</v>
      </c>
      <c r="U194" s="104">
        <v>-457.2</v>
      </c>
      <c r="V194" s="104">
        <v>15087.6</v>
      </c>
      <c r="W194" s="105" t="s">
        <v>12</v>
      </c>
      <c r="X194" s="106" t="s">
        <v>66</v>
      </c>
      <c r="Y194" s="172" t="s">
        <v>13</v>
      </c>
      <c r="Z194" s="123"/>
      <c r="AA194" s="124">
        <v>1</v>
      </c>
      <c r="AB194" s="173" t="s">
        <v>422</v>
      </c>
      <c r="AC194" s="126"/>
      <c r="AD194" s="127"/>
      <c r="AE194" s="122"/>
      <c r="AF194" s="128"/>
      <c r="AG194" s="177" t="s">
        <v>1244</v>
      </c>
      <c r="AH194" s="177">
        <v>5.0799999999999998E-2</v>
      </c>
      <c r="AI194" s="185">
        <v>100</v>
      </c>
      <c r="AJ194" s="183" t="s">
        <v>1175</v>
      </c>
      <c r="AK194" s="183">
        <v>2.54</v>
      </c>
      <c r="AL194" s="117"/>
      <c r="AM194" s="130"/>
      <c r="AN194" s="130"/>
      <c r="AO194" s="125"/>
      <c r="AP194" s="125"/>
      <c r="AQ194" s="131"/>
      <c r="AR194" s="127"/>
      <c r="AS194" s="124"/>
      <c r="AT194" s="123"/>
      <c r="AU194" s="132"/>
      <c r="AV194" s="117"/>
      <c r="AW194" s="133"/>
      <c r="AX194" s="117" t="s">
        <v>445</v>
      </c>
    </row>
    <row r="195" spans="1:50" ht="15" hidden="1">
      <c r="A195" s="72">
        <v>192</v>
      </c>
      <c r="B195" s="9" t="s">
        <v>4973</v>
      </c>
      <c r="C195" s="211" t="s">
        <v>1246</v>
      </c>
      <c r="D195" s="9" t="s">
        <v>4974</v>
      </c>
      <c r="E195" s="9" t="s">
        <v>4975</v>
      </c>
      <c r="F195" s="9" t="s">
        <v>4976</v>
      </c>
      <c r="G195" s="9"/>
      <c r="H195" s="9"/>
      <c r="I195" s="9"/>
      <c r="J195" s="9"/>
      <c r="K195" s="9"/>
      <c r="L195" s="9"/>
      <c r="M195" s="332" t="s">
        <v>63</v>
      </c>
      <c r="N195" s="331">
        <v>117.5851</v>
      </c>
      <c r="O195" s="9">
        <v>117.5851</v>
      </c>
      <c r="P195" s="9" t="s">
        <v>973</v>
      </c>
      <c r="Q195" s="71">
        <v>192</v>
      </c>
      <c r="S195" s="102" t="s">
        <v>1246</v>
      </c>
      <c r="T195" s="175" t="s">
        <v>1250</v>
      </c>
      <c r="U195" s="104">
        <v>457.2</v>
      </c>
      <c r="V195" s="104">
        <v>16002</v>
      </c>
      <c r="W195" s="105" t="s">
        <v>12</v>
      </c>
      <c r="X195" s="106" t="s">
        <v>66</v>
      </c>
      <c r="Y195" s="172" t="s">
        <v>13</v>
      </c>
      <c r="Z195" s="123"/>
      <c r="AA195" s="124">
        <v>1</v>
      </c>
      <c r="AB195" s="173" t="s">
        <v>422</v>
      </c>
      <c r="AC195" s="126"/>
      <c r="AD195" s="127"/>
      <c r="AE195" s="122"/>
      <c r="AF195" s="128"/>
      <c r="AG195" s="177" t="s">
        <v>1251</v>
      </c>
      <c r="AH195" s="177">
        <v>5.0799999999999998E-2</v>
      </c>
      <c r="AI195" s="185">
        <v>100</v>
      </c>
      <c r="AJ195" s="183" t="s">
        <v>1175</v>
      </c>
      <c r="AK195" s="183">
        <v>2.54</v>
      </c>
      <c r="AL195" s="117"/>
      <c r="AM195" s="130"/>
      <c r="AN195" s="130"/>
      <c r="AO195" s="125"/>
      <c r="AP195" s="125"/>
      <c r="AQ195" s="131"/>
      <c r="AR195" s="127"/>
      <c r="AS195" s="124"/>
      <c r="AT195" s="123"/>
      <c r="AU195" s="132"/>
      <c r="AV195" s="117"/>
      <c r="AW195" s="133"/>
      <c r="AX195" s="117" t="s">
        <v>445</v>
      </c>
    </row>
    <row r="196" spans="1:50" ht="15" hidden="1">
      <c r="A196" s="72">
        <v>193</v>
      </c>
      <c r="B196" s="9" t="s">
        <v>4977</v>
      </c>
      <c r="C196" s="211" t="s">
        <v>1253</v>
      </c>
      <c r="D196" s="9" t="s">
        <v>4978</v>
      </c>
      <c r="E196" s="9" t="s">
        <v>4979</v>
      </c>
      <c r="F196" s="9" t="s">
        <v>4980</v>
      </c>
      <c r="G196" s="9"/>
      <c r="H196" s="9"/>
      <c r="I196" s="9"/>
      <c r="J196" s="9"/>
      <c r="K196" s="9"/>
      <c r="L196" s="9"/>
      <c r="M196" s="332" t="s">
        <v>63</v>
      </c>
      <c r="N196" s="331">
        <v>117.6289</v>
      </c>
      <c r="O196" s="9">
        <v>117.6289</v>
      </c>
      <c r="P196" s="9" t="s">
        <v>973</v>
      </c>
      <c r="Q196" s="71">
        <v>193</v>
      </c>
      <c r="S196" s="102" t="s">
        <v>1253</v>
      </c>
      <c r="T196" s="175" t="s">
        <v>1257</v>
      </c>
      <c r="U196" s="104">
        <v>-2286</v>
      </c>
      <c r="V196" s="104">
        <v>14173.2</v>
      </c>
      <c r="W196" s="105" t="s">
        <v>12</v>
      </c>
      <c r="X196" s="106" t="s">
        <v>66</v>
      </c>
      <c r="Y196" s="172" t="s">
        <v>13</v>
      </c>
      <c r="Z196" s="123"/>
      <c r="AA196" s="124">
        <v>1</v>
      </c>
      <c r="AB196" s="173" t="s">
        <v>422</v>
      </c>
      <c r="AC196" s="126"/>
      <c r="AD196" s="127"/>
      <c r="AE196" s="122"/>
      <c r="AF196" s="128"/>
      <c r="AG196" s="177" t="s">
        <v>1230</v>
      </c>
      <c r="AH196" s="177">
        <v>5.0799999999999998E-2</v>
      </c>
      <c r="AI196" s="185">
        <v>100</v>
      </c>
      <c r="AJ196" s="183" t="s">
        <v>1175</v>
      </c>
      <c r="AK196" s="183">
        <v>2.54</v>
      </c>
      <c r="AL196" s="117"/>
      <c r="AM196" s="130"/>
      <c r="AN196" s="130"/>
      <c r="AO196" s="125"/>
      <c r="AP196" s="125"/>
      <c r="AQ196" s="131"/>
      <c r="AR196" s="127"/>
      <c r="AS196" s="124"/>
      <c r="AT196" s="123"/>
      <c r="AU196" s="132"/>
      <c r="AV196" s="117"/>
      <c r="AW196" s="133"/>
      <c r="AX196" s="117" t="s">
        <v>445</v>
      </c>
    </row>
    <row r="197" spans="1:50" ht="15" hidden="1">
      <c r="A197" s="72">
        <v>194</v>
      </c>
      <c r="B197" s="9" t="s">
        <v>4981</v>
      </c>
      <c r="C197" s="211" t="s">
        <v>1259</v>
      </c>
      <c r="D197" s="9" t="s">
        <v>4982</v>
      </c>
      <c r="E197" s="9" t="s">
        <v>4983</v>
      </c>
      <c r="F197" s="9" t="s">
        <v>4984</v>
      </c>
      <c r="G197" s="9"/>
      <c r="H197" s="9"/>
      <c r="I197" s="9"/>
      <c r="J197" s="9"/>
      <c r="K197" s="9"/>
      <c r="L197" s="9"/>
      <c r="M197" s="332" t="s">
        <v>63</v>
      </c>
      <c r="N197" s="331">
        <v>117.9308</v>
      </c>
      <c r="O197" s="9">
        <v>117.9308</v>
      </c>
      <c r="P197" s="9" t="s">
        <v>973</v>
      </c>
      <c r="Q197" s="71">
        <v>194</v>
      </c>
      <c r="S197" s="102" t="s">
        <v>1259</v>
      </c>
      <c r="T197" s="175" t="s">
        <v>1263</v>
      </c>
      <c r="U197" s="104">
        <v>-1371.6</v>
      </c>
      <c r="V197" s="104">
        <v>16002</v>
      </c>
      <c r="W197" s="105" t="s">
        <v>12</v>
      </c>
      <c r="X197" s="106" t="s">
        <v>66</v>
      </c>
      <c r="Y197" s="172" t="s">
        <v>13</v>
      </c>
      <c r="Z197" s="123"/>
      <c r="AA197" s="124">
        <v>1</v>
      </c>
      <c r="AB197" s="173" t="s">
        <v>422</v>
      </c>
      <c r="AC197" s="126"/>
      <c r="AD197" s="127"/>
      <c r="AE197" s="122"/>
      <c r="AF197" s="128"/>
      <c r="AG197" s="177" t="s">
        <v>1237</v>
      </c>
      <c r="AH197" s="177">
        <v>5.0799999999999998E-2</v>
      </c>
      <c r="AI197" s="185">
        <v>100</v>
      </c>
      <c r="AJ197" s="183" t="s">
        <v>1175</v>
      </c>
      <c r="AK197" s="183">
        <v>2.54</v>
      </c>
      <c r="AL197" s="117"/>
      <c r="AM197" s="130"/>
      <c r="AN197" s="130"/>
      <c r="AO197" s="125"/>
      <c r="AP197" s="125"/>
      <c r="AQ197" s="131"/>
      <c r="AR197" s="127"/>
      <c r="AS197" s="124"/>
      <c r="AT197" s="123"/>
      <c r="AU197" s="132"/>
      <c r="AV197" s="117"/>
      <c r="AW197" s="133"/>
      <c r="AX197" s="117" t="s">
        <v>445</v>
      </c>
    </row>
    <row r="198" spans="1:50" ht="15" hidden="1">
      <c r="A198" s="72">
        <v>195</v>
      </c>
      <c r="B198" s="9" t="s">
        <v>4985</v>
      </c>
      <c r="C198" s="211" t="s">
        <v>1265</v>
      </c>
      <c r="D198" s="9" t="s">
        <v>4986</v>
      </c>
      <c r="E198" s="9" t="s">
        <v>4987</v>
      </c>
      <c r="F198" s="9" t="s">
        <v>4988</v>
      </c>
      <c r="G198" s="9"/>
      <c r="H198" s="9"/>
      <c r="I198" s="9"/>
      <c r="J198" s="9"/>
      <c r="K198" s="9"/>
      <c r="L198" s="9"/>
      <c r="M198" s="332" t="s">
        <v>63</v>
      </c>
      <c r="N198" s="331">
        <v>117.66630000000001</v>
      </c>
      <c r="O198" s="9">
        <v>117.66630000000001</v>
      </c>
      <c r="P198" s="9" t="s">
        <v>973</v>
      </c>
      <c r="Q198" s="71">
        <v>195</v>
      </c>
      <c r="S198" s="102" t="s">
        <v>1265</v>
      </c>
      <c r="T198" s="175" t="s">
        <v>1269</v>
      </c>
      <c r="U198" s="104">
        <v>-457.2</v>
      </c>
      <c r="V198" s="104">
        <v>14173.2</v>
      </c>
      <c r="W198" s="105" t="s">
        <v>12</v>
      </c>
      <c r="X198" s="106" t="s">
        <v>66</v>
      </c>
      <c r="Y198" s="172" t="s">
        <v>13</v>
      </c>
      <c r="Z198" s="123"/>
      <c r="AA198" s="124">
        <v>1</v>
      </c>
      <c r="AB198" s="173" t="s">
        <v>422</v>
      </c>
      <c r="AC198" s="126"/>
      <c r="AD198" s="127"/>
      <c r="AE198" s="122"/>
      <c r="AF198" s="128"/>
      <c r="AG198" s="177" t="s">
        <v>1244</v>
      </c>
      <c r="AH198" s="177">
        <v>5.0799999999999998E-2</v>
      </c>
      <c r="AI198" s="185">
        <v>100</v>
      </c>
      <c r="AJ198" s="183" t="s">
        <v>1175</v>
      </c>
      <c r="AK198" s="183">
        <v>2.54</v>
      </c>
      <c r="AL198" s="117"/>
      <c r="AM198" s="130"/>
      <c r="AN198" s="130"/>
      <c r="AO198" s="125"/>
      <c r="AP198" s="125"/>
      <c r="AQ198" s="131"/>
      <c r="AR198" s="127"/>
      <c r="AS198" s="124"/>
      <c r="AT198" s="123"/>
      <c r="AU198" s="132"/>
      <c r="AV198" s="117"/>
      <c r="AW198" s="133"/>
      <c r="AX198" s="117" t="s">
        <v>445</v>
      </c>
    </row>
    <row r="199" spans="1:50" ht="15" hidden="1">
      <c r="A199" s="72">
        <v>196</v>
      </c>
      <c r="B199" s="9" t="s">
        <v>4989</v>
      </c>
      <c r="C199" s="211" t="s">
        <v>1271</v>
      </c>
      <c r="D199" s="9" t="s">
        <v>4990</v>
      </c>
      <c r="E199" s="9" t="s">
        <v>4991</v>
      </c>
      <c r="F199" s="9" t="s">
        <v>4992</v>
      </c>
      <c r="G199" s="9"/>
      <c r="H199" s="9"/>
      <c r="I199" s="9"/>
      <c r="J199" s="9"/>
      <c r="K199" s="9"/>
      <c r="L199" s="9"/>
      <c r="M199" s="332" t="s">
        <v>63</v>
      </c>
      <c r="N199" s="331">
        <v>117.5883</v>
      </c>
      <c r="O199" s="9">
        <v>117.5883</v>
      </c>
      <c r="P199" s="9" t="s">
        <v>973</v>
      </c>
      <c r="Q199" s="71">
        <v>196</v>
      </c>
      <c r="S199" s="102" t="s">
        <v>1271</v>
      </c>
      <c r="T199" s="175" t="s">
        <v>1275</v>
      </c>
      <c r="U199" s="104">
        <v>457.2</v>
      </c>
      <c r="V199" s="104">
        <v>15087.6</v>
      </c>
      <c r="W199" s="105" t="s">
        <v>12</v>
      </c>
      <c r="X199" s="106" t="s">
        <v>66</v>
      </c>
      <c r="Y199" s="172" t="s">
        <v>13</v>
      </c>
      <c r="Z199" s="123"/>
      <c r="AA199" s="124">
        <v>1</v>
      </c>
      <c r="AB199" s="173" t="s">
        <v>422</v>
      </c>
      <c r="AC199" s="126"/>
      <c r="AD199" s="127"/>
      <c r="AE199" s="122"/>
      <c r="AF199" s="128"/>
      <c r="AG199" s="177" t="s">
        <v>1251</v>
      </c>
      <c r="AH199" s="177">
        <v>5.0799999999999998E-2</v>
      </c>
      <c r="AI199" s="185">
        <v>100</v>
      </c>
      <c r="AJ199" s="183" t="s">
        <v>1175</v>
      </c>
      <c r="AK199" s="183">
        <v>2.54</v>
      </c>
      <c r="AL199" s="117"/>
      <c r="AM199" s="130"/>
      <c r="AN199" s="130"/>
      <c r="AO199" s="125"/>
      <c r="AP199" s="125"/>
      <c r="AQ199" s="131"/>
      <c r="AR199" s="127"/>
      <c r="AS199" s="124"/>
      <c r="AT199" s="123"/>
      <c r="AU199" s="132"/>
      <c r="AV199" s="117"/>
      <c r="AW199" s="133"/>
      <c r="AX199" s="117" t="s">
        <v>445</v>
      </c>
    </row>
    <row r="200" spans="1:50" ht="15" hidden="1">
      <c r="A200" s="72">
        <v>197</v>
      </c>
      <c r="B200" s="9" t="s">
        <v>4993</v>
      </c>
      <c r="C200" s="211" t="s">
        <v>1277</v>
      </c>
      <c r="D200" s="9" t="s">
        <v>4994</v>
      </c>
      <c r="E200" s="9" t="s">
        <v>4995</v>
      </c>
      <c r="F200" s="9" t="s">
        <v>4996</v>
      </c>
      <c r="G200" s="9"/>
      <c r="H200" s="9"/>
      <c r="I200" s="9"/>
      <c r="J200" s="9"/>
      <c r="K200" s="9"/>
      <c r="L200" s="9"/>
      <c r="M200" s="332" t="s">
        <v>63</v>
      </c>
      <c r="N200" s="331">
        <v>118.1306</v>
      </c>
      <c r="O200" s="9">
        <v>118.1306</v>
      </c>
      <c r="P200" s="9" t="s">
        <v>64</v>
      </c>
      <c r="Q200" s="71">
        <v>197</v>
      </c>
      <c r="S200" s="102" t="s">
        <v>1277</v>
      </c>
      <c r="T200" s="175" t="s">
        <v>1281</v>
      </c>
      <c r="U200" s="104">
        <v>3200.4</v>
      </c>
      <c r="V200" s="104">
        <v>11430</v>
      </c>
      <c r="W200" s="105" t="s">
        <v>12</v>
      </c>
      <c r="X200" s="106" t="s">
        <v>66</v>
      </c>
      <c r="Y200" s="172" t="s">
        <v>13</v>
      </c>
      <c r="Z200" s="123"/>
      <c r="AA200" s="124">
        <v>1</v>
      </c>
      <c r="AB200" s="173" t="s">
        <v>422</v>
      </c>
      <c r="AC200" s="126"/>
      <c r="AD200" s="127"/>
      <c r="AE200" s="122"/>
      <c r="AF200" s="128"/>
      <c r="AG200" s="177"/>
      <c r="AH200" s="177"/>
      <c r="AI200" s="185"/>
      <c r="AJ200" s="183" t="s">
        <v>1175</v>
      </c>
      <c r="AK200" s="183">
        <v>2.54</v>
      </c>
      <c r="AL200" s="117"/>
      <c r="AM200" s="130"/>
      <c r="AN200" s="130"/>
      <c r="AO200" s="125"/>
      <c r="AP200" s="125"/>
      <c r="AQ200" s="131"/>
      <c r="AR200" s="127"/>
      <c r="AS200" s="124"/>
      <c r="AT200" s="123"/>
      <c r="AU200" s="132"/>
      <c r="AV200" s="117"/>
      <c r="AW200" s="133"/>
      <c r="AX200" s="117" t="s">
        <v>842</v>
      </c>
    </row>
    <row r="201" spans="1:50" ht="15" hidden="1">
      <c r="A201" s="72">
        <v>198</v>
      </c>
      <c r="B201" s="9" t="s">
        <v>4997</v>
      </c>
      <c r="C201" s="211" t="s">
        <v>1283</v>
      </c>
      <c r="D201" s="9" t="s">
        <v>4998</v>
      </c>
      <c r="E201" s="9" t="s">
        <v>4999</v>
      </c>
      <c r="F201" s="9" t="s">
        <v>5000</v>
      </c>
      <c r="G201" s="9"/>
      <c r="H201" s="9"/>
      <c r="I201" s="9"/>
      <c r="J201" s="9"/>
      <c r="K201" s="9"/>
      <c r="L201" s="9"/>
      <c r="M201" s="332" t="s">
        <v>63</v>
      </c>
      <c r="N201" s="331">
        <v>118.24120000000001</v>
      </c>
      <c r="O201" s="9">
        <v>118.24120000000001</v>
      </c>
      <c r="P201" s="9" t="s">
        <v>128</v>
      </c>
      <c r="Q201" s="71">
        <v>198</v>
      </c>
      <c r="S201" s="102" t="s">
        <v>1283</v>
      </c>
      <c r="T201" s="175" t="s">
        <v>1287</v>
      </c>
      <c r="U201" s="104">
        <v>5029.2</v>
      </c>
      <c r="V201" s="104">
        <v>11430</v>
      </c>
      <c r="W201" s="105" t="s">
        <v>12</v>
      </c>
      <c r="X201" s="106" t="s">
        <v>66</v>
      </c>
      <c r="Y201" s="172" t="s">
        <v>13</v>
      </c>
      <c r="Z201" s="123"/>
      <c r="AA201" s="124">
        <v>1</v>
      </c>
      <c r="AB201" s="173" t="s">
        <v>422</v>
      </c>
      <c r="AC201" s="126"/>
      <c r="AD201" s="127"/>
      <c r="AE201" s="122"/>
      <c r="AF201" s="128"/>
      <c r="AG201" s="177"/>
      <c r="AH201" s="177"/>
      <c r="AI201" s="185"/>
      <c r="AJ201" s="183" t="s">
        <v>1175</v>
      </c>
      <c r="AK201" s="183">
        <v>2.54</v>
      </c>
      <c r="AL201" s="117"/>
      <c r="AM201" s="130"/>
      <c r="AN201" s="130"/>
      <c r="AO201" s="125"/>
      <c r="AP201" s="125"/>
      <c r="AQ201" s="131"/>
      <c r="AR201" s="127"/>
      <c r="AS201" s="124"/>
      <c r="AT201" s="123"/>
      <c r="AU201" s="132"/>
      <c r="AV201" s="117"/>
      <c r="AW201" s="133"/>
      <c r="AX201" s="117" t="s">
        <v>842</v>
      </c>
    </row>
    <row r="202" spans="1:50" ht="15" hidden="1">
      <c r="A202" s="72">
        <v>199</v>
      </c>
      <c r="B202" s="9" t="s">
        <v>5001</v>
      </c>
      <c r="C202" s="211" t="s">
        <v>1289</v>
      </c>
      <c r="D202" s="9" t="s">
        <v>5002</v>
      </c>
      <c r="E202" s="9" t="s">
        <v>5003</v>
      </c>
      <c r="F202" s="9" t="s">
        <v>5004</v>
      </c>
      <c r="G202" s="9"/>
      <c r="H202" s="9"/>
      <c r="I202" s="9"/>
      <c r="J202" s="9"/>
      <c r="K202" s="9"/>
      <c r="L202" s="9"/>
      <c r="M202" s="332" t="s">
        <v>63</v>
      </c>
      <c r="N202" s="331">
        <v>118.21599999999999</v>
      </c>
      <c r="O202" s="9">
        <v>118.21599999999999</v>
      </c>
      <c r="P202" s="9" t="s">
        <v>128</v>
      </c>
      <c r="Q202" s="71">
        <v>199</v>
      </c>
      <c r="S202" s="102" t="s">
        <v>1289</v>
      </c>
      <c r="T202" s="175" t="s">
        <v>1293</v>
      </c>
      <c r="U202" s="104">
        <v>4114.8</v>
      </c>
      <c r="V202" s="104">
        <v>13258.8</v>
      </c>
      <c r="W202" s="105" t="s">
        <v>12</v>
      </c>
      <c r="X202" s="106" t="s">
        <v>66</v>
      </c>
      <c r="Y202" s="172" t="s">
        <v>13</v>
      </c>
      <c r="Z202" s="123"/>
      <c r="AA202" s="124">
        <v>1</v>
      </c>
      <c r="AB202" s="173" t="s">
        <v>422</v>
      </c>
      <c r="AC202" s="126"/>
      <c r="AD202" s="127"/>
      <c r="AE202" s="122"/>
      <c r="AF202" s="128"/>
      <c r="AG202" s="177"/>
      <c r="AH202" s="177"/>
      <c r="AI202" s="185"/>
      <c r="AJ202" s="183" t="s">
        <v>1175</v>
      </c>
      <c r="AK202" s="183">
        <v>2.54</v>
      </c>
      <c r="AL202" s="117"/>
      <c r="AM202" s="130"/>
      <c r="AN202" s="130"/>
      <c r="AO202" s="125"/>
      <c r="AP202" s="125"/>
      <c r="AQ202" s="131"/>
      <c r="AR202" s="127"/>
      <c r="AS202" s="124"/>
      <c r="AT202" s="123"/>
      <c r="AU202" s="132"/>
      <c r="AV202" s="117"/>
      <c r="AW202" s="133"/>
      <c r="AX202" s="117" t="s">
        <v>842</v>
      </c>
    </row>
    <row r="203" spans="1:50" ht="15" hidden="1">
      <c r="A203" s="72">
        <v>200</v>
      </c>
      <c r="B203" s="9" t="s">
        <v>5005</v>
      </c>
      <c r="C203" s="211" t="s">
        <v>1295</v>
      </c>
      <c r="D203" s="9" t="s">
        <v>5006</v>
      </c>
      <c r="E203" s="9" t="s">
        <v>5007</v>
      </c>
      <c r="F203" s="9" t="s">
        <v>5008</v>
      </c>
      <c r="G203" s="9"/>
      <c r="H203" s="9"/>
      <c r="I203" s="9"/>
      <c r="J203" s="9"/>
      <c r="K203" s="9"/>
      <c r="L203" s="9"/>
      <c r="M203" s="332" t="s">
        <v>63</v>
      </c>
      <c r="N203" s="331">
        <v>118.1947</v>
      </c>
      <c r="O203" s="9">
        <v>118.1947</v>
      </c>
      <c r="P203" s="9" t="s">
        <v>128</v>
      </c>
      <c r="Q203" s="71">
        <v>200</v>
      </c>
      <c r="S203" s="102" t="s">
        <v>1295</v>
      </c>
      <c r="T203" s="175" t="s">
        <v>1299</v>
      </c>
      <c r="U203" s="104">
        <v>5029.2</v>
      </c>
      <c r="V203" s="104">
        <v>10515.6</v>
      </c>
      <c r="W203" s="105" t="s">
        <v>12</v>
      </c>
      <c r="X203" s="106" t="s">
        <v>66</v>
      </c>
      <c r="Y203" s="172" t="s">
        <v>13</v>
      </c>
      <c r="Z203" s="123"/>
      <c r="AA203" s="124">
        <v>1</v>
      </c>
      <c r="AB203" s="173" t="s">
        <v>422</v>
      </c>
      <c r="AC203" s="126"/>
      <c r="AD203" s="127"/>
      <c r="AE203" s="122"/>
      <c r="AF203" s="128"/>
      <c r="AG203" s="177"/>
      <c r="AH203" s="177"/>
      <c r="AI203" s="185"/>
      <c r="AJ203" s="183" t="s">
        <v>1175</v>
      </c>
      <c r="AK203" s="183">
        <v>2.54</v>
      </c>
      <c r="AL203" s="117"/>
      <c r="AM203" s="130"/>
      <c r="AN203" s="130"/>
      <c r="AO203" s="125"/>
      <c r="AP203" s="125"/>
      <c r="AQ203" s="131"/>
      <c r="AR203" s="127"/>
      <c r="AS203" s="124"/>
      <c r="AT203" s="123"/>
      <c r="AU203" s="132"/>
      <c r="AV203" s="117"/>
      <c r="AW203" s="133"/>
      <c r="AX203" s="117" t="s">
        <v>842</v>
      </c>
    </row>
    <row r="204" spans="1:50" ht="15" hidden="1">
      <c r="A204" s="72">
        <v>201</v>
      </c>
      <c r="B204" s="9" t="s">
        <v>5009</v>
      </c>
      <c r="C204" s="211" t="s">
        <v>1301</v>
      </c>
      <c r="D204" s="9" t="s">
        <v>5010</v>
      </c>
      <c r="E204" s="9" t="s">
        <v>5011</v>
      </c>
      <c r="F204" s="9" t="s">
        <v>5012</v>
      </c>
      <c r="G204" s="9"/>
      <c r="H204" s="9"/>
      <c r="I204" s="9"/>
      <c r="J204" s="9"/>
      <c r="K204" s="9"/>
      <c r="L204" s="9"/>
      <c r="M204" s="332" t="s">
        <v>63</v>
      </c>
      <c r="N204" s="331">
        <v>115.39319999999999</v>
      </c>
      <c r="O204" s="9">
        <v>115.39319999999999</v>
      </c>
      <c r="P204" s="9" t="s">
        <v>833</v>
      </c>
      <c r="Q204" s="71">
        <v>201</v>
      </c>
      <c r="S204" s="102" t="s">
        <v>1301</v>
      </c>
      <c r="T204" s="175" t="s">
        <v>1305</v>
      </c>
      <c r="U204" s="104">
        <v>-5029.2</v>
      </c>
      <c r="V204" s="104">
        <v>7772.4</v>
      </c>
      <c r="W204" s="105" t="s">
        <v>12</v>
      </c>
      <c r="X204" s="106" t="s">
        <v>66</v>
      </c>
      <c r="Y204" s="172" t="s">
        <v>13</v>
      </c>
      <c r="Z204" s="123"/>
      <c r="AA204" s="124">
        <v>1</v>
      </c>
      <c r="AB204" s="173" t="s">
        <v>422</v>
      </c>
      <c r="AC204" s="126"/>
      <c r="AD204" s="127"/>
      <c r="AE204" s="122"/>
      <c r="AF204" s="128"/>
      <c r="AG204" s="177" t="s">
        <v>1306</v>
      </c>
      <c r="AH204" s="177">
        <v>5.0799999999999998E-2</v>
      </c>
      <c r="AI204" s="185">
        <v>100</v>
      </c>
      <c r="AJ204" s="183" t="s">
        <v>1307</v>
      </c>
      <c r="AK204" s="183">
        <v>0.127</v>
      </c>
      <c r="AL204" s="117"/>
      <c r="AM204" s="130"/>
      <c r="AN204" s="130"/>
      <c r="AO204" s="125"/>
      <c r="AP204" s="125"/>
      <c r="AQ204" s="131"/>
      <c r="AR204" s="127"/>
      <c r="AS204" s="124"/>
      <c r="AT204" s="123"/>
      <c r="AU204" s="132"/>
      <c r="AV204" s="117"/>
      <c r="AW204" s="133"/>
      <c r="AX204" s="117" t="s">
        <v>842</v>
      </c>
    </row>
    <row r="205" spans="1:50" ht="15" hidden="1">
      <c r="A205" s="72">
        <v>202</v>
      </c>
      <c r="B205" s="9" t="s">
        <v>5013</v>
      </c>
      <c r="C205" s="211" t="s">
        <v>1309</v>
      </c>
      <c r="D205" s="9" t="s">
        <v>5014</v>
      </c>
      <c r="E205" s="9" t="s">
        <v>5015</v>
      </c>
      <c r="F205" s="9" t="s">
        <v>5016</v>
      </c>
      <c r="G205" s="9"/>
      <c r="H205" s="9"/>
      <c r="I205" s="9"/>
      <c r="J205" s="9"/>
      <c r="K205" s="9"/>
      <c r="L205" s="9"/>
      <c r="M205" s="332" t="s">
        <v>63</v>
      </c>
      <c r="N205" s="331">
        <v>115.3931</v>
      </c>
      <c r="O205" s="9">
        <v>115.3931</v>
      </c>
      <c r="P205" s="9" t="s">
        <v>833</v>
      </c>
      <c r="Q205" s="71">
        <v>202</v>
      </c>
      <c r="S205" s="102" t="s">
        <v>1309</v>
      </c>
      <c r="T205" s="175" t="s">
        <v>1313</v>
      </c>
      <c r="U205" s="104">
        <v>-5943.6</v>
      </c>
      <c r="V205" s="104">
        <v>7772.4</v>
      </c>
      <c r="W205" s="105" t="s">
        <v>12</v>
      </c>
      <c r="X205" s="106" t="s">
        <v>66</v>
      </c>
      <c r="Y205" s="172" t="s">
        <v>13</v>
      </c>
      <c r="Z205" s="123"/>
      <c r="AA205" s="124">
        <v>1</v>
      </c>
      <c r="AB205" s="173" t="s">
        <v>422</v>
      </c>
      <c r="AC205" s="126"/>
      <c r="AD205" s="127"/>
      <c r="AE205" s="122"/>
      <c r="AF205" s="128"/>
      <c r="AG205" s="177" t="s">
        <v>1306</v>
      </c>
      <c r="AH205" s="177">
        <v>5.0799999999999998E-2</v>
      </c>
      <c r="AI205" s="185">
        <v>100</v>
      </c>
      <c r="AJ205" s="183" t="s">
        <v>1307</v>
      </c>
      <c r="AK205" s="183">
        <v>0.127</v>
      </c>
      <c r="AL205" s="117"/>
      <c r="AM205" s="130"/>
      <c r="AN205" s="130"/>
      <c r="AO205" s="125"/>
      <c r="AP205" s="125"/>
      <c r="AQ205" s="131"/>
      <c r="AR205" s="127"/>
      <c r="AS205" s="124"/>
      <c r="AT205" s="123"/>
      <c r="AU205" s="132"/>
      <c r="AV205" s="117"/>
      <c r="AW205" s="133"/>
      <c r="AX205" s="117" t="s">
        <v>842</v>
      </c>
    </row>
    <row r="206" spans="1:50" ht="15" hidden="1">
      <c r="A206" s="72">
        <v>203</v>
      </c>
      <c r="B206" s="9" t="s">
        <v>5017</v>
      </c>
      <c r="C206" s="211" t="s">
        <v>1315</v>
      </c>
      <c r="D206" s="9" t="s">
        <v>5018</v>
      </c>
      <c r="E206" s="9" t="s">
        <v>5019</v>
      </c>
      <c r="F206" s="9" t="s">
        <v>5020</v>
      </c>
      <c r="G206" s="9"/>
      <c r="H206" s="9"/>
      <c r="I206" s="9"/>
      <c r="J206" s="9"/>
      <c r="K206" s="9"/>
      <c r="L206" s="9"/>
      <c r="M206" s="332" t="s">
        <v>63</v>
      </c>
      <c r="N206" s="331">
        <v>115.4034</v>
      </c>
      <c r="O206" s="9">
        <v>115.4034</v>
      </c>
      <c r="P206" s="9" t="s">
        <v>833</v>
      </c>
      <c r="Q206" s="71">
        <v>203</v>
      </c>
      <c r="S206" s="102" t="s">
        <v>1315</v>
      </c>
      <c r="T206" s="175" t="s">
        <v>1319</v>
      </c>
      <c r="U206" s="104">
        <v>-6858</v>
      </c>
      <c r="V206" s="104">
        <v>7772.4</v>
      </c>
      <c r="W206" s="105" t="s">
        <v>12</v>
      </c>
      <c r="X206" s="106" t="s">
        <v>66</v>
      </c>
      <c r="Y206" s="172" t="s">
        <v>13</v>
      </c>
      <c r="Z206" s="123"/>
      <c r="AA206" s="124">
        <v>1</v>
      </c>
      <c r="AB206" s="173" t="s">
        <v>422</v>
      </c>
      <c r="AC206" s="126"/>
      <c r="AD206" s="127"/>
      <c r="AE206" s="122"/>
      <c r="AF206" s="128"/>
      <c r="AG206" s="129"/>
      <c r="AH206" s="129"/>
      <c r="AI206" s="129"/>
      <c r="AJ206" s="183" t="s">
        <v>1307</v>
      </c>
      <c r="AK206" s="183">
        <v>0.127</v>
      </c>
      <c r="AL206" s="117"/>
      <c r="AM206" s="130"/>
      <c r="AN206" s="130"/>
      <c r="AO206" s="125"/>
      <c r="AP206" s="125"/>
      <c r="AQ206" s="131"/>
      <c r="AR206" s="127"/>
      <c r="AS206" s="124"/>
      <c r="AT206" s="123"/>
      <c r="AU206" s="132"/>
      <c r="AV206" s="117"/>
      <c r="AW206" s="133"/>
      <c r="AX206" s="117" t="s">
        <v>842</v>
      </c>
    </row>
    <row r="207" spans="1:50" ht="15" hidden="1">
      <c r="A207" s="72">
        <v>204</v>
      </c>
      <c r="B207" s="9" t="s">
        <v>5021</v>
      </c>
      <c r="C207" s="211" t="s">
        <v>1321</v>
      </c>
      <c r="D207" s="9" t="s">
        <v>5022</v>
      </c>
      <c r="E207" s="9" t="s">
        <v>5023</v>
      </c>
      <c r="F207" s="9" t="s">
        <v>5024</v>
      </c>
      <c r="G207" s="9"/>
      <c r="H207" s="9"/>
      <c r="I207" s="9"/>
      <c r="J207" s="9"/>
      <c r="K207" s="9"/>
      <c r="L207" s="9"/>
      <c r="M207" s="332" t="s">
        <v>63</v>
      </c>
      <c r="N207" s="331">
        <v>115.3374</v>
      </c>
      <c r="O207" s="9">
        <v>115.3374</v>
      </c>
      <c r="P207" s="9" t="s">
        <v>833</v>
      </c>
      <c r="Q207" s="71">
        <v>204</v>
      </c>
      <c r="S207" s="102" t="s">
        <v>1321</v>
      </c>
      <c r="T207" s="175" t="s">
        <v>1325</v>
      </c>
      <c r="U207" s="104">
        <v>-5029.2</v>
      </c>
      <c r="V207" s="104">
        <v>8686.7999999999993</v>
      </c>
      <c r="W207" s="105" t="s">
        <v>12</v>
      </c>
      <c r="X207" s="106" t="s">
        <v>66</v>
      </c>
      <c r="Y207" s="172" t="s">
        <v>13</v>
      </c>
      <c r="Z207" s="123"/>
      <c r="AA207" s="124">
        <v>1</v>
      </c>
      <c r="AB207" s="173" t="s">
        <v>422</v>
      </c>
      <c r="AC207" s="126"/>
      <c r="AD207" s="127"/>
      <c r="AE207" s="122"/>
      <c r="AF207" s="128"/>
      <c r="AG207" s="129"/>
      <c r="AH207" s="129"/>
      <c r="AI207" s="129"/>
      <c r="AJ207" s="183" t="s">
        <v>1307</v>
      </c>
      <c r="AK207" s="183">
        <v>0.127</v>
      </c>
      <c r="AL207" s="117"/>
      <c r="AM207" s="130"/>
      <c r="AN207" s="130"/>
      <c r="AO207" s="125"/>
      <c r="AP207" s="125"/>
      <c r="AQ207" s="131"/>
      <c r="AR207" s="127"/>
      <c r="AS207" s="124"/>
      <c r="AT207" s="123"/>
      <c r="AU207" s="132"/>
      <c r="AV207" s="117"/>
      <c r="AW207" s="133"/>
      <c r="AX207" s="117" t="s">
        <v>842</v>
      </c>
    </row>
    <row r="208" spans="1:50" ht="15" hidden="1">
      <c r="A208" s="72">
        <v>205</v>
      </c>
      <c r="B208" s="9" t="s">
        <v>5025</v>
      </c>
      <c r="C208" s="211" t="s">
        <v>1327</v>
      </c>
      <c r="D208" s="9" t="s">
        <v>5026</v>
      </c>
      <c r="E208" s="9" t="s">
        <v>5027</v>
      </c>
      <c r="F208" s="9" t="s">
        <v>5028</v>
      </c>
      <c r="G208" s="9"/>
      <c r="H208" s="9"/>
      <c r="I208" s="9"/>
      <c r="J208" s="9"/>
      <c r="K208" s="9"/>
      <c r="L208" s="9"/>
      <c r="M208" s="332" t="s">
        <v>63</v>
      </c>
      <c r="N208" s="331">
        <v>115.4644</v>
      </c>
      <c r="O208" s="9">
        <v>115.4644</v>
      </c>
      <c r="P208" s="9" t="s">
        <v>833</v>
      </c>
      <c r="Q208" s="71">
        <v>205</v>
      </c>
      <c r="S208" s="102" t="s">
        <v>1327</v>
      </c>
      <c r="T208" s="175" t="s">
        <v>1331</v>
      </c>
      <c r="U208" s="104">
        <v>-5029.2</v>
      </c>
      <c r="V208" s="104">
        <v>9601.2000000000007</v>
      </c>
      <c r="W208" s="105" t="s">
        <v>12</v>
      </c>
      <c r="X208" s="106" t="s">
        <v>66</v>
      </c>
      <c r="Y208" s="172" t="s">
        <v>13</v>
      </c>
      <c r="Z208" s="123"/>
      <c r="AA208" s="124">
        <v>1</v>
      </c>
      <c r="AB208" s="173" t="s">
        <v>422</v>
      </c>
      <c r="AC208" s="126"/>
      <c r="AD208" s="127"/>
      <c r="AE208" s="122"/>
      <c r="AF208" s="128"/>
      <c r="AG208" s="129"/>
      <c r="AH208" s="129"/>
      <c r="AI208" s="129"/>
      <c r="AJ208" s="183" t="s">
        <v>1307</v>
      </c>
      <c r="AK208" s="183">
        <v>0.127</v>
      </c>
      <c r="AL208" s="117"/>
      <c r="AM208" s="130"/>
      <c r="AN208" s="130"/>
      <c r="AO208" s="125"/>
      <c r="AP208" s="125"/>
      <c r="AQ208" s="131"/>
      <c r="AR208" s="127"/>
      <c r="AS208" s="124"/>
      <c r="AT208" s="123"/>
      <c r="AU208" s="132"/>
      <c r="AV208" s="117"/>
      <c r="AW208" s="133"/>
      <c r="AX208" s="117" t="s">
        <v>842</v>
      </c>
    </row>
    <row r="209" spans="1:50" ht="15" hidden="1">
      <c r="A209" s="72">
        <v>206</v>
      </c>
      <c r="B209" s="9" t="s">
        <v>5029</v>
      </c>
      <c r="C209" s="211" t="s">
        <v>1333</v>
      </c>
      <c r="D209" s="9" t="s">
        <v>5030</v>
      </c>
      <c r="E209" s="9" t="s">
        <v>5031</v>
      </c>
      <c r="F209" s="9" t="s">
        <v>5032</v>
      </c>
      <c r="G209" s="9"/>
      <c r="H209" s="9"/>
      <c r="I209" s="9"/>
      <c r="J209" s="9"/>
      <c r="K209" s="9"/>
      <c r="L209" s="9"/>
      <c r="M209" s="332" t="s">
        <v>63</v>
      </c>
      <c r="N209" s="331">
        <v>115.435</v>
      </c>
      <c r="O209" s="9">
        <v>115.435</v>
      </c>
      <c r="P209" s="9" t="s">
        <v>833</v>
      </c>
      <c r="Q209" s="71">
        <v>206</v>
      </c>
      <c r="S209" s="102" t="s">
        <v>1333</v>
      </c>
      <c r="T209" s="175" t="s">
        <v>1337</v>
      </c>
      <c r="U209" s="104">
        <v>-6858</v>
      </c>
      <c r="V209" s="104">
        <v>10515.6</v>
      </c>
      <c r="W209" s="105" t="s">
        <v>12</v>
      </c>
      <c r="X209" s="106" t="s">
        <v>66</v>
      </c>
      <c r="Y209" s="172" t="s">
        <v>13</v>
      </c>
      <c r="Z209" s="123"/>
      <c r="AA209" s="124">
        <v>1</v>
      </c>
      <c r="AB209" s="173" t="s">
        <v>422</v>
      </c>
      <c r="AC209" s="126"/>
      <c r="AD209" s="127"/>
      <c r="AE209" s="122"/>
      <c r="AF209" s="128"/>
      <c r="AG209" s="129"/>
      <c r="AH209" s="129"/>
      <c r="AI209" s="129"/>
      <c r="AJ209" s="183" t="s">
        <v>1307</v>
      </c>
      <c r="AK209" s="183">
        <v>0.127</v>
      </c>
      <c r="AL209" s="117"/>
      <c r="AM209" s="130"/>
      <c r="AN209" s="130"/>
      <c r="AO209" s="125"/>
      <c r="AP209" s="125"/>
      <c r="AQ209" s="131"/>
      <c r="AR209" s="127"/>
      <c r="AS209" s="124"/>
      <c r="AT209" s="123"/>
      <c r="AU209" s="132"/>
      <c r="AV209" s="117"/>
      <c r="AW209" s="133"/>
      <c r="AX209" s="117" t="s">
        <v>842</v>
      </c>
    </row>
    <row r="210" spans="1:50" ht="15" hidden="1">
      <c r="A210" s="72">
        <v>207</v>
      </c>
      <c r="B210" s="9" t="s">
        <v>5033</v>
      </c>
      <c r="C210" s="211" t="s">
        <v>1339</v>
      </c>
      <c r="D210" s="9" t="s">
        <v>5034</v>
      </c>
      <c r="E210" s="9" t="s">
        <v>5035</v>
      </c>
      <c r="F210" s="9" t="s">
        <v>5036</v>
      </c>
      <c r="G210" s="9"/>
      <c r="H210" s="9"/>
      <c r="I210" s="9"/>
      <c r="J210" s="9"/>
      <c r="K210" s="9"/>
      <c r="L210" s="9"/>
      <c r="M210" s="332" t="s">
        <v>63</v>
      </c>
      <c r="N210" s="331">
        <v>115.3937</v>
      </c>
      <c r="O210" s="9">
        <v>115.3937</v>
      </c>
      <c r="P210" s="9" t="s">
        <v>833</v>
      </c>
      <c r="Q210" s="71">
        <v>207</v>
      </c>
      <c r="S210" s="102" t="s">
        <v>1339</v>
      </c>
      <c r="T210" s="175" t="s">
        <v>1343</v>
      </c>
      <c r="U210" s="104">
        <v>-6858</v>
      </c>
      <c r="V210" s="104">
        <v>8686.7999999999993</v>
      </c>
      <c r="W210" s="105" t="s">
        <v>12</v>
      </c>
      <c r="X210" s="106" t="s">
        <v>66</v>
      </c>
      <c r="Y210" s="172" t="s">
        <v>13</v>
      </c>
      <c r="Z210" s="123"/>
      <c r="AA210" s="124">
        <v>1</v>
      </c>
      <c r="AB210" s="173" t="s">
        <v>422</v>
      </c>
      <c r="AC210" s="126"/>
      <c r="AD210" s="127"/>
      <c r="AE210" s="122"/>
      <c r="AF210" s="128"/>
      <c r="AG210" s="129"/>
      <c r="AH210" s="129"/>
      <c r="AI210" s="129"/>
      <c r="AJ210" s="183" t="s">
        <v>1307</v>
      </c>
      <c r="AK210" s="183">
        <v>0.127</v>
      </c>
      <c r="AL210" s="117"/>
      <c r="AM210" s="130"/>
      <c r="AN210" s="130"/>
      <c r="AO210" s="125"/>
      <c r="AP210" s="125"/>
      <c r="AQ210" s="131"/>
      <c r="AR210" s="127"/>
      <c r="AS210" s="124"/>
      <c r="AT210" s="123"/>
      <c r="AU210" s="132"/>
      <c r="AV210" s="117"/>
      <c r="AW210" s="133"/>
      <c r="AX210" s="117" t="s">
        <v>842</v>
      </c>
    </row>
    <row r="211" spans="1:50" ht="15" hidden="1">
      <c r="A211" s="72">
        <v>208</v>
      </c>
      <c r="B211" s="9" t="s">
        <v>5037</v>
      </c>
      <c r="C211" s="211" t="s">
        <v>1345</v>
      </c>
      <c r="D211" s="9" t="s">
        <v>5038</v>
      </c>
      <c r="E211" s="9" t="s">
        <v>5039</v>
      </c>
      <c r="F211" s="9" t="s">
        <v>5040</v>
      </c>
      <c r="G211" s="9"/>
      <c r="H211" s="9"/>
      <c r="I211" s="9"/>
      <c r="J211" s="9"/>
      <c r="K211" s="9"/>
      <c r="L211" s="9"/>
      <c r="M211" s="332" t="s">
        <v>63</v>
      </c>
      <c r="N211" s="331">
        <v>115.34910000000001</v>
      </c>
      <c r="O211" s="9">
        <v>115.34910000000001</v>
      </c>
      <c r="P211" s="9" t="s">
        <v>833</v>
      </c>
      <c r="Q211" s="71">
        <v>208</v>
      </c>
      <c r="S211" s="102" t="s">
        <v>1345</v>
      </c>
      <c r="T211" s="175" t="s">
        <v>1349</v>
      </c>
      <c r="U211" s="104">
        <v>-6858</v>
      </c>
      <c r="V211" s="104">
        <v>9601.2000000000007</v>
      </c>
      <c r="W211" s="105" t="s">
        <v>12</v>
      </c>
      <c r="X211" s="106" t="s">
        <v>66</v>
      </c>
      <c r="Y211" s="172" t="s">
        <v>13</v>
      </c>
      <c r="Z211" s="123"/>
      <c r="AA211" s="124">
        <v>1</v>
      </c>
      <c r="AB211" s="173" t="s">
        <v>422</v>
      </c>
      <c r="AC211" s="126"/>
      <c r="AD211" s="127"/>
      <c r="AE211" s="122"/>
      <c r="AF211" s="128"/>
      <c r="AG211" s="129"/>
      <c r="AH211" s="129"/>
      <c r="AI211" s="129"/>
      <c r="AJ211" s="183" t="s">
        <v>1307</v>
      </c>
      <c r="AK211" s="183">
        <v>0.127</v>
      </c>
      <c r="AL211" s="117"/>
      <c r="AM211" s="130"/>
      <c r="AN211" s="130"/>
      <c r="AO211" s="125"/>
      <c r="AP211" s="125"/>
      <c r="AQ211" s="131"/>
      <c r="AR211" s="127"/>
      <c r="AS211" s="124"/>
      <c r="AT211" s="123"/>
      <c r="AU211" s="132"/>
      <c r="AV211" s="117"/>
      <c r="AW211" s="133"/>
      <c r="AX211" s="117" t="s">
        <v>842</v>
      </c>
    </row>
    <row r="212" spans="1:50" ht="15" hidden="1">
      <c r="A212" s="72">
        <v>209</v>
      </c>
      <c r="B212" s="9" t="s">
        <v>5041</v>
      </c>
      <c r="C212" s="211" t="s">
        <v>1351</v>
      </c>
      <c r="D212" s="9" t="s">
        <v>5042</v>
      </c>
      <c r="E212" s="9" t="s">
        <v>5043</v>
      </c>
      <c r="F212" s="9" t="s">
        <v>5044</v>
      </c>
      <c r="G212" s="9"/>
      <c r="H212" s="9"/>
      <c r="I212" s="9"/>
      <c r="J212" s="9"/>
      <c r="K212" s="9"/>
      <c r="L212" s="9"/>
      <c r="M212" s="332" t="s">
        <v>63</v>
      </c>
      <c r="N212" s="331">
        <v>115.40130000000001</v>
      </c>
      <c r="O212" s="9">
        <v>115.40130000000001</v>
      </c>
      <c r="P212" s="9" t="s">
        <v>833</v>
      </c>
      <c r="Q212" s="71">
        <v>209</v>
      </c>
      <c r="S212" s="102" t="s">
        <v>1351</v>
      </c>
      <c r="T212" s="175" t="s">
        <v>1355</v>
      </c>
      <c r="U212" s="104">
        <v>-5943.6</v>
      </c>
      <c r="V212" s="104">
        <v>10515.6</v>
      </c>
      <c r="W212" s="105" t="s">
        <v>12</v>
      </c>
      <c r="X212" s="106" t="s">
        <v>66</v>
      </c>
      <c r="Y212" s="172" t="s">
        <v>13</v>
      </c>
      <c r="Z212" s="123"/>
      <c r="AA212" s="124">
        <v>1</v>
      </c>
      <c r="AB212" s="173" t="s">
        <v>422</v>
      </c>
      <c r="AC212" s="126"/>
      <c r="AD212" s="127"/>
      <c r="AE212" s="122"/>
      <c r="AF212" s="128"/>
      <c r="AG212" s="129"/>
      <c r="AH212" s="129"/>
      <c r="AI212" s="129"/>
      <c r="AJ212" s="183" t="s">
        <v>1307</v>
      </c>
      <c r="AK212" s="183">
        <v>0.127</v>
      </c>
      <c r="AL212" s="117"/>
      <c r="AM212" s="130"/>
      <c r="AN212" s="130"/>
      <c r="AO212" s="125"/>
      <c r="AP212" s="125"/>
      <c r="AQ212" s="131"/>
      <c r="AR212" s="127"/>
      <c r="AS212" s="124"/>
      <c r="AT212" s="123"/>
      <c r="AU212" s="132"/>
      <c r="AV212" s="117"/>
      <c r="AW212" s="133"/>
      <c r="AX212" s="117" t="s">
        <v>842</v>
      </c>
    </row>
    <row r="213" spans="1:50" ht="15" hidden="1">
      <c r="A213" s="72">
        <v>210</v>
      </c>
      <c r="B213" s="9" t="s">
        <v>5045</v>
      </c>
      <c r="C213" s="211" t="s">
        <v>1357</v>
      </c>
      <c r="D213" s="9" t="s">
        <v>5046</v>
      </c>
      <c r="E213" s="9" t="s">
        <v>5047</v>
      </c>
      <c r="F213" s="9" t="s">
        <v>5048</v>
      </c>
      <c r="G213" s="9"/>
      <c r="H213" s="9"/>
      <c r="I213" s="9"/>
      <c r="J213" s="9"/>
      <c r="K213" s="9"/>
      <c r="L213" s="9"/>
      <c r="M213" s="332" t="s">
        <v>63</v>
      </c>
      <c r="N213" s="331">
        <v>115.4233</v>
      </c>
      <c r="O213" s="9">
        <v>115.4233</v>
      </c>
      <c r="P213" s="9" t="s">
        <v>833</v>
      </c>
      <c r="Q213" s="71">
        <v>210</v>
      </c>
      <c r="S213" s="102" t="s">
        <v>1357</v>
      </c>
      <c r="T213" s="175" t="s">
        <v>1361</v>
      </c>
      <c r="U213" s="104">
        <v>-5029.2</v>
      </c>
      <c r="V213" s="104">
        <v>10515.6</v>
      </c>
      <c r="W213" s="105" t="s">
        <v>12</v>
      </c>
      <c r="X213" s="106" t="s">
        <v>66</v>
      </c>
      <c r="Y213" s="172" t="s">
        <v>13</v>
      </c>
      <c r="Z213" s="123"/>
      <c r="AA213" s="124">
        <v>1</v>
      </c>
      <c r="AB213" s="173" t="s">
        <v>422</v>
      </c>
      <c r="AC213" s="126"/>
      <c r="AD213" s="127"/>
      <c r="AE213" s="122"/>
      <c r="AF213" s="128"/>
      <c r="AG213" s="129"/>
      <c r="AH213" s="129"/>
      <c r="AI213" s="129"/>
      <c r="AJ213" s="183" t="s">
        <v>1307</v>
      </c>
      <c r="AK213" s="183">
        <v>0.127</v>
      </c>
      <c r="AL213" s="117"/>
      <c r="AM213" s="130"/>
      <c r="AN213" s="130"/>
      <c r="AO213" s="125"/>
      <c r="AP213" s="125"/>
      <c r="AQ213" s="131"/>
      <c r="AR213" s="127"/>
      <c r="AS213" s="124"/>
      <c r="AT213" s="123"/>
      <c r="AU213" s="132"/>
      <c r="AV213" s="117"/>
      <c r="AW213" s="133"/>
      <c r="AX213" s="117" t="s">
        <v>842</v>
      </c>
    </row>
    <row r="214" spans="1:50" ht="15" hidden="1">
      <c r="A214" s="72">
        <v>211</v>
      </c>
      <c r="B214" s="9" t="s">
        <v>5049</v>
      </c>
      <c r="C214" s="211" t="s">
        <v>1363</v>
      </c>
      <c r="D214" s="9" t="s">
        <v>5050</v>
      </c>
      <c r="E214" s="9" t="s">
        <v>5051</v>
      </c>
      <c r="F214" s="9" t="s">
        <v>5052</v>
      </c>
      <c r="G214" s="9"/>
      <c r="H214" s="9"/>
      <c r="I214" s="9"/>
      <c r="J214" s="9"/>
      <c r="K214" s="9"/>
      <c r="L214" s="9"/>
      <c r="M214" s="332" t="s">
        <v>63</v>
      </c>
      <c r="N214" s="331">
        <v>117.9765</v>
      </c>
      <c r="O214" s="9">
        <v>117.9765</v>
      </c>
      <c r="P214" s="9" t="s">
        <v>128</v>
      </c>
      <c r="Q214" s="71">
        <v>211</v>
      </c>
      <c r="S214" s="102" t="s">
        <v>1363</v>
      </c>
      <c r="T214" s="175" t="s">
        <v>1367</v>
      </c>
      <c r="U214" s="104">
        <v>1371.6</v>
      </c>
      <c r="V214" s="104">
        <v>12344.4</v>
      </c>
      <c r="W214" s="105" t="s">
        <v>12</v>
      </c>
      <c r="X214" s="106" t="s">
        <v>66</v>
      </c>
      <c r="Y214" s="172" t="s">
        <v>13</v>
      </c>
      <c r="Z214" s="123"/>
      <c r="AA214" s="124">
        <v>1</v>
      </c>
      <c r="AB214" s="173" t="s">
        <v>422</v>
      </c>
      <c r="AC214" s="126"/>
      <c r="AD214" s="127"/>
      <c r="AE214" s="122"/>
      <c r="AF214" s="128"/>
      <c r="AG214" s="129"/>
      <c r="AH214" s="129"/>
      <c r="AI214" s="129"/>
      <c r="AJ214" s="183" t="s">
        <v>1175</v>
      </c>
      <c r="AK214" s="183">
        <v>2.54</v>
      </c>
      <c r="AL214" s="117"/>
      <c r="AM214" s="130"/>
      <c r="AN214" s="130"/>
      <c r="AO214" s="125"/>
      <c r="AP214" s="125"/>
      <c r="AQ214" s="131"/>
      <c r="AR214" s="127"/>
      <c r="AS214" s="124"/>
      <c r="AT214" s="123"/>
      <c r="AU214" s="132"/>
      <c r="AV214" s="117"/>
      <c r="AW214" s="133"/>
      <c r="AX214" s="117" t="s">
        <v>842</v>
      </c>
    </row>
    <row r="215" spans="1:50" ht="15" hidden="1">
      <c r="A215" s="72">
        <v>212</v>
      </c>
      <c r="B215" s="9" t="s">
        <v>5053</v>
      </c>
      <c r="C215" s="211" t="s">
        <v>1369</v>
      </c>
      <c r="D215" s="9" t="s">
        <v>5054</v>
      </c>
      <c r="E215" s="9" t="s">
        <v>5055</v>
      </c>
      <c r="F215" s="9" t="s">
        <v>5056</v>
      </c>
      <c r="G215" s="9"/>
      <c r="H215" s="9"/>
      <c r="I215" s="9"/>
      <c r="J215" s="9"/>
      <c r="K215" s="9"/>
      <c r="L215" s="9"/>
      <c r="M215" s="332" t="s">
        <v>63</v>
      </c>
      <c r="N215" s="331">
        <v>117.905</v>
      </c>
      <c r="O215" s="9">
        <v>117.905</v>
      </c>
      <c r="P215" s="9" t="s">
        <v>128</v>
      </c>
      <c r="Q215" s="71">
        <v>212</v>
      </c>
      <c r="S215" s="102" t="s">
        <v>1369</v>
      </c>
      <c r="T215" s="175" t="s">
        <v>1373</v>
      </c>
      <c r="U215" s="104">
        <v>457.2</v>
      </c>
      <c r="V215" s="104">
        <v>12344.4</v>
      </c>
      <c r="W215" s="105" t="s">
        <v>12</v>
      </c>
      <c r="X215" s="106" t="s">
        <v>66</v>
      </c>
      <c r="Y215" s="172" t="s">
        <v>13</v>
      </c>
      <c r="Z215" s="123"/>
      <c r="AA215" s="124">
        <v>1</v>
      </c>
      <c r="AB215" s="173" t="s">
        <v>422</v>
      </c>
      <c r="AC215" s="126"/>
      <c r="AD215" s="127"/>
      <c r="AE215" s="122"/>
      <c r="AF215" s="128"/>
      <c r="AG215" s="129"/>
      <c r="AH215" s="129"/>
      <c r="AI215" s="129"/>
      <c r="AJ215" s="183" t="s">
        <v>1175</v>
      </c>
      <c r="AK215" s="183">
        <v>2.54</v>
      </c>
      <c r="AL215" s="117"/>
      <c r="AM215" s="130"/>
      <c r="AN215" s="130"/>
      <c r="AO215" s="125"/>
      <c r="AP215" s="125"/>
      <c r="AQ215" s="131"/>
      <c r="AR215" s="127"/>
      <c r="AS215" s="124"/>
      <c r="AT215" s="123"/>
      <c r="AU215" s="132"/>
      <c r="AV215" s="117"/>
      <c r="AW215" s="133"/>
      <c r="AX215" s="117" t="s">
        <v>842</v>
      </c>
    </row>
    <row r="216" spans="1:50" ht="15" hidden="1">
      <c r="A216" s="72">
        <v>213</v>
      </c>
      <c r="B216" s="9" t="s">
        <v>5057</v>
      </c>
      <c r="C216" s="211" t="s">
        <v>1375</v>
      </c>
      <c r="D216" s="9" t="s">
        <v>5058</v>
      </c>
      <c r="E216" s="9" t="s">
        <v>5059</v>
      </c>
      <c r="F216" s="9" t="s">
        <v>5060</v>
      </c>
      <c r="G216" s="9"/>
      <c r="H216" s="9"/>
      <c r="I216" s="9"/>
      <c r="J216" s="9"/>
      <c r="K216" s="9"/>
      <c r="L216" s="9"/>
      <c r="M216" s="332" t="s">
        <v>63</v>
      </c>
      <c r="N216" s="331">
        <v>119.0617</v>
      </c>
      <c r="O216" s="9">
        <v>119.0617</v>
      </c>
      <c r="P216" s="9" t="s">
        <v>128</v>
      </c>
      <c r="Q216" s="71">
        <v>213</v>
      </c>
      <c r="S216" s="102" t="s">
        <v>1375</v>
      </c>
      <c r="T216" s="175" t="s">
        <v>1379</v>
      </c>
      <c r="U216" s="104">
        <v>2286</v>
      </c>
      <c r="V216" s="104">
        <v>13258.8</v>
      </c>
      <c r="W216" s="105" t="s">
        <v>12</v>
      </c>
      <c r="X216" s="106" t="s">
        <v>66</v>
      </c>
      <c r="Y216" s="172" t="s">
        <v>13</v>
      </c>
      <c r="Z216" s="123"/>
      <c r="AA216" s="124">
        <v>1</v>
      </c>
      <c r="AB216" s="173" t="s">
        <v>422</v>
      </c>
      <c r="AC216" s="126"/>
      <c r="AD216" s="127"/>
      <c r="AE216" s="122"/>
      <c r="AF216" s="128"/>
      <c r="AG216" s="129"/>
      <c r="AH216" s="129"/>
      <c r="AI216" s="129"/>
      <c r="AJ216" s="183" t="s">
        <v>1175</v>
      </c>
      <c r="AK216" s="183">
        <v>2.54</v>
      </c>
      <c r="AL216" s="117"/>
      <c r="AM216" s="130"/>
      <c r="AN216" s="130"/>
      <c r="AO216" s="125"/>
      <c r="AP216" s="125"/>
      <c r="AQ216" s="131"/>
      <c r="AR216" s="127"/>
      <c r="AS216" s="124"/>
      <c r="AT216" s="123"/>
      <c r="AU216" s="132"/>
      <c r="AV216" s="117"/>
      <c r="AW216" s="133"/>
      <c r="AX216" s="117" t="s">
        <v>842</v>
      </c>
    </row>
    <row r="217" spans="1:50" ht="15" hidden="1">
      <c r="A217" s="72">
        <v>214</v>
      </c>
      <c r="B217" s="9" t="s">
        <v>5061</v>
      </c>
      <c r="C217" s="211" t="s">
        <v>1381</v>
      </c>
      <c r="D217" s="9" t="s">
        <v>5062</v>
      </c>
      <c r="E217" s="9" t="s">
        <v>5063</v>
      </c>
      <c r="F217" s="9" t="s">
        <v>5064</v>
      </c>
      <c r="G217" s="9"/>
      <c r="H217" s="9"/>
      <c r="I217" s="9"/>
      <c r="J217" s="9"/>
      <c r="K217" s="9"/>
      <c r="L217" s="9"/>
      <c r="M217" s="332" t="s">
        <v>63</v>
      </c>
      <c r="N217" s="331">
        <v>117.9693</v>
      </c>
      <c r="O217" s="9">
        <v>117.9693</v>
      </c>
      <c r="P217" s="9" t="s">
        <v>128</v>
      </c>
      <c r="Q217" s="71">
        <v>214</v>
      </c>
      <c r="S217" s="102" t="s">
        <v>1381</v>
      </c>
      <c r="T217" s="175" t="s">
        <v>1385</v>
      </c>
      <c r="U217" s="104">
        <v>-2286</v>
      </c>
      <c r="V217" s="104">
        <v>12344.4</v>
      </c>
      <c r="W217" s="105" t="s">
        <v>12</v>
      </c>
      <c r="X217" s="106" t="s">
        <v>66</v>
      </c>
      <c r="Y217" s="172" t="s">
        <v>13</v>
      </c>
      <c r="Z217" s="123"/>
      <c r="AA217" s="124">
        <v>1</v>
      </c>
      <c r="AB217" s="173" t="s">
        <v>422</v>
      </c>
      <c r="AC217" s="126"/>
      <c r="AD217" s="127"/>
      <c r="AE217" s="122"/>
      <c r="AF217" s="128"/>
      <c r="AG217" s="129"/>
      <c r="AH217" s="129"/>
      <c r="AI217" s="129"/>
      <c r="AJ217" s="183" t="s">
        <v>1175</v>
      </c>
      <c r="AK217" s="183">
        <v>2.54</v>
      </c>
      <c r="AL217" s="117"/>
      <c r="AM217" s="130"/>
      <c r="AN217" s="130"/>
      <c r="AO217" s="125"/>
      <c r="AP217" s="125"/>
      <c r="AQ217" s="131"/>
      <c r="AR217" s="127"/>
      <c r="AS217" s="124"/>
      <c r="AT217" s="123"/>
      <c r="AU217" s="132"/>
      <c r="AV217" s="117"/>
      <c r="AW217" s="133"/>
      <c r="AX217" s="117" t="s">
        <v>842</v>
      </c>
    </row>
    <row r="218" spans="1:50" ht="15" hidden="1">
      <c r="A218" s="72">
        <v>215</v>
      </c>
      <c r="B218" s="9" t="s">
        <v>5065</v>
      </c>
      <c r="C218" s="211" t="s">
        <v>1387</v>
      </c>
      <c r="D218" s="9" t="s">
        <v>5066</v>
      </c>
      <c r="E218" s="9" t="s">
        <v>5067</v>
      </c>
      <c r="F218" s="9" t="s">
        <v>5068</v>
      </c>
      <c r="G218" s="9"/>
      <c r="H218" s="9"/>
      <c r="I218" s="9"/>
      <c r="J218" s="9"/>
      <c r="K218" s="9"/>
      <c r="L218" s="9"/>
      <c r="M218" s="332" t="s">
        <v>63</v>
      </c>
      <c r="N218" s="331">
        <v>118.01139999999999</v>
      </c>
      <c r="O218" s="9">
        <v>118.01139999999999</v>
      </c>
      <c r="P218" s="9" t="s">
        <v>64</v>
      </c>
      <c r="Q218" s="71">
        <v>215</v>
      </c>
      <c r="S218" s="102" t="s">
        <v>1387</v>
      </c>
      <c r="T218" s="175" t="s">
        <v>1391</v>
      </c>
      <c r="U218" s="104">
        <v>-3200.4</v>
      </c>
      <c r="V218" s="104">
        <v>13258.8</v>
      </c>
      <c r="W218" s="105" t="s">
        <v>12</v>
      </c>
      <c r="X218" s="106" t="s">
        <v>66</v>
      </c>
      <c r="Y218" s="172" t="s">
        <v>13</v>
      </c>
      <c r="Z218" s="123"/>
      <c r="AA218" s="124">
        <v>1</v>
      </c>
      <c r="AB218" s="173" t="s">
        <v>422</v>
      </c>
      <c r="AC218" s="126"/>
      <c r="AD218" s="127"/>
      <c r="AE218" s="122"/>
      <c r="AF218" s="128"/>
      <c r="AG218" s="129"/>
      <c r="AH218" s="129"/>
      <c r="AI218" s="129"/>
      <c r="AJ218" s="183" t="s">
        <v>1175</v>
      </c>
      <c r="AK218" s="183">
        <v>2.54</v>
      </c>
      <c r="AL218" s="117"/>
      <c r="AM218" s="130"/>
      <c r="AN218" s="130"/>
      <c r="AO218" s="125"/>
      <c r="AP218" s="125"/>
      <c r="AQ218" s="131"/>
      <c r="AR218" s="127"/>
      <c r="AS218" s="124"/>
      <c r="AT218" s="123"/>
      <c r="AU218" s="132"/>
      <c r="AV218" s="117"/>
      <c r="AW218" s="133"/>
      <c r="AX218" s="117" t="s">
        <v>842</v>
      </c>
    </row>
    <row r="219" spans="1:50" ht="15" hidden="1">
      <c r="A219" s="72">
        <v>216</v>
      </c>
      <c r="B219" s="9" t="s">
        <v>5069</v>
      </c>
      <c r="C219" s="211" t="s">
        <v>1393</v>
      </c>
      <c r="D219" s="9" t="s">
        <v>5070</v>
      </c>
      <c r="E219" s="9" t="s">
        <v>5071</v>
      </c>
      <c r="F219" s="9" t="s">
        <v>5072</v>
      </c>
      <c r="G219" s="9"/>
      <c r="H219" s="9"/>
      <c r="I219" s="9"/>
      <c r="J219" s="9"/>
      <c r="K219" s="9"/>
      <c r="L219" s="9"/>
      <c r="M219" s="332" t="s">
        <v>63</v>
      </c>
      <c r="N219" s="331">
        <v>118.1456</v>
      </c>
      <c r="O219" s="9">
        <v>118.1456</v>
      </c>
      <c r="P219" s="9" t="s">
        <v>128</v>
      </c>
      <c r="Q219" s="71">
        <v>216</v>
      </c>
      <c r="S219" s="102" t="s">
        <v>1393</v>
      </c>
      <c r="T219" s="175" t="s">
        <v>1397</v>
      </c>
      <c r="U219" s="104">
        <v>5029.2</v>
      </c>
      <c r="V219" s="104">
        <v>12344.4</v>
      </c>
      <c r="W219" s="105" t="s">
        <v>12</v>
      </c>
      <c r="X219" s="106" t="s">
        <v>66</v>
      </c>
      <c r="Y219" s="172" t="s">
        <v>13</v>
      </c>
      <c r="Z219" s="123"/>
      <c r="AA219" s="124">
        <v>1</v>
      </c>
      <c r="AB219" s="173" t="s">
        <v>422</v>
      </c>
      <c r="AC219" s="126"/>
      <c r="AD219" s="127"/>
      <c r="AE219" s="122"/>
      <c r="AF219" s="128"/>
      <c r="AG219" s="129"/>
      <c r="AH219" s="129"/>
      <c r="AI219" s="129"/>
      <c r="AJ219" s="183" t="s">
        <v>1175</v>
      </c>
      <c r="AK219" s="183">
        <v>2.54</v>
      </c>
      <c r="AL219" s="117"/>
      <c r="AM219" s="130"/>
      <c r="AN219" s="130"/>
      <c r="AO219" s="125"/>
      <c r="AP219" s="125"/>
      <c r="AQ219" s="131"/>
      <c r="AR219" s="127"/>
      <c r="AS219" s="124"/>
      <c r="AT219" s="123"/>
      <c r="AU219" s="132"/>
      <c r="AV219" s="117"/>
      <c r="AW219" s="133"/>
      <c r="AX219" s="117" t="s">
        <v>842</v>
      </c>
    </row>
    <row r="220" spans="1:50" ht="15" hidden="1">
      <c r="A220" s="72">
        <v>217</v>
      </c>
      <c r="B220" s="9" t="s">
        <v>5073</v>
      </c>
      <c r="C220" s="211" t="s">
        <v>1399</v>
      </c>
      <c r="D220" s="9" t="s">
        <v>5074</v>
      </c>
      <c r="E220" s="9" t="s">
        <v>5075</v>
      </c>
      <c r="F220" s="9" t="s">
        <v>5076</v>
      </c>
      <c r="G220" s="9"/>
      <c r="H220" s="9"/>
      <c r="I220" s="9"/>
      <c r="J220" s="9"/>
      <c r="K220" s="9"/>
      <c r="L220" s="9"/>
      <c r="M220" s="332" t="s">
        <v>63</v>
      </c>
      <c r="N220" s="331">
        <v>119.0003</v>
      </c>
      <c r="O220" s="9">
        <v>119.0003</v>
      </c>
      <c r="P220" s="9" t="s">
        <v>128</v>
      </c>
      <c r="Q220" s="71">
        <v>217</v>
      </c>
      <c r="S220" s="102" t="s">
        <v>1399</v>
      </c>
      <c r="T220" s="175" t="s">
        <v>1403</v>
      </c>
      <c r="U220" s="104">
        <v>-1371.6</v>
      </c>
      <c r="V220" s="104">
        <v>10515.6</v>
      </c>
      <c r="W220" s="105" t="s">
        <v>12</v>
      </c>
      <c r="X220" s="106" t="s">
        <v>66</v>
      </c>
      <c r="Y220" s="172" t="s">
        <v>13</v>
      </c>
      <c r="Z220" s="123"/>
      <c r="AA220" s="124">
        <v>1</v>
      </c>
      <c r="AB220" s="173" t="s">
        <v>422</v>
      </c>
      <c r="AC220" s="126"/>
      <c r="AD220" s="127"/>
      <c r="AE220" s="122"/>
      <c r="AF220" s="128"/>
      <c r="AG220" s="129"/>
      <c r="AH220" s="129"/>
      <c r="AI220" s="129"/>
      <c r="AJ220" s="183" t="s">
        <v>1175</v>
      </c>
      <c r="AK220" s="183">
        <v>2.54</v>
      </c>
      <c r="AL220" s="117"/>
      <c r="AM220" s="130"/>
      <c r="AN220" s="130"/>
      <c r="AO220" s="125"/>
      <c r="AP220" s="125"/>
      <c r="AQ220" s="131"/>
      <c r="AR220" s="127"/>
      <c r="AS220" s="124"/>
      <c r="AT220" s="123"/>
      <c r="AU220" s="132"/>
      <c r="AV220" s="117"/>
      <c r="AW220" s="133"/>
      <c r="AX220" s="117" t="s">
        <v>842</v>
      </c>
    </row>
    <row r="221" spans="1:50" ht="15" hidden="1">
      <c r="A221" s="72">
        <v>218</v>
      </c>
      <c r="B221" s="9" t="s">
        <v>5077</v>
      </c>
      <c r="C221" s="211" t="s">
        <v>1405</v>
      </c>
      <c r="D221" s="9" t="s">
        <v>5078</v>
      </c>
      <c r="E221" s="9" t="s">
        <v>5079</v>
      </c>
      <c r="F221" s="9" t="s">
        <v>5080</v>
      </c>
      <c r="G221" s="9"/>
      <c r="H221" s="9"/>
      <c r="I221" s="9"/>
      <c r="J221" s="9"/>
      <c r="K221" s="9"/>
      <c r="L221" s="9"/>
      <c r="M221" s="332" t="s">
        <v>63</v>
      </c>
      <c r="N221" s="331">
        <v>118.7388</v>
      </c>
      <c r="O221" s="9">
        <v>118.7388</v>
      </c>
      <c r="P221" s="9" t="s">
        <v>64</v>
      </c>
      <c r="Q221" s="71">
        <v>218</v>
      </c>
      <c r="S221" s="102" t="s">
        <v>1405</v>
      </c>
      <c r="T221" s="175" t="s">
        <v>1409</v>
      </c>
      <c r="U221" s="104">
        <v>-4114.8</v>
      </c>
      <c r="V221" s="104">
        <v>12344.4</v>
      </c>
      <c r="W221" s="105" t="s">
        <v>12</v>
      </c>
      <c r="X221" s="106" t="s">
        <v>66</v>
      </c>
      <c r="Y221" s="172" t="s">
        <v>13</v>
      </c>
      <c r="Z221" s="123"/>
      <c r="AA221" s="124">
        <v>1</v>
      </c>
      <c r="AB221" s="173" t="s">
        <v>422</v>
      </c>
      <c r="AC221" s="126"/>
      <c r="AD221" s="127"/>
      <c r="AE221" s="122"/>
      <c r="AF221" s="128"/>
      <c r="AG221" s="129"/>
      <c r="AH221" s="129"/>
      <c r="AI221" s="129"/>
      <c r="AJ221" s="183" t="s">
        <v>1175</v>
      </c>
      <c r="AK221" s="183">
        <v>2.54</v>
      </c>
      <c r="AL221" s="117"/>
      <c r="AM221" s="130"/>
      <c r="AN221" s="130"/>
      <c r="AO221" s="125"/>
      <c r="AP221" s="125"/>
      <c r="AQ221" s="131"/>
      <c r="AR221" s="127"/>
      <c r="AS221" s="124"/>
      <c r="AT221" s="123"/>
      <c r="AU221" s="132"/>
      <c r="AV221" s="117"/>
      <c r="AW221" s="133"/>
      <c r="AX221" s="117" t="s">
        <v>842</v>
      </c>
    </row>
    <row r="222" spans="1:50" ht="15" hidden="1">
      <c r="A222" s="72">
        <v>219</v>
      </c>
      <c r="B222" s="9" t="s">
        <v>5081</v>
      </c>
      <c r="C222" s="211" t="s">
        <v>1411</v>
      </c>
      <c r="D222" s="9" t="s">
        <v>5082</v>
      </c>
      <c r="E222" s="9" t="s">
        <v>5083</v>
      </c>
      <c r="F222" s="9" t="s">
        <v>5084</v>
      </c>
      <c r="G222" s="9"/>
      <c r="H222" s="9"/>
      <c r="I222" s="9"/>
      <c r="J222" s="9"/>
      <c r="K222" s="9"/>
      <c r="L222" s="9"/>
      <c r="M222" s="332" t="s">
        <v>63</v>
      </c>
      <c r="N222" s="331">
        <v>119.1507</v>
      </c>
      <c r="O222" s="9">
        <v>119.1507</v>
      </c>
      <c r="P222" s="9" t="s">
        <v>64</v>
      </c>
      <c r="Q222" s="71">
        <v>219</v>
      </c>
      <c r="S222" s="102" t="s">
        <v>1411</v>
      </c>
      <c r="T222" s="175" t="s">
        <v>1415</v>
      </c>
      <c r="U222" s="104">
        <v>457.2</v>
      </c>
      <c r="V222" s="104">
        <v>13258.8</v>
      </c>
      <c r="W222" s="105" t="s">
        <v>12</v>
      </c>
      <c r="X222" s="106" t="s">
        <v>66</v>
      </c>
      <c r="Y222" s="172" t="s">
        <v>13</v>
      </c>
      <c r="Z222" s="123"/>
      <c r="AA222" s="124">
        <v>1</v>
      </c>
      <c r="AB222" s="173" t="s">
        <v>422</v>
      </c>
      <c r="AC222" s="126"/>
      <c r="AD222" s="127"/>
      <c r="AE222" s="122"/>
      <c r="AF222" s="128"/>
      <c r="AG222" s="129"/>
      <c r="AH222" s="129"/>
      <c r="AI222" s="129"/>
      <c r="AJ222" s="183" t="s">
        <v>1175</v>
      </c>
      <c r="AK222" s="183">
        <v>2.54</v>
      </c>
      <c r="AL222" s="117"/>
      <c r="AM222" s="130"/>
      <c r="AN222" s="130"/>
      <c r="AO222" s="125"/>
      <c r="AP222" s="125"/>
      <c r="AQ222" s="131"/>
      <c r="AR222" s="127"/>
      <c r="AS222" s="124"/>
      <c r="AT222" s="123"/>
      <c r="AU222" s="132"/>
      <c r="AV222" s="117"/>
      <c r="AW222" s="133"/>
      <c r="AX222" s="117" t="s">
        <v>842</v>
      </c>
    </row>
    <row r="223" spans="1:50" ht="15" hidden="1">
      <c r="A223" s="72">
        <v>220</v>
      </c>
      <c r="B223" s="9" t="s">
        <v>5085</v>
      </c>
      <c r="C223" s="211" t="s">
        <v>1417</v>
      </c>
      <c r="D223" s="9" t="s">
        <v>5086</v>
      </c>
      <c r="E223" s="9" t="s">
        <v>5087</v>
      </c>
      <c r="F223" s="9" t="s">
        <v>5088</v>
      </c>
      <c r="G223" s="9"/>
      <c r="H223" s="9"/>
      <c r="I223" s="9"/>
      <c r="J223" s="9"/>
      <c r="K223" s="9"/>
      <c r="L223" s="9"/>
      <c r="M223" s="332" t="s">
        <v>63</v>
      </c>
      <c r="N223" s="331">
        <v>118.22750000000001</v>
      </c>
      <c r="O223" s="9">
        <v>118.22750000000001</v>
      </c>
      <c r="P223" s="9" t="s">
        <v>64</v>
      </c>
      <c r="Q223" s="71">
        <v>220</v>
      </c>
      <c r="S223" s="102" t="s">
        <v>1417</v>
      </c>
      <c r="T223" s="175" t="s">
        <v>1421</v>
      </c>
      <c r="U223" s="104">
        <v>457.2</v>
      </c>
      <c r="V223" s="104">
        <v>10515.6</v>
      </c>
      <c r="W223" s="105" t="s">
        <v>12</v>
      </c>
      <c r="X223" s="106" t="s">
        <v>66</v>
      </c>
      <c r="Y223" s="172" t="s">
        <v>13</v>
      </c>
      <c r="Z223" s="123"/>
      <c r="AA223" s="124">
        <v>1</v>
      </c>
      <c r="AB223" s="173" t="s">
        <v>422</v>
      </c>
      <c r="AC223" s="126"/>
      <c r="AD223" s="127"/>
      <c r="AE223" s="122"/>
      <c r="AF223" s="128"/>
      <c r="AG223" s="129"/>
      <c r="AH223" s="129"/>
      <c r="AI223" s="129"/>
      <c r="AJ223" s="183" t="s">
        <v>1175</v>
      </c>
      <c r="AK223" s="183">
        <v>2.54</v>
      </c>
      <c r="AL223" s="117"/>
      <c r="AM223" s="130"/>
      <c r="AN223" s="130"/>
      <c r="AO223" s="125"/>
      <c r="AP223" s="125"/>
      <c r="AQ223" s="131"/>
      <c r="AR223" s="127"/>
      <c r="AS223" s="124"/>
      <c r="AT223" s="123"/>
      <c r="AU223" s="132"/>
      <c r="AV223" s="117"/>
      <c r="AW223" s="133"/>
      <c r="AX223" s="117" t="s">
        <v>842</v>
      </c>
    </row>
    <row r="224" spans="1:50" ht="15" hidden="1">
      <c r="A224" s="72">
        <v>221</v>
      </c>
      <c r="B224" s="9" t="s">
        <v>5089</v>
      </c>
      <c r="C224" s="211" t="s">
        <v>1423</v>
      </c>
      <c r="D224" s="9" t="s">
        <v>5090</v>
      </c>
      <c r="E224" s="9" t="s">
        <v>5091</v>
      </c>
      <c r="F224" s="9" t="s">
        <v>5092</v>
      </c>
      <c r="G224" s="9"/>
      <c r="H224" s="9"/>
      <c r="I224" s="9"/>
      <c r="J224" s="9"/>
      <c r="K224" s="9"/>
      <c r="L224" s="9"/>
      <c r="M224" s="332" t="s">
        <v>63</v>
      </c>
      <c r="N224" s="331">
        <v>119.2931</v>
      </c>
      <c r="O224" s="9">
        <v>119.2931</v>
      </c>
      <c r="P224" s="9" t="s">
        <v>128</v>
      </c>
      <c r="Q224" s="71">
        <v>221</v>
      </c>
      <c r="S224" s="102" t="s">
        <v>1423</v>
      </c>
      <c r="T224" s="175" t="s">
        <v>1427</v>
      </c>
      <c r="U224" s="104">
        <v>-457.2</v>
      </c>
      <c r="V224" s="104">
        <v>12344.4</v>
      </c>
      <c r="W224" s="105" t="s">
        <v>12</v>
      </c>
      <c r="X224" s="106" t="s">
        <v>66</v>
      </c>
      <c r="Y224" s="172" t="s">
        <v>13</v>
      </c>
      <c r="Z224" s="123"/>
      <c r="AA224" s="124">
        <v>1</v>
      </c>
      <c r="AB224" s="173" t="s">
        <v>422</v>
      </c>
      <c r="AC224" s="126"/>
      <c r="AD224" s="127"/>
      <c r="AE224" s="122"/>
      <c r="AF224" s="128"/>
      <c r="AG224" s="129"/>
      <c r="AH224" s="129"/>
      <c r="AI224" s="129"/>
      <c r="AJ224" s="183" t="s">
        <v>1175</v>
      </c>
      <c r="AK224" s="183">
        <v>2.54</v>
      </c>
      <c r="AL224" s="117"/>
      <c r="AM224" s="130"/>
      <c r="AN224" s="130"/>
      <c r="AO224" s="125"/>
      <c r="AP224" s="125"/>
      <c r="AQ224" s="131"/>
      <c r="AR224" s="127"/>
      <c r="AS224" s="124"/>
      <c r="AT224" s="123"/>
      <c r="AU224" s="132"/>
      <c r="AV224" s="117"/>
      <c r="AW224" s="133"/>
      <c r="AX224" s="117" t="s">
        <v>842</v>
      </c>
    </row>
    <row r="225" spans="1:50" ht="15" hidden="1">
      <c r="A225" s="72">
        <v>222</v>
      </c>
      <c r="B225" s="9" t="s">
        <v>5093</v>
      </c>
      <c r="C225" s="211" t="s">
        <v>1429</v>
      </c>
      <c r="D225" s="9" t="s">
        <v>5094</v>
      </c>
      <c r="E225" s="9" t="s">
        <v>5095</v>
      </c>
      <c r="F225" s="9" t="s">
        <v>5096</v>
      </c>
      <c r="G225" s="9"/>
      <c r="H225" s="9"/>
      <c r="I225" s="9"/>
      <c r="J225" s="9"/>
      <c r="K225" s="9"/>
      <c r="L225" s="9"/>
      <c r="M225" s="332" t="s">
        <v>63</v>
      </c>
      <c r="N225" s="331">
        <v>118.9832</v>
      </c>
      <c r="O225" s="9">
        <v>118.9832</v>
      </c>
      <c r="P225" s="9" t="s">
        <v>64</v>
      </c>
      <c r="Q225" s="71">
        <v>222</v>
      </c>
      <c r="S225" s="102" t="s">
        <v>1429</v>
      </c>
      <c r="T225" s="175" t="s">
        <v>1433</v>
      </c>
      <c r="U225" s="104">
        <v>-457.2</v>
      </c>
      <c r="V225" s="104">
        <v>11430</v>
      </c>
      <c r="W225" s="105" t="s">
        <v>12</v>
      </c>
      <c r="X225" s="106" t="s">
        <v>66</v>
      </c>
      <c r="Y225" s="172" t="s">
        <v>13</v>
      </c>
      <c r="Z225" s="123"/>
      <c r="AA225" s="124">
        <v>1</v>
      </c>
      <c r="AB225" s="173" t="s">
        <v>422</v>
      </c>
      <c r="AC225" s="126"/>
      <c r="AD225" s="127"/>
      <c r="AE225" s="122"/>
      <c r="AF225" s="128"/>
      <c r="AG225" s="129"/>
      <c r="AH225" s="129"/>
      <c r="AI225" s="129"/>
      <c r="AJ225" s="183" t="s">
        <v>1175</v>
      </c>
      <c r="AK225" s="183">
        <v>2.54</v>
      </c>
      <c r="AL225" s="117"/>
      <c r="AM225" s="130"/>
      <c r="AN225" s="130"/>
      <c r="AO225" s="125"/>
      <c r="AP225" s="125"/>
      <c r="AQ225" s="131"/>
      <c r="AR225" s="127"/>
      <c r="AS225" s="124"/>
      <c r="AT225" s="123"/>
      <c r="AU225" s="132"/>
      <c r="AV225" s="117"/>
      <c r="AW225" s="133"/>
      <c r="AX225" s="117" t="s">
        <v>842</v>
      </c>
    </row>
    <row r="226" spans="1:50" ht="15" hidden="1">
      <c r="A226" s="72">
        <v>223</v>
      </c>
      <c r="B226" s="9" t="s">
        <v>5097</v>
      </c>
      <c r="C226" s="211" t="s">
        <v>1435</v>
      </c>
      <c r="D226" s="9" t="s">
        <v>5098</v>
      </c>
      <c r="E226" s="9" t="s">
        <v>5099</v>
      </c>
      <c r="F226" s="9" t="s">
        <v>5100</v>
      </c>
      <c r="G226" s="9"/>
      <c r="H226" s="9"/>
      <c r="I226" s="9"/>
      <c r="J226" s="9"/>
      <c r="K226" s="9"/>
      <c r="L226" s="9"/>
      <c r="M226" s="332" t="s">
        <v>63</v>
      </c>
      <c r="N226" s="331">
        <v>118.12949999999999</v>
      </c>
      <c r="O226" s="9">
        <v>118.12949999999999</v>
      </c>
      <c r="P226" s="9" t="s">
        <v>64</v>
      </c>
      <c r="Q226" s="71">
        <v>223</v>
      </c>
      <c r="S226" s="102" t="s">
        <v>1435</v>
      </c>
      <c r="T226" s="175" t="s">
        <v>1439</v>
      </c>
      <c r="U226" s="104">
        <v>-1371.6</v>
      </c>
      <c r="V226" s="104">
        <v>13258.8</v>
      </c>
      <c r="W226" s="105" t="s">
        <v>12</v>
      </c>
      <c r="X226" s="106" t="s">
        <v>66</v>
      </c>
      <c r="Y226" s="172" t="s">
        <v>13</v>
      </c>
      <c r="Z226" s="123"/>
      <c r="AA226" s="124">
        <v>1</v>
      </c>
      <c r="AB226" s="173" t="s">
        <v>422</v>
      </c>
      <c r="AC226" s="126"/>
      <c r="AD226" s="127"/>
      <c r="AE226" s="122"/>
      <c r="AF226" s="128"/>
      <c r="AG226" s="129"/>
      <c r="AH226" s="129"/>
      <c r="AI226" s="129"/>
      <c r="AJ226" s="183" t="s">
        <v>1175</v>
      </c>
      <c r="AK226" s="183">
        <v>2.54</v>
      </c>
      <c r="AL226" s="117"/>
      <c r="AM226" s="130"/>
      <c r="AN226" s="130"/>
      <c r="AO226" s="125"/>
      <c r="AP226" s="125"/>
      <c r="AQ226" s="131"/>
      <c r="AR226" s="127"/>
      <c r="AS226" s="124"/>
      <c r="AT226" s="123"/>
      <c r="AU226" s="132"/>
      <c r="AV226" s="117"/>
      <c r="AW226" s="133"/>
      <c r="AX226" s="117" t="s">
        <v>842</v>
      </c>
    </row>
    <row r="227" spans="1:50" ht="15" hidden="1">
      <c r="A227" s="72">
        <v>224</v>
      </c>
      <c r="B227" s="9" t="s">
        <v>5101</v>
      </c>
      <c r="C227" s="211" t="s">
        <v>1441</v>
      </c>
      <c r="D227" s="9" t="s">
        <v>5102</v>
      </c>
      <c r="E227" s="9" t="s">
        <v>5103</v>
      </c>
      <c r="F227" s="9" t="s">
        <v>5104</v>
      </c>
      <c r="G227" s="9"/>
      <c r="H227" s="9"/>
      <c r="I227" s="9"/>
      <c r="J227" s="9"/>
      <c r="K227" s="9"/>
      <c r="L227" s="9"/>
      <c r="M227" s="332" t="s">
        <v>63</v>
      </c>
      <c r="N227" s="331">
        <v>119.4371</v>
      </c>
      <c r="O227" s="9">
        <v>119.4371</v>
      </c>
      <c r="P227" s="9" t="s">
        <v>128</v>
      </c>
      <c r="Q227" s="71">
        <v>224</v>
      </c>
      <c r="S227" s="102" t="s">
        <v>1441</v>
      </c>
      <c r="T227" s="175" t="s">
        <v>1445</v>
      </c>
      <c r="U227" s="104">
        <v>-457.2</v>
      </c>
      <c r="V227" s="104">
        <v>10515.6</v>
      </c>
      <c r="W227" s="105" t="s">
        <v>12</v>
      </c>
      <c r="X227" s="106" t="s">
        <v>66</v>
      </c>
      <c r="Y227" s="172" t="s">
        <v>13</v>
      </c>
      <c r="Z227" s="123"/>
      <c r="AA227" s="124">
        <v>1</v>
      </c>
      <c r="AB227" s="173" t="s">
        <v>422</v>
      </c>
      <c r="AC227" s="126"/>
      <c r="AD227" s="127"/>
      <c r="AE227" s="122"/>
      <c r="AF227" s="128"/>
      <c r="AG227" s="129"/>
      <c r="AH227" s="129"/>
      <c r="AI227" s="129"/>
      <c r="AJ227" s="183" t="s">
        <v>1175</v>
      </c>
      <c r="AK227" s="183">
        <v>2.54</v>
      </c>
      <c r="AL227" s="117"/>
      <c r="AM227" s="130"/>
      <c r="AN227" s="130"/>
      <c r="AO227" s="125"/>
      <c r="AP227" s="125"/>
      <c r="AQ227" s="131"/>
      <c r="AR227" s="127"/>
      <c r="AS227" s="124"/>
      <c r="AT227" s="123"/>
      <c r="AU227" s="132"/>
      <c r="AV227" s="117"/>
      <c r="AW227" s="133"/>
      <c r="AX227" s="117" t="s">
        <v>842</v>
      </c>
    </row>
    <row r="228" spans="1:50" ht="15" hidden="1">
      <c r="A228" s="72">
        <v>225</v>
      </c>
      <c r="B228" s="9" t="s">
        <v>5105</v>
      </c>
      <c r="C228" s="211" t="s">
        <v>1447</v>
      </c>
      <c r="D228" s="9" t="s">
        <v>5106</v>
      </c>
      <c r="E228" s="9" t="s">
        <v>5107</v>
      </c>
      <c r="F228" s="9" t="s">
        <v>5108</v>
      </c>
      <c r="G228" s="9"/>
      <c r="H228" s="9"/>
      <c r="I228" s="9"/>
      <c r="J228" s="9"/>
      <c r="K228" s="9"/>
      <c r="L228" s="9"/>
      <c r="M228" s="332" t="s">
        <v>63</v>
      </c>
      <c r="N228" s="331">
        <v>118.0795</v>
      </c>
      <c r="O228" s="9">
        <v>118.0795</v>
      </c>
      <c r="P228" s="9" t="s">
        <v>128</v>
      </c>
      <c r="Q228" s="71">
        <v>225</v>
      </c>
      <c r="S228" s="102" t="s">
        <v>1447</v>
      </c>
      <c r="T228" s="175" t="s">
        <v>1451</v>
      </c>
      <c r="U228" s="104">
        <v>-1371.6</v>
      </c>
      <c r="V228" s="104">
        <v>12344.4</v>
      </c>
      <c r="W228" s="105" t="s">
        <v>12</v>
      </c>
      <c r="X228" s="106" t="s">
        <v>66</v>
      </c>
      <c r="Y228" s="172" t="s">
        <v>13</v>
      </c>
      <c r="Z228" s="123"/>
      <c r="AA228" s="124">
        <v>1</v>
      </c>
      <c r="AB228" s="173" t="s">
        <v>422</v>
      </c>
      <c r="AC228" s="126"/>
      <c r="AD228" s="127"/>
      <c r="AE228" s="122"/>
      <c r="AF228" s="128"/>
      <c r="AG228" s="129"/>
      <c r="AH228" s="129"/>
      <c r="AI228" s="129"/>
      <c r="AJ228" s="183" t="s">
        <v>1175</v>
      </c>
      <c r="AK228" s="183">
        <v>2.54</v>
      </c>
      <c r="AL228" s="117"/>
      <c r="AM228" s="130"/>
      <c r="AN228" s="130"/>
      <c r="AO228" s="125"/>
      <c r="AP228" s="125"/>
      <c r="AQ228" s="131"/>
      <c r="AR228" s="127"/>
      <c r="AS228" s="124"/>
      <c r="AT228" s="123"/>
      <c r="AU228" s="132"/>
      <c r="AV228" s="117"/>
      <c r="AW228" s="133"/>
      <c r="AX228" s="117" t="s">
        <v>842</v>
      </c>
    </row>
    <row r="229" spans="1:50" ht="15" hidden="1">
      <c r="A229" s="72">
        <v>226</v>
      </c>
      <c r="B229" s="9" t="s">
        <v>5109</v>
      </c>
      <c r="C229" s="211" t="s">
        <v>1453</v>
      </c>
      <c r="D229" s="9" t="s">
        <v>5110</v>
      </c>
      <c r="E229" s="9" t="s">
        <v>5111</v>
      </c>
      <c r="F229" s="9" t="s">
        <v>5112</v>
      </c>
      <c r="G229" s="9"/>
      <c r="H229" s="9"/>
      <c r="I229" s="9"/>
      <c r="J229" s="9"/>
      <c r="K229" s="9"/>
      <c r="L229" s="9"/>
      <c r="M229" s="332" t="s">
        <v>63</v>
      </c>
      <c r="N229" s="331">
        <v>118.13039999999999</v>
      </c>
      <c r="O229" s="9">
        <v>118.13039999999999</v>
      </c>
      <c r="P229" s="9" t="s">
        <v>128</v>
      </c>
      <c r="Q229" s="71">
        <v>226</v>
      </c>
      <c r="S229" s="102" t="s">
        <v>1453</v>
      </c>
      <c r="T229" s="175" t="s">
        <v>1457</v>
      </c>
      <c r="U229" s="104">
        <v>-2286</v>
      </c>
      <c r="V229" s="104">
        <v>11430</v>
      </c>
      <c r="W229" s="105" t="s">
        <v>12</v>
      </c>
      <c r="X229" s="106" t="s">
        <v>66</v>
      </c>
      <c r="Y229" s="172" t="s">
        <v>13</v>
      </c>
      <c r="Z229" s="123"/>
      <c r="AA229" s="124">
        <v>1</v>
      </c>
      <c r="AB229" s="173" t="s">
        <v>422</v>
      </c>
      <c r="AC229" s="126"/>
      <c r="AD229" s="127"/>
      <c r="AE229" s="122"/>
      <c r="AF229" s="128"/>
      <c r="AG229" s="129"/>
      <c r="AH229" s="129"/>
      <c r="AI229" s="129"/>
      <c r="AJ229" s="183" t="s">
        <v>1175</v>
      </c>
      <c r="AK229" s="183">
        <v>2.54</v>
      </c>
      <c r="AL229" s="117"/>
      <c r="AM229" s="130"/>
      <c r="AN229" s="130"/>
      <c r="AO229" s="125"/>
      <c r="AP229" s="125"/>
      <c r="AQ229" s="131"/>
      <c r="AR229" s="127"/>
      <c r="AS229" s="124"/>
      <c r="AT229" s="123"/>
      <c r="AU229" s="132"/>
      <c r="AV229" s="117"/>
      <c r="AW229" s="133"/>
      <c r="AX229" s="117" t="s">
        <v>842</v>
      </c>
    </row>
    <row r="230" spans="1:50" ht="15" hidden="1">
      <c r="A230" s="72">
        <v>227</v>
      </c>
      <c r="B230" s="9" t="s">
        <v>5113</v>
      </c>
      <c r="C230" s="211" t="s">
        <v>1459</v>
      </c>
      <c r="D230" s="9" t="s">
        <v>5114</v>
      </c>
      <c r="E230" s="9" t="s">
        <v>5115</v>
      </c>
      <c r="F230" s="9" t="s">
        <v>5116</v>
      </c>
      <c r="G230" s="9"/>
      <c r="H230" s="9"/>
      <c r="I230" s="9"/>
      <c r="J230" s="9"/>
      <c r="K230" s="9"/>
      <c r="L230" s="9"/>
      <c r="M230" s="332" t="s">
        <v>63</v>
      </c>
      <c r="N230" s="331">
        <v>118.0716</v>
      </c>
      <c r="O230" s="9">
        <v>118.0716</v>
      </c>
      <c r="P230" s="9" t="s">
        <v>64</v>
      </c>
      <c r="Q230" s="71">
        <v>227</v>
      </c>
      <c r="S230" s="102" t="s">
        <v>1459</v>
      </c>
      <c r="T230" s="175" t="s">
        <v>1463</v>
      </c>
      <c r="U230" s="104">
        <v>3200.4</v>
      </c>
      <c r="V230" s="104">
        <v>10515.6</v>
      </c>
      <c r="W230" s="105" t="s">
        <v>12</v>
      </c>
      <c r="X230" s="106" t="s">
        <v>66</v>
      </c>
      <c r="Y230" s="172" t="s">
        <v>13</v>
      </c>
      <c r="Z230" s="123"/>
      <c r="AA230" s="124">
        <v>1</v>
      </c>
      <c r="AB230" s="173" t="s">
        <v>422</v>
      </c>
      <c r="AC230" s="126"/>
      <c r="AD230" s="127"/>
      <c r="AE230" s="122"/>
      <c r="AF230" s="128"/>
      <c r="AG230" s="129"/>
      <c r="AH230" s="129"/>
      <c r="AI230" s="129"/>
      <c r="AJ230" s="183" t="s">
        <v>1175</v>
      </c>
      <c r="AK230" s="183">
        <v>2.54</v>
      </c>
      <c r="AL230" s="117"/>
      <c r="AM230" s="130"/>
      <c r="AN230" s="130"/>
      <c r="AO230" s="125"/>
      <c r="AP230" s="125"/>
      <c r="AQ230" s="131"/>
      <c r="AR230" s="127"/>
      <c r="AS230" s="124"/>
      <c r="AT230" s="123"/>
      <c r="AU230" s="132"/>
      <c r="AV230" s="117"/>
      <c r="AW230" s="133"/>
      <c r="AX230" s="117" t="s">
        <v>842</v>
      </c>
    </row>
    <row r="231" spans="1:50" ht="15" hidden="1">
      <c r="A231" s="72">
        <v>228</v>
      </c>
      <c r="B231" s="9" t="s">
        <v>5117</v>
      </c>
      <c r="C231" s="211" t="s">
        <v>1465</v>
      </c>
      <c r="D231" s="9" t="s">
        <v>5118</v>
      </c>
      <c r="E231" s="9" t="s">
        <v>5119</v>
      </c>
      <c r="F231" s="9" t="s">
        <v>5120</v>
      </c>
      <c r="G231" s="9"/>
      <c r="H231" s="9"/>
      <c r="I231" s="9"/>
      <c r="J231" s="9"/>
      <c r="K231" s="9"/>
      <c r="L231" s="9"/>
      <c r="M231" s="332" t="s">
        <v>63</v>
      </c>
      <c r="N231" s="331">
        <v>118.2099</v>
      </c>
      <c r="O231" s="9">
        <v>118.2099</v>
      </c>
      <c r="P231" s="9" t="s">
        <v>64</v>
      </c>
      <c r="Q231" s="71">
        <v>228</v>
      </c>
      <c r="S231" s="102" t="s">
        <v>1465</v>
      </c>
      <c r="T231" s="175" t="s">
        <v>1469</v>
      </c>
      <c r="U231" s="104">
        <v>5943.6</v>
      </c>
      <c r="V231" s="104">
        <v>12344.4</v>
      </c>
      <c r="W231" s="105" t="s">
        <v>12</v>
      </c>
      <c r="X231" s="106" t="s">
        <v>66</v>
      </c>
      <c r="Y231" s="172" t="s">
        <v>13</v>
      </c>
      <c r="Z231" s="123"/>
      <c r="AA231" s="124">
        <v>1</v>
      </c>
      <c r="AB231" s="173" t="s">
        <v>422</v>
      </c>
      <c r="AC231" s="126"/>
      <c r="AD231" s="127"/>
      <c r="AE231" s="122"/>
      <c r="AF231" s="128"/>
      <c r="AG231" s="129"/>
      <c r="AH231" s="129"/>
      <c r="AI231" s="129"/>
      <c r="AJ231" s="183" t="s">
        <v>1175</v>
      </c>
      <c r="AK231" s="183">
        <v>2.54</v>
      </c>
      <c r="AL231" s="117"/>
      <c r="AM231" s="130"/>
      <c r="AN231" s="130"/>
      <c r="AO231" s="125"/>
      <c r="AP231" s="125"/>
      <c r="AQ231" s="131"/>
      <c r="AR231" s="127"/>
      <c r="AS231" s="124"/>
      <c r="AT231" s="123"/>
      <c r="AU231" s="132"/>
      <c r="AV231" s="117"/>
      <c r="AW231" s="133"/>
      <c r="AX231" s="117" t="s">
        <v>842</v>
      </c>
    </row>
    <row r="232" spans="1:50" ht="15" hidden="1">
      <c r="A232" s="72">
        <v>229</v>
      </c>
      <c r="B232" s="9" t="s">
        <v>5121</v>
      </c>
      <c r="C232" s="211" t="s">
        <v>1471</v>
      </c>
      <c r="D232" s="9" t="s">
        <v>5122</v>
      </c>
      <c r="E232" s="9" t="s">
        <v>5123</v>
      </c>
      <c r="F232" s="9" t="s">
        <v>5124</v>
      </c>
      <c r="G232" s="9"/>
      <c r="H232" s="9"/>
      <c r="I232" s="9"/>
      <c r="J232" s="9"/>
      <c r="K232" s="9"/>
      <c r="L232" s="9"/>
      <c r="M232" s="332" t="s">
        <v>63</v>
      </c>
      <c r="N232" s="331">
        <v>118.2403</v>
      </c>
      <c r="O232" s="9">
        <v>118.2403</v>
      </c>
      <c r="P232" s="9" t="s">
        <v>64</v>
      </c>
      <c r="Q232" s="71">
        <v>229</v>
      </c>
      <c r="S232" s="102" t="s">
        <v>1471</v>
      </c>
      <c r="T232" s="175" t="s">
        <v>1475</v>
      </c>
      <c r="U232" s="104">
        <v>4114.8</v>
      </c>
      <c r="V232" s="104">
        <v>10515.6</v>
      </c>
      <c r="W232" s="105" t="s">
        <v>12</v>
      </c>
      <c r="X232" s="106" t="s">
        <v>66</v>
      </c>
      <c r="Y232" s="172" t="s">
        <v>13</v>
      </c>
      <c r="Z232" s="123"/>
      <c r="AA232" s="124">
        <v>1</v>
      </c>
      <c r="AB232" s="173" t="s">
        <v>422</v>
      </c>
      <c r="AC232" s="126"/>
      <c r="AD232" s="127"/>
      <c r="AE232" s="122"/>
      <c r="AF232" s="128"/>
      <c r="AG232" s="129"/>
      <c r="AH232" s="129"/>
      <c r="AI232" s="129"/>
      <c r="AJ232" s="183" t="s">
        <v>1175</v>
      </c>
      <c r="AK232" s="183">
        <v>2.54</v>
      </c>
      <c r="AL232" s="117"/>
      <c r="AM232" s="130"/>
      <c r="AN232" s="130"/>
      <c r="AO232" s="125"/>
      <c r="AP232" s="125"/>
      <c r="AQ232" s="131"/>
      <c r="AR232" s="127"/>
      <c r="AS232" s="124"/>
      <c r="AT232" s="123"/>
      <c r="AU232" s="132"/>
      <c r="AV232" s="117"/>
      <c r="AW232" s="133"/>
      <c r="AX232" s="117" t="s">
        <v>842</v>
      </c>
    </row>
    <row r="233" spans="1:50" ht="15" hidden="1">
      <c r="A233" s="72">
        <v>230</v>
      </c>
      <c r="B233" s="9" t="s">
        <v>5125</v>
      </c>
      <c r="C233" s="211" t="s">
        <v>1477</v>
      </c>
      <c r="D233" s="9" t="s">
        <v>5126</v>
      </c>
      <c r="E233" s="9" t="s">
        <v>5127</v>
      </c>
      <c r="F233" s="9" t="s">
        <v>5128</v>
      </c>
      <c r="G233" s="9"/>
      <c r="H233" s="9"/>
      <c r="I233" s="9"/>
      <c r="J233" s="9"/>
      <c r="K233" s="9"/>
      <c r="L233" s="9"/>
      <c r="M233" s="332" t="s">
        <v>63</v>
      </c>
      <c r="N233" s="331">
        <v>118.2959</v>
      </c>
      <c r="O233" s="9">
        <v>118.2959</v>
      </c>
      <c r="P233" s="9" t="s">
        <v>64</v>
      </c>
      <c r="Q233" s="71">
        <v>230</v>
      </c>
      <c r="S233" s="102" t="s">
        <v>1477</v>
      </c>
      <c r="T233" s="175" t="s">
        <v>1481</v>
      </c>
      <c r="U233" s="104">
        <v>5943.6</v>
      </c>
      <c r="V233" s="104">
        <v>10515.6</v>
      </c>
      <c r="W233" s="105" t="s">
        <v>12</v>
      </c>
      <c r="X233" s="106" t="s">
        <v>66</v>
      </c>
      <c r="Y233" s="172" t="s">
        <v>13</v>
      </c>
      <c r="Z233" s="123"/>
      <c r="AA233" s="124">
        <v>1</v>
      </c>
      <c r="AB233" s="173" t="s">
        <v>422</v>
      </c>
      <c r="AC233" s="126"/>
      <c r="AD233" s="127"/>
      <c r="AE233" s="122"/>
      <c r="AF233" s="128"/>
      <c r="AG233" s="129"/>
      <c r="AH233" s="129"/>
      <c r="AI233" s="129"/>
      <c r="AJ233" s="183" t="s">
        <v>1175</v>
      </c>
      <c r="AK233" s="183">
        <v>2.54</v>
      </c>
      <c r="AL233" s="117"/>
      <c r="AM233" s="130"/>
      <c r="AN233" s="130"/>
      <c r="AO233" s="125"/>
      <c r="AP233" s="125"/>
      <c r="AQ233" s="131"/>
      <c r="AR233" s="127"/>
      <c r="AS233" s="124"/>
      <c r="AT233" s="123"/>
      <c r="AU233" s="132"/>
      <c r="AV233" s="117"/>
      <c r="AW233" s="133"/>
      <c r="AX233" s="117" t="s">
        <v>842</v>
      </c>
    </row>
    <row r="234" spans="1:50" ht="15" hidden="1">
      <c r="A234" s="72">
        <v>231</v>
      </c>
      <c r="B234" s="9" t="s">
        <v>5129</v>
      </c>
      <c r="C234" s="211" t="s">
        <v>1483</v>
      </c>
      <c r="D234" s="9" t="s">
        <v>5130</v>
      </c>
      <c r="E234" s="9" t="s">
        <v>5131</v>
      </c>
      <c r="F234" s="9" t="s">
        <v>5132</v>
      </c>
      <c r="G234" s="9"/>
      <c r="H234" s="9"/>
      <c r="I234" s="9"/>
      <c r="J234" s="9"/>
      <c r="K234" s="9"/>
      <c r="L234" s="9"/>
      <c r="M234" s="332" t="s">
        <v>63</v>
      </c>
      <c r="N234" s="331">
        <v>117.8695</v>
      </c>
      <c r="O234" s="9">
        <v>117.8695</v>
      </c>
      <c r="P234" s="9" t="s">
        <v>64</v>
      </c>
      <c r="Q234" s="71">
        <v>231</v>
      </c>
      <c r="S234" s="102" t="s">
        <v>1483</v>
      </c>
      <c r="T234" s="175" t="s">
        <v>1487</v>
      </c>
      <c r="U234" s="104">
        <v>1371.6</v>
      </c>
      <c r="V234" s="104">
        <v>10515.6</v>
      </c>
      <c r="W234" s="105" t="s">
        <v>12</v>
      </c>
      <c r="X234" s="106" t="s">
        <v>66</v>
      </c>
      <c r="Y234" s="172" t="s">
        <v>13</v>
      </c>
      <c r="Z234" s="123"/>
      <c r="AA234" s="124">
        <v>1</v>
      </c>
      <c r="AB234" s="173" t="s">
        <v>422</v>
      </c>
      <c r="AC234" s="126"/>
      <c r="AD234" s="127"/>
      <c r="AE234" s="122"/>
      <c r="AF234" s="128"/>
      <c r="AG234" s="129"/>
      <c r="AH234" s="129"/>
      <c r="AI234" s="129"/>
      <c r="AJ234" s="183" t="s">
        <v>1175</v>
      </c>
      <c r="AK234" s="183">
        <v>2.54</v>
      </c>
      <c r="AL234" s="117"/>
      <c r="AM234" s="130"/>
      <c r="AN234" s="130"/>
      <c r="AO234" s="125"/>
      <c r="AP234" s="125"/>
      <c r="AQ234" s="131"/>
      <c r="AR234" s="127"/>
      <c r="AS234" s="124"/>
      <c r="AT234" s="123"/>
      <c r="AU234" s="132"/>
      <c r="AV234" s="117"/>
      <c r="AW234" s="133"/>
      <c r="AX234" s="117" t="s">
        <v>842</v>
      </c>
    </row>
    <row r="235" spans="1:50" ht="15" hidden="1">
      <c r="A235" s="72">
        <v>232</v>
      </c>
      <c r="B235" s="9" t="s">
        <v>5133</v>
      </c>
      <c r="C235" s="211" t="s">
        <v>1489</v>
      </c>
      <c r="D235" s="9" t="s">
        <v>5134</v>
      </c>
      <c r="E235" s="9" t="s">
        <v>5135</v>
      </c>
      <c r="F235" s="9" t="s">
        <v>5136</v>
      </c>
      <c r="G235" s="9"/>
      <c r="H235" s="9"/>
      <c r="I235" s="9"/>
      <c r="J235" s="9"/>
      <c r="K235" s="9"/>
      <c r="L235" s="9"/>
      <c r="M235" s="332" t="s">
        <v>63</v>
      </c>
      <c r="N235" s="331">
        <v>117.9594</v>
      </c>
      <c r="O235" s="9">
        <v>117.9594</v>
      </c>
      <c r="P235" s="9" t="s">
        <v>64</v>
      </c>
      <c r="Q235" s="71">
        <v>232</v>
      </c>
      <c r="S235" s="102" t="s">
        <v>1489</v>
      </c>
      <c r="T235" s="175" t="s">
        <v>1493</v>
      </c>
      <c r="U235" s="104">
        <v>2286</v>
      </c>
      <c r="V235" s="104">
        <v>10515.6</v>
      </c>
      <c r="W235" s="105" t="s">
        <v>12</v>
      </c>
      <c r="X235" s="106" t="s">
        <v>66</v>
      </c>
      <c r="Y235" s="172" t="s">
        <v>13</v>
      </c>
      <c r="Z235" s="123"/>
      <c r="AA235" s="124">
        <v>1</v>
      </c>
      <c r="AB235" s="173" t="s">
        <v>422</v>
      </c>
      <c r="AC235" s="126"/>
      <c r="AD235" s="127"/>
      <c r="AE235" s="122"/>
      <c r="AF235" s="128"/>
      <c r="AG235" s="129"/>
      <c r="AH235" s="129"/>
      <c r="AI235" s="129"/>
      <c r="AJ235" s="183" t="s">
        <v>1175</v>
      </c>
      <c r="AK235" s="183">
        <v>2.54</v>
      </c>
      <c r="AL235" s="117"/>
      <c r="AM235" s="130"/>
      <c r="AN235" s="130"/>
      <c r="AO235" s="125"/>
      <c r="AP235" s="125"/>
      <c r="AQ235" s="131"/>
      <c r="AR235" s="127"/>
      <c r="AS235" s="124"/>
      <c r="AT235" s="123"/>
      <c r="AU235" s="132"/>
      <c r="AV235" s="117"/>
      <c r="AW235" s="133"/>
      <c r="AX235" s="117" t="s">
        <v>842</v>
      </c>
    </row>
    <row r="236" spans="1:50" ht="15" hidden="1">
      <c r="A236" s="72">
        <v>233</v>
      </c>
      <c r="B236" s="9" t="s">
        <v>5137</v>
      </c>
      <c r="C236" s="211" t="s">
        <v>1495</v>
      </c>
      <c r="D236" s="9" t="s">
        <v>5138</v>
      </c>
      <c r="E236" s="9" t="s">
        <v>5139</v>
      </c>
      <c r="F236" s="9" t="s">
        <v>5140</v>
      </c>
      <c r="G236" s="9"/>
      <c r="H236" s="9"/>
      <c r="I236" s="9"/>
      <c r="J236" s="9"/>
      <c r="K236" s="9"/>
      <c r="L236" s="9"/>
      <c r="M236" s="332" t="s">
        <v>63</v>
      </c>
      <c r="N236" s="331">
        <v>117.824</v>
      </c>
      <c r="O236" s="9">
        <v>117.824</v>
      </c>
      <c r="P236" s="9" t="s">
        <v>128</v>
      </c>
      <c r="Q236" s="71">
        <v>233</v>
      </c>
      <c r="S236" s="102" t="s">
        <v>1495</v>
      </c>
      <c r="T236" s="175" t="s">
        <v>1499</v>
      </c>
      <c r="U236" s="104">
        <v>3200.4</v>
      </c>
      <c r="V236" s="104">
        <v>12344.4</v>
      </c>
      <c r="W236" s="105" t="s">
        <v>12</v>
      </c>
      <c r="X236" s="106" t="s">
        <v>66</v>
      </c>
      <c r="Y236" s="172" t="s">
        <v>13</v>
      </c>
      <c r="Z236" s="123"/>
      <c r="AA236" s="124">
        <v>1</v>
      </c>
      <c r="AB236" s="173" t="s">
        <v>422</v>
      </c>
      <c r="AC236" s="126"/>
      <c r="AD236" s="127"/>
      <c r="AE236" s="122"/>
      <c r="AF236" s="128"/>
      <c r="AG236" s="129"/>
      <c r="AH236" s="129"/>
      <c r="AI236" s="129"/>
      <c r="AJ236" s="183" t="s">
        <v>1175</v>
      </c>
      <c r="AK236" s="183">
        <v>2.54</v>
      </c>
      <c r="AL236" s="117"/>
      <c r="AM236" s="130"/>
      <c r="AN236" s="130"/>
      <c r="AO236" s="125"/>
      <c r="AP236" s="125"/>
      <c r="AQ236" s="131"/>
      <c r="AR236" s="127"/>
      <c r="AS236" s="124"/>
      <c r="AT236" s="123"/>
      <c r="AU236" s="132"/>
      <c r="AV236" s="117"/>
      <c r="AW236" s="133"/>
      <c r="AX236" s="117" t="s">
        <v>842</v>
      </c>
    </row>
    <row r="237" spans="1:50" ht="15" hidden="1">
      <c r="A237" s="72">
        <v>234</v>
      </c>
      <c r="B237" s="9" t="s">
        <v>5141</v>
      </c>
      <c r="C237" s="211" t="s">
        <v>1501</v>
      </c>
      <c r="D237" s="9" t="s">
        <v>5142</v>
      </c>
      <c r="E237" s="9" t="s">
        <v>5143</v>
      </c>
      <c r="F237" s="9" t="s">
        <v>5144</v>
      </c>
      <c r="G237" s="9"/>
      <c r="H237" s="9"/>
      <c r="I237" s="9"/>
      <c r="J237" s="9"/>
      <c r="K237" s="9"/>
      <c r="L237" s="9"/>
      <c r="M237" s="332" t="s">
        <v>63</v>
      </c>
      <c r="N237" s="331">
        <v>146.19319999999999</v>
      </c>
      <c r="O237" s="9">
        <v>146.19319999999999</v>
      </c>
      <c r="P237" s="9" t="s">
        <v>420</v>
      </c>
      <c r="Q237" s="71">
        <v>234</v>
      </c>
      <c r="S237" s="102" t="s">
        <v>1501</v>
      </c>
      <c r="T237" s="175" t="s">
        <v>1505</v>
      </c>
      <c r="U237" s="104">
        <v>-16916.400000000001</v>
      </c>
      <c r="V237" s="104">
        <v>4114.8</v>
      </c>
      <c r="W237" s="105" t="s">
        <v>12</v>
      </c>
      <c r="X237" s="106" t="s">
        <v>66</v>
      </c>
      <c r="Y237" s="172" t="s">
        <v>13</v>
      </c>
      <c r="Z237" s="123" t="s">
        <v>1506</v>
      </c>
      <c r="AA237" s="124">
        <v>1</v>
      </c>
      <c r="AB237" s="173" t="s">
        <v>422</v>
      </c>
      <c r="AC237" s="126"/>
      <c r="AD237" s="127"/>
      <c r="AE237" s="122"/>
      <c r="AF237" s="128"/>
      <c r="AG237" s="129"/>
      <c r="AH237" s="129"/>
      <c r="AI237" s="129"/>
      <c r="AJ237" s="183" t="s">
        <v>1507</v>
      </c>
      <c r="AK237" s="183">
        <v>0.127</v>
      </c>
      <c r="AL237" s="117"/>
      <c r="AM237" s="130"/>
      <c r="AN237" s="130"/>
      <c r="AO237" s="125"/>
      <c r="AP237" s="125"/>
      <c r="AQ237" s="131"/>
      <c r="AR237" s="127"/>
      <c r="AS237" s="124"/>
      <c r="AT237" s="123"/>
      <c r="AU237" s="132"/>
      <c r="AV237" s="117"/>
      <c r="AW237" s="133"/>
      <c r="AX237" s="117" t="s">
        <v>842</v>
      </c>
    </row>
    <row r="238" spans="1:50" ht="15" hidden="1">
      <c r="A238" s="72">
        <v>235</v>
      </c>
      <c r="B238" s="9" t="s">
        <v>5145</v>
      </c>
      <c r="C238" s="211" t="s">
        <v>1509</v>
      </c>
      <c r="D238" s="9" t="s">
        <v>5146</v>
      </c>
      <c r="E238" s="9" t="s">
        <v>5147</v>
      </c>
      <c r="F238" s="9" t="s">
        <v>5148</v>
      </c>
      <c r="G238" s="9"/>
      <c r="H238" s="9"/>
      <c r="I238" s="9"/>
      <c r="J238" s="9"/>
      <c r="K238" s="9"/>
      <c r="L238" s="9"/>
      <c r="M238" s="332" t="s">
        <v>63</v>
      </c>
      <c r="N238" s="331">
        <v>146.25890000000001</v>
      </c>
      <c r="O238" s="9">
        <v>146.25890000000001</v>
      </c>
      <c r="P238" s="9" t="s">
        <v>420</v>
      </c>
      <c r="Q238" s="71">
        <v>235</v>
      </c>
      <c r="S238" s="102" t="s">
        <v>1509</v>
      </c>
      <c r="T238" s="175" t="s">
        <v>1513</v>
      </c>
      <c r="U238" s="104">
        <v>-16002</v>
      </c>
      <c r="V238" s="104">
        <v>4114.8</v>
      </c>
      <c r="W238" s="105" t="s">
        <v>12</v>
      </c>
      <c r="X238" s="106" t="s">
        <v>66</v>
      </c>
      <c r="Y238" s="172" t="s">
        <v>13</v>
      </c>
      <c r="Z238" s="123" t="s">
        <v>1506</v>
      </c>
      <c r="AA238" s="124">
        <v>1</v>
      </c>
      <c r="AB238" s="173" t="s">
        <v>422</v>
      </c>
      <c r="AC238" s="126"/>
      <c r="AD238" s="127"/>
      <c r="AE238" s="122"/>
      <c r="AF238" s="128"/>
      <c r="AG238" s="129"/>
      <c r="AH238" s="129"/>
      <c r="AI238" s="129"/>
      <c r="AJ238" s="183" t="s">
        <v>1507</v>
      </c>
      <c r="AK238" s="183">
        <v>0.127</v>
      </c>
      <c r="AL238" s="117"/>
      <c r="AM238" s="130"/>
      <c r="AN238" s="130"/>
      <c r="AO238" s="125"/>
      <c r="AP238" s="125"/>
      <c r="AQ238" s="131"/>
      <c r="AR238" s="127"/>
      <c r="AS238" s="124"/>
      <c r="AT238" s="123"/>
      <c r="AU238" s="132"/>
      <c r="AV238" s="117"/>
      <c r="AW238" s="133"/>
      <c r="AX238" s="117" t="s">
        <v>842</v>
      </c>
    </row>
    <row r="239" spans="1:50" ht="15" hidden="1">
      <c r="A239" s="72">
        <v>236</v>
      </c>
      <c r="B239" s="9" t="s">
        <v>5149</v>
      </c>
      <c r="C239" s="211" t="s">
        <v>1515</v>
      </c>
      <c r="D239" s="9" t="s">
        <v>5150</v>
      </c>
      <c r="E239" s="9" t="s">
        <v>5151</v>
      </c>
      <c r="F239" s="9" t="s">
        <v>5152</v>
      </c>
      <c r="G239" s="9"/>
      <c r="H239" s="9"/>
      <c r="I239" s="9"/>
      <c r="J239" s="9"/>
      <c r="K239" s="9"/>
      <c r="L239" s="9"/>
      <c r="M239" s="332" t="s">
        <v>63</v>
      </c>
      <c r="N239" s="331">
        <v>146.21260000000001</v>
      </c>
      <c r="O239" s="9">
        <v>146.21260000000001</v>
      </c>
      <c r="P239" s="9" t="s">
        <v>420</v>
      </c>
      <c r="Q239" s="71">
        <v>236</v>
      </c>
      <c r="S239" s="102" t="s">
        <v>1515</v>
      </c>
      <c r="T239" s="175" t="s">
        <v>1519</v>
      </c>
      <c r="U239" s="104">
        <v>-16916.400000000001</v>
      </c>
      <c r="V239" s="104">
        <v>6858</v>
      </c>
      <c r="W239" s="105" t="s">
        <v>12</v>
      </c>
      <c r="X239" s="106" t="s">
        <v>66</v>
      </c>
      <c r="Y239" s="172" t="s">
        <v>13</v>
      </c>
      <c r="Z239" s="123" t="s">
        <v>1506</v>
      </c>
      <c r="AA239" s="124">
        <v>1</v>
      </c>
      <c r="AB239" s="173" t="s">
        <v>422</v>
      </c>
      <c r="AC239" s="126"/>
      <c r="AD239" s="127"/>
      <c r="AE239" s="122"/>
      <c r="AF239" s="128"/>
      <c r="AG239" s="129"/>
      <c r="AH239" s="129"/>
      <c r="AI239" s="129"/>
      <c r="AJ239" s="183" t="s">
        <v>1507</v>
      </c>
      <c r="AK239" s="183">
        <v>0.127</v>
      </c>
      <c r="AL239" s="117"/>
      <c r="AM239" s="130"/>
      <c r="AN239" s="130"/>
      <c r="AO239" s="125"/>
      <c r="AP239" s="125"/>
      <c r="AQ239" s="131"/>
      <c r="AR239" s="127"/>
      <c r="AS239" s="124"/>
      <c r="AT239" s="123"/>
      <c r="AU239" s="132"/>
      <c r="AV239" s="117"/>
      <c r="AW239" s="133"/>
      <c r="AX239" s="117" t="s">
        <v>842</v>
      </c>
    </row>
    <row r="240" spans="1:50" ht="15" hidden="1">
      <c r="A240" s="72">
        <v>237</v>
      </c>
      <c r="B240" s="9" t="s">
        <v>5153</v>
      </c>
      <c r="C240" s="211" t="s">
        <v>1521</v>
      </c>
      <c r="D240" s="9" t="s">
        <v>5154</v>
      </c>
      <c r="E240" s="9" t="s">
        <v>5155</v>
      </c>
      <c r="F240" s="9" t="s">
        <v>5156</v>
      </c>
      <c r="G240" s="9"/>
      <c r="H240" s="9"/>
      <c r="I240" s="9"/>
      <c r="J240" s="9"/>
      <c r="K240" s="9"/>
      <c r="L240" s="9"/>
      <c r="M240" s="332" t="s">
        <v>63</v>
      </c>
      <c r="N240" s="331">
        <v>146.2148</v>
      </c>
      <c r="O240" s="9">
        <v>146.2148</v>
      </c>
      <c r="P240" s="9" t="s">
        <v>420</v>
      </c>
      <c r="Q240" s="71">
        <v>237</v>
      </c>
      <c r="S240" s="102" t="s">
        <v>1521</v>
      </c>
      <c r="T240" s="175" t="s">
        <v>1525</v>
      </c>
      <c r="U240" s="104">
        <v>-16002</v>
      </c>
      <c r="V240" s="104">
        <v>6858</v>
      </c>
      <c r="W240" s="105" t="s">
        <v>12</v>
      </c>
      <c r="X240" s="106" t="s">
        <v>66</v>
      </c>
      <c r="Y240" s="172" t="s">
        <v>13</v>
      </c>
      <c r="Z240" s="123" t="s">
        <v>1506</v>
      </c>
      <c r="AA240" s="124">
        <v>1</v>
      </c>
      <c r="AB240" s="173" t="s">
        <v>422</v>
      </c>
      <c r="AC240" s="126"/>
      <c r="AD240" s="127"/>
      <c r="AE240" s="122"/>
      <c r="AF240" s="128"/>
      <c r="AG240" s="129"/>
      <c r="AH240" s="129"/>
      <c r="AI240" s="129"/>
      <c r="AJ240" s="183" t="s">
        <v>1507</v>
      </c>
      <c r="AK240" s="183">
        <v>0.127</v>
      </c>
      <c r="AL240" s="117"/>
      <c r="AM240" s="130"/>
      <c r="AN240" s="130"/>
      <c r="AO240" s="125"/>
      <c r="AP240" s="125"/>
      <c r="AQ240" s="131"/>
      <c r="AR240" s="127"/>
      <c r="AS240" s="124"/>
      <c r="AT240" s="123"/>
      <c r="AU240" s="132"/>
      <c r="AV240" s="117"/>
      <c r="AW240" s="133"/>
      <c r="AX240" s="117" t="s">
        <v>842</v>
      </c>
    </row>
    <row r="241" spans="1:50" ht="15" hidden="1">
      <c r="A241" s="72">
        <v>238</v>
      </c>
      <c r="B241" s="9" t="s">
        <v>5157</v>
      </c>
      <c r="C241" s="211" t="s">
        <v>1527</v>
      </c>
      <c r="D241" s="9" t="s">
        <v>5158</v>
      </c>
      <c r="E241" s="9" t="s">
        <v>5159</v>
      </c>
      <c r="F241" s="9" t="s">
        <v>5160</v>
      </c>
      <c r="G241" s="9"/>
      <c r="H241" s="9"/>
      <c r="I241" s="9"/>
      <c r="J241" s="9"/>
      <c r="K241" s="9"/>
      <c r="L241" s="9"/>
      <c r="M241" s="332" t="s">
        <v>63</v>
      </c>
      <c r="N241" s="331">
        <v>146.18510000000001</v>
      </c>
      <c r="O241" s="9">
        <v>146.18510000000001</v>
      </c>
      <c r="P241" s="9" t="s">
        <v>420</v>
      </c>
      <c r="Q241" s="71">
        <v>238</v>
      </c>
      <c r="S241" s="102" t="s">
        <v>1527</v>
      </c>
      <c r="T241" s="175" t="s">
        <v>1531</v>
      </c>
      <c r="U241" s="104">
        <v>-17830.8</v>
      </c>
      <c r="V241" s="104">
        <v>5029.2</v>
      </c>
      <c r="W241" s="105" t="s">
        <v>12</v>
      </c>
      <c r="X241" s="106" t="s">
        <v>66</v>
      </c>
      <c r="Y241" s="172" t="s">
        <v>13</v>
      </c>
      <c r="Z241" s="123" t="s">
        <v>1506</v>
      </c>
      <c r="AA241" s="124">
        <v>1</v>
      </c>
      <c r="AB241" s="173" t="s">
        <v>422</v>
      </c>
      <c r="AC241" s="126"/>
      <c r="AD241" s="127"/>
      <c r="AE241" s="122"/>
      <c r="AF241" s="128"/>
      <c r="AG241" s="129"/>
      <c r="AH241" s="129"/>
      <c r="AI241" s="129"/>
      <c r="AJ241" s="183" t="s">
        <v>1507</v>
      </c>
      <c r="AK241" s="183">
        <v>0.127</v>
      </c>
      <c r="AL241" s="117"/>
      <c r="AM241" s="130"/>
      <c r="AN241" s="130"/>
      <c r="AO241" s="125"/>
      <c r="AP241" s="125"/>
      <c r="AQ241" s="131"/>
      <c r="AR241" s="127"/>
      <c r="AS241" s="124"/>
      <c r="AT241" s="123"/>
      <c r="AU241" s="132"/>
      <c r="AV241" s="117"/>
      <c r="AW241" s="133"/>
      <c r="AX241" s="117" t="s">
        <v>842</v>
      </c>
    </row>
    <row r="242" spans="1:50" ht="15" hidden="1">
      <c r="A242" s="72">
        <v>239</v>
      </c>
      <c r="B242" s="9" t="s">
        <v>5161</v>
      </c>
      <c r="C242" s="211" t="s">
        <v>1533</v>
      </c>
      <c r="D242" s="9" t="s">
        <v>5162</v>
      </c>
      <c r="E242" s="9" t="s">
        <v>5163</v>
      </c>
      <c r="F242" s="9" t="s">
        <v>5164</v>
      </c>
      <c r="G242" s="9"/>
      <c r="H242" s="9"/>
      <c r="I242" s="9"/>
      <c r="J242" s="9"/>
      <c r="K242" s="9"/>
      <c r="L242" s="9"/>
      <c r="M242" s="332" t="s">
        <v>63</v>
      </c>
      <c r="N242" s="331">
        <v>146.23240000000001</v>
      </c>
      <c r="O242" s="9">
        <v>146.23240000000001</v>
      </c>
      <c r="P242" s="9" t="s">
        <v>420</v>
      </c>
      <c r="Q242" s="71">
        <v>239</v>
      </c>
      <c r="S242" s="102" t="s">
        <v>1533</v>
      </c>
      <c r="T242" s="175" t="s">
        <v>1537</v>
      </c>
      <c r="U242" s="104">
        <v>-17830.8</v>
      </c>
      <c r="V242" s="104">
        <v>4114.8</v>
      </c>
      <c r="W242" s="105" t="s">
        <v>12</v>
      </c>
      <c r="X242" s="106" t="s">
        <v>66</v>
      </c>
      <c r="Y242" s="172" t="s">
        <v>13</v>
      </c>
      <c r="Z242" s="123" t="s">
        <v>1506</v>
      </c>
      <c r="AA242" s="124">
        <v>1</v>
      </c>
      <c r="AB242" s="173" t="s">
        <v>422</v>
      </c>
      <c r="AC242" s="126"/>
      <c r="AD242" s="127"/>
      <c r="AE242" s="122"/>
      <c r="AF242" s="128"/>
      <c r="AG242" s="129"/>
      <c r="AH242" s="129"/>
      <c r="AI242" s="129"/>
      <c r="AJ242" s="183" t="s">
        <v>1507</v>
      </c>
      <c r="AK242" s="183">
        <v>0.127</v>
      </c>
      <c r="AL242" s="117"/>
      <c r="AM242" s="130"/>
      <c r="AN242" s="130"/>
      <c r="AO242" s="125"/>
      <c r="AP242" s="125"/>
      <c r="AQ242" s="131"/>
      <c r="AR242" s="127"/>
      <c r="AS242" s="124"/>
      <c r="AT242" s="123"/>
      <c r="AU242" s="132"/>
      <c r="AV242" s="117"/>
      <c r="AW242" s="133"/>
      <c r="AX242" s="117" t="s">
        <v>842</v>
      </c>
    </row>
    <row r="243" spans="1:50" ht="15" hidden="1">
      <c r="A243" s="72">
        <v>240</v>
      </c>
      <c r="B243" s="9" t="s">
        <v>5165</v>
      </c>
      <c r="C243" s="211" t="s">
        <v>1539</v>
      </c>
      <c r="D243" s="9" t="s">
        <v>5166</v>
      </c>
      <c r="E243" s="9" t="s">
        <v>5167</v>
      </c>
      <c r="F243" s="9" t="s">
        <v>5168</v>
      </c>
      <c r="G243" s="9"/>
      <c r="H243" s="9"/>
      <c r="I243" s="9"/>
      <c r="J243" s="9"/>
      <c r="K243" s="9"/>
      <c r="L243" s="9"/>
      <c r="M243" s="332" t="s">
        <v>63</v>
      </c>
      <c r="N243" s="331">
        <v>146.25649999999999</v>
      </c>
      <c r="O243" s="9">
        <v>146.25649999999999</v>
      </c>
      <c r="P243" s="9" t="s">
        <v>420</v>
      </c>
      <c r="Q243" s="71">
        <v>240</v>
      </c>
      <c r="S243" s="102" t="s">
        <v>1539</v>
      </c>
      <c r="T243" s="175" t="s">
        <v>1543</v>
      </c>
      <c r="U243" s="104">
        <v>-17830.8</v>
      </c>
      <c r="V243" s="104">
        <v>6858</v>
      </c>
      <c r="W243" s="105" t="s">
        <v>12</v>
      </c>
      <c r="X243" s="106" t="s">
        <v>66</v>
      </c>
      <c r="Y243" s="172" t="s">
        <v>13</v>
      </c>
      <c r="Z243" s="123" t="s">
        <v>1506</v>
      </c>
      <c r="AA243" s="124">
        <v>1</v>
      </c>
      <c r="AB243" s="173" t="s">
        <v>422</v>
      </c>
      <c r="AC243" s="126"/>
      <c r="AD243" s="127"/>
      <c r="AE243" s="122"/>
      <c r="AF243" s="128"/>
      <c r="AG243" s="129"/>
      <c r="AH243" s="129"/>
      <c r="AI243" s="129"/>
      <c r="AJ243" s="183" t="s">
        <v>1507</v>
      </c>
      <c r="AK243" s="183">
        <v>0.127</v>
      </c>
      <c r="AL243" s="117"/>
      <c r="AM243" s="130"/>
      <c r="AN243" s="130"/>
      <c r="AO243" s="125"/>
      <c r="AP243" s="125"/>
      <c r="AQ243" s="131"/>
      <c r="AR243" s="127"/>
      <c r="AS243" s="124"/>
      <c r="AT243" s="123"/>
      <c r="AU243" s="132"/>
      <c r="AV243" s="117"/>
      <c r="AW243" s="133"/>
      <c r="AX243" s="117" t="s">
        <v>842</v>
      </c>
    </row>
    <row r="244" spans="1:50" ht="15" hidden="1">
      <c r="A244" s="72">
        <v>241</v>
      </c>
      <c r="B244" s="9" t="s">
        <v>5169</v>
      </c>
      <c r="C244" s="211" t="s">
        <v>1545</v>
      </c>
      <c r="D244" s="9" t="s">
        <v>5170</v>
      </c>
      <c r="E244" s="9" t="s">
        <v>5171</v>
      </c>
      <c r="F244" s="9" t="s">
        <v>5172</v>
      </c>
      <c r="G244" s="9"/>
      <c r="H244" s="9"/>
      <c r="I244" s="9"/>
      <c r="J244" s="9"/>
      <c r="K244" s="9"/>
      <c r="L244" s="9"/>
      <c r="M244" s="332" t="s">
        <v>63</v>
      </c>
      <c r="N244" s="331">
        <v>146.19159999999999</v>
      </c>
      <c r="O244" s="9">
        <v>146.19159999999999</v>
      </c>
      <c r="P244" s="9" t="s">
        <v>420</v>
      </c>
      <c r="Q244" s="71">
        <v>241</v>
      </c>
      <c r="S244" s="102" t="s">
        <v>1545</v>
      </c>
      <c r="T244" s="175" t="s">
        <v>1549</v>
      </c>
      <c r="U244" s="104">
        <v>-17830.8</v>
      </c>
      <c r="V244" s="104">
        <v>5943.6</v>
      </c>
      <c r="W244" s="105" t="s">
        <v>12</v>
      </c>
      <c r="X244" s="106" t="s">
        <v>66</v>
      </c>
      <c r="Y244" s="172" t="s">
        <v>13</v>
      </c>
      <c r="Z244" s="123" t="s">
        <v>1506</v>
      </c>
      <c r="AA244" s="124">
        <v>1</v>
      </c>
      <c r="AB244" s="173" t="s">
        <v>422</v>
      </c>
      <c r="AC244" s="126"/>
      <c r="AD244" s="127"/>
      <c r="AE244" s="122"/>
      <c r="AF244" s="128"/>
      <c r="AG244" s="129"/>
      <c r="AH244" s="129"/>
      <c r="AI244" s="129"/>
      <c r="AJ244" s="183" t="s">
        <v>1507</v>
      </c>
      <c r="AK244" s="183">
        <v>0.127</v>
      </c>
      <c r="AL244" s="117"/>
      <c r="AM244" s="130"/>
      <c r="AN244" s="130"/>
      <c r="AO244" s="125"/>
      <c r="AP244" s="125"/>
      <c r="AQ244" s="131"/>
      <c r="AR244" s="127"/>
      <c r="AS244" s="124"/>
      <c r="AT244" s="123"/>
      <c r="AU244" s="132"/>
      <c r="AV244" s="117"/>
      <c r="AW244" s="133"/>
      <c r="AX244" s="117" t="s">
        <v>842</v>
      </c>
    </row>
    <row r="245" spans="1:50" ht="15" hidden="1">
      <c r="A245" s="72">
        <v>242</v>
      </c>
      <c r="B245" s="9" t="s">
        <v>5173</v>
      </c>
      <c r="C245" s="211" t="s">
        <v>1551</v>
      </c>
      <c r="D245" s="9" t="s">
        <v>5174</v>
      </c>
      <c r="E245" s="9" t="s">
        <v>5175</v>
      </c>
      <c r="F245" s="9" t="s">
        <v>5176</v>
      </c>
      <c r="G245" s="9"/>
      <c r="H245" s="9"/>
      <c r="I245" s="9"/>
      <c r="J245" s="9"/>
      <c r="K245" s="9"/>
      <c r="L245" s="9"/>
      <c r="M245" s="332" t="s">
        <v>63</v>
      </c>
      <c r="N245" s="331">
        <v>126.6096</v>
      </c>
      <c r="O245" s="9">
        <v>126.6096</v>
      </c>
      <c r="P245" s="9" t="s">
        <v>238</v>
      </c>
      <c r="Q245" s="71">
        <v>242</v>
      </c>
      <c r="S245" s="102" t="s">
        <v>1551</v>
      </c>
      <c r="T245" s="175" t="s">
        <v>1555</v>
      </c>
      <c r="U245" s="104">
        <v>-16916.400000000001</v>
      </c>
      <c r="V245" s="104">
        <v>8686.7999999999993</v>
      </c>
      <c r="W245" s="105" t="s">
        <v>12</v>
      </c>
      <c r="X245" s="106" t="s">
        <v>66</v>
      </c>
      <c r="Y245" s="172" t="s">
        <v>13</v>
      </c>
      <c r="Z245" s="123" t="s">
        <v>1506</v>
      </c>
      <c r="AA245" s="124">
        <v>1</v>
      </c>
      <c r="AB245" s="173" t="s">
        <v>422</v>
      </c>
      <c r="AC245" s="126"/>
      <c r="AD245" s="127"/>
      <c r="AE245" s="122"/>
      <c r="AF245" s="128"/>
      <c r="AG245" s="129"/>
      <c r="AH245" s="129"/>
      <c r="AI245" s="129"/>
      <c r="AJ245" s="183" t="s">
        <v>1556</v>
      </c>
      <c r="AK245" s="183">
        <v>0.127</v>
      </c>
      <c r="AL245" s="117"/>
      <c r="AM245" s="130"/>
      <c r="AN245" s="130"/>
      <c r="AO245" s="125"/>
      <c r="AP245" s="125"/>
      <c r="AQ245" s="131"/>
      <c r="AR245" s="127"/>
      <c r="AS245" s="124"/>
      <c r="AT245" s="123"/>
      <c r="AU245" s="132"/>
      <c r="AV245" s="117"/>
      <c r="AW245" s="133"/>
      <c r="AX245" s="117" t="s">
        <v>842</v>
      </c>
    </row>
    <row r="246" spans="1:50" ht="15" hidden="1">
      <c r="A246" s="72">
        <v>243</v>
      </c>
      <c r="B246" s="9" t="s">
        <v>5177</v>
      </c>
      <c r="C246" s="211" t="s">
        <v>1558</v>
      </c>
      <c r="D246" s="9" t="s">
        <v>5178</v>
      </c>
      <c r="E246" s="9" t="s">
        <v>5179</v>
      </c>
      <c r="F246" s="9" t="s">
        <v>5180</v>
      </c>
      <c r="G246" s="9"/>
      <c r="H246" s="9"/>
      <c r="I246" s="9"/>
      <c r="J246" s="9"/>
      <c r="K246" s="9"/>
      <c r="L246" s="9"/>
      <c r="M246" s="332" t="s">
        <v>63</v>
      </c>
      <c r="N246" s="331">
        <v>126.64019999999999</v>
      </c>
      <c r="O246" s="9">
        <v>126.64019999999999</v>
      </c>
      <c r="P246" s="9" t="s">
        <v>238</v>
      </c>
      <c r="Q246" s="71">
        <v>243</v>
      </c>
      <c r="S246" s="102" t="s">
        <v>1558</v>
      </c>
      <c r="T246" s="175" t="s">
        <v>1562</v>
      </c>
      <c r="U246" s="104">
        <v>-17830.8</v>
      </c>
      <c r="V246" s="104">
        <v>8686.7999999999993</v>
      </c>
      <c r="W246" s="105" t="s">
        <v>12</v>
      </c>
      <c r="X246" s="106" t="s">
        <v>66</v>
      </c>
      <c r="Y246" s="172" t="s">
        <v>13</v>
      </c>
      <c r="Z246" s="123" t="s">
        <v>1506</v>
      </c>
      <c r="AA246" s="124">
        <v>1</v>
      </c>
      <c r="AB246" s="173" t="s">
        <v>422</v>
      </c>
      <c r="AC246" s="126"/>
      <c r="AD246" s="127"/>
      <c r="AE246" s="122"/>
      <c r="AF246" s="128"/>
      <c r="AG246" s="129"/>
      <c r="AH246" s="129"/>
      <c r="AI246" s="129"/>
      <c r="AJ246" s="183" t="s">
        <v>1556</v>
      </c>
      <c r="AK246" s="183">
        <v>0.127</v>
      </c>
      <c r="AL246" s="117"/>
      <c r="AM246" s="130"/>
      <c r="AN246" s="130"/>
      <c r="AO246" s="125"/>
      <c r="AP246" s="125"/>
      <c r="AQ246" s="131"/>
      <c r="AR246" s="127"/>
      <c r="AS246" s="124"/>
      <c r="AT246" s="123"/>
      <c r="AU246" s="132"/>
      <c r="AV246" s="117"/>
      <c r="AW246" s="133"/>
      <c r="AX246" s="117" t="s">
        <v>842</v>
      </c>
    </row>
    <row r="247" spans="1:50" ht="15" hidden="1">
      <c r="A247" s="72">
        <v>244</v>
      </c>
      <c r="B247" s="9" t="s">
        <v>5181</v>
      </c>
      <c r="C247" s="211" t="s">
        <v>1564</v>
      </c>
      <c r="D247" s="9" t="s">
        <v>5182</v>
      </c>
      <c r="E247" s="9" t="s">
        <v>5183</v>
      </c>
      <c r="F247" s="9" t="s">
        <v>5184</v>
      </c>
      <c r="G247" s="9"/>
      <c r="H247" s="9"/>
      <c r="I247" s="9"/>
      <c r="J247" s="9"/>
      <c r="K247" s="9"/>
      <c r="L247" s="9"/>
      <c r="M247" s="332" t="s">
        <v>63</v>
      </c>
      <c r="N247" s="331">
        <v>126.5605</v>
      </c>
      <c r="O247" s="9">
        <v>126.5605</v>
      </c>
      <c r="P247" s="9" t="s">
        <v>238</v>
      </c>
      <c r="Q247" s="71">
        <v>244</v>
      </c>
      <c r="S247" s="102" t="s">
        <v>1564</v>
      </c>
      <c r="T247" s="175" t="s">
        <v>1568</v>
      </c>
      <c r="U247" s="104">
        <v>-16916.400000000001</v>
      </c>
      <c r="V247" s="104">
        <v>11430</v>
      </c>
      <c r="W247" s="105" t="s">
        <v>12</v>
      </c>
      <c r="X247" s="106" t="s">
        <v>66</v>
      </c>
      <c r="Y247" s="172" t="s">
        <v>13</v>
      </c>
      <c r="Z247" s="123" t="s">
        <v>1506</v>
      </c>
      <c r="AA247" s="124">
        <v>1</v>
      </c>
      <c r="AB247" s="173" t="s">
        <v>422</v>
      </c>
      <c r="AC247" s="126"/>
      <c r="AD247" s="127"/>
      <c r="AE247" s="122"/>
      <c r="AF247" s="128"/>
      <c r="AG247" s="129"/>
      <c r="AH247" s="129"/>
      <c r="AI247" s="129"/>
      <c r="AJ247" s="183" t="s">
        <v>1556</v>
      </c>
      <c r="AK247" s="183">
        <v>0.127</v>
      </c>
      <c r="AL247" s="117"/>
      <c r="AM247" s="130"/>
      <c r="AN247" s="130"/>
      <c r="AO247" s="125"/>
      <c r="AP247" s="125"/>
      <c r="AQ247" s="131"/>
      <c r="AR247" s="127"/>
      <c r="AS247" s="124"/>
      <c r="AT247" s="123"/>
      <c r="AU247" s="132"/>
      <c r="AV247" s="117"/>
      <c r="AW247" s="133"/>
      <c r="AX247" s="117" t="s">
        <v>842</v>
      </c>
    </row>
    <row r="248" spans="1:50" ht="15" hidden="1">
      <c r="A248" s="72">
        <v>245</v>
      </c>
      <c r="B248" s="9" t="s">
        <v>5185</v>
      </c>
      <c r="C248" s="211" t="s">
        <v>1570</v>
      </c>
      <c r="D248" s="9" t="s">
        <v>5186</v>
      </c>
      <c r="E248" s="9" t="s">
        <v>5187</v>
      </c>
      <c r="F248" s="9" t="s">
        <v>5188</v>
      </c>
      <c r="G248" s="9"/>
      <c r="H248" s="9"/>
      <c r="I248" s="9"/>
      <c r="J248" s="9"/>
      <c r="K248" s="9"/>
      <c r="L248" s="9"/>
      <c r="M248" s="332" t="s">
        <v>63</v>
      </c>
      <c r="N248" s="331">
        <v>126.6554</v>
      </c>
      <c r="O248" s="9">
        <v>126.6554</v>
      </c>
      <c r="P248" s="9" t="s">
        <v>238</v>
      </c>
      <c r="Q248" s="71">
        <v>245</v>
      </c>
      <c r="S248" s="102" t="s">
        <v>1570</v>
      </c>
      <c r="T248" s="175" t="s">
        <v>1574</v>
      </c>
      <c r="U248" s="104">
        <v>-17830.8</v>
      </c>
      <c r="V248" s="104">
        <v>10515.6</v>
      </c>
      <c r="W248" s="105" t="s">
        <v>12</v>
      </c>
      <c r="X248" s="106" t="s">
        <v>66</v>
      </c>
      <c r="Y248" s="172" t="s">
        <v>13</v>
      </c>
      <c r="Z248" s="123" t="s">
        <v>1506</v>
      </c>
      <c r="AA248" s="124">
        <v>1</v>
      </c>
      <c r="AB248" s="173" t="s">
        <v>422</v>
      </c>
      <c r="AC248" s="126"/>
      <c r="AD248" s="127"/>
      <c r="AE248" s="122"/>
      <c r="AF248" s="128"/>
      <c r="AG248" s="129"/>
      <c r="AH248" s="129"/>
      <c r="AI248" s="129"/>
      <c r="AJ248" s="183" t="s">
        <v>1556</v>
      </c>
      <c r="AK248" s="183">
        <v>0.127</v>
      </c>
      <c r="AL248" s="117"/>
      <c r="AM248" s="130"/>
      <c r="AN248" s="130"/>
      <c r="AO248" s="125"/>
      <c r="AP248" s="125"/>
      <c r="AQ248" s="131"/>
      <c r="AR248" s="127"/>
      <c r="AS248" s="124"/>
      <c r="AT248" s="123"/>
      <c r="AU248" s="132"/>
      <c r="AV248" s="117"/>
      <c r="AW248" s="133"/>
      <c r="AX248" s="117" t="s">
        <v>842</v>
      </c>
    </row>
    <row r="249" spans="1:50" ht="15" hidden="1">
      <c r="A249" s="72">
        <v>246</v>
      </c>
      <c r="B249" s="9" t="s">
        <v>5189</v>
      </c>
      <c r="C249" s="211" t="s">
        <v>1576</v>
      </c>
      <c r="D249" s="9" t="s">
        <v>5190</v>
      </c>
      <c r="E249" s="9" t="s">
        <v>5191</v>
      </c>
      <c r="F249" s="9" t="s">
        <v>5192</v>
      </c>
      <c r="G249" s="9"/>
      <c r="H249" s="9"/>
      <c r="I249" s="9"/>
      <c r="J249" s="9"/>
      <c r="K249" s="9"/>
      <c r="L249" s="9"/>
      <c r="M249" s="332" t="s">
        <v>63</v>
      </c>
      <c r="N249" s="331">
        <v>126.5975</v>
      </c>
      <c r="O249" s="9">
        <v>126.5975</v>
      </c>
      <c r="P249" s="9" t="s">
        <v>238</v>
      </c>
      <c r="Q249" s="71">
        <v>246</v>
      </c>
      <c r="S249" s="102" t="s">
        <v>1576</v>
      </c>
      <c r="T249" s="175" t="s">
        <v>1580</v>
      </c>
      <c r="U249" s="104">
        <v>-17830.8</v>
      </c>
      <c r="V249" s="104">
        <v>9601.2000000000007</v>
      </c>
      <c r="W249" s="105" t="s">
        <v>12</v>
      </c>
      <c r="X249" s="106" t="s">
        <v>66</v>
      </c>
      <c r="Y249" s="172" t="s">
        <v>13</v>
      </c>
      <c r="Z249" s="123" t="s">
        <v>1506</v>
      </c>
      <c r="AA249" s="124">
        <v>1</v>
      </c>
      <c r="AB249" s="173" t="s">
        <v>422</v>
      </c>
      <c r="AC249" s="126"/>
      <c r="AD249" s="127"/>
      <c r="AE249" s="122"/>
      <c r="AF249" s="128"/>
      <c r="AG249" s="129"/>
      <c r="AH249" s="129"/>
      <c r="AI249" s="129"/>
      <c r="AJ249" s="183" t="s">
        <v>1556</v>
      </c>
      <c r="AK249" s="183">
        <v>0.127</v>
      </c>
      <c r="AL249" s="117"/>
      <c r="AM249" s="130"/>
      <c r="AN249" s="130"/>
      <c r="AO249" s="125"/>
      <c r="AP249" s="125"/>
      <c r="AQ249" s="131"/>
      <c r="AR249" s="127"/>
      <c r="AS249" s="124"/>
      <c r="AT249" s="123"/>
      <c r="AU249" s="132"/>
      <c r="AV249" s="117"/>
      <c r="AW249" s="133"/>
      <c r="AX249" s="117" t="s">
        <v>842</v>
      </c>
    </row>
    <row r="250" spans="1:50" ht="15" hidden="1">
      <c r="A250" s="72">
        <v>247</v>
      </c>
      <c r="B250" s="9" t="s">
        <v>5193</v>
      </c>
      <c r="C250" s="211" t="s">
        <v>1582</v>
      </c>
      <c r="D250" s="9" t="s">
        <v>5194</v>
      </c>
      <c r="E250" s="9" t="s">
        <v>5195</v>
      </c>
      <c r="F250" s="9" t="s">
        <v>5196</v>
      </c>
      <c r="G250" s="9"/>
      <c r="H250" s="9"/>
      <c r="I250" s="9"/>
      <c r="J250" s="9"/>
      <c r="K250" s="9"/>
      <c r="L250" s="9"/>
      <c r="M250" s="332" t="s">
        <v>63</v>
      </c>
      <c r="N250" s="331">
        <v>126.64409999999999</v>
      </c>
      <c r="O250" s="9">
        <v>126.64409999999999</v>
      </c>
      <c r="P250" s="9" t="s">
        <v>238</v>
      </c>
      <c r="Q250" s="71">
        <v>247</v>
      </c>
      <c r="S250" s="102" t="s">
        <v>1582</v>
      </c>
      <c r="T250" s="175" t="s">
        <v>1586</v>
      </c>
      <c r="U250" s="104">
        <v>-16002</v>
      </c>
      <c r="V250" s="104">
        <v>8686.7999999999993</v>
      </c>
      <c r="W250" s="105" t="s">
        <v>12</v>
      </c>
      <c r="X250" s="106" t="s">
        <v>66</v>
      </c>
      <c r="Y250" s="172" t="s">
        <v>13</v>
      </c>
      <c r="Z250" s="123" t="s">
        <v>1506</v>
      </c>
      <c r="AA250" s="124">
        <v>1</v>
      </c>
      <c r="AB250" s="173" t="s">
        <v>422</v>
      </c>
      <c r="AC250" s="126"/>
      <c r="AD250" s="127"/>
      <c r="AE250" s="122"/>
      <c r="AF250" s="128"/>
      <c r="AG250" s="129"/>
      <c r="AH250" s="129"/>
      <c r="AI250" s="129"/>
      <c r="AJ250" s="183" t="s">
        <v>1556</v>
      </c>
      <c r="AK250" s="183">
        <v>0.127</v>
      </c>
      <c r="AL250" s="117"/>
      <c r="AM250" s="130"/>
      <c r="AN250" s="130"/>
      <c r="AO250" s="125"/>
      <c r="AP250" s="125"/>
      <c r="AQ250" s="131"/>
      <c r="AR250" s="127"/>
      <c r="AS250" s="124"/>
      <c r="AT250" s="123"/>
      <c r="AU250" s="132"/>
      <c r="AV250" s="117"/>
      <c r="AW250" s="133"/>
      <c r="AX250" s="117" t="s">
        <v>842</v>
      </c>
    </row>
    <row r="251" spans="1:50" ht="15" hidden="1">
      <c r="A251" s="72">
        <v>248</v>
      </c>
      <c r="B251" s="9" t="s">
        <v>5197</v>
      </c>
      <c r="C251" s="211" t="s">
        <v>1588</v>
      </c>
      <c r="D251" s="9" t="s">
        <v>5198</v>
      </c>
      <c r="E251" s="9" t="s">
        <v>5199</v>
      </c>
      <c r="F251" s="9" t="s">
        <v>5200</v>
      </c>
      <c r="G251" s="9"/>
      <c r="H251" s="9"/>
      <c r="I251" s="9"/>
      <c r="J251" s="9"/>
      <c r="K251" s="9"/>
      <c r="L251" s="9"/>
      <c r="M251" s="332" t="s">
        <v>63</v>
      </c>
      <c r="N251" s="331">
        <v>126.5633</v>
      </c>
      <c r="O251" s="9">
        <v>126.5633</v>
      </c>
      <c r="P251" s="9" t="s">
        <v>238</v>
      </c>
      <c r="Q251" s="71">
        <v>248</v>
      </c>
      <c r="S251" s="102" t="s">
        <v>1588</v>
      </c>
      <c r="T251" s="175" t="s">
        <v>1592</v>
      </c>
      <c r="U251" s="104">
        <v>-17830.8</v>
      </c>
      <c r="V251" s="104">
        <v>11430</v>
      </c>
      <c r="W251" s="105" t="s">
        <v>12</v>
      </c>
      <c r="X251" s="106" t="s">
        <v>66</v>
      </c>
      <c r="Y251" s="172" t="s">
        <v>13</v>
      </c>
      <c r="Z251" s="123" t="s">
        <v>1506</v>
      </c>
      <c r="AA251" s="124">
        <v>1</v>
      </c>
      <c r="AB251" s="173" t="s">
        <v>422</v>
      </c>
      <c r="AC251" s="126"/>
      <c r="AD251" s="127"/>
      <c r="AE251" s="122"/>
      <c r="AF251" s="128"/>
      <c r="AG251" s="129"/>
      <c r="AH251" s="129"/>
      <c r="AI251" s="129"/>
      <c r="AJ251" s="183" t="s">
        <v>1556</v>
      </c>
      <c r="AK251" s="183">
        <v>0.127</v>
      </c>
      <c r="AL251" s="117"/>
      <c r="AM251" s="130"/>
      <c r="AN251" s="130"/>
      <c r="AO251" s="125"/>
      <c r="AP251" s="125"/>
      <c r="AQ251" s="131"/>
      <c r="AR251" s="127"/>
      <c r="AS251" s="124"/>
      <c r="AT251" s="123"/>
      <c r="AU251" s="132"/>
      <c r="AV251" s="117"/>
      <c r="AW251" s="133"/>
      <c r="AX251" s="117" t="s">
        <v>842</v>
      </c>
    </row>
    <row r="252" spans="1:50" ht="15" hidden="1">
      <c r="A252" s="72">
        <v>249</v>
      </c>
      <c r="B252" s="9" t="s">
        <v>5201</v>
      </c>
      <c r="C252" s="211" t="s">
        <v>1594</v>
      </c>
      <c r="D252" s="9" t="s">
        <v>5202</v>
      </c>
      <c r="E252" s="9" t="s">
        <v>5203</v>
      </c>
      <c r="F252" s="9" t="s">
        <v>5204</v>
      </c>
      <c r="G252" s="9"/>
      <c r="H252" s="9"/>
      <c r="I252" s="9"/>
      <c r="J252" s="9"/>
      <c r="K252" s="9"/>
      <c r="L252" s="9"/>
      <c r="M252" s="332" t="s">
        <v>63</v>
      </c>
      <c r="N252" s="331">
        <v>126.5731</v>
      </c>
      <c r="O252" s="9">
        <v>126.5731</v>
      </c>
      <c r="P252" s="9" t="s">
        <v>238</v>
      </c>
      <c r="Q252" s="71">
        <v>249</v>
      </c>
      <c r="S252" s="102" t="s">
        <v>1594</v>
      </c>
      <c r="T252" s="175" t="s">
        <v>1598</v>
      </c>
      <c r="U252" s="104">
        <v>-16002</v>
      </c>
      <c r="V252" s="104">
        <v>11430</v>
      </c>
      <c r="W252" s="105" t="s">
        <v>12</v>
      </c>
      <c r="X252" s="106" t="s">
        <v>66</v>
      </c>
      <c r="Y252" s="172" t="s">
        <v>13</v>
      </c>
      <c r="Z252" s="123" t="s">
        <v>1506</v>
      </c>
      <c r="AA252" s="124">
        <v>1</v>
      </c>
      <c r="AB252" s="173" t="s">
        <v>422</v>
      </c>
      <c r="AC252" s="126"/>
      <c r="AD252" s="127"/>
      <c r="AE252" s="122"/>
      <c r="AF252" s="128"/>
      <c r="AG252" s="129"/>
      <c r="AH252" s="129"/>
      <c r="AI252" s="129"/>
      <c r="AJ252" s="183" t="s">
        <v>1556</v>
      </c>
      <c r="AK252" s="183">
        <v>0.127</v>
      </c>
      <c r="AL252" s="117"/>
      <c r="AM252" s="130"/>
      <c r="AN252" s="130"/>
      <c r="AO252" s="125"/>
      <c r="AP252" s="125"/>
      <c r="AQ252" s="131"/>
      <c r="AR252" s="127"/>
      <c r="AS252" s="124"/>
      <c r="AT252" s="123"/>
      <c r="AU252" s="132"/>
      <c r="AV252" s="117"/>
      <c r="AW252" s="133"/>
      <c r="AX252" s="117" t="s">
        <v>842</v>
      </c>
    </row>
    <row r="253" spans="1:50" ht="15" hidden="1">
      <c r="A253" s="72">
        <v>250</v>
      </c>
      <c r="B253" s="9" t="s">
        <v>5205</v>
      </c>
      <c r="C253" s="211" t="s">
        <v>1600</v>
      </c>
      <c r="D253" s="9" t="s">
        <v>5206</v>
      </c>
      <c r="E253" s="9" t="s">
        <v>5207</v>
      </c>
      <c r="F253" s="9" t="s">
        <v>5208</v>
      </c>
      <c r="G253" s="9"/>
      <c r="H253" s="9"/>
      <c r="I253" s="9"/>
      <c r="J253" s="9"/>
      <c r="K253" s="9"/>
      <c r="L253" s="9"/>
      <c r="M253" s="332" t="s">
        <v>63</v>
      </c>
      <c r="N253" s="331">
        <v>147.48849999999999</v>
      </c>
      <c r="O253" s="9">
        <v>147.48849999999999</v>
      </c>
      <c r="P253" s="9" t="s">
        <v>420</v>
      </c>
      <c r="Q253" s="71">
        <v>250</v>
      </c>
      <c r="S253" s="102" t="s">
        <v>1600</v>
      </c>
      <c r="T253" s="175" t="s">
        <v>1604</v>
      </c>
      <c r="U253" s="104">
        <v>-16916.400000000001</v>
      </c>
      <c r="V253" s="104">
        <v>13258.8</v>
      </c>
      <c r="W253" s="105" t="s">
        <v>12</v>
      </c>
      <c r="X253" s="106" t="s">
        <v>66</v>
      </c>
      <c r="Y253" s="172" t="s">
        <v>13</v>
      </c>
      <c r="Z253" s="123" t="s">
        <v>1506</v>
      </c>
      <c r="AA253" s="124">
        <v>1</v>
      </c>
      <c r="AB253" s="173" t="s">
        <v>422</v>
      </c>
      <c r="AC253" s="126"/>
      <c r="AD253" s="127"/>
      <c r="AE253" s="122"/>
      <c r="AF253" s="128"/>
      <c r="AG253" s="129"/>
      <c r="AH253" s="129"/>
      <c r="AI253" s="129"/>
      <c r="AJ253" s="183" t="s">
        <v>1605</v>
      </c>
      <c r="AK253" s="183">
        <v>0.127</v>
      </c>
      <c r="AL253" s="117"/>
      <c r="AM253" s="130"/>
      <c r="AN253" s="130"/>
      <c r="AO253" s="125"/>
      <c r="AP253" s="125"/>
      <c r="AQ253" s="131"/>
      <c r="AR253" s="127"/>
      <c r="AS253" s="124"/>
      <c r="AT253" s="123"/>
      <c r="AU253" s="132"/>
      <c r="AV253" s="117"/>
      <c r="AW253" s="133"/>
      <c r="AX253" s="117" t="s">
        <v>842</v>
      </c>
    </row>
    <row r="254" spans="1:50" ht="15" hidden="1">
      <c r="A254" s="72">
        <v>251</v>
      </c>
      <c r="B254" s="9" t="s">
        <v>5209</v>
      </c>
      <c r="C254" s="211" t="s">
        <v>1607</v>
      </c>
      <c r="D254" s="9" t="s">
        <v>5210</v>
      </c>
      <c r="E254" s="9" t="s">
        <v>5211</v>
      </c>
      <c r="F254" s="9" t="s">
        <v>5212</v>
      </c>
      <c r="G254" s="9"/>
      <c r="H254" s="9"/>
      <c r="I254" s="9"/>
      <c r="J254" s="9"/>
      <c r="K254" s="9"/>
      <c r="L254" s="9"/>
      <c r="M254" s="332" t="s">
        <v>63</v>
      </c>
      <c r="N254" s="331">
        <v>147.4776</v>
      </c>
      <c r="O254" s="9">
        <v>147.4776</v>
      </c>
      <c r="P254" s="9" t="s">
        <v>420</v>
      </c>
      <c r="Q254" s="71">
        <v>251</v>
      </c>
      <c r="S254" s="102" t="s">
        <v>1607</v>
      </c>
      <c r="T254" s="175" t="s">
        <v>1611</v>
      </c>
      <c r="U254" s="104">
        <v>-17830.8</v>
      </c>
      <c r="V254" s="104">
        <v>13258.8</v>
      </c>
      <c r="W254" s="105" t="s">
        <v>12</v>
      </c>
      <c r="X254" s="106" t="s">
        <v>66</v>
      </c>
      <c r="Y254" s="172" t="s">
        <v>13</v>
      </c>
      <c r="Z254" s="123" t="s">
        <v>1506</v>
      </c>
      <c r="AA254" s="124">
        <v>1</v>
      </c>
      <c r="AB254" s="173" t="s">
        <v>422</v>
      </c>
      <c r="AC254" s="126"/>
      <c r="AD254" s="127"/>
      <c r="AE254" s="122"/>
      <c r="AF254" s="128"/>
      <c r="AG254" s="129"/>
      <c r="AH254" s="129"/>
      <c r="AI254" s="129"/>
      <c r="AJ254" s="183" t="s">
        <v>1605</v>
      </c>
      <c r="AK254" s="183">
        <v>0.127</v>
      </c>
      <c r="AL254" s="117"/>
      <c r="AM254" s="130"/>
      <c r="AN254" s="130"/>
      <c r="AO254" s="125"/>
      <c r="AP254" s="125"/>
      <c r="AQ254" s="131"/>
      <c r="AR254" s="127"/>
      <c r="AS254" s="124"/>
      <c r="AT254" s="123"/>
      <c r="AU254" s="132"/>
      <c r="AV254" s="117"/>
      <c r="AW254" s="133"/>
      <c r="AX254" s="117" t="s">
        <v>842</v>
      </c>
    </row>
    <row r="255" spans="1:50" ht="15" hidden="1">
      <c r="A255" s="72">
        <v>252</v>
      </c>
      <c r="B255" s="9" t="s">
        <v>5213</v>
      </c>
      <c r="C255" s="211" t="s">
        <v>1613</v>
      </c>
      <c r="D255" s="9" t="s">
        <v>5214</v>
      </c>
      <c r="E255" s="9" t="s">
        <v>5215</v>
      </c>
      <c r="F255" s="9" t="s">
        <v>5216</v>
      </c>
      <c r="G255" s="9"/>
      <c r="H255" s="9"/>
      <c r="I255" s="9"/>
      <c r="J255" s="9"/>
      <c r="K255" s="9"/>
      <c r="L255" s="9"/>
      <c r="M255" s="332" t="s">
        <v>63</v>
      </c>
      <c r="N255" s="331">
        <v>147.46879999999999</v>
      </c>
      <c r="O255" s="9">
        <v>147.46879999999999</v>
      </c>
      <c r="P255" s="9" t="s">
        <v>420</v>
      </c>
      <c r="Q255" s="71">
        <v>252</v>
      </c>
      <c r="S255" s="102" t="s">
        <v>1613</v>
      </c>
      <c r="T255" s="175" t="s">
        <v>1617</v>
      </c>
      <c r="U255" s="104">
        <v>-16916.400000000001</v>
      </c>
      <c r="V255" s="104">
        <v>16002</v>
      </c>
      <c r="W255" s="105" t="s">
        <v>12</v>
      </c>
      <c r="X255" s="106" t="s">
        <v>66</v>
      </c>
      <c r="Y255" s="172" t="s">
        <v>13</v>
      </c>
      <c r="Z255" s="123" t="s">
        <v>1506</v>
      </c>
      <c r="AA255" s="124">
        <v>1</v>
      </c>
      <c r="AB255" s="173" t="s">
        <v>422</v>
      </c>
      <c r="AC255" s="126"/>
      <c r="AD255" s="127"/>
      <c r="AE255" s="122"/>
      <c r="AF255" s="128"/>
      <c r="AG255" s="129"/>
      <c r="AH255" s="129"/>
      <c r="AI255" s="129"/>
      <c r="AJ255" s="183" t="s">
        <v>1605</v>
      </c>
      <c r="AK255" s="183">
        <v>0.127</v>
      </c>
      <c r="AL255" s="117"/>
      <c r="AM255" s="130"/>
      <c r="AN255" s="130"/>
      <c r="AO255" s="125"/>
      <c r="AP255" s="125"/>
      <c r="AQ255" s="131"/>
      <c r="AR255" s="127"/>
      <c r="AS255" s="124"/>
      <c r="AT255" s="123"/>
      <c r="AU255" s="132"/>
      <c r="AV255" s="117"/>
      <c r="AW255" s="133"/>
      <c r="AX255" s="117" t="s">
        <v>842</v>
      </c>
    </row>
    <row r="256" spans="1:50" ht="15" hidden="1">
      <c r="A256" s="72">
        <v>253</v>
      </c>
      <c r="B256" s="9" t="s">
        <v>5217</v>
      </c>
      <c r="C256" s="211" t="s">
        <v>1619</v>
      </c>
      <c r="D256" s="9" t="s">
        <v>5218</v>
      </c>
      <c r="E256" s="9" t="s">
        <v>5219</v>
      </c>
      <c r="F256" s="9" t="s">
        <v>5220</v>
      </c>
      <c r="G256" s="9"/>
      <c r="H256" s="9"/>
      <c r="I256" s="9"/>
      <c r="J256" s="9"/>
      <c r="K256" s="9"/>
      <c r="L256" s="9"/>
      <c r="M256" s="332" t="s">
        <v>63</v>
      </c>
      <c r="N256" s="331">
        <v>147.42179999999999</v>
      </c>
      <c r="O256" s="9">
        <v>147.42179999999999</v>
      </c>
      <c r="P256" s="9" t="s">
        <v>420</v>
      </c>
      <c r="Q256" s="71">
        <v>253</v>
      </c>
      <c r="S256" s="102" t="s">
        <v>1619</v>
      </c>
      <c r="T256" s="175" t="s">
        <v>1623</v>
      </c>
      <c r="U256" s="104">
        <v>-17830.8</v>
      </c>
      <c r="V256" s="104">
        <v>15087.6</v>
      </c>
      <c r="W256" s="105" t="s">
        <v>12</v>
      </c>
      <c r="X256" s="106" t="s">
        <v>66</v>
      </c>
      <c r="Y256" s="172" t="s">
        <v>13</v>
      </c>
      <c r="Z256" s="123" t="s">
        <v>1506</v>
      </c>
      <c r="AA256" s="124">
        <v>1</v>
      </c>
      <c r="AB256" s="173" t="s">
        <v>422</v>
      </c>
      <c r="AC256" s="126"/>
      <c r="AD256" s="127"/>
      <c r="AE256" s="122"/>
      <c r="AF256" s="128"/>
      <c r="AG256" s="129"/>
      <c r="AH256" s="129"/>
      <c r="AI256" s="129"/>
      <c r="AJ256" s="183" t="s">
        <v>1605</v>
      </c>
      <c r="AK256" s="183">
        <v>0.127</v>
      </c>
      <c r="AL256" s="117"/>
      <c r="AM256" s="130"/>
      <c r="AN256" s="130"/>
      <c r="AO256" s="125"/>
      <c r="AP256" s="125"/>
      <c r="AQ256" s="131"/>
      <c r="AR256" s="127"/>
      <c r="AS256" s="124"/>
      <c r="AT256" s="123"/>
      <c r="AU256" s="132"/>
      <c r="AV256" s="117"/>
      <c r="AW256" s="133"/>
      <c r="AX256" s="117" t="s">
        <v>842</v>
      </c>
    </row>
    <row r="257" spans="1:50" ht="15" hidden="1">
      <c r="A257" s="72">
        <v>254</v>
      </c>
      <c r="B257" s="9" t="s">
        <v>5221</v>
      </c>
      <c r="C257" s="211" t="s">
        <v>1625</v>
      </c>
      <c r="D257" s="9" t="s">
        <v>5222</v>
      </c>
      <c r="E257" s="9" t="s">
        <v>5223</v>
      </c>
      <c r="F257" s="9" t="s">
        <v>5224</v>
      </c>
      <c r="G257" s="9"/>
      <c r="H257" s="9"/>
      <c r="I257" s="9"/>
      <c r="J257" s="9"/>
      <c r="K257" s="9"/>
      <c r="L257" s="9"/>
      <c r="M257" s="332" t="s">
        <v>63</v>
      </c>
      <c r="N257" s="331">
        <v>147.4511</v>
      </c>
      <c r="O257" s="9">
        <v>147.4511</v>
      </c>
      <c r="P257" s="9" t="s">
        <v>420</v>
      </c>
      <c r="Q257" s="71">
        <v>254</v>
      </c>
      <c r="S257" s="102" t="s">
        <v>1625</v>
      </c>
      <c r="T257" s="175" t="s">
        <v>1629</v>
      </c>
      <c r="U257" s="104">
        <v>-16002</v>
      </c>
      <c r="V257" s="104">
        <v>13258.8</v>
      </c>
      <c r="W257" s="105" t="s">
        <v>12</v>
      </c>
      <c r="X257" s="106" t="s">
        <v>66</v>
      </c>
      <c r="Y257" s="172" t="s">
        <v>13</v>
      </c>
      <c r="Z257" s="123" t="s">
        <v>1506</v>
      </c>
      <c r="AA257" s="124">
        <v>1</v>
      </c>
      <c r="AB257" s="173" t="s">
        <v>422</v>
      </c>
      <c r="AC257" s="126"/>
      <c r="AD257" s="127"/>
      <c r="AE257" s="122"/>
      <c r="AF257" s="128"/>
      <c r="AG257" s="129"/>
      <c r="AH257" s="129"/>
      <c r="AI257" s="129"/>
      <c r="AJ257" s="183" t="s">
        <v>1605</v>
      </c>
      <c r="AK257" s="183">
        <v>0.127</v>
      </c>
      <c r="AL257" s="117"/>
      <c r="AM257" s="130"/>
      <c r="AN257" s="130"/>
      <c r="AO257" s="125"/>
      <c r="AP257" s="125"/>
      <c r="AQ257" s="131"/>
      <c r="AR257" s="127"/>
      <c r="AS257" s="124"/>
      <c r="AT257" s="123"/>
      <c r="AU257" s="132"/>
      <c r="AV257" s="117"/>
      <c r="AW257" s="133"/>
      <c r="AX257" s="117" t="s">
        <v>842</v>
      </c>
    </row>
    <row r="258" spans="1:50" ht="15" hidden="1">
      <c r="A258" s="72">
        <v>255</v>
      </c>
      <c r="B258" s="9" t="s">
        <v>5225</v>
      </c>
      <c r="C258" s="211" t="s">
        <v>1631</v>
      </c>
      <c r="D258" s="9" t="s">
        <v>5226</v>
      </c>
      <c r="E258" s="9" t="s">
        <v>5227</v>
      </c>
      <c r="F258" s="9" t="s">
        <v>5228</v>
      </c>
      <c r="G258" s="9"/>
      <c r="H258" s="9"/>
      <c r="I258" s="9"/>
      <c r="J258" s="9"/>
      <c r="K258" s="9"/>
      <c r="L258" s="9"/>
      <c r="M258" s="332" t="s">
        <v>63</v>
      </c>
      <c r="N258" s="331">
        <v>147.47890000000001</v>
      </c>
      <c r="O258" s="9">
        <v>147.47890000000001</v>
      </c>
      <c r="P258" s="9" t="s">
        <v>420</v>
      </c>
      <c r="Q258" s="71">
        <v>255</v>
      </c>
      <c r="S258" s="102" t="s">
        <v>1631</v>
      </c>
      <c r="T258" s="175" t="s">
        <v>1635</v>
      </c>
      <c r="U258" s="104">
        <v>-17830.8</v>
      </c>
      <c r="V258" s="104">
        <v>14173.2</v>
      </c>
      <c r="W258" s="105" t="s">
        <v>12</v>
      </c>
      <c r="X258" s="106" t="s">
        <v>66</v>
      </c>
      <c r="Y258" s="172" t="s">
        <v>13</v>
      </c>
      <c r="Z258" s="123" t="s">
        <v>1506</v>
      </c>
      <c r="AA258" s="124">
        <v>1</v>
      </c>
      <c r="AB258" s="173" t="s">
        <v>422</v>
      </c>
      <c r="AC258" s="126"/>
      <c r="AD258" s="127"/>
      <c r="AE258" s="122"/>
      <c r="AF258" s="128"/>
      <c r="AG258" s="129"/>
      <c r="AH258" s="129"/>
      <c r="AI258" s="129"/>
      <c r="AJ258" s="183" t="s">
        <v>1605</v>
      </c>
      <c r="AK258" s="183">
        <v>0.127</v>
      </c>
      <c r="AL258" s="117"/>
      <c r="AM258" s="130"/>
      <c r="AN258" s="130"/>
      <c r="AO258" s="125"/>
      <c r="AP258" s="125"/>
      <c r="AQ258" s="131"/>
      <c r="AR258" s="127"/>
      <c r="AS258" s="124"/>
      <c r="AT258" s="123"/>
      <c r="AU258" s="132"/>
      <c r="AV258" s="117"/>
      <c r="AW258" s="133"/>
      <c r="AX258" s="117" t="s">
        <v>842</v>
      </c>
    </row>
    <row r="259" spans="1:50" ht="15" hidden="1">
      <c r="A259" s="72">
        <v>256</v>
      </c>
      <c r="B259" s="9" t="s">
        <v>5229</v>
      </c>
      <c r="C259" s="211" t="s">
        <v>1637</v>
      </c>
      <c r="D259" s="9" t="s">
        <v>5230</v>
      </c>
      <c r="E259" s="9" t="s">
        <v>5231</v>
      </c>
      <c r="F259" s="9" t="s">
        <v>5232</v>
      </c>
      <c r="G259" s="9"/>
      <c r="H259" s="9"/>
      <c r="I259" s="9"/>
      <c r="J259" s="9"/>
      <c r="K259" s="9"/>
      <c r="L259" s="9"/>
      <c r="M259" s="332" t="s">
        <v>63</v>
      </c>
      <c r="N259" s="331">
        <v>147.43090000000001</v>
      </c>
      <c r="O259" s="9">
        <v>147.43090000000001</v>
      </c>
      <c r="P259" s="9" t="s">
        <v>420</v>
      </c>
      <c r="Q259" s="71">
        <v>256</v>
      </c>
      <c r="S259" s="102" t="s">
        <v>1637</v>
      </c>
      <c r="T259" s="175" t="s">
        <v>1641</v>
      </c>
      <c r="U259" s="104">
        <v>-16002</v>
      </c>
      <c r="V259" s="104">
        <v>16916.400000000001</v>
      </c>
      <c r="W259" s="105" t="s">
        <v>12</v>
      </c>
      <c r="X259" s="106" t="s">
        <v>66</v>
      </c>
      <c r="Y259" s="172" t="s">
        <v>13</v>
      </c>
      <c r="Z259" s="123" t="s">
        <v>1506</v>
      </c>
      <c r="AA259" s="124">
        <v>1</v>
      </c>
      <c r="AB259" s="173" t="s">
        <v>422</v>
      </c>
      <c r="AC259" s="126"/>
      <c r="AD259" s="127"/>
      <c r="AE259" s="122"/>
      <c r="AF259" s="128"/>
      <c r="AG259" s="129"/>
      <c r="AH259" s="129"/>
      <c r="AI259" s="129"/>
      <c r="AJ259" s="183" t="s">
        <v>1605</v>
      </c>
      <c r="AK259" s="183">
        <v>0.127</v>
      </c>
      <c r="AL259" s="117"/>
      <c r="AM259" s="130"/>
      <c r="AN259" s="130"/>
      <c r="AO259" s="125"/>
      <c r="AP259" s="125"/>
      <c r="AQ259" s="131"/>
      <c r="AR259" s="127"/>
      <c r="AS259" s="124"/>
      <c r="AT259" s="123"/>
      <c r="AU259" s="132"/>
      <c r="AV259" s="117"/>
      <c r="AW259" s="133"/>
      <c r="AX259" s="117" t="s">
        <v>842</v>
      </c>
    </row>
    <row r="260" spans="1:50" ht="15" hidden="1">
      <c r="A260" s="72">
        <v>257</v>
      </c>
      <c r="B260" s="9" t="s">
        <v>5233</v>
      </c>
      <c r="C260" s="211" t="s">
        <v>1643</v>
      </c>
      <c r="D260" s="9" t="s">
        <v>5234</v>
      </c>
      <c r="E260" s="9" t="s">
        <v>5235</v>
      </c>
      <c r="F260" s="9" t="s">
        <v>5236</v>
      </c>
      <c r="G260" s="9"/>
      <c r="H260" s="9"/>
      <c r="I260" s="9"/>
      <c r="J260" s="9"/>
      <c r="K260" s="9"/>
      <c r="L260" s="9"/>
      <c r="M260" s="332" t="s">
        <v>63</v>
      </c>
      <c r="N260" s="331">
        <v>147.42930000000001</v>
      </c>
      <c r="O260" s="9">
        <v>147.42930000000001</v>
      </c>
      <c r="P260" s="9" t="s">
        <v>420</v>
      </c>
      <c r="Q260" s="71">
        <v>257</v>
      </c>
      <c r="S260" s="102" t="s">
        <v>1643</v>
      </c>
      <c r="T260" s="175" t="s">
        <v>1647</v>
      </c>
      <c r="U260" s="104">
        <v>-16002</v>
      </c>
      <c r="V260" s="104">
        <v>16002</v>
      </c>
      <c r="W260" s="105" t="s">
        <v>12</v>
      </c>
      <c r="X260" s="106" t="s">
        <v>66</v>
      </c>
      <c r="Y260" s="172" t="s">
        <v>13</v>
      </c>
      <c r="Z260" s="123" t="s">
        <v>1506</v>
      </c>
      <c r="AA260" s="124">
        <v>1</v>
      </c>
      <c r="AB260" s="173" t="s">
        <v>422</v>
      </c>
      <c r="AC260" s="126"/>
      <c r="AD260" s="127"/>
      <c r="AE260" s="122"/>
      <c r="AF260" s="128"/>
      <c r="AG260" s="129"/>
      <c r="AH260" s="129"/>
      <c r="AI260" s="129"/>
      <c r="AJ260" s="183" t="s">
        <v>1605</v>
      </c>
      <c r="AK260" s="183">
        <v>0.127</v>
      </c>
      <c r="AL260" s="117"/>
      <c r="AM260" s="130"/>
      <c r="AN260" s="130"/>
      <c r="AO260" s="125"/>
      <c r="AP260" s="125"/>
      <c r="AQ260" s="131"/>
      <c r="AR260" s="127"/>
      <c r="AS260" s="124"/>
      <c r="AT260" s="123"/>
      <c r="AU260" s="132"/>
      <c r="AV260" s="117"/>
      <c r="AW260" s="133"/>
      <c r="AX260" s="117" t="s">
        <v>842</v>
      </c>
    </row>
    <row r="261" spans="1:50" ht="15" hidden="1">
      <c r="A261" s="72">
        <v>258</v>
      </c>
      <c r="B261" s="9" t="s">
        <v>5237</v>
      </c>
      <c r="C261" s="211" t="s">
        <v>1649</v>
      </c>
      <c r="D261" s="9" t="s">
        <v>5238</v>
      </c>
      <c r="E261" s="9" t="s">
        <v>5239</v>
      </c>
      <c r="F261" s="9" t="s">
        <v>5240</v>
      </c>
      <c r="G261" s="9"/>
      <c r="H261" s="9"/>
      <c r="I261" s="9"/>
      <c r="J261" s="9"/>
      <c r="K261" s="9"/>
      <c r="L261" s="9"/>
      <c r="M261" s="332" t="s">
        <v>63</v>
      </c>
      <c r="N261" s="331">
        <v>121.6555</v>
      </c>
      <c r="O261" s="9">
        <v>121.6555</v>
      </c>
      <c r="P261" s="9" t="s">
        <v>238</v>
      </c>
      <c r="Q261" s="71">
        <v>258</v>
      </c>
      <c r="S261" s="102" t="s">
        <v>1649</v>
      </c>
      <c r="T261" s="175" t="s">
        <v>1653</v>
      </c>
      <c r="U261" s="104">
        <v>-14173.2</v>
      </c>
      <c r="V261" s="104">
        <v>16002</v>
      </c>
      <c r="W261" s="105" t="s">
        <v>12</v>
      </c>
      <c r="X261" s="106" t="s">
        <v>66</v>
      </c>
      <c r="Y261" s="172" t="s">
        <v>13</v>
      </c>
      <c r="Z261" s="123" t="s">
        <v>1506</v>
      </c>
      <c r="AA261" s="124">
        <v>1</v>
      </c>
      <c r="AB261" s="173" t="s">
        <v>422</v>
      </c>
      <c r="AC261" s="126"/>
      <c r="AD261" s="127"/>
      <c r="AE261" s="122"/>
      <c r="AF261" s="128"/>
      <c r="AG261" s="129"/>
      <c r="AH261" s="129"/>
      <c r="AI261" s="129"/>
      <c r="AJ261" s="183" t="s">
        <v>1654</v>
      </c>
      <c r="AK261" s="183">
        <v>0.127</v>
      </c>
      <c r="AL261" s="117"/>
      <c r="AM261" s="130"/>
      <c r="AN261" s="130"/>
      <c r="AO261" s="125"/>
      <c r="AP261" s="125"/>
      <c r="AQ261" s="131"/>
      <c r="AR261" s="127"/>
      <c r="AS261" s="124"/>
      <c r="AT261" s="123"/>
      <c r="AU261" s="132"/>
      <c r="AV261" s="117"/>
      <c r="AW261" s="133"/>
      <c r="AX261" s="117" t="s">
        <v>842</v>
      </c>
    </row>
    <row r="262" spans="1:50" ht="15" hidden="1">
      <c r="A262" s="72">
        <v>259</v>
      </c>
      <c r="B262" s="9" t="s">
        <v>5241</v>
      </c>
      <c r="C262" s="211" t="s">
        <v>1656</v>
      </c>
      <c r="D262" s="9" t="s">
        <v>5242</v>
      </c>
      <c r="E262" s="9" t="s">
        <v>5243</v>
      </c>
      <c r="F262" s="9" t="s">
        <v>5244</v>
      </c>
      <c r="G262" s="9"/>
      <c r="H262" s="9"/>
      <c r="I262" s="9"/>
      <c r="J262" s="9"/>
      <c r="K262" s="9"/>
      <c r="L262" s="9"/>
      <c r="M262" s="332" t="s">
        <v>63</v>
      </c>
      <c r="N262" s="331">
        <v>121.6797</v>
      </c>
      <c r="O262" s="9">
        <v>121.6797</v>
      </c>
      <c r="P262" s="9" t="s">
        <v>238</v>
      </c>
      <c r="Q262" s="71">
        <v>259</v>
      </c>
      <c r="S262" s="102" t="s">
        <v>1656</v>
      </c>
      <c r="T262" s="175" t="s">
        <v>1660</v>
      </c>
      <c r="U262" s="104">
        <v>-14173.2</v>
      </c>
      <c r="V262" s="104">
        <v>17830.8</v>
      </c>
      <c r="W262" s="105" t="s">
        <v>12</v>
      </c>
      <c r="X262" s="106" t="s">
        <v>66</v>
      </c>
      <c r="Y262" s="172" t="s">
        <v>13</v>
      </c>
      <c r="Z262" s="123" t="s">
        <v>1506</v>
      </c>
      <c r="AA262" s="124">
        <v>1</v>
      </c>
      <c r="AB262" s="173" t="s">
        <v>422</v>
      </c>
      <c r="AC262" s="126"/>
      <c r="AD262" s="127"/>
      <c r="AE262" s="122"/>
      <c r="AF262" s="128"/>
      <c r="AG262" s="129"/>
      <c r="AH262" s="129"/>
      <c r="AI262" s="129"/>
      <c r="AJ262" s="183" t="s">
        <v>1654</v>
      </c>
      <c r="AK262" s="183">
        <v>0.127</v>
      </c>
      <c r="AL262" s="117"/>
      <c r="AM262" s="130"/>
      <c r="AN262" s="130"/>
      <c r="AO262" s="125"/>
      <c r="AP262" s="125"/>
      <c r="AQ262" s="131"/>
      <c r="AR262" s="127"/>
      <c r="AS262" s="124"/>
      <c r="AT262" s="123"/>
      <c r="AU262" s="132"/>
      <c r="AV262" s="117"/>
      <c r="AW262" s="133"/>
      <c r="AX262" s="117" t="s">
        <v>842</v>
      </c>
    </row>
    <row r="263" spans="1:50" ht="15" hidden="1">
      <c r="A263" s="72">
        <v>260</v>
      </c>
      <c r="B263" s="9" t="s">
        <v>5245</v>
      </c>
      <c r="C263" s="211" t="s">
        <v>1662</v>
      </c>
      <c r="D263" s="9" t="s">
        <v>5246</v>
      </c>
      <c r="E263" s="9" t="s">
        <v>5247</v>
      </c>
      <c r="F263" s="9" t="s">
        <v>5248</v>
      </c>
      <c r="G263" s="9"/>
      <c r="H263" s="9"/>
      <c r="I263" s="9"/>
      <c r="J263" s="9"/>
      <c r="K263" s="9"/>
      <c r="L263" s="9"/>
      <c r="M263" s="332" t="s">
        <v>63</v>
      </c>
      <c r="N263" s="331">
        <v>121.65260000000001</v>
      </c>
      <c r="O263" s="9">
        <v>121.65260000000001</v>
      </c>
      <c r="P263" s="9" t="s">
        <v>238</v>
      </c>
      <c r="Q263" s="71">
        <v>260</v>
      </c>
      <c r="S263" s="102" t="s">
        <v>1662</v>
      </c>
      <c r="T263" s="175" t="s">
        <v>1666</v>
      </c>
      <c r="U263" s="104">
        <v>-11430</v>
      </c>
      <c r="V263" s="104">
        <v>16002</v>
      </c>
      <c r="W263" s="105" t="s">
        <v>12</v>
      </c>
      <c r="X263" s="106" t="s">
        <v>66</v>
      </c>
      <c r="Y263" s="172" t="s">
        <v>13</v>
      </c>
      <c r="Z263" s="123" t="s">
        <v>1506</v>
      </c>
      <c r="AA263" s="124">
        <v>1</v>
      </c>
      <c r="AB263" s="173" t="s">
        <v>422</v>
      </c>
      <c r="AC263" s="126"/>
      <c r="AD263" s="127"/>
      <c r="AE263" s="122"/>
      <c r="AF263" s="128"/>
      <c r="AG263" s="129"/>
      <c r="AH263" s="129"/>
      <c r="AI263" s="129"/>
      <c r="AJ263" s="183" t="s">
        <v>1654</v>
      </c>
      <c r="AK263" s="183">
        <v>0.127</v>
      </c>
      <c r="AL263" s="117"/>
      <c r="AM263" s="130"/>
      <c r="AN263" s="130"/>
      <c r="AO263" s="125"/>
      <c r="AP263" s="125"/>
      <c r="AQ263" s="131"/>
      <c r="AR263" s="127"/>
      <c r="AS263" s="124"/>
      <c r="AT263" s="123"/>
      <c r="AU263" s="132"/>
      <c r="AV263" s="117"/>
      <c r="AW263" s="133"/>
      <c r="AX263" s="117" t="s">
        <v>842</v>
      </c>
    </row>
    <row r="264" spans="1:50" ht="15" hidden="1">
      <c r="A264" s="72">
        <v>261</v>
      </c>
      <c r="B264" s="9" t="s">
        <v>5249</v>
      </c>
      <c r="C264" s="211" t="s">
        <v>1668</v>
      </c>
      <c r="D264" s="9" t="s">
        <v>5250</v>
      </c>
      <c r="E264" s="9" t="s">
        <v>5251</v>
      </c>
      <c r="F264" s="9" t="s">
        <v>5252</v>
      </c>
      <c r="G264" s="9"/>
      <c r="H264" s="9"/>
      <c r="I264" s="9"/>
      <c r="J264" s="9"/>
      <c r="K264" s="9"/>
      <c r="L264" s="9"/>
      <c r="M264" s="332" t="s">
        <v>63</v>
      </c>
      <c r="N264" s="331">
        <v>121.6405</v>
      </c>
      <c r="O264" s="9">
        <v>121.6405</v>
      </c>
      <c r="P264" s="9" t="s">
        <v>238</v>
      </c>
      <c r="Q264" s="71">
        <v>261</v>
      </c>
      <c r="S264" s="102" t="s">
        <v>1668</v>
      </c>
      <c r="T264" s="175" t="s">
        <v>1672</v>
      </c>
      <c r="U264" s="104">
        <v>-12344.4</v>
      </c>
      <c r="V264" s="104">
        <v>17830.8</v>
      </c>
      <c r="W264" s="105" t="s">
        <v>12</v>
      </c>
      <c r="X264" s="106" t="s">
        <v>66</v>
      </c>
      <c r="Y264" s="172" t="s">
        <v>13</v>
      </c>
      <c r="Z264" s="123" t="s">
        <v>1506</v>
      </c>
      <c r="AA264" s="124">
        <v>1</v>
      </c>
      <c r="AB264" s="173" t="s">
        <v>422</v>
      </c>
      <c r="AC264" s="126"/>
      <c r="AD264" s="127"/>
      <c r="AE264" s="122"/>
      <c r="AF264" s="128"/>
      <c r="AG264" s="129"/>
      <c r="AH264" s="129"/>
      <c r="AI264" s="129"/>
      <c r="AJ264" s="183" t="s">
        <v>1654</v>
      </c>
      <c r="AK264" s="183">
        <v>0.127</v>
      </c>
      <c r="AL264" s="117"/>
      <c r="AM264" s="130"/>
      <c r="AN264" s="130"/>
      <c r="AO264" s="125"/>
      <c r="AP264" s="125"/>
      <c r="AQ264" s="131"/>
      <c r="AR264" s="127"/>
      <c r="AS264" s="124"/>
      <c r="AT264" s="123"/>
      <c r="AU264" s="132"/>
      <c r="AV264" s="117"/>
      <c r="AW264" s="133"/>
      <c r="AX264" s="117" t="s">
        <v>842</v>
      </c>
    </row>
    <row r="265" spans="1:50" ht="15" hidden="1">
      <c r="A265" s="72">
        <v>262</v>
      </c>
      <c r="B265" s="9" t="s">
        <v>5253</v>
      </c>
      <c r="C265" s="211" t="s">
        <v>1674</v>
      </c>
      <c r="D265" s="9" t="s">
        <v>5254</v>
      </c>
      <c r="E265" s="9" t="s">
        <v>5255</v>
      </c>
      <c r="F265" s="9" t="s">
        <v>5256</v>
      </c>
      <c r="G265" s="9"/>
      <c r="H265" s="9"/>
      <c r="I265" s="9"/>
      <c r="J265" s="9"/>
      <c r="K265" s="9"/>
      <c r="L265" s="9"/>
      <c r="M265" s="332" t="s">
        <v>63</v>
      </c>
      <c r="N265" s="331">
        <v>121.65649999999999</v>
      </c>
      <c r="O265" s="9">
        <v>121.65649999999999</v>
      </c>
      <c r="P265" s="9" t="s">
        <v>238</v>
      </c>
      <c r="Q265" s="71">
        <v>262</v>
      </c>
      <c r="S265" s="102" t="s">
        <v>1674</v>
      </c>
      <c r="T265" s="175" t="s">
        <v>1678</v>
      </c>
      <c r="U265" s="104">
        <v>-13258.8</v>
      </c>
      <c r="V265" s="104">
        <v>17830.8</v>
      </c>
      <c r="W265" s="105" t="s">
        <v>12</v>
      </c>
      <c r="X265" s="106" t="s">
        <v>66</v>
      </c>
      <c r="Y265" s="172" t="s">
        <v>13</v>
      </c>
      <c r="Z265" s="123" t="s">
        <v>1506</v>
      </c>
      <c r="AA265" s="124">
        <v>1</v>
      </c>
      <c r="AB265" s="173" t="s">
        <v>422</v>
      </c>
      <c r="AC265" s="126"/>
      <c r="AD265" s="127"/>
      <c r="AE265" s="122"/>
      <c r="AF265" s="128"/>
      <c r="AG265" s="129"/>
      <c r="AH265" s="129"/>
      <c r="AI265" s="129"/>
      <c r="AJ265" s="183" t="s">
        <v>1654</v>
      </c>
      <c r="AK265" s="183">
        <v>0.127</v>
      </c>
      <c r="AL265" s="117"/>
      <c r="AM265" s="130"/>
      <c r="AN265" s="130"/>
      <c r="AO265" s="125"/>
      <c r="AP265" s="125"/>
      <c r="AQ265" s="131"/>
      <c r="AR265" s="127"/>
      <c r="AS265" s="124"/>
      <c r="AT265" s="123"/>
      <c r="AU265" s="132"/>
      <c r="AV265" s="117"/>
      <c r="AW265" s="133"/>
      <c r="AX265" s="117" t="s">
        <v>842</v>
      </c>
    </row>
    <row r="266" spans="1:50" ht="15" hidden="1">
      <c r="A266" s="72">
        <v>263</v>
      </c>
      <c r="B266" s="9" t="s">
        <v>5257</v>
      </c>
      <c r="C266" s="211" t="s">
        <v>1680</v>
      </c>
      <c r="D266" s="9" t="s">
        <v>5258</v>
      </c>
      <c r="E266" s="9" t="s">
        <v>5259</v>
      </c>
      <c r="F266" s="9" t="s">
        <v>5260</v>
      </c>
      <c r="G266" s="9"/>
      <c r="H266" s="9"/>
      <c r="I266" s="9"/>
      <c r="J266" s="9"/>
      <c r="K266" s="9"/>
      <c r="L266" s="9"/>
      <c r="M266" s="332" t="s">
        <v>63</v>
      </c>
      <c r="N266" s="331">
        <v>121.6584</v>
      </c>
      <c r="O266" s="9">
        <v>121.6584</v>
      </c>
      <c r="P266" s="9" t="s">
        <v>238</v>
      </c>
      <c r="Q266" s="71">
        <v>263</v>
      </c>
      <c r="S266" s="102" t="s">
        <v>1680</v>
      </c>
      <c r="T266" s="175" t="s">
        <v>1684</v>
      </c>
      <c r="U266" s="104">
        <v>-14173.2</v>
      </c>
      <c r="V266" s="104">
        <v>16916.400000000001</v>
      </c>
      <c r="W266" s="105" t="s">
        <v>12</v>
      </c>
      <c r="X266" s="106" t="s">
        <v>66</v>
      </c>
      <c r="Y266" s="172" t="s">
        <v>13</v>
      </c>
      <c r="Z266" s="123" t="s">
        <v>1506</v>
      </c>
      <c r="AA266" s="124">
        <v>1</v>
      </c>
      <c r="AB266" s="173" t="s">
        <v>422</v>
      </c>
      <c r="AC266" s="126"/>
      <c r="AD266" s="127"/>
      <c r="AE266" s="122"/>
      <c r="AF266" s="128"/>
      <c r="AG266" s="129"/>
      <c r="AH266" s="129"/>
      <c r="AI266" s="129"/>
      <c r="AJ266" s="183" t="s">
        <v>1654</v>
      </c>
      <c r="AK266" s="183">
        <v>0.127</v>
      </c>
      <c r="AL266" s="117"/>
      <c r="AM266" s="130"/>
      <c r="AN266" s="130"/>
      <c r="AO266" s="125"/>
      <c r="AP266" s="125"/>
      <c r="AQ266" s="131"/>
      <c r="AR266" s="127"/>
      <c r="AS266" s="124"/>
      <c r="AT266" s="123"/>
      <c r="AU266" s="132"/>
      <c r="AV266" s="117"/>
      <c r="AW266" s="133"/>
      <c r="AX266" s="117" t="s">
        <v>842</v>
      </c>
    </row>
    <row r="267" spans="1:50" ht="15" hidden="1">
      <c r="A267" s="72">
        <v>264</v>
      </c>
      <c r="B267" s="9" t="s">
        <v>5261</v>
      </c>
      <c r="C267" s="211" t="s">
        <v>1686</v>
      </c>
      <c r="D267" s="9" t="s">
        <v>5262</v>
      </c>
      <c r="E267" s="9" t="s">
        <v>5263</v>
      </c>
      <c r="F267" s="9" t="s">
        <v>5264</v>
      </c>
      <c r="G267" s="9"/>
      <c r="H267" s="9"/>
      <c r="I267" s="9"/>
      <c r="J267" s="9"/>
      <c r="K267" s="9"/>
      <c r="L267" s="9"/>
      <c r="M267" s="332" t="s">
        <v>63</v>
      </c>
      <c r="N267" s="331">
        <v>121.65179999999999</v>
      </c>
      <c r="O267" s="9">
        <v>121.65179999999999</v>
      </c>
      <c r="P267" s="9" t="s">
        <v>238</v>
      </c>
      <c r="Q267" s="71">
        <v>264</v>
      </c>
      <c r="S267" s="102" t="s">
        <v>1686</v>
      </c>
      <c r="T267" s="175" t="s">
        <v>1690</v>
      </c>
      <c r="U267" s="104">
        <v>-11430</v>
      </c>
      <c r="V267" s="104">
        <v>17830.8</v>
      </c>
      <c r="W267" s="105" t="s">
        <v>12</v>
      </c>
      <c r="X267" s="106" t="s">
        <v>66</v>
      </c>
      <c r="Y267" s="172" t="s">
        <v>13</v>
      </c>
      <c r="Z267" s="123" t="s">
        <v>1506</v>
      </c>
      <c r="AA267" s="124">
        <v>1</v>
      </c>
      <c r="AB267" s="173" t="s">
        <v>422</v>
      </c>
      <c r="AC267" s="126"/>
      <c r="AD267" s="127"/>
      <c r="AE267" s="122"/>
      <c r="AF267" s="128"/>
      <c r="AG267" s="129"/>
      <c r="AH267" s="129"/>
      <c r="AI267" s="129"/>
      <c r="AJ267" s="183" t="s">
        <v>1654</v>
      </c>
      <c r="AK267" s="183">
        <v>0.127</v>
      </c>
      <c r="AL267" s="117"/>
      <c r="AM267" s="130"/>
      <c r="AN267" s="130"/>
      <c r="AO267" s="125"/>
      <c r="AP267" s="125"/>
      <c r="AQ267" s="131"/>
      <c r="AR267" s="127"/>
      <c r="AS267" s="124"/>
      <c r="AT267" s="123"/>
      <c r="AU267" s="132"/>
      <c r="AV267" s="117"/>
      <c r="AW267" s="133"/>
      <c r="AX267" s="117" t="s">
        <v>842</v>
      </c>
    </row>
    <row r="268" spans="1:50" ht="15" hidden="1">
      <c r="A268" s="72">
        <v>265</v>
      </c>
      <c r="B268" s="9" t="s">
        <v>5265</v>
      </c>
      <c r="C268" s="211" t="s">
        <v>1692</v>
      </c>
      <c r="D268" s="9" t="s">
        <v>5266</v>
      </c>
      <c r="E268" s="9" t="s">
        <v>5267</v>
      </c>
      <c r="F268" s="9" t="s">
        <v>5268</v>
      </c>
      <c r="G268" s="9"/>
      <c r="H268" s="9"/>
      <c r="I268" s="9"/>
      <c r="J268" s="9"/>
      <c r="K268" s="9"/>
      <c r="L268" s="9"/>
      <c r="M268" s="332" t="s">
        <v>63</v>
      </c>
      <c r="N268" s="331">
        <v>121.64319999999999</v>
      </c>
      <c r="O268" s="9">
        <v>121.64319999999999</v>
      </c>
      <c r="P268" s="9" t="s">
        <v>238</v>
      </c>
      <c r="Q268" s="71">
        <v>265</v>
      </c>
      <c r="S268" s="102" t="s">
        <v>1692</v>
      </c>
      <c r="T268" s="175" t="s">
        <v>1696</v>
      </c>
      <c r="U268" s="104">
        <v>-11430</v>
      </c>
      <c r="V268" s="104">
        <v>16916.400000000001</v>
      </c>
      <c r="W268" s="105" t="s">
        <v>12</v>
      </c>
      <c r="X268" s="106" t="s">
        <v>66</v>
      </c>
      <c r="Y268" s="172" t="s">
        <v>13</v>
      </c>
      <c r="Z268" s="123" t="s">
        <v>1506</v>
      </c>
      <c r="AA268" s="124">
        <v>1</v>
      </c>
      <c r="AB268" s="173" t="s">
        <v>422</v>
      </c>
      <c r="AC268" s="126"/>
      <c r="AD268" s="127"/>
      <c r="AE268" s="122"/>
      <c r="AF268" s="128"/>
      <c r="AG268" s="129"/>
      <c r="AH268" s="129"/>
      <c r="AI268" s="129"/>
      <c r="AJ268" s="183" t="s">
        <v>1654</v>
      </c>
      <c r="AK268" s="183">
        <v>0.127</v>
      </c>
      <c r="AL268" s="117"/>
      <c r="AM268" s="130"/>
      <c r="AN268" s="130"/>
      <c r="AO268" s="125"/>
      <c r="AP268" s="125"/>
      <c r="AQ268" s="131"/>
      <c r="AR268" s="127"/>
      <c r="AS268" s="124"/>
      <c r="AT268" s="123"/>
      <c r="AU268" s="132"/>
      <c r="AV268" s="117"/>
      <c r="AW268" s="133"/>
      <c r="AX268" s="117" t="s">
        <v>842</v>
      </c>
    </row>
    <row r="269" spans="1:50" ht="15" hidden="1">
      <c r="A269" s="72">
        <v>266</v>
      </c>
      <c r="B269" s="9" t="s">
        <v>5269</v>
      </c>
      <c r="C269" s="211" t="s">
        <v>1698</v>
      </c>
      <c r="D269" s="9" t="s">
        <v>5270</v>
      </c>
      <c r="E269" s="9" t="s">
        <v>5271</v>
      </c>
      <c r="F269" s="9" t="s">
        <v>5272</v>
      </c>
      <c r="G269" s="9"/>
      <c r="H269" s="9"/>
      <c r="I269" s="9"/>
      <c r="J269" s="9"/>
      <c r="K269" s="9"/>
      <c r="L269" s="9"/>
      <c r="M269" s="332" t="s">
        <v>63</v>
      </c>
      <c r="N269" s="331">
        <v>124.17319999999999</v>
      </c>
      <c r="O269" s="9">
        <v>124.17319999999999</v>
      </c>
      <c r="P269" s="9" t="s">
        <v>973</v>
      </c>
      <c r="Q269" s="71">
        <v>266</v>
      </c>
      <c r="S269" s="102" t="s">
        <v>1698</v>
      </c>
      <c r="T269" s="175" t="s">
        <v>1702</v>
      </c>
      <c r="U269" s="104">
        <v>8686.7999999999993</v>
      </c>
      <c r="V269" s="104">
        <v>16916.400000000001</v>
      </c>
      <c r="W269" s="105" t="s">
        <v>12</v>
      </c>
      <c r="X269" s="106" t="s">
        <v>66</v>
      </c>
      <c r="Y269" s="172" t="s">
        <v>13</v>
      </c>
      <c r="Z269" s="123" t="s">
        <v>1506</v>
      </c>
      <c r="AA269" s="124">
        <v>1</v>
      </c>
      <c r="AB269" s="173" t="s">
        <v>422</v>
      </c>
      <c r="AC269" s="126"/>
      <c r="AD269" s="127"/>
      <c r="AE269" s="122"/>
      <c r="AF269" s="128"/>
      <c r="AG269" s="129"/>
      <c r="AH269" s="129"/>
      <c r="AI269" s="129"/>
      <c r="AJ269" s="183" t="s">
        <v>1703</v>
      </c>
      <c r="AK269" s="183">
        <v>0.127</v>
      </c>
      <c r="AL269" s="117"/>
      <c r="AM269" s="130"/>
      <c r="AN269" s="130"/>
      <c r="AO269" s="125"/>
      <c r="AP269" s="125"/>
      <c r="AQ269" s="131"/>
      <c r="AR269" s="127"/>
      <c r="AS269" s="124"/>
      <c r="AT269" s="123"/>
      <c r="AU269" s="132"/>
      <c r="AV269" s="117"/>
      <c r="AW269" s="133"/>
      <c r="AX269" s="117" t="s">
        <v>842</v>
      </c>
    </row>
    <row r="270" spans="1:50" ht="15" hidden="1">
      <c r="A270" s="72">
        <v>267</v>
      </c>
      <c r="B270" s="9" t="s">
        <v>5273</v>
      </c>
      <c r="C270" s="211" t="s">
        <v>1705</v>
      </c>
      <c r="D270" s="9" t="s">
        <v>5274</v>
      </c>
      <c r="E270" s="9" t="s">
        <v>5275</v>
      </c>
      <c r="F270" s="9" t="s">
        <v>5276</v>
      </c>
      <c r="G270" s="9"/>
      <c r="H270" s="9"/>
      <c r="I270" s="9"/>
      <c r="J270" s="9"/>
      <c r="K270" s="9"/>
      <c r="L270" s="9"/>
      <c r="M270" s="332" t="s">
        <v>63</v>
      </c>
      <c r="N270" s="331">
        <v>124.1841</v>
      </c>
      <c r="O270" s="9">
        <v>124.1841</v>
      </c>
      <c r="P270" s="9" t="s">
        <v>973</v>
      </c>
      <c r="Q270" s="71">
        <v>267</v>
      </c>
      <c r="S270" s="102" t="s">
        <v>1705</v>
      </c>
      <c r="T270" s="175" t="s">
        <v>1709</v>
      </c>
      <c r="U270" s="104">
        <v>8686.7999999999993</v>
      </c>
      <c r="V270" s="104">
        <v>16002</v>
      </c>
      <c r="W270" s="105" t="s">
        <v>12</v>
      </c>
      <c r="X270" s="106" t="s">
        <v>66</v>
      </c>
      <c r="Y270" s="172" t="s">
        <v>13</v>
      </c>
      <c r="Z270" s="123" t="s">
        <v>1506</v>
      </c>
      <c r="AA270" s="124">
        <v>1</v>
      </c>
      <c r="AB270" s="173" t="s">
        <v>422</v>
      </c>
      <c r="AC270" s="126"/>
      <c r="AD270" s="127"/>
      <c r="AE270" s="122"/>
      <c r="AF270" s="128"/>
      <c r="AG270" s="129"/>
      <c r="AH270" s="129"/>
      <c r="AI270" s="129"/>
      <c r="AJ270" s="183" t="s">
        <v>1703</v>
      </c>
      <c r="AK270" s="183">
        <v>0.127</v>
      </c>
      <c r="AL270" s="117"/>
      <c r="AM270" s="130"/>
      <c r="AN270" s="130"/>
      <c r="AO270" s="125"/>
      <c r="AP270" s="125"/>
      <c r="AQ270" s="131"/>
      <c r="AR270" s="127"/>
      <c r="AS270" s="124"/>
      <c r="AT270" s="123"/>
      <c r="AU270" s="132"/>
      <c r="AV270" s="117"/>
      <c r="AW270" s="133"/>
      <c r="AX270" s="117" t="s">
        <v>842</v>
      </c>
    </row>
    <row r="271" spans="1:50" ht="15" hidden="1">
      <c r="A271" s="72">
        <v>268</v>
      </c>
      <c r="B271" s="9" t="s">
        <v>5277</v>
      </c>
      <c r="C271" s="211" t="s">
        <v>1711</v>
      </c>
      <c r="D271" s="9" t="s">
        <v>5278</v>
      </c>
      <c r="E271" s="9" t="s">
        <v>5279</v>
      </c>
      <c r="F271" s="9" t="s">
        <v>5280</v>
      </c>
      <c r="G271" s="9"/>
      <c r="H271" s="9"/>
      <c r="I271" s="9"/>
      <c r="J271" s="9"/>
      <c r="K271" s="9"/>
      <c r="L271" s="9"/>
      <c r="M271" s="332" t="s">
        <v>63</v>
      </c>
      <c r="N271" s="331">
        <v>124.238</v>
      </c>
      <c r="O271" s="9">
        <v>124.238</v>
      </c>
      <c r="P271" s="9" t="s">
        <v>973</v>
      </c>
      <c r="Q271" s="71">
        <v>268</v>
      </c>
      <c r="S271" s="102" t="s">
        <v>1711</v>
      </c>
      <c r="T271" s="175" t="s">
        <v>1715</v>
      </c>
      <c r="U271" s="104">
        <v>12344.4</v>
      </c>
      <c r="V271" s="104">
        <v>17830.8</v>
      </c>
      <c r="W271" s="105" t="s">
        <v>12</v>
      </c>
      <c r="X271" s="106" t="s">
        <v>66</v>
      </c>
      <c r="Y271" s="172" t="s">
        <v>13</v>
      </c>
      <c r="Z271" s="123" t="s">
        <v>1506</v>
      </c>
      <c r="AA271" s="124">
        <v>1</v>
      </c>
      <c r="AB271" s="173" t="s">
        <v>422</v>
      </c>
      <c r="AC271" s="126"/>
      <c r="AD271" s="127"/>
      <c r="AE271" s="122"/>
      <c r="AF271" s="128"/>
      <c r="AG271" s="129"/>
      <c r="AH271" s="129"/>
      <c r="AI271" s="129"/>
      <c r="AJ271" s="183" t="s">
        <v>1703</v>
      </c>
      <c r="AK271" s="183">
        <v>0.127</v>
      </c>
      <c r="AL271" s="117"/>
      <c r="AM271" s="130"/>
      <c r="AN271" s="130"/>
      <c r="AO271" s="125"/>
      <c r="AP271" s="125"/>
      <c r="AQ271" s="131"/>
      <c r="AR271" s="127"/>
      <c r="AS271" s="124"/>
      <c r="AT271" s="123"/>
      <c r="AU271" s="132"/>
      <c r="AV271" s="117"/>
      <c r="AW271" s="133"/>
      <c r="AX271" s="117" t="s">
        <v>842</v>
      </c>
    </row>
    <row r="272" spans="1:50" ht="15" hidden="1">
      <c r="A272" s="72">
        <v>269</v>
      </c>
      <c r="B272" s="9" t="s">
        <v>5281</v>
      </c>
      <c r="C272" s="211" t="s">
        <v>1717</v>
      </c>
      <c r="D272" s="9" t="s">
        <v>5282</v>
      </c>
      <c r="E272" s="9" t="s">
        <v>5283</v>
      </c>
      <c r="F272" s="9" t="s">
        <v>5284</v>
      </c>
      <c r="G272" s="9"/>
      <c r="H272" s="9"/>
      <c r="I272" s="9"/>
      <c r="J272" s="9"/>
      <c r="K272" s="9"/>
      <c r="L272" s="9"/>
      <c r="M272" s="332" t="s">
        <v>63</v>
      </c>
      <c r="N272" s="331">
        <v>124.17619999999999</v>
      </c>
      <c r="O272" s="9">
        <v>124.17619999999999</v>
      </c>
      <c r="P272" s="9" t="s">
        <v>973</v>
      </c>
      <c r="Q272" s="71">
        <v>269</v>
      </c>
      <c r="S272" s="102" t="s">
        <v>1717</v>
      </c>
      <c r="T272" s="175" t="s">
        <v>1721</v>
      </c>
      <c r="U272" s="104">
        <v>11430</v>
      </c>
      <c r="V272" s="104">
        <v>17830.8</v>
      </c>
      <c r="W272" s="105" t="s">
        <v>12</v>
      </c>
      <c r="X272" s="106" t="s">
        <v>66</v>
      </c>
      <c r="Y272" s="172" t="s">
        <v>13</v>
      </c>
      <c r="Z272" s="123" t="s">
        <v>1506</v>
      </c>
      <c r="AA272" s="124">
        <v>1</v>
      </c>
      <c r="AB272" s="173" t="s">
        <v>422</v>
      </c>
      <c r="AC272" s="126"/>
      <c r="AD272" s="127"/>
      <c r="AE272" s="122"/>
      <c r="AF272" s="128"/>
      <c r="AG272" s="129"/>
      <c r="AH272" s="129"/>
      <c r="AI272" s="129"/>
      <c r="AJ272" s="183" t="s">
        <v>1703</v>
      </c>
      <c r="AK272" s="183">
        <v>0.127</v>
      </c>
      <c r="AL272" s="117"/>
      <c r="AM272" s="130"/>
      <c r="AN272" s="130"/>
      <c r="AO272" s="125"/>
      <c r="AP272" s="125"/>
      <c r="AQ272" s="131"/>
      <c r="AR272" s="127"/>
      <c r="AS272" s="124"/>
      <c r="AT272" s="123"/>
      <c r="AU272" s="132"/>
      <c r="AV272" s="117"/>
      <c r="AW272" s="133"/>
      <c r="AX272" s="117" t="s">
        <v>842</v>
      </c>
    </row>
    <row r="273" spans="1:50" ht="15" hidden="1">
      <c r="A273" s="72">
        <v>270</v>
      </c>
      <c r="B273" s="9" t="s">
        <v>5285</v>
      </c>
      <c r="C273" s="211" t="s">
        <v>1723</v>
      </c>
      <c r="D273" s="9" t="s">
        <v>5286</v>
      </c>
      <c r="E273" s="9" t="s">
        <v>5287</v>
      </c>
      <c r="F273" s="9" t="s">
        <v>5288</v>
      </c>
      <c r="G273" s="9"/>
      <c r="H273" s="9"/>
      <c r="I273" s="9"/>
      <c r="J273" s="9"/>
      <c r="K273" s="9"/>
      <c r="L273" s="9"/>
      <c r="M273" s="332" t="s">
        <v>63</v>
      </c>
      <c r="N273" s="331">
        <v>124.2286</v>
      </c>
      <c r="O273" s="9">
        <v>124.2286</v>
      </c>
      <c r="P273" s="9" t="s">
        <v>973</v>
      </c>
      <c r="Q273" s="71">
        <v>270</v>
      </c>
      <c r="S273" s="102" t="s">
        <v>1723</v>
      </c>
      <c r="T273" s="175" t="s">
        <v>1727</v>
      </c>
      <c r="U273" s="104">
        <v>10515.6</v>
      </c>
      <c r="V273" s="104">
        <v>16916.400000000001</v>
      </c>
      <c r="W273" s="105" t="s">
        <v>12</v>
      </c>
      <c r="X273" s="106" t="s">
        <v>66</v>
      </c>
      <c r="Y273" s="172" t="s">
        <v>13</v>
      </c>
      <c r="Z273" s="123" t="s">
        <v>1506</v>
      </c>
      <c r="AA273" s="124">
        <v>1</v>
      </c>
      <c r="AB273" s="173" t="s">
        <v>422</v>
      </c>
      <c r="AC273" s="126"/>
      <c r="AD273" s="127"/>
      <c r="AE273" s="122"/>
      <c r="AF273" s="128"/>
      <c r="AG273" s="129"/>
      <c r="AH273" s="129"/>
      <c r="AI273" s="129"/>
      <c r="AJ273" s="183" t="s">
        <v>1703</v>
      </c>
      <c r="AK273" s="183">
        <v>0.127</v>
      </c>
      <c r="AL273" s="117"/>
      <c r="AM273" s="130"/>
      <c r="AN273" s="130"/>
      <c r="AO273" s="125"/>
      <c r="AP273" s="125"/>
      <c r="AQ273" s="131"/>
      <c r="AR273" s="127"/>
      <c r="AS273" s="124"/>
      <c r="AT273" s="123"/>
      <c r="AU273" s="132"/>
      <c r="AV273" s="117"/>
      <c r="AW273" s="133"/>
      <c r="AX273" s="117" t="s">
        <v>842</v>
      </c>
    </row>
    <row r="274" spans="1:50" ht="15" hidden="1">
      <c r="A274" s="72">
        <v>271</v>
      </c>
      <c r="B274" s="9" t="s">
        <v>5289</v>
      </c>
      <c r="C274" s="211" t="s">
        <v>1729</v>
      </c>
      <c r="D274" s="9" t="s">
        <v>5290</v>
      </c>
      <c r="E274" s="9" t="s">
        <v>5291</v>
      </c>
      <c r="F274" s="9" t="s">
        <v>5292</v>
      </c>
      <c r="G274" s="9"/>
      <c r="H274" s="9"/>
      <c r="I274" s="9"/>
      <c r="J274" s="9"/>
      <c r="K274" s="9"/>
      <c r="L274" s="9"/>
      <c r="M274" s="332" t="s">
        <v>63</v>
      </c>
      <c r="N274" s="331">
        <v>124.1947</v>
      </c>
      <c r="O274" s="9">
        <v>124.1947</v>
      </c>
      <c r="P274" s="9" t="s">
        <v>973</v>
      </c>
      <c r="Q274" s="71">
        <v>271</v>
      </c>
      <c r="S274" s="102" t="s">
        <v>1729</v>
      </c>
      <c r="T274" s="175" t="s">
        <v>1733</v>
      </c>
      <c r="U274" s="104">
        <v>9601.2000000000007</v>
      </c>
      <c r="V274" s="104">
        <v>16916.400000000001</v>
      </c>
      <c r="W274" s="105" t="s">
        <v>12</v>
      </c>
      <c r="X274" s="106" t="s">
        <v>66</v>
      </c>
      <c r="Y274" s="172" t="s">
        <v>13</v>
      </c>
      <c r="Z274" s="123" t="s">
        <v>1506</v>
      </c>
      <c r="AA274" s="124">
        <v>1</v>
      </c>
      <c r="AB274" s="173" t="s">
        <v>422</v>
      </c>
      <c r="AC274" s="126"/>
      <c r="AD274" s="127"/>
      <c r="AE274" s="122"/>
      <c r="AF274" s="128"/>
      <c r="AG274" s="129"/>
      <c r="AH274" s="129"/>
      <c r="AI274" s="129"/>
      <c r="AJ274" s="183" t="s">
        <v>1703</v>
      </c>
      <c r="AK274" s="183">
        <v>0.127</v>
      </c>
      <c r="AL274" s="117"/>
      <c r="AM274" s="130"/>
      <c r="AN274" s="130"/>
      <c r="AO274" s="125"/>
      <c r="AP274" s="125"/>
      <c r="AQ274" s="131"/>
      <c r="AR274" s="127"/>
      <c r="AS274" s="124"/>
      <c r="AT274" s="123"/>
      <c r="AU274" s="132"/>
      <c r="AV274" s="117"/>
      <c r="AW274" s="133"/>
      <c r="AX274" s="117" t="s">
        <v>842</v>
      </c>
    </row>
    <row r="275" spans="1:50" ht="15" hidden="1">
      <c r="A275" s="72">
        <v>272</v>
      </c>
      <c r="B275" s="9" t="s">
        <v>5293</v>
      </c>
      <c r="C275" s="211" t="s">
        <v>1735</v>
      </c>
      <c r="D275" s="9" t="s">
        <v>5294</v>
      </c>
      <c r="E275" s="9" t="s">
        <v>5295</v>
      </c>
      <c r="F275" s="9" t="s">
        <v>5296</v>
      </c>
      <c r="G275" s="9"/>
      <c r="H275" s="9"/>
      <c r="I275" s="9"/>
      <c r="J275" s="9"/>
      <c r="K275" s="9"/>
      <c r="L275" s="9"/>
      <c r="M275" s="332" t="s">
        <v>63</v>
      </c>
      <c r="N275" s="331">
        <v>124.14400000000001</v>
      </c>
      <c r="O275" s="9">
        <v>124.14400000000001</v>
      </c>
      <c r="P275" s="9" t="s">
        <v>973</v>
      </c>
      <c r="Q275" s="71">
        <v>272</v>
      </c>
      <c r="S275" s="102" t="s">
        <v>1735</v>
      </c>
      <c r="T275" s="175" t="s">
        <v>1739</v>
      </c>
      <c r="U275" s="104">
        <v>12344.4</v>
      </c>
      <c r="V275" s="104">
        <v>16002</v>
      </c>
      <c r="W275" s="105" t="s">
        <v>12</v>
      </c>
      <c r="X275" s="106" t="s">
        <v>66</v>
      </c>
      <c r="Y275" s="172" t="s">
        <v>13</v>
      </c>
      <c r="Z275" s="123" t="s">
        <v>1506</v>
      </c>
      <c r="AA275" s="124">
        <v>1</v>
      </c>
      <c r="AB275" s="173" t="s">
        <v>422</v>
      </c>
      <c r="AC275" s="126"/>
      <c r="AD275" s="127"/>
      <c r="AE275" s="122"/>
      <c r="AF275" s="128"/>
      <c r="AG275" s="129"/>
      <c r="AH275" s="129"/>
      <c r="AI275" s="129"/>
      <c r="AJ275" s="183" t="s">
        <v>1703</v>
      </c>
      <c r="AK275" s="183">
        <v>0.127</v>
      </c>
      <c r="AL275" s="117"/>
      <c r="AM275" s="130"/>
      <c r="AN275" s="130"/>
      <c r="AO275" s="125"/>
      <c r="AP275" s="125"/>
      <c r="AQ275" s="131"/>
      <c r="AR275" s="127"/>
      <c r="AS275" s="124"/>
      <c r="AT275" s="123"/>
      <c r="AU275" s="132"/>
      <c r="AV275" s="117"/>
      <c r="AW275" s="133"/>
      <c r="AX275" s="117" t="s">
        <v>842</v>
      </c>
    </row>
    <row r="276" spans="1:50" ht="15" hidden="1">
      <c r="A276" s="72">
        <v>273</v>
      </c>
      <c r="B276" s="9" t="s">
        <v>5297</v>
      </c>
      <c r="C276" s="211" t="s">
        <v>1741</v>
      </c>
      <c r="D276" s="9" t="s">
        <v>5298</v>
      </c>
      <c r="E276" s="9" t="s">
        <v>5299</v>
      </c>
      <c r="F276" s="9" t="s">
        <v>5300</v>
      </c>
      <c r="G276" s="9"/>
      <c r="H276" s="9"/>
      <c r="I276" s="9"/>
      <c r="J276" s="9"/>
      <c r="K276" s="9"/>
      <c r="L276" s="9"/>
      <c r="M276" s="332" t="s">
        <v>63</v>
      </c>
      <c r="N276" s="331">
        <v>124.14449999999999</v>
      </c>
      <c r="O276" s="9">
        <v>124.14449999999999</v>
      </c>
      <c r="P276" s="9" t="s">
        <v>973</v>
      </c>
      <c r="Q276" s="71">
        <v>273</v>
      </c>
      <c r="S276" s="102" t="s">
        <v>1741</v>
      </c>
      <c r="T276" s="175" t="s">
        <v>1745</v>
      </c>
      <c r="U276" s="104">
        <v>12344.4</v>
      </c>
      <c r="V276" s="104">
        <v>16916.400000000001</v>
      </c>
      <c r="W276" s="105" t="s">
        <v>12</v>
      </c>
      <c r="X276" s="106" t="s">
        <v>66</v>
      </c>
      <c r="Y276" s="172" t="s">
        <v>13</v>
      </c>
      <c r="Z276" s="123" t="s">
        <v>1506</v>
      </c>
      <c r="AA276" s="124">
        <v>1</v>
      </c>
      <c r="AB276" s="173" t="s">
        <v>422</v>
      </c>
      <c r="AC276" s="126"/>
      <c r="AD276" s="127"/>
      <c r="AE276" s="122"/>
      <c r="AF276" s="128"/>
      <c r="AG276" s="129"/>
      <c r="AH276" s="129"/>
      <c r="AI276" s="129"/>
      <c r="AJ276" s="183" t="s">
        <v>1703</v>
      </c>
      <c r="AK276" s="183">
        <v>0.127</v>
      </c>
      <c r="AL276" s="117"/>
      <c r="AM276" s="130"/>
      <c r="AN276" s="130"/>
      <c r="AO276" s="125"/>
      <c r="AP276" s="125"/>
      <c r="AQ276" s="131"/>
      <c r="AR276" s="127"/>
      <c r="AS276" s="124"/>
      <c r="AT276" s="123"/>
      <c r="AU276" s="132"/>
      <c r="AV276" s="117"/>
      <c r="AW276" s="133"/>
      <c r="AX276" s="117" t="s">
        <v>842</v>
      </c>
    </row>
    <row r="277" spans="1:50" ht="15" hidden="1">
      <c r="A277" s="72">
        <v>274</v>
      </c>
      <c r="B277" s="9" t="s">
        <v>5301</v>
      </c>
      <c r="C277" s="211" t="s">
        <v>1747</v>
      </c>
      <c r="D277" s="9" t="s">
        <v>5302</v>
      </c>
      <c r="E277" s="9" t="s">
        <v>5303</v>
      </c>
      <c r="F277" s="9" t="s">
        <v>5304</v>
      </c>
      <c r="G277" s="9"/>
      <c r="H277" s="9"/>
      <c r="I277" s="9"/>
      <c r="J277" s="9"/>
      <c r="K277" s="9"/>
      <c r="L277" s="9"/>
      <c r="M277" s="332" t="s">
        <v>63</v>
      </c>
      <c r="N277" s="331">
        <v>116.63809999999999</v>
      </c>
      <c r="O277" s="9">
        <v>116.63809999999999</v>
      </c>
      <c r="P277" s="9" t="s">
        <v>420</v>
      </c>
      <c r="Q277" s="71">
        <v>274</v>
      </c>
      <c r="S277" s="102" t="s">
        <v>1747</v>
      </c>
      <c r="T277" s="175" t="s">
        <v>1751</v>
      </c>
      <c r="U277" s="104">
        <v>14173.2</v>
      </c>
      <c r="V277" s="104">
        <v>16916.400000000001</v>
      </c>
      <c r="W277" s="105" t="s">
        <v>12</v>
      </c>
      <c r="X277" s="106" t="s">
        <v>66</v>
      </c>
      <c r="Y277" s="172" t="s">
        <v>13</v>
      </c>
      <c r="Z277" s="123" t="s">
        <v>1506</v>
      </c>
      <c r="AA277" s="124">
        <v>1</v>
      </c>
      <c r="AB277" s="173" t="s">
        <v>422</v>
      </c>
      <c r="AC277" s="126"/>
      <c r="AD277" s="127"/>
      <c r="AE277" s="122"/>
      <c r="AF277" s="128"/>
      <c r="AG277" s="129"/>
      <c r="AH277" s="129"/>
      <c r="AI277" s="129"/>
      <c r="AJ277" s="183" t="s">
        <v>1752</v>
      </c>
      <c r="AK277" s="183">
        <v>0.127</v>
      </c>
      <c r="AL277" s="117"/>
      <c r="AM277" s="130"/>
      <c r="AN277" s="130"/>
      <c r="AO277" s="125"/>
      <c r="AP277" s="125"/>
      <c r="AQ277" s="131"/>
      <c r="AR277" s="127"/>
      <c r="AS277" s="124"/>
      <c r="AT277" s="123"/>
      <c r="AU277" s="132"/>
      <c r="AV277" s="117"/>
      <c r="AW277" s="133"/>
      <c r="AX277" s="117" t="s">
        <v>842</v>
      </c>
    </row>
    <row r="278" spans="1:50" ht="15" hidden="1">
      <c r="A278" s="72">
        <v>275</v>
      </c>
      <c r="B278" s="9" t="s">
        <v>5305</v>
      </c>
      <c r="C278" s="211" t="s">
        <v>1754</v>
      </c>
      <c r="D278" s="9" t="s">
        <v>5306</v>
      </c>
      <c r="E278" s="9" t="s">
        <v>5307</v>
      </c>
      <c r="F278" s="9" t="s">
        <v>5308</v>
      </c>
      <c r="G278" s="9"/>
      <c r="H278" s="9"/>
      <c r="I278" s="9"/>
      <c r="J278" s="9"/>
      <c r="K278" s="9"/>
      <c r="L278" s="9"/>
      <c r="M278" s="332" t="s">
        <v>63</v>
      </c>
      <c r="N278" s="331">
        <v>116.6305</v>
      </c>
      <c r="O278" s="9">
        <v>116.6305</v>
      </c>
      <c r="P278" s="9" t="s">
        <v>420</v>
      </c>
      <c r="Q278" s="71">
        <v>275</v>
      </c>
      <c r="S278" s="102" t="s">
        <v>1754</v>
      </c>
      <c r="T278" s="175" t="s">
        <v>1758</v>
      </c>
      <c r="U278" s="104">
        <v>14173.2</v>
      </c>
      <c r="V278" s="104">
        <v>17830.8</v>
      </c>
      <c r="W278" s="105" t="s">
        <v>12</v>
      </c>
      <c r="X278" s="106" t="s">
        <v>66</v>
      </c>
      <c r="Y278" s="172" t="s">
        <v>13</v>
      </c>
      <c r="Z278" s="123" t="s">
        <v>1506</v>
      </c>
      <c r="AA278" s="124">
        <v>1</v>
      </c>
      <c r="AB278" s="173" t="s">
        <v>422</v>
      </c>
      <c r="AC278" s="126"/>
      <c r="AD278" s="127"/>
      <c r="AE278" s="122"/>
      <c r="AF278" s="128"/>
      <c r="AG278" s="129"/>
      <c r="AH278" s="129"/>
      <c r="AI278" s="129"/>
      <c r="AJ278" s="183" t="s">
        <v>1752</v>
      </c>
      <c r="AK278" s="183">
        <v>0.127</v>
      </c>
      <c r="AL278" s="117"/>
      <c r="AM278" s="130"/>
      <c r="AN278" s="130"/>
      <c r="AO278" s="125"/>
      <c r="AP278" s="125"/>
      <c r="AQ278" s="131"/>
      <c r="AR278" s="127"/>
      <c r="AS278" s="124"/>
      <c r="AT278" s="123"/>
      <c r="AU278" s="132"/>
      <c r="AV278" s="117"/>
      <c r="AW278" s="133"/>
      <c r="AX278" s="117" t="s">
        <v>842</v>
      </c>
    </row>
    <row r="279" spans="1:50" ht="15" hidden="1">
      <c r="A279" s="72">
        <v>276</v>
      </c>
      <c r="B279" s="9" t="s">
        <v>5309</v>
      </c>
      <c r="C279" s="211" t="s">
        <v>1760</v>
      </c>
      <c r="D279" s="9" t="s">
        <v>5310</v>
      </c>
      <c r="E279" s="9" t="s">
        <v>5311</v>
      </c>
      <c r="F279" s="9" t="s">
        <v>5312</v>
      </c>
      <c r="G279" s="9"/>
      <c r="H279" s="9"/>
      <c r="I279" s="9"/>
      <c r="J279" s="9"/>
      <c r="K279" s="9"/>
      <c r="L279" s="9"/>
      <c r="M279" s="332" t="s">
        <v>63</v>
      </c>
      <c r="N279" s="331">
        <v>116.72329999999999</v>
      </c>
      <c r="O279" s="9">
        <v>116.72329999999999</v>
      </c>
      <c r="P279" s="9" t="s">
        <v>420</v>
      </c>
      <c r="Q279" s="71">
        <v>276</v>
      </c>
      <c r="S279" s="102" t="s">
        <v>1760</v>
      </c>
      <c r="T279" s="175" t="s">
        <v>1764</v>
      </c>
      <c r="U279" s="104">
        <v>16916.400000000001</v>
      </c>
      <c r="V279" s="104">
        <v>16916.400000000001</v>
      </c>
      <c r="W279" s="105" t="s">
        <v>12</v>
      </c>
      <c r="X279" s="106" t="s">
        <v>66</v>
      </c>
      <c r="Y279" s="172" t="s">
        <v>13</v>
      </c>
      <c r="Z279" s="123" t="s">
        <v>1506</v>
      </c>
      <c r="AA279" s="124">
        <v>1</v>
      </c>
      <c r="AB279" s="173" t="s">
        <v>422</v>
      </c>
      <c r="AC279" s="126"/>
      <c r="AD279" s="127"/>
      <c r="AE279" s="122"/>
      <c r="AF279" s="128"/>
      <c r="AG279" s="129"/>
      <c r="AH279" s="129"/>
      <c r="AI279" s="129"/>
      <c r="AJ279" s="183" t="s">
        <v>1752</v>
      </c>
      <c r="AK279" s="183">
        <v>0.127</v>
      </c>
      <c r="AL279" s="117"/>
      <c r="AM279" s="130"/>
      <c r="AN279" s="130"/>
      <c r="AO279" s="125"/>
      <c r="AP279" s="125"/>
      <c r="AQ279" s="131"/>
      <c r="AR279" s="127"/>
      <c r="AS279" s="124"/>
      <c r="AT279" s="123"/>
      <c r="AU279" s="132"/>
      <c r="AV279" s="117"/>
      <c r="AW279" s="133"/>
      <c r="AX279" s="117" t="s">
        <v>842</v>
      </c>
    </row>
    <row r="280" spans="1:50" ht="15" hidden="1">
      <c r="A280" s="72">
        <v>277</v>
      </c>
      <c r="B280" s="9" t="s">
        <v>5313</v>
      </c>
      <c r="C280" s="211" t="s">
        <v>1766</v>
      </c>
      <c r="D280" s="9" t="s">
        <v>5314</v>
      </c>
      <c r="E280" s="9" t="s">
        <v>5315</v>
      </c>
      <c r="F280" s="9" t="s">
        <v>5316</v>
      </c>
      <c r="G280" s="9"/>
      <c r="H280" s="9"/>
      <c r="I280" s="9"/>
      <c r="J280" s="9"/>
      <c r="K280" s="9"/>
      <c r="L280" s="9"/>
      <c r="M280" s="332" t="s">
        <v>63</v>
      </c>
      <c r="N280" s="331">
        <v>116.6823</v>
      </c>
      <c r="O280" s="9">
        <v>116.6823</v>
      </c>
      <c r="P280" s="9" t="s">
        <v>420</v>
      </c>
      <c r="Q280" s="71">
        <v>277</v>
      </c>
      <c r="S280" s="102" t="s">
        <v>1766</v>
      </c>
      <c r="T280" s="175" t="s">
        <v>1770</v>
      </c>
      <c r="U280" s="104">
        <v>16002</v>
      </c>
      <c r="V280" s="104">
        <v>16916.400000000001</v>
      </c>
      <c r="W280" s="105" t="s">
        <v>12</v>
      </c>
      <c r="X280" s="106" t="s">
        <v>66</v>
      </c>
      <c r="Y280" s="172" t="s">
        <v>13</v>
      </c>
      <c r="Z280" s="123" t="s">
        <v>1506</v>
      </c>
      <c r="AA280" s="124">
        <v>1</v>
      </c>
      <c r="AB280" s="173" t="s">
        <v>422</v>
      </c>
      <c r="AC280" s="126"/>
      <c r="AD280" s="127"/>
      <c r="AE280" s="122"/>
      <c r="AF280" s="128"/>
      <c r="AG280" s="129"/>
      <c r="AH280" s="129"/>
      <c r="AI280" s="129"/>
      <c r="AJ280" s="183" t="s">
        <v>1752</v>
      </c>
      <c r="AK280" s="183">
        <v>0.127</v>
      </c>
      <c r="AL280" s="117"/>
      <c r="AM280" s="130"/>
      <c r="AN280" s="130"/>
      <c r="AO280" s="125"/>
      <c r="AP280" s="125"/>
      <c r="AQ280" s="131"/>
      <c r="AR280" s="127"/>
      <c r="AS280" s="124"/>
      <c r="AT280" s="123"/>
      <c r="AU280" s="132"/>
      <c r="AV280" s="117"/>
      <c r="AW280" s="133"/>
      <c r="AX280" s="117" t="s">
        <v>842</v>
      </c>
    </row>
    <row r="281" spans="1:50" ht="15" hidden="1">
      <c r="A281" s="72">
        <v>278</v>
      </c>
      <c r="B281" s="9" t="s">
        <v>5317</v>
      </c>
      <c r="C281" s="211" t="s">
        <v>1772</v>
      </c>
      <c r="D281" s="9" t="s">
        <v>5318</v>
      </c>
      <c r="E281" s="9" t="s">
        <v>5319</v>
      </c>
      <c r="F281" s="9" t="s">
        <v>5320</v>
      </c>
      <c r="G281" s="9"/>
      <c r="H281" s="9"/>
      <c r="I281" s="9"/>
      <c r="J281" s="9"/>
      <c r="K281" s="9"/>
      <c r="L281" s="9"/>
      <c r="M281" s="332" t="s">
        <v>63</v>
      </c>
      <c r="N281" s="331">
        <v>116.66500000000001</v>
      </c>
      <c r="O281" s="9">
        <v>116.66500000000001</v>
      </c>
      <c r="P281" s="9" t="s">
        <v>420</v>
      </c>
      <c r="Q281" s="71">
        <v>278</v>
      </c>
      <c r="S281" s="102" t="s">
        <v>1772</v>
      </c>
      <c r="T281" s="175" t="s">
        <v>1776</v>
      </c>
      <c r="U281" s="104">
        <v>15087.6</v>
      </c>
      <c r="V281" s="104">
        <v>17830.8</v>
      </c>
      <c r="W281" s="105" t="s">
        <v>12</v>
      </c>
      <c r="X281" s="106" t="s">
        <v>66</v>
      </c>
      <c r="Y281" s="172" t="s">
        <v>13</v>
      </c>
      <c r="Z281" s="123" t="s">
        <v>1506</v>
      </c>
      <c r="AA281" s="124">
        <v>1</v>
      </c>
      <c r="AB281" s="173" t="s">
        <v>422</v>
      </c>
      <c r="AC281" s="126"/>
      <c r="AD281" s="127"/>
      <c r="AE281" s="122"/>
      <c r="AF281" s="128"/>
      <c r="AG281" s="129"/>
      <c r="AH281" s="129"/>
      <c r="AI281" s="129"/>
      <c r="AJ281" s="183" t="s">
        <v>1752</v>
      </c>
      <c r="AK281" s="183">
        <v>0.127</v>
      </c>
      <c r="AL281" s="117"/>
      <c r="AM281" s="130"/>
      <c r="AN281" s="130"/>
      <c r="AO281" s="125"/>
      <c r="AP281" s="125"/>
      <c r="AQ281" s="131"/>
      <c r="AR281" s="127"/>
      <c r="AS281" s="124"/>
      <c r="AT281" s="123"/>
      <c r="AU281" s="132"/>
      <c r="AV281" s="117"/>
      <c r="AW281" s="133"/>
      <c r="AX281" s="117" t="s">
        <v>842</v>
      </c>
    </row>
    <row r="282" spans="1:50" ht="15" hidden="1">
      <c r="A282" s="72">
        <v>279</v>
      </c>
      <c r="B282" s="9" t="s">
        <v>5321</v>
      </c>
      <c r="C282" s="211" t="s">
        <v>1778</v>
      </c>
      <c r="D282" s="9" t="s">
        <v>5322</v>
      </c>
      <c r="E282" s="9" t="s">
        <v>5323</v>
      </c>
      <c r="F282" s="9" t="s">
        <v>5324</v>
      </c>
      <c r="G282" s="9"/>
      <c r="H282" s="9"/>
      <c r="I282" s="9"/>
      <c r="J282" s="9"/>
      <c r="K282" s="9"/>
      <c r="L282" s="9"/>
      <c r="M282" s="332" t="s">
        <v>63</v>
      </c>
      <c r="N282" s="331">
        <v>116.65649999999999</v>
      </c>
      <c r="O282" s="9">
        <v>116.65649999999999</v>
      </c>
      <c r="P282" s="9" t="s">
        <v>420</v>
      </c>
      <c r="Q282" s="71">
        <v>279</v>
      </c>
      <c r="S282" s="102" t="s">
        <v>1778</v>
      </c>
      <c r="T282" s="175" t="s">
        <v>1782</v>
      </c>
      <c r="U282" s="104">
        <v>14173.2</v>
      </c>
      <c r="V282" s="104">
        <v>16002</v>
      </c>
      <c r="W282" s="105" t="s">
        <v>12</v>
      </c>
      <c r="X282" s="106" t="s">
        <v>66</v>
      </c>
      <c r="Y282" s="172" t="s">
        <v>13</v>
      </c>
      <c r="Z282" s="123" t="s">
        <v>1506</v>
      </c>
      <c r="AA282" s="124">
        <v>1</v>
      </c>
      <c r="AB282" s="173" t="s">
        <v>422</v>
      </c>
      <c r="AC282" s="126"/>
      <c r="AD282" s="127"/>
      <c r="AE282" s="122"/>
      <c r="AF282" s="128"/>
      <c r="AG282" s="129"/>
      <c r="AH282" s="129"/>
      <c r="AI282" s="129"/>
      <c r="AJ282" s="183" t="s">
        <v>1752</v>
      </c>
      <c r="AK282" s="183">
        <v>0.127</v>
      </c>
      <c r="AL282" s="117"/>
      <c r="AM282" s="130"/>
      <c r="AN282" s="130"/>
      <c r="AO282" s="125"/>
      <c r="AP282" s="125"/>
      <c r="AQ282" s="131"/>
      <c r="AR282" s="127"/>
      <c r="AS282" s="124"/>
      <c r="AT282" s="123"/>
      <c r="AU282" s="132"/>
      <c r="AV282" s="117"/>
      <c r="AW282" s="133"/>
      <c r="AX282" s="117" t="s">
        <v>842</v>
      </c>
    </row>
    <row r="283" spans="1:50" ht="15" hidden="1">
      <c r="A283" s="72">
        <v>280</v>
      </c>
      <c r="B283" s="9" t="s">
        <v>5325</v>
      </c>
      <c r="C283" s="211" t="s">
        <v>1784</v>
      </c>
      <c r="D283" s="9" t="s">
        <v>5326</v>
      </c>
      <c r="E283" s="9" t="s">
        <v>5327</v>
      </c>
      <c r="F283" s="9" t="s">
        <v>5328</v>
      </c>
      <c r="G283" s="9"/>
      <c r="H283" s="9"/>
      <c r="I283" s="9"/>
      <c r="J283" s="9"/>
      <c r="K283" s="9"/>
      <c r="L283" s="9"/>
      <c r="M283" s="332" t="s">
        <v>63</v>
      </c>
      <c r="N283" s="331">
        <v>116.6695</v>
      </c>
      <c r="O283" s="9">
        <v>116.6695</v>
      </c>
      <c r="P283" s="9" t="s">
        <v>420</v>
      </c>
      <c r="Q283" s="71">
        <v>280</v>
      </c>
      <c r="S283" s="102" t="s">
        <v>1784</v>
      </c>
      <c r="T283" s="175" t="s">
        <v>1788</v>
      </c>
      <c r="U283" s="104">
        <v>17830.8</v>
      </c>
      <c r="V283" s="104">
        <v>16002</v>
      </c>
      <c r="W283" s="105" t="s">
        <v>12</v>
      </c>
      <c r="X283" s="106" t="s">
        <v>66</v>
      </c>
      <c r="Y283" s="172" t="s">
        <v>13</v>
      </c>
      <c r="Z283" s="123" t="s">
        <v>1506</v>
      </c>
      <c r="AA283" s="124">
        <v>1</v>
      </c>
      <c r="AB283" s="173" t="s">
        <v>422</v>
      </c>
      <c r="AC283" s="126"/>
      <c r="AD283" s="127"/>
      <c r="AE283" s="122"/>
      <c r="AF283" s="128"/>
      <c r="AG283" s="129"/>
      <c r="AH283" s="129"/>
      <c r="AI283" s="129"/>
      <c r="AJ283" s="183" t="s">
        <v>1752</v>
      </c>
      <c r="AK283" s="183">
        <v>0.127</v>
      </c>
      <c r="AL283" s="117"/>
      <c r="AM283" s="130"/>
      <c r="AN283" s="130"/>
      <c r="AO283" s="125"/>
      <c r="AP283" s="125"/>
      <c r="AQ283" s="131"/>
      <c r="AR283" s="127"/>
      <c r="AS283" s="124"/>
      <c r="AT283" s="123"/>
      <c r="AU283" s="132"/>
      <c r="AV283" s="117"/>
      <c r="AW283" s="133"/>
      <c r="AX283" s="117" t="s">
        <v>842</v>
      </c>
    </row>
    <row r="284" spans="1:50" ht="15" hidden="1">
      <c r="A284" s="72">
        <v>281</v>
      </c>
      <c r="B284" s="9" t="s">
        <v>5329</v>
      </c>
      <c r="C284" s="211" t="s">
        <v>1790</v>
      </c>
      <c r="D284" s="9" t="s">
        <v>5330</v>
      </c>
      <c r="E284" s="9" t="s">
        <v>5331</v>
      </c>
      <c r="F284" s="9" t="s">
        <v>5332</v>
      </c>
      <c r="G284" s="9"/>
      <c r="H284" s="9"/>
      <c r="I284" s="9"/>
      <c r="J284" s="9"/>
      <c r="K284" s="9"/>
      <c r="L284" s="9"/>
      <c r="M284" s="332" t="s">
        <v>63</v>
      </c>
      <c r="N284" s="331">
        <v>116.7467</v>
      </c>
      <c r="O284" s="9">
        <v>116.7467</v>
      </c>
      <c r="P284" s="9" t="s">
        <v>420</v>
      </c>
      <c r="Q284" s="71">
        <v>281</v>
      </c>
      <c r="S284" s="102" t="s">
        <v>1790</v>
      </c>
      <c r="T284" s="175" t="s">
        <v>1794</v>
      </c>
      <c r="U284" s="104">
        <v>16916.400000000001</v>
      </c>
      <c r="V284" s="104">
        <v>16002</v>
      </c>
      <c r="W284" s="105" t="s">
        <v>12</v>
      </c>
      <c r="X284" s="106" t="s">
        <v>66</v>
      </c>
      <c r="Y284" s="172" t="s">
        <v>13</v>
      </c>
      <c r="Z284" s="123" t="s">
        <v>1506</v>
      </c>
      <c r="AA284" s="124">
        <v>1</v>
      </c>
      <c r="AB284" s="173" t="s">
        <v>422</v>
      </c>
      <c r="AC284" s="126"/>
      <c r="AD284" s="127"/>
      <c r="AE284" s="122"/>
      <c r="AF284" s="128"/>
      <c r="AG284" s="129"/>
      <c r="AH284" s="129"/>
      <c r="AI284" s="129"/>
      <c r="AJ284" s="183" t="s">
        <v>1752</v>
      </c>
      <c r="AK284" s="183">
        <v>0.127</v>
      </c>
      <c r="AL284" s="117"/>
      <c r="AM284" s="130"/>
      <c r="AN284" s="130"/>
      <c r="AO284" s="125"/>
      <c r="AP284" s="125"/>
      <c r="AQ284" s="131"/>
      <c r="AR284" s="127"/>
      <c r="AS284" s="124"/>
      <c r="AT284" s="123"/>
      <c r="AU284" s="132"/>
      <c r="AV284" s="117"/>
      <c r="AW284" s="133"/>
      <c r="AX284" s="117" t="s">
        <v>842</v>
      </c>
    </row>
    <row r="285" spans="1:50" ht="15" hidden="1">
      <c r="A285" s="72">
        <v>282</v>
      </c>
      <c r="B285" s="9" t="s">
        <v>5333</v>
      </c>
      <c r="C285" s="211" t="s">
        <v>1796</v>
      </c>
      <c r="D285" s="9" t="s">
        <v>5334</v>
      </c>
      <c r="E285" s="9" t="s">
        <v>5335</v>
      </c>
      <c r="F285" s="9" t="s">
        <v>5336</v>
      </c>
      <c r="G285" s="9"/>
      <c r="H285" s="9"/>
      <c r="I285" s="9"/>
      <c r="J285" s="9"/>
      <c r="K285" s="9"/>
      <c r="L285" s="9"/>
      <c r="M285" s="332" t="s">
        <v>63</v>
      </c>
      <c r="N285" s="331">
        <v>107.5129</v>
      </c>
      <c r="O285" s="9">
        <v>107.5129</v>
      </c>
      <c r="P285" s="9" t="s">
        <v>238</v>
      </c>
      <c r="Q285" s="71">
        <v>282</v>
      </c>
      <c r="S285" s="102" t="s">
        <v>1796</v>
      </c>
      <c r="T285" s="175" t="s">
        <v>1800</v>
      </c>
      <c r="U285" s="104">
        <v>17830.8</v>
      </c>
      <c r="V285" s="104">
        <v>14173.2</v>
      </c>
      <c r="W285" s="105" t="s">
        <v>12</v>
      </c>
      <c r="X285" s="106" t="s">
        <v>66</v>
      </c>
      <c r="Y285" s="172" t="s">
        <v>13</v>
      </c>
      <c r="Z285" s="123" t="s">
        <v>1506</v>
      </c>
      <c r="AA285" s="124">
        <v>1</v>
      </c>
      <c r="AB285" s="173" t="s">
        <v>422</v>
      </c>
      <c r="AC285" s="126"/>
      <c r="AD285" s="127"/>
      <c r="AE285" s="122"/>
      <c r="AF285" s="128"/>
      <c r="AG285" s="129"/>
      <c r="AH285" s="129"/>
      <c r="AI285" s="129"/>
      <c r="AJ285" s="183" t="s">
        <v>1801</v>
      </c>
      <c r="AK285" s="183">
        <v>0.127</v>
      </c>
      <c r="AL285" s="117"/>
      <c r="AM285" s="130"/>
      <c r="AN285" s="130"/>
      <c r="AO285" s="125"/>
      <c r="AP285" s="125"/>
      <c r="AQ285" s="131"/>
      <c r="AR285" s="127"/>
      <c r="AS285" s="124"/>
      <c r="AT285" s="123"/>
      <c r="AU285" s="132"/>
      <c r="AV285" s="117"/>
      <c r="AW285" s="133"/>
      <c r="AX285" s="117" t="s">
        <v>842</v>
      </c>
    </row>
    <row r="286" spans="1:50" ht="15" hidden="1">
      <c r="A286" s="72">
        <v>283</v>
      </c>
      <c r="B286" s="9" t="s">
        <v>5337</v>
      </c>
      <c r="C286" s="211" t="s">
        <v>1803</v>
      </c>
      <c r="D286" s="9" t="s">
        <v>5338</v>
      </c>
      <c r="E286" s="9" t="s">
        <v>5339</v>
      </c>
      <c r="F286" s="9" t="s">
        <v>5340</v>
      </c>
      <c r="G286" s="9"/>
      <c r="H286" s="9"/>
      <c r="I286" s="9"/>
      <c r="J286" s="9"/>
      <c r="K286" s="9"/>
      <c r="L286" s="9"/>
      <c r="M286" s="332" t="s">
        <v>63</v>
      </c>
      <c r="N286" s="331">
        <v>107.5651</v>
      </c>
      <c r="O286" s="9">
        <v>107.5651</v>
      </c>
      <c r="P286" s="9" t="s">
        <v>238</v>
      </c>
      <c r="Q286" s="71">
        <v>283</v>
      </c>
      <c r="S286" s="102" t="s">
        <v>1803</v>
      </c>
      <c r="T286" s="175" t="s">
        <v>1807</v>
      </c>
      <c r="U286" s="104">
        <v>17830.8</v>
      </c>
      <c r="V286" s="104">
        <v>11430</v>
      </c>
      <c r="W286" s="105" t="s">
        <v>12</v>
      </c>
      <c r="X286" s="106" t="s">
        <v>66</v>
      </c>
      <c r="Y286" s="172" t="s">
        <v>13</v>
      </c>
      <c r="Z286" s="123" t="s">
        <v>1506</v>
      </c>
      <c r="AA286" s="124">
        <v>1</v>
      </c>
      <c r="AB286" s="173" t="s">
        <v>422</v>
      </c>
      <c r="AC286" s="126"/>
      <c r="AD286" s="127"/>
      <c r="AE286" s="122"/>
      <c r="AF286" s="128"/>
      <c r="AG286" s="129"/>
      <c r="AH286" s="129"/>
      <c r="AI286" s="129"/>
      <c r="AJ286" s="183" t="s">
        <v>1801</v>
      </c>
      <c r="AK286" s="183">
        <v>0.127</v>
      </c>
      <c r="AL286" s="117"/>
      <c r="AM286" s="130"/>
      <c r="AN286" s="130"/>
      <c r="AO286" s="125"/>
      <c r="AP286" s="125"/>
      <c r="AQ286" s="131"/>
      <c r="AR286" s="127"/>
      <c r="AS286" s="124"/>
      <c r="AT286" s="123"/>
      <c r="AU286" s="132"/>
      <c r="AV286" s="117"/>
      <c r="AW286" s="133"/>
      <c r="AX286" s="117" t="s">
        <v>842</v>
      </c>
    </row>
    <row r="287" spans="1:50" ht="15" hidden="1">
      <c r="A287" s="72">
        <v>284</v>
      </c>
      <c r="B287" s="9" t="s">
        <v>5341</v>
      </c>
      <c r="C287" s="211" t="s">
        <v>1809</v>
      </c>
      <c r="D287" s="9" t="s">
        <v>5342</v>
      </c>
      <c r="E287" s="9" t="s">
        <v>5343</v>
      </c>
      <c r="F287" s="9" t="s">
        <v>5344</v>
      </c>
      <c r="G287" s="9"/>
      <c r="H287" s="9"/>
      <c r="I287" s="9"/>
      <c r="J287" s="9"/>
      <c r="K287" s="9"/>
      <c r="L287" s="9"/>
      <c r="M287" s="332" t="s">
        <v>63</v>
      </c>
      <c r="N287" s="331">
        <v>107.5767</v>
      </c>
      <c r="O287" s="9">
        <v>107.5767</v>
      </c>
      <c r="P287" s="9" t="s">
        <v>238</v>
      </c>
      <c r="Q287" s="71">
        <v>284</v>
      </c>
      <c r="S287" s="102" t="s">
        <v>1809</v>
      </c>
      <c r="T287" s="175" t="s">
        <v>1813</v>
      </c>
      <c r="U287" s="104">
        <v>16002</v>
      </c>
      <c r="V287" s="104">
        <v>14173.2</v>
      </c>
      <c r="W287" s="105" t="s">
        <v>12</v>
      </c>
      <c r="X287" s="106" t="s">
        <v>66</v>
      </c>
      <c r="Y287" s="172" t="s">
        <v>13</v>
      </c>
      <c r="Z287" s="123" t="s">
        <v>1506</v>
      </c>
      <c r="AA287" s="124">
        <v>1</v>
      </c>
      <c r="AB287" s="173" t="s">
        <v>422</v>
      </c>
      <c r="AC287" s="126"/>
      <c r="AD287" s="127"/>
      <c r="AE287" s="122"/>
      <c r="AF287" s="128"/>
      <c r="AG287" s="129"/>
      <c r="AH287" s="129"/>
      <c r="AI287" s="129"/>
      <c r="AJ287" s="183" t="s">
        <v>1801</v>
      </c>
      <c r="AK287" s="183">
        <v>0.127</v>
      </c>
      <c r="AL287" s="117"/>
      <c r="AM287" s="130"/>
      <c r="AN287" s="130"/>
      <c r="AO287" s="125"/>
      <c r="AP287" s="125"/>
      <c r="AQ287" s="131"/>
      <c r="AR287" s="127"/>
      <c r="AS287" s="124"/>
      <c r="AT287" s="123"/>
      <c r="AU287" s="132"/>
      <c r="AV287" s="117"/>
      <c r="AW287" s="133"/>
      <c r="AX287" s="117" t="s">
        <v>842</v>
      </c>
    </row>
    <row r="288" spans="1:50" ht="15" hidden="1">
      <c r="A288" s="72">
        <v>285</v>
      </c>
      <c r="B288" s="9" t="s">
        <v>5345</v>
      </c>
      <c r="C288" s="211" t="s">
        <v>1815</v>
      </c>
      <c r="D288" s="9" t="s">
        <v>5346</v>
      </c>
      <c r="E288" s="9" t="s">
        <v>5347</v>
      </c>
      <c r="F288" s="9" t="s">
        <v>5348</v>
      </c>
      <c r="G288" s="9"/>
      <c r="H288" s="9"/>
      <c r="I288" s="9"/>
      <c r="J288" s="9"/>
      <c r="K288" s="9"/>
      <c r="L288" s="9"/>
      <c r="M288" s="332" t="s">
        <v>63</v>
      </c>
      <c r="N288" s="331">
        <v>107.5171</v>
      </c>
      <c r="O288" s="9">
        <v>107.5171</v>
      </c>
      <c r="P288" s="9" t="s">
        <v>238</v>
      </c>
      <c r="Q288" s="71">
        <v>285</v>
      </c>
      <c r="S288" s="102" t="s">
        <v>1815</v>
      </c>
      <c r="T288" s="175" t="s">
        <v>1819</v>
      </c>
      <c r="U288" s="104">
        <v>17830.8</v>
      </c>
      <c r="V288" s="104">
        <v>12344.4</v>
      </c>
      <c r="W288" s="105" t="s">
        <v>12</v>
      </c>
      <c r="X288" s="106" t="s">
        <v>66</v>
      </c>
      <c r="Y288" s="172" t="s">
        <v>13</v>
      </c>
      <c r="Z288" s="123" t="s">
        <v>1506</v>
      </c>
      <c r="AA288" s="124">
        <v>1</v>
      </c>
      <c r="AB288" s="173" t="s">
        <v>422</v>
      </c>
      <c r="AC288" s="126"/>
      <c r="AD288" s="127"/>
      <c r="AE288" s="122"/>
      <c r="AF288" s="128"/>
      <c r="AG288" s="129"/>
      <c r="AH288" s="129"/>
      <c r="AI288" s="129"/>
      <c r="AJ288" s="183" t="s">
        <v>1801</v>
      </c>
      <c r="AK288" s="183">
        <v>0.127</v>
      </c>
      <c r="AL288" s="117"/>
      <c r="AM288" s="130"/>
      <c r="AN288" s="130"/>
      <c r="AO288" s="125"/>
      <c r="AP288" s="125"/>
      <c r="AQ288" s="131"/>
      <c r="AR288" s="127"/>
      <c r="AS288" s="124"/>
      <c r="AT288" s="123"/>
      <c r="AU288" s="132"/>
      <c r="AV288" s="117"/>
      <c r="AW288" s="133"/>
      <c r="AX288" s="117" t="s">
        <v>842</v>
      </c>
    </row>
    <row r="289" spans="1:50" ht="15" hidden="1">
      <c r="A289" s="72">
        <v>286</v>
      </c>
      <c r="B289" s="9" t="s">
        <v>5349</v>
      </c>
      <c r="C289" s="211" t="s">
        <v>1821</v>
      </c>
      <c r="D289" s="9" t="s">
        <v>5350</v>
      </c>
      <c r="E289" s="9" t="s">
        <v>5351</v>
      </c>
      <c r="F289" s="9" t="s">
        <v>5352</v>
      </c>
      <c r="G289" s="9"/>
      <c r="H289" s="9"/>
      <c r="I289" s="9"/>
      <c r="J289" s="9"/>
      <c r="K289" s="9"/>
      <c r="L289" s="9"/>
      <c r="M289" s="332" t="s">
        <v>63</v>
      </c>
      <c r="N289" s="331">
        <v>107.5304</v>
      </c>
      <c r="O289" s="9">
        <v>107.5304</v>
      </c>
      <c r="P289" s="9" t="s">
        <v>238</v>
      </c>
      <c r="Q289" s="71">
        <v>286</v>
      </c>
      <c r="S289" s="102" t="s">
        <v>1821</v>
      </c>
      <c r="T289" s="175" t="s">
        <v>1825</v>
      </c>
      <c r="U289" s="104">
        <v>16916.400000000001</v>
      </c>
      <c r="V289" s="104">
        <v>14173.2</v>
      </c>
      <c r="W289" s="105" t="s">
        <v>12</v>
      </c>
      <c r="X289" s="106" t="s">
        <v>66</v>
      </c>
      <c r="Y289" s="172" t="s">
        <v>13</v>
      </c>
      <c r="Z289" s="123" t="s">
        <v>1506</v>
      </c>
      <c r="AA289" s="124">
        <v>1</v>
      </c>
      <c r="AB289" s="173" t="s">
        <v>422</v>
      </c>
      <c r="AC289" s="126"/>
      <c r="AD289" s="127"/>
      <c r="AE289" s="122"/>
      <c r="AF289" s="128"/>
      <c r="AG289" s="129"/>
      <c r="AH289" s="129"/>
      <c r="AI289" s="129"/>
      <c r="AJ289" s="183" t="s">
        <v>1801</v>
      </c>
      <c r="AK289" s="183">
        <v>0.127</v>
      </c>
      <c r="AL289" s="117"/>
      <c r="AM289" s="130"/>
      <c r="AN289" s="130"/>
      <c r="AO289" s="125"/>
      <c r="AP289" s="125"/>
      <c r="AQ289" s="131"/>
      <c r="AR289" s="127"/>
      <c r="AS289" s="124"/>
      <c r="AT289" s="123"/>
      <c r="AU289" s="132"/>
      <c r="AV289" s="117"/>
      <c r="AW289" s="133"/>
      <c r="AX289" s="117" t="s">
        <v>842</v>
      </c>
    </row>
    <row r="290" spans="1:50" ht="15" hidden="1">
      <c r="A290" s="72">
        <v>287</v>
      </c>
      <c r="B290" s="9" t="s">
        <v>5353</v>
      </c>
      <c r="C290" s="211" t="s">
        <v>1827</v>
      </c>
      <c r="D290" s="9" t="s">
        <v>5354</v>
      </c>
      <c r="E290" s="9" t="s">
        <v>5355</v>
      </c>
      <c r="F290" s="9" t="s">
        <v>5356</v>
      </c>
      <c r="G290" s="9"/>
      <c r="H290" s="9"/>
      <c r="I290" s="9"/>
      <c r="J290" s="9"/>
      <c r="K290" s="9"/>
      <c r="L290" s="9"/>
      <c r="M290" s="332" t="s">
        <v>63</v>
      </c>
      <c r="N290" s="331">
        <v>107.5093</v>
      </c>
      <c r="O290" s="9">
        <v>107.5093</v>
      </c>
      <c r="P290" s="9" t="s">
        <v>238</v>
      </c>
      <c r="Q290" s="71">
        <v>287</v>
      </c>
      <c r="S290" s="102" t="s">
        <v>1827</v>
      </c>
      <c r="T290" s="175" t="s">
        <v>1831</v>
      </c>
      <c r="U290" s="104">
        <v>16002</v>
      </c>
      <c r="V290" s="104">
        <v>11430</v>
      </c>
      <c r="W290" s="105" t="s">
        <v>12</v>
      </c>
      <c r="X290" s="106" t="s">
        <v>66</v>
      </c>
      <c r="Y290" s="172" t="s">
        <v>13</v>
      </c>
      <c r="Z290" s="123" t="s">
        <v>1506</v>
      </c>
      <c r="AA290" s="124">
        <v>1</v>
      </c>
      <c r="AB290" s="173" t="s">
        <v>422</v>
      </c>
      <c r="AC290" s="126"/>
      <c r="AD290" s="127"/>
      <c r="AE290" s="122"/>
      <c r="AF290" s="128"/>
      <c r="AG290" s="129"/>
      <c r="AH290" s="129"/>
      <c r="AI290" s="129"/>
      <c r="AJ290" s="183" t="s">
        <v>1801</v>
      </c>
      <c r="AK290" s="183">
        <v>0.127</v>
      </c>
      <c r="AL290" s="117"/>
      <c r="AM290" s="130"/>
      <c r="AN290" s="130"/>
      <c r="AO290" s="125"/>
      <c r="AP290" s="125"/>
      <c r="AQ290" s="131"/>
      <c r="AR290" s="127"/>
      <c r="AS290" s="124"/>
      <c r="AT290" s="123"/>
      <c r="AU290" s="132"/>
      <c r="AV290" s="117"/>
      <c r="AW290" s="133"/>
      <c r="AX290" s="117" t="s">
        <v>842</v>
      </c>
    </row>
    <row r="291" spans="1:50" ht="15" hidden="1">
      <c r="A291" s="72">
        <v>288</v>
      </c>
      <c r="B291" s="9" t="s">
        <v>5357</v>
      </c>
      <c r="C291" s="211" t="s">
        <v>1833</v>
      </c>
      <c r="D291" s="9" t="s">
        <v>5358</v>
      </c>
      <c r="E291" s="9" t="s">
        <v>5359</v>
      </c>
      <c r="F291" s="9" t="s">
        <v>5360</v>
      </c>
      <c r="G291" s="9"/>
      <c r="H291" s="9"/>
      <c r="I291" s="9"/>
      <c r="J291" s="9"/>
      <c r="K291" s="9"/>
      <c r="L291" s="9"/>
      <c r="M291" s="332" t="s">
        <v>63</v>
      </c>
      <c r="N291" s="331">
        <v>107.57250000000001</v>
      </c>
      <c r="O291" s="9">
        <v>107.57250000000001</v>
      </c>
      <c r="P291" s="9" t="s">
        <v>238</v>
      </c>
      <c r="Q291" s="71">
        <v>288</v>
      </c>
      <c r="S291" s="102" t="s">
        <v>1833</v>
      </c>
      <c r="T291" s="175" t="s">
        <v>1837</v>
      </c>
      <c r="U291" s="104">
        <v>17830.8</v>
      </c>
      <c r="V291" s="104">
        <v>13258.8</v>
      </c>
      <c r="W291" s="105" t="s">
        <v>12</v>
      </c>
      <c r="X291" s="106" t="s">
        <v>66</v>
      </c>
      <c r="Y291" s="172" t="s">
        <v>13</v>
      </c>
      <c r="Z291" s="123" t="s">
        <v>1506</v>
      </c>
      <c r="AA291" s="124">
        <v>1</v>
      </c>
      <c r="AB291" s="173" t="s">
        <v>422</v>
      </c>
      <c r="AC291" s="126"/>
      <c r="AD291" s="127"/>
      <c r="AE291" s="122"/>
      <c r="AF291" s="128"/>
      <c r="AG291" s="129"/>
      <c r="AH291" s="129"/>
      <c r="AI291" s="129"/>
      <c r="AJ291" s="183" t="s">
        <v>1801</v>
      </c>
      <c r="AK291" s="183">
        <v>0.127</v>
      </c>
      <c r="AL291" s="117"/>
      <c r="AM291" s="130"/>
      <c r="AN291" s="130"/>
      <c r="AO291" s="125"/>
      <c r="AP291" s="125"/>
      <c r="AQ291" s="131"/>
      <c r="AR291" s="127"/>
      <c r="AS291" s="124"/>
      <c r="AT291" s="123"/>
      <c r="AU291" s="132"/>
      <c r="AV291" s="117"/>
      <c r="AW291" s="133"/>
      <c r="AX291" s="117" t="s">
        <v>842</v>
      </c>
    </row>
    <row r="292" spans="1:50" ht="15" hidden="1">
      <c r="A292" s="72">
        <v>289</v>
      </c>
      <c r="B292" s="9" t="s">
        <v>5361</v>
      </c>
      <c r="C292" s="211" t="s">
        <v>1839</v>
      </c>
      <c r="D292" s="9" t="s">
        <v>5362</v>
      </c>
      <c r="E292" s="9" t="s">
        <v>5363</v>
      </c>
      <c r="F292" s="9" t="s">
        <v>5364</v>
      </c>
      <c r="G292" s="9"/>
      <c r="H292" s="9"/>
      <c r="I292" s="9"/>
      <c r="J292" s="9"/>
      <c r="K292" s="9"/>
      <c r="L292" s="9"/>
      <c r="M292" s="332" t="s">
        <v>63</v>
      </c>
      <c r="N292" s="331">
        <v>107.5665</v>
      </c>
      <c r="O292" s="9">
        <v>107.5665</v>
      </c>
      <c r="P292" s="9" t="s">
        <v>238</v>
      </c>
      <c r="Q292" s="71">
        <v>289</v>
      </c>
      <c r="S292" s="102" t="s">
        <v>1839</v>
      </c>
      <c r="T292" s="175" t="s">
        <v>1843</v>
      </c>
      <c r="U292" s="104">
        <v>16916.400000000001</v>
      </c>
      <c r="V292" s="104">
        <v>11430</v>
      </c>
      <c r="W292" s="105" t="s">
        <v>12</v>
      </c>
      <c r="X292" s="106" t="s">
        <v>66</v>
      </c>
      <c r="Y292" s="172" t="s">
        <v>13</v>
      </c>
      <c r="Z292" s="123" t="s">
        <v>1506</v>
      </c>
      <c r="AA292" s="124">
        <v>1</v>
      </c>
      <c r="AB292" s="173" t="s">
        <v>422</v>
      </c>
      <c r="AC292" s="126"/>
      <c r="AD292" s="127"/>
      <c r="AE292" s="122"/>
      <c r="AF292" s="128"/>
      <c r="AG292" s="129"/>
      <c r="AH292" s="129"/>
      <c r="AI292" s="129"/>
      <c r="AJ292" s="183" t="s">
        <v>1801</v>
      </c>
      <c r="AK292" s="183">
        <v>0.127</v>
      </c>
      <c r="AL292" s="117"/>
      <c r="AM292" s="130"/>
      <c r="AN292" s="130"/>
      <c r="AO292" s="125"/>
      <c r="AP292" s="125"/>
      <c r="AQ292" s="131"/>
      <c r="AR292" s="127"/>
      <c r="AS292" s="124"/>
      <c r="AT292" s="123"/>
      <c r="AU292" s="132"/>
      <c r="AV292" s="117"/>
      <c r="AW292" s="133"/>
      <c r="AX292" s="117" t="s">
        <v>842</v>
      </c>
    </row>
    <row r="293" spans="1:50" ht="15" hidden="1">
      <c r="A293" s="72">
        <v>290</v>
      </c>
      <c r="B293" s="9" t="s">
        <v>5365</v>
      </c>
      <c r="C293" s="211" t="s">
        <v>1845</v>
      </c>
      <c r="D293" s="9" t="s">
        <v>5366</v>
      </c>
      <c r="E293" s="9" t="s">
        <v>5367</v>
      </c>
      <c r="F293" s="9" t="s">
        <v>5368</v>
      </c>
      <c r="G293" s="9"/>
      <c r="H293" s="9"/>
      <c r="I293" s="9"/>
      <c r="J293" s="9"/>
      <c r="K293" s="9"/>
      <c r="L293" s="9"/>
      <c r="M293" s="332" t="s">
        <v>63</v>
      </c>
      <c r="N293" s="331">
        <v>162.58109999999999</v>
      </c>
      <c r="O293" s="9">
        <v>162.58109999999999</v>
      </c>
      <c r="P293" s="9" t="s">
        <v>420</v>
      </c>
      <c r="Q293" s="71">
        <v>290</v>
      </c>
      <c r="S293" s="102" t="s">
        <v>1845</v>
      </c>
      <c r="T293" s="175" t="s">
        <v>1849</v>
      </c>
      <c r="U293" s="104">
        <v>16916.400000000001</v>
      </c>
      <c r="V293" s="104">
        <v>9601.2000000000007</v>
      </c>
      <c r="W293" s="105" t="s">
        <v>12</v>
      </c>
      <c r="X293" s="106" t="s">
        <v>66</v>
      </c>
      <c r="Y293" s="172" t="s">
        <v>13</v>
      </c>
      <c r="Z293" s="123" t="s">
        <v>1506</v>
      </c>
      <c r="AA293" s="124">
        <v>1</v>
      </c>
      <c r="AB293" s="173" t="s">
        <v>422</v>
      </c>
      <c r="AC293" s="126"/>
      <c r="AD293" s="127"/>
      <c r="AE293" s="122"/>
      <c r="AF293" s="128"/>
      <c r="AG293" s="129"/>
      <c r="AH293" s="129"/>
      <c r="AI293" s="129"/>
      <c r="AJ293" s="183" t="s">
        <v>1850</v>
      </c>
      <c r="AK293" s="183">
        <v>0.127</v>
      </c>
      <c r="AL293" s="117"/>
      <c r="AM293" s="130"/>
      <c r="AN293" s="130"/>
      <c r="AO293" s="125"/>
      <c r="AP293" s="125"/>
      <c r="AQ293" s="131"/>
      <c r="AR293" s="127"/>
      <c r="AS293" s="124"/>
      <c r="AT293" s="123"/>
      <c r="AU293" s="132"/>
      <c r="AV293" s="117"/>
      <c r="AW293" s="133"/>
      <c r="AX293" s="117" t="s">
        <v>842</v>
      </c>
    </row>
    <row r="294" spans="1:50" ht="15" hidden="1">
      <c r="A294" s="72">
        <v>291</v>
      </c>
      <c r="B294" s="9" t="s">
        <v>5369</v>
      </c>
      <c r="C294" s="211" t="s">
        <v>1852</v>
      </c>
      <c r="D294" s="9" t="s">
        <v>5370</v>
      </c>
      <c r="E294" s="9" t="s">
        <v>5371</v>
      </c>
      <c r="F294" s="9" t="s">
        <v>5372</v>
      </c>
      <c r="G294" s="9"/>
      <c r="H294" s="9"/>
      <c r="I294" s="9"/>
      <c r="J294" s="9"/>
      <c r="K294" s="9"/>
      <c r="L294" s="9"/>
      <c r="M294" s="332" t="s">
        <v>63</v>
      </c>
      <c r="N294" s="331">
        <v>162.59399999999999</v>
      </c>
      <c r="O294" s="9">
        <v>162.59399999999999</v>
      </c>
      <c r="P294" s="9" t="s">
        <v>420</v>
      </c>
      <c r="Q294" s="71">
        <v>291</v>
      </c>
      <c r="S294" s="102" t="s">
        <v>1852</v>
      </c>
      <c r="T294" s="175" t="s">
        <v>1856</v>
      </c>
      <c r="U294" s="104">
        <v>17830.8</v>
      </c>
      <c r="V294" s="104">
        <v>6858</v>
      </c>
      <c r="W294" s="105" t="s">
        <v>12</v>
      </c>
      <c r="X294" s="106" t="s">
        <v>66</v>
      </c>
      <c r="Y294" s="172" t="s">
        <v>13</v>
      </c>
      <c r="Z294" s="123" t="s">
        <v>1506</v>
      </c>
      <c r="AA294" s="124">
        <v>1</v>
      </c>
      <c r="AB294" s="173" t="s">
        <v>422</v>
      </c>
      <c r="AC294" s="126"/>
      <c r="AD294" s="127"/>
      <c r="AE294" s="122"/>
      <c r="AF294" s="128"/>
      <c r="AG294" s="129"/>
      <c r="AH294" s="129"/>
      <c r="AI294" s="129"/>
      <c r="AJ294" s="183" t="s">
        <v>1850</v>
      </c>
      <c r="AK294" s="183">
        <v>0.127</v>
      </c>
      <c r="AL294" s="117"/>
      <c r="AM294" s="130"/>
      <c r="AN294" s="130"/>
      <c r="AO294" s="125"/>
      <c r="AP294" s="125"/>
      <c r="AQ294" s="131"/>
      <c r="AR294" s="127"/>
      <c r="AS294" s="124"/>
      <c r="AT294" s="123"/>
      <c r="AU294" s="132"/>
      <c r="AV294" s="117"/>
      <c r="AW294" s="133"/>
      <c r="AX294" s="117" t="s">
        <v>842</v>
      </c>
    </row>
    <row r="295" spans="1:50" ht="15" hidden="1">
      <c r="A295" s="72">
        <v>292</v>
      </c>
      <c r="B295" s="9" t="s">
        <v>5373</v>
      </c>
      <c r="C295" s="211" t="s">
        <v>1858</v>
      </c>
      <c r="D295" s="9" t="s">
        <v>5374</v>
      </c>
      <c r="E295" s="9" t="s">
        <v>5375</v>
      </c>
      <c r="F295" s="9" t="s">
        <v>5376</v>
      </c>
      <c r="G295" s="9"/>
      <c r="H295" s="9"/>
      <c r="I295" s="9"/>
      <c r="J295" s="9"/>
      <c r="K295" s="9"/>
      <c r="L295" s="9"/>
      <c r="M295" s="332" t="s">
        <v>63</v>
      </c>
      <c r="N295" s="331">
        <v>162.6207</v>
      </c>
      <c r="O295" s="9">
        <v>162.6207</v>
      </c>
      <c r="P295" s="9" t="s">
        <v>420</v>
      </c>
      <c r="Q295" s="71">
        <v>292</v>
      </c>
      <c r="S295" s="102" t="s">
        <v>1858</v>
      </c>
      <c r="T295" s="175" t="s">
        <v>1862</v>
      </c>
      <c r="U295" s="104">
        <v>16002</v>
      </c>
      <c r="V295" s="104">
        <v>9601.2000000000007</v>
      </c>
      <c r="W295" s="105" t="s">
        <v>12</v>
      </c>
      <c r="X295" s="106" t="s">
        <v>66</v>
      </c>
      <c r="Y295" s="172" t="s">
        <v>13</v>
      </c>
      <c r="Z295" s="123" t="s">
        <v>1506</v>
      </c>
      <c r="AA295" s="124">
        <v>1</v>
      </c>
      <c r="AB295" s="173" t="s">
        <v>422</v>
      </c>
      <c r="AC295" s="126"/>
      <c r="AD295" s="127"/>
      <c r="AE295" s="122"/>
      <c r="AF295" s="128"/>
      <c r="AG295" s="129"/>
      <c r="AH295" s="129"/>
      <c r="AI295" s="129"/>
      <c r="AJ295" s="183" t="s">
        <v>1850</v>
      </c>
      <c r="AK295" s="183">
        <v>0.127</v>
      </c>
      <c r="AL295" s="117"/>
      <c r="AM295" s="130"/>
      <c r="AN295" s="130"/>
      <c r="AO295" s="125"/>
      <c r="AP295" s="125"/>
      <c r="AQ295" s="131"/>
      <c r="AR295" s="127"/>
      <c r="AS295" s="124"/>
      <c r="AT295" s="123"/>
      <c r="AU295" s="132"/>
      <c r="AV295" s="117"/>
      <c r="AW295" s="133"/>
      <c r="AX295" s="117" t="s">
        <v>842</v>
      </c>
    </row>
    <row r="296" spans="1:50" ht="15" hidden="1">
      <c r="A296" s="72">
        <v>293</v>
      </c>
      <c r="B296" s="9" t="s">
        <v>5377</v>
      </c>
      <c r="C296" s="211" t="s">
        <v>1864</v>
      </c>
      <c r="D296" s="9" t="s">
        <v>5378</v>
      </c>
      <c r="E296" s="9" t="s">
        <v>5379</v>
      </c>
      <c r="F296" s="9" t="s">
        <v>5380</v>
      </c>
      <c r="G296" s="9"/>
      <c r="H296" s="9"/>
      <c r="I296" s="9"/>
      <c r="J296" s="9"/>
      <c r="K296" s="9"/>
      <c r="L296" s="9"/>
      <c r="M296" s="332" t="s">
        <v>63</v>
      </c>
      <c r="N296" s="331">
        <v>162.60300000000001</v>
      </c>
      <c r="O296" s="9">
        <v>162.60300000000001</v>
      </c>
      <c r="P296" s="9" t="s">
        <v>420</v>
      </c>
      <c r="Q296" s="71">
        <v>293</v>
      </c>
      <c r="S296" s="102" t="s">
        <v>1864</v>
      </c>
      <c r="T296" s="175" t="s">
        <v>1868</v>
      </c>
      <c r="U296" s="104">
        <v>17830.8</v>
      </c>
      <c r="V296" s="104">
        <v>7772.4</v>
      </c>
      <c r="W296" s="105" t="s">
        <v>12</v>
      </c>
      <c r="X296" s="106" t="s">
        <v>66</v>
      </c>
      <c r="Y296" s="172" t="s">
        <v>13</v>
      </c>
      <c r="Z296" s="123" t="s">
        <v>1506</v>
      </c>
      <c r="AA296" s="124">
        <v>1</v>
      </c>
      <c r="AB296" s="173" t="s">
        <v>422</v>
      </c>
      <c r="AC296" s="126"/>
      <c r="AD296" s="127"/>
      <c r="AE296" s="122"/>
      <c r="AF296" s="128"/>
      <c r="AG296" s="129"/>
      <c r="AH296" s="129"/>
      <c r="AI296" s="129"/>
      <c r="AJ296" s="183" t="s">
        <v>1850</v>
      </c>
      <c r="AK296" s="183">
        <v>0.127</v>
      </c>
      <c r="AL296" s="117"/>
      <c r="AM296" s="130"/>
      <c r="AN296" s="130"/>
      <c r="AO296" s="125"/>
      <c r="AP296" s="125"/>
      <c r="AQ296" s="131"/>
      <c r="AR296" s="127"/>
      <c r="AS296" s="124"/>
      <c r="AT296" s="123"/>
      <c r="AU296" s="132"/>
      <c r="AV296" s="117"/>
      <c r="AW296" s="133"/>
      <c r="AX296" s="117" t="s">
        <v>842</v>
      </c>
    </row>
    <row r="297" spans="1:50" ht="15" hidden="1">
      <c r="A297" s="72">
        <v>294</v>
      </c>
      <c r="B297" s="9" t="s">
        <v>5381</v>
      </c>
      <c r="C297" s="211" t="s">
        <v>1870</v>
      </c>
      <c r="D297" s="9" t="s">
        <v>5382</v>
      </c>
      <c r="E297" s="9" t="s">
        <v>5383</v>
      </c>
      <c r="F297" s="9" t="s">
        <v>5384</v>
      </c>
      <c r="G297" s="9"/>
      <c r="H297" s="9"/>
      <c r="I297" s="9"/>
      <c r="J297" s="9"/>
      <c r="K297" s="9"/>
      <c r="L297" s="9"/>
      <c r="M297" s="332" t="s">
        <v>63</v>
      </c>
      <c r="N297" s="331">
        <v>162.67359999999999</v>
      </c>
      <c r="O297" s="9">
        <v>162.67359999999999</v>
      </c>
      <c r="P297" s="9" t="s">
        <v>420</v>
      </c>
      <c r="Q297" s="71">
        <v>294</v>
      </c>
      <c r="S297" s="102" t="s">
        <v>1870</v>
      </c>
      <c r="T297" s="175" t="s">
        <v>1874</v>
      </c>
      <c r="U297" s="104">
        <v>16002</v>
      </c>
      <c r="V297" s="104">
        <v>6858</v>
      </c>
      <c r="W297" s="105" t="s">
        <v>12</v>
      </c>
      <c r="X297" s="106" t="s">
        <v>66</v>
      </c>
      <c r="Y297" s="172" t="s">
        <v>13</v>
      </c>
      <c r="Z297" s="123" t="s">
        <v>1506</v>
      </c>
      <c r="AA297" s="124">
        <v>1</v>
      </c>
      <c r="AB297" s="173" t="s">
        <v>422</v>
      </c>
      <c r="AC297" s="126"/>
      <c r="AD297" s="127"/>
      <c r="AE297" s="122"/>
      <c r="AF297" s="128"/>
      <c r="AG297" s="129"/>
      <c r="AH297" s="129"/>
      <c r="AI297" s="129"/>
      <c r="AJ297" s="183" t="s">
        <v>1850</v>
      </c>
      <c r="AK297" s="183">
        <v>0.127</v>
      </c>
      <c r="AL297" s="117"/>
      <c r="AM297" s="130"/>
      <c r="AN297" s="130"/>
      <c r="AO297" s="125"/>
      <c r="AP297" s="125"/>
      <c r="AQ297" s="131"/>
      <c r="AR297" s="127"/>
      <c r="AS297" s="124"/>
      <c r="AT297" s="123"/>
      <c r="AU297" s="132"/>
      <c r="AV297" s="117"/>
      <c r="AW297" s="133"/>
      <c r="AX297" s="117" t="s">
        <v>842</v>
      </c>
    </row>
    <row r="298" spans="1:50" ht="15" hidden="1">
      <c r="A298" s="72">
        <v>295</v>
      </c>
      <c r="B298" s="9" t="s">
        <v>5385</v>
      </c>
      <c r="C298" s="211" t="s">
        <v>1876</v>
      </c>
      <c r="D298" s="9" t="s">
        <v>5386</v>
      </c>
      <c r="E298" s="9" t="s">
        <v>5387</v>
      </c>
      <c r="F298" s="9" t="s">
        <v>5388</v>
      </c>
      <c r="G298" s="9"/>
      <c r="H298" s="9"/>
      <c r="I298" s="9"/>
      <c r="J298" s="9"/>
      <c r="K298" s="9"/>
      <c r="L298" s="9"/>
      <c r="M298" s="332" t="s">
        <v>63</v>
      </c>
      <c r="N298" s="331">
        <v>162.6189</v>
      </c>
      <c r="O298" s="9">
        <v>162.6189</v>
      </c>
      <c r="P298" s="9" t="s">
        <v>420</v>
      </c>
      <c r="Q298" s="71">
        <v>295</v>
      </c>
      <c r="S298" s="102" t="s">
        <v>1876</v>
      </c>
      <c r="T298" s="175" t="s">
        <v>1880</v>
      </c>
      <c r="U298" s="104">
        <v>17830.8</v>
      </c>
      <c r="V298" s="104">
        <v>9601.2000000000007</v>
      </c>
      <c r="W298" s="105" t="s">
        <v>12</v>
      </c>
      <c r="X298" s="106" t="s">
        <v>66</v>
      </c>
      <c r="Y298" s="172" t="s">
        <v>13</v>
      </c>
      <c r="Z298" s="123" t="s">
        <v>1506</v>
      </c>
      <c r="AA298" s="124">
        <v>1</v>
      </c>
      <c r="AB298" s="173" t="s">
        <v>422</v>
      </c>
      <c r="AC298" s="126"/>
      <c r="AD298" s="127"/>
      <c r="AE298" s="122"/>
      <c r="AF298" s="128"/>
      <c r="AG298" s="129"/>
      <c r="AH298" s="129"/>
      <c r="AI298" s="129"/>
      <c r="AJ298" s="183" t="s">
        <v>1850</v>
      </c>
      <c r="AK298" s="183">
        <v>0.127</v>
      </c>
      <c r="AL298" s="117"/>
      <c r="AM298" s="130"/>
      <c r="AN298" s="130"/>
      <c r="AO298" s="125"/>
      <c r="AP298" s="125"/>
      <c r="AQ298" s="131"/>
      <c r="AR298" s="127"/>
      <c r="AS298" s="124"/>
      <c r="AT298" s="123"/>
      <c r="AU298" s="132"/>
      <c r="AV298" s="117"/>
      <c r="AW298" s="133"/>
      <c r="AX298" s="117" t="s">
        <v>842</v>
      </c>
    </row>
    <row r="299" spans="1:50" ht="15" hidden="1">
      <c r="A299" s="72">
        <v>296</v>
      </c>
      <c r="B299" s="9" t="s">
        <v>5389</v>
      </c>
      <c r="C299" s="211" t="s">
        <v>1882</v>
      </c>
      <c r="D299" s="9" t="s">
        <v>5390</v>
      </c>
      <c r="E299" s="9" t="s">
        <v>5391</v>
      </c>
      <c r="F299" s="9" t="s">
        <v>5392</v>
      </c>
      <c r="G299" s="9"/>
      <c r="H299" s="9"/>
      <c r="I299" s="9"/>
      <c r="J299" s="9"/>
      <c r="K299" s="9"/>
      <c r="L299" s="9"/>
      <c r="M299" s="332" t="s">
        <v>63</v>
      </c>
      <c r="N299" s="331">
        <v>162.57409999999999</v>
      </c>
      <c r="O299" s="9">
        <v>162.57409999999999</v>
      </c>
      <c r="P299" s="9" t="s">
        <v>420</v>
      </c>
      <c r="Q299" s="71">
        <v>296</v>
      </c>
      <c r="S299" s="102" t="s">
        <v>1882</v>
      </c>
      <c r="T299" s="175" t="s">
        <v>1886</v>
      </c>
      <c r="U299" s="104">
        <v>16916.400000000001</v>
      </c>
      <c r="V299" s="104">
        <v>6858</v>
      </c>
      <c r="W299" s="105" t="s">
        <v>12</v>
      </c>
      <c r="X299" s="106" t="s">
        <v>66</v>
      </c>
      <c r="Y299" s="172" t="s">
        <v>13</v>
      </c>
      <c r="Z299" s="123" t="s">
        <v>1506</v>
      </c>
      <c r="AA299" s="124">
        <v>1</v>
      </c>
      <c r="AB299" s="173" t="s">
        <v>422</v>
      </c>
      <c r="AC299" s="126"/>
      <c r="AD299" s="127"/>
      <c r="AE299" s="122"/>
      <c r="AF299" s="128"/>
      <c r="AG299" s="129"/>
      <c r="AH299" s="129"/>
      <c r="AI299" s="129"/>
      <c r="AJ299" s="183" t="s">
        <v>1850</v>
      </c>
      <c r="AK299" s="183">
        <v>0.127</v>
      </c>
      <c r="AL299" s="117"/>
      <c r="AM299" s="130"/>
      <c r="AN299" s="130"/>
      <c r="AO299" s="125"/>
      <c r="AP299" s="125"/>
      <c r="AQ299" s="131"/>
      <c r="AR299" s="127"/>
      <c r="AS299" s="124"/>
      <c r="AT299" s="123"/>
      <c r="AU299" s="132"/>
      <c r="AV299" s="117"/>
      <c r="AW299" s="133"/>
      <c r="AX299" s="117" t="s">
        <v>842</v>
      </c>
    </row>
    <row r="300" spans="1:50" ht="15" hidden="1">
      <c r="A300" s="72">
        <v>297</v>
      </c>
      <c r="B300" s="9" t="s">
        <v>5393</v>
      </c>
      <c r="C300" s="211" t="s">
        <v>1888</v>
      </c>
      <c r="D300" s="9" t="s">
        <v>5394</v>
      </c>
      <c r="E300" s="9" t="s">
        <v>5395</v>
      </c>
      <c r="F300" s="9" t="s">
        <v>5396</v>
      </c>
      <c r="G300" s="9"/>
      <c r="H300" s="9"/>
      <c r="I300" s="9"/>
      <c r="J300" s="9"/>
      <c r="K300" s="9"/>
      <c r="L300" s="9"/>
      <c r="M300" s="332" t="s">
        <v>63</v>
      </c>
      <c r="N300" s="331">
        <v>162.62739999999999</v>
      </c>
      <c r="O300" s="9">
        <v>162.62739999999999</v>
      </c>
      <c r="P300" s="9" t="s">
        <v>420</v>
      </c>
      <c r="Q300" s="71">
        <v>297</v>
      </c>
      <c r="S300" s="102" t="s">
        <v>1888</v>
      </c>
      <c r="T300" s="175" t="s">
        <v>1892</v>
      </c>
      <c r="U300" s="104">
        <v>17830.8</v>
      </c>
      <c r="V300" s="104">
        <v>8686.7999999999993</v>
      </c>
      <c r="W300" s="105" t="s">
        <v>12</v>
      </c>
      <c r="X300" s="106" t="s">
        <v>66</v>
      </c>
      <c r="Y300" s="172" t="s">
        <v>13</v>
      </c>
      <c r="Z300" s="123" t="s">
        <v>1506</v>
      </c>
      <c r="AA300" s="124">
        <v>1</v>
      </c>
      <c r="AB300" s="173" t="s">
        <v>422</v>
      </c>
      <c r="AC300" s="126"/>
      <c r="AD300" s="127"/>
      <c r="AE300" s="122"/>
      <c r="AF300" s="128"/>
      <c r="AG300" s="129"/>
      <c r="AH300" s="129"/>
      <c r="AI300" s="129"/>
      <c r="AJ300" s="183" t="s">
        <v>1850</v>
      </c>
      <c r="AK300" s="183">
        <v>0.127</v>
      </c>
      <c r="AL300" s="117"/>
      <c r="AM300" s="130"/>
      <c r="AN300" s="130"/>
      <c r="AO300" s="125"/>
      <c r="AP300" s="125"/>
      <c r="AQ300" s="131"/>
      <c r="AR300" s="127"/>
      <c r="AS300" s="124"/>
      <c r="AT300" s="123"/>
      <c r="AU300" s="132"/>
      <c r="AV300" s="117"/>
      <c r="AW300" s="133"/>
      <c r="AX300" s="117" t="s">
        <v>842</v>
      </c>
    </row>
    <row r="301" spans="1:50" ht="15" hidden="1">
      <c r="A301" s="72">
        <v>298</v>
      </c>
      <c r="B301" s="9" t="s">
        <v>5397</v>
      </c>
      <c r="C301" s="211" t="s">
        <v>1894</v>
      </c>
      <c r="D301" s="9" t="s">
        <v>5398</v>
      </c>
      <c r="E301" s="9" t="s">
        <v>5399</v>
      </c>
      <c r="F301" s="9" t="s">
        <v>5400</v>
      </c>
      <c r="G301" s="9"/>
      <c r="H301" s="9"/>
      <c r="I301" s="9"/>
      <c r="J301" s="9"/>
      <c r="K301" s="9"/>
      <c r="L301" s="9"/>
      <c r="M301" s="332" t="s">
        <v>63</v>
      </c>
      <c r="N301" s="331">
        <v>147.0352</v>
      </c>
      <c r="O301" s="9">
        <v>147.0352</v>
      </c>
      <c r="P301" s="9" t="s">
        <v>1898</v>
      </c>
      <c r="Q301" s="71">
        <v>298</v>
      </c>
      <c r="S301" s="102" t="s">
        <v>1894</v>
      </c>
      <c r="T301" s="175" t="s">
        <v>1899</v>
      </c>
      <c r="U301" s="104">
        <v>-12344.4</v>
      </c>
      <c r="V301" s="104">
        <v>3200.4</v>
      </c>
      <c r="W301" s="105" t="s">
        <v>12</v>
      </c>
      <c r="X301" s="106" t="s">
        <v>66</v>
      </c>
      <c r="Y301" s="172" t="s">
        <v>13</v>
      </c>
      <c r="Z301" s="123" t="s">
        <v>1506</v>
      </c>
      <c r="AA301" s="124">
        <v>1</v>
      </c>
      <c r="AB301" s="173" t="s">
        <v>422</v>
      </c>
      <c r="AC301" s="126"/>
      <c r="AD301" s="127"/>
      <c r="AE301" s="122"/>
      <c r="AF301" s="128"/>
      <c r="AG301" s="129"/>
      <c r="AH301" s="129"/>
      <c r="AI301" s="129"/>
      <c r="AJ301" s="183" t="s">
        <v>1900</v>
      </c>
      <c r="AK301" s="183">
        <v>0.127</v>
      </c>
      <c r="AL301" s="117"/>
      <c r="AM301" s="130"/>
      <c r="AN301" s="130"/>
      <c r="AO301" s="125"/>
      <c r="AP301" s="125"/>
      <c r="AQ301" s="131"/>
      <c r="AR301" s="127"/>
      <c r="AS301" s="124"/>
      <c r="AT301" s="123"/>
      <c r="AU301" s="132"/>
      <c r="AV301" s="117"/>
      <c r="AW301" s="133"/>
      <c r="AX301" s="117" t="s">
        <v>842</v>
      </c>
    </row>
    <row r="302" spans="1:50" ht="15" hidden="1">
      <c r="A302" s="72">
        <v>299</v>
      </c>
      <c r="B302" s="9" t="s">
        <v>5401</v>
      </c>
      <c r="C302" s="211" t="s">
        <v>1902</v>
      </c>
      <c r="D302" s="9" t="s">
        <v>5402</v>
      </c>
      <c r="E302" s="9" t="s">
        <v>5403</v>
      </c>
      <c r="F302" s="9" t="s">
        <v>5404</v>
      </c>
      <c r="G302" s="9"/>
      <c r="H302" s="9"/>
      <c r="I302" s="9"/>
      <c r="J302" s="9"/>
      <c r="K302" s="9"/>
      <c r="L302" s="9"/>
      <c r="M302" s="332" t="s">
        <v>63</v>
      </c>
      <c r="N302" s="331">
        <v>146.95500000000001</v>
      </c>
      <c r="O302" s="9">
        <v>146.95500000000001</v>
      </c>
      <c r="P302" s="9" t="s">
        <v>1898</v>
      </c>
      <c r="Q302" s="71">
        <v>299</v>
      </c>
      <c r="S302" s="102" t="s">
        <v>1902</v>
      </c>
      <c r="T302" s="175" t="s">
        <v>1906</v>
      </c>
      <c r="U302" s="104">
        <v>-13258.8</v>
      </c>
      <c r="V302" s="104">
        <v>3200.4</v>
      </c>
      <c r="W302" s="105" t="s">
        <v>12</v>
      </c>
      <c r="X302" s="106" t="s">
        <v>66</v>
      </c>
      <c r="Y302" s="172" t="s">
        <v>13</v>
      </c>
      <c r="Z302" s="123" t="s">
        <v>1506</v>
      </c>
      <c r="AA302" s="124">
        <v>1</v>
      </c>
      <c r="AB302" s="173" t="s">
        <v>422</v>
      </c>
      <c r="AC302" s="126"/>
      <c r="AD302" s="127"/>
      <c r="AE302" s="122"/>
      <c r="AF302" s="128"/>
      <c r="AG302" s="129"/>
      <c r="AH302" s="129"/>
      <c r="AI302" s="129"/>
      <c r="AJ302" s="183" t="s">
        <v>1900</v>
      </c>
      <c r="AK302" s="183">
        <v>0.127</v>
      </c>
      <c r="AL302" s="117"/>
      <c r="AM302" s="130"/>
      <c r="AN302" s="130"/>
      <c r="AO302" s="125"/>
      <c r="AP302" s="125"/>
      <c r="AQ302" s="131"/>
      <c r="AR302" s="127"/>
      <c r="AS302" s="124"/>
      <c r="AT302" s="123"/>
      <c r="AU302" s="132"/>
      <c r="AV302" s="117"/>
      <c r="AW302" s="133"/>
      <c r="AX302" s="117" t="s">
        <v>842</v>
      </c>
    </row>
    <row r="303" spans="1:50" ht="15" hidden="1">
      <c r="A303" s="72">
        <v>300</v>
      </c>
      <c r="B303" s="9" t="s">
        <v>5405</v>
      </c>
      <c r="C303" s="211" t="s">
        <v>1908</v>
      </c>
      <c r="D303" s="9" t="s">
        <v>5406</v>
      </c>
      <c r="E303" s="9" t="s">
        <v>5407</v>
      </c>
      <c r="F303" s="9" t="s">
        <v>5408</v>
      </c>
      <c r="G303" s="9"/>
      <c r="H303" s="9"/>
      <c r="I303" s="9"/>
      <c r="J303" s="9"/>
      <c r="K303" s="9"/>
      <c r="L303" s="9"/>
      <c r="M303" s="332" t="s">
        <v>63</v>
      </c>
      <c r="N303" s="331">
        <v>147.0264</v>
      </c>
      <c r="O303" s="9">
        <v>147.0264</v>
      </c>
      <c r="P303" s="9" t="s">
        <v>1898</v>
      </c>
      <c r="Q303" s="71">
        <v>300</v>
      </c>
      <c r="S303" s="102" t="s">
        <v>1908</v>
      </c>
      <c r="T303" s="175" t="s">
        <v>1912</v>
      </c>
      <c r="U303" s="104">
        <v>-14173.2</v>
      </c>
      <c r="V303" s="104">
        <v>4114.8</v>
      </c>
      <c r="W303" s="105" t="s">
        <v>12</v>
      </c>
      <c r="X303" s="106" t="s">
        <v>66</v>
      </c>
      <c r="Y303" s="172" t="s">
        <v>13</v>
      </c>
      <c r="Z303" s="123" t="s">
        <v>1506</v>
      </c>
      <c r="AA303" s="124">
        <v>1</v>
      </c>
      <c r="AB303" s="173" t="s">
        <v>422</v>
      </c>
      <c r="AC303" s="126"/>
      <c r="AD303" s="127"/>
      <c r="AE303" s="122"/>
      <c r="AF303" s="128"/>
      <c r="AG303" s="129"/>
      <c r="AH303" s="129"/>
      <c r="AI303" s="129"/>
      <c r="AJ303" s="183" t="s">
        <v>1900</v>
      </c>
      <c r="AK303" s="183">
        <v>0.127</v>
      </c>
      <c r="AL303" s="117"/>
      <c r="AM303" s="130"/>
      <c r="AN303" s="130"/>
      <c r="AO303" s="125"/>
      <c r="AP303" s="125"/>
      <c r="AQ303" s="131"/>
      <c r="AR303" s="127"/>
      <c r="AS303" s="124"/>
      <c r="AT303" s="123"/>
      <c r="AU303" s="132"/>
      <c r="AV303" s="117"/>
      <c r="AW303" s="133"/>
      <c r="AX303" s="117" t="s">
        <v>842</v>
      </c>
    </row>
    <row r="304" spans="1:50" ht="15" hidden="1">
      <c r="A304" s="72">
        <v>301</v>
      </c>
      <c r="B304" s="9" t="s">
        <v>5409</v>
      </c>
      <c r="C304" s="211" t="s">
        <v>1914</v>
      </c>
      <c r="D304" s="9" t="s">
        <v>5410</v>
      </c>
      <c r="E304" s="9" t="s">
        <v>5411</v>
      </c>
      <c r="F304" s="9" t="s">
        <v>5412</v>
      </c>
      <c r="G304" s="9"/>
      <c r="H304" s="9"/>
      <c r="I304" s="9"/>
      <c r="J304" s="9"/>
      <c r="K304" s="9"/>
      <c r="L304" s="9"/>
      <c r="M304" s="332" t="s">
        <v>63</v>
      </c>
      <c r="N304" s="331">
        <v>146.97030000000001</v>
      </c>
      <c r="O304" s="9">
        <v>146.97030000000001</v>
      </c>
      <c r="P304" s="9" t="s">
        <v>1898</v>
      </c>
      <c r="Q304" s="71">
        <v>301</v>
      </c>
      <c r="S304" s="102" t="s">
        <v>1914</v>
      </c>
      <c r="T304" s="175" t="s">
        <v>1918</v>
      </c>
      <c r="U304" s="104">
        <v>-14173.2</v>
      </c>
      <c r="V304" s="104">
        <v>5029.2</v>
      </c>
      <c r="W304" s="105" t="s">
        <v>12</v>
      </c>
      <c r="X304" s="106" t="s">
        <v>66</v>
      </c>
      <c r="Y304" s="172" t="s">
        <v>13</v>
      </c>
      <c r="Z304" s="123" t="s">
        <v>1506</v>
      </c>
      <c r="AA304" s="124">
        <v>1</v>
      </c>
      <c r="AB304" s="173" t="s">
        <v>422</v>
      </c>
      <c r="AC304" s="126"/>
      <c r="AD304" s="127"/>
      <c r="AE304" s="122"/>
      <c r="AF304" s="128"/>
      <c r="AG304" s="129"/>
      <c r="AH304" s="129"/>
      <c r="AI304" s="129"/>
      <c r="AJ304" s="183" t="s">
        <v>1900</v>
      </c>
      <c r="AK304" s="183">
        <v>0.127</v>
      </c>
      <c r="AL304" s="117"/>
      <c r="AM304" s="130"/>
      <c r="AN304" s="130"/>
      <c r="AO304" s="125"/>
      <c r="AP304" s="125"/>
      <c r="AQ304" s="131"/>
      <c r="AR304" s="127"/>
      <c r="AS304" s="124"/>
      <c r="AT304" s="123"/>
      <c r="AU304" s="132"/>
      <c r="AV304" s="117"/>
      <c r="AW304" s="133"/>
      <c r="AX304" s="117" t="s">
        <v>842</v>
      </c>
    </row>
    <row r="305" spans="1:50" ht="15" hidden="1">
      <c r="A305" s="72">
        <v>302</v>
      </c>
      <c r="B305" s="9" t="s">
        <v>5413</v>
      </c>
      <c r="C305" s="211" t="s">
        <v>1920</v>
      </c>
      <c r="D305" s="9" t="s">
        <v>5414</v>
      </c>
      <c r="E305" s="9" t="s">
        <v>5415</v>
      </c>
      <c r="F305" s="9" t="s">
        <v>5416</v>
      </c>
      <c r="G305" s="9"/>
      <c r="H305" s="9"/>
      <c r="I305" s="9"/>
      <c r="J305" s="9"/>
      <c r="K305" s="9"/>
      <c r="L305" s="9"/>
      <c r="M305" s="332" t="s">
        <v>63</v>
      </c>
      <c r="N305" s="331">
        <v>146.95750000000001</v>
      </c>
      <c r="O305" s="9">
        <v>146.95750000000001</v>
      </c>
      <c r="P305" s="9" t="s">
        <v>1898</v>
      </c>
      <c r="Q305" s="71">
        <v>302</v>
      </c>
      <c r="S305" s="102" t="s">
        <v>1920</v>
      </c>
      <c r="T305" s="175" t="s">
        <v>1924</v>
      </c>
      <c r="U305" s="104">
        <v>-13258.8</v>
      </c>
      <c r="V305" s="104">
        <v>5943.6</v>
      </c>
      <c r="W305" s="105" t="s">
        <v>12</v>
      </c>
      <c r="X305" s="106" t="s">
        <v>66</v>
      </c>
      <c r="Y305" s="172" t="s">
        <v>13</v>
      </c>
      <c r="Z305" s="123" t="s">
        <v>1506</v>
      </c>
      <c r="AA305" s="124">
        <v>1</v>
      </c>
      <c r="AB305" s="173" t="s">
        <v>422</v>
      </c>
      <c r="AC305" s="126"/>
      <c r="AD305" s="127"/>
      <c r="AE305" s="122"/>
      <c r="AF305" s="128"/>
      <c r="AG305" s="129"/>
      <c r="AH305" s="129"/>
      <c r="AI305" s="129"/>
      <c r="AJ305" s="183" t="s">
        <v>1900</v>
      </c>
      <c r="AK305" s="183">
        <v>0.127</v>
      </c>
      <c r="AL305" s="117"/>
      <c r="AM305" s="130"/>
      <c r="AN305" s="130"/>
      <c r="AO305" s="125"/>
      <c r="AP305" s="125"/>
      <c r="AQ305" s="131"/>
      <c r="AR305" s="127"/>
      <c r="AS305" s="124"/>
      <c r="AT305" s="123"/>
      <c r="AU305" s="132"/>
      <c r="AV305" s="117"/>
      <c r="AW305" s="133"/>
      <c r="AX305" s="117" t="s">
        <v>842</v>
      </c>
    </row>
    <row r="306" spans="1:50" ht="15" hidden="1">
      <c r="A306" s="72">
        <v>303</v>
      </c>
      <c r="B306" s="9" t="s">
        <v>5417</v>
      </c>
      <c r="C306" s="211" t="s">
        <v>1926</v>
      </c>
      <c r="D306" s="9" t="s">
        <v>5418</v>
      </c>
      <c r="E306" s="9" t="s">
        <v>5419</v>
      </c>
      <c r="F306" s="9" t="s">
        <v>5420</v>
      </c>
      <c r="G306" s="9"/>
      <c r="H306" s="9"/>
      <c r="I306" s="9"/>
      <c r="J306" s="9"/>
      <c r="K306" s="9"/>
      <c r="L306" s="9"/>
      <c r="M306" s="332" t="s">
        <v>63</v>
      </c>
      <c r="N306" s="331">
        <v>147.02959999999999</v>
      </c>
      <c r="O306" s="9">
        <v>147.02959999999999</v>
      </c>
      <c r="P306" s="9" t="s">
        <v>1898</v>
      </c>
      <c r="Q306" s="71">
        <v>303</v>
      </c>
      <c r="S306" s="102" t="s">
        <v>1926</v>
      </c>
      <c r="T306" s="175" t="s">
        <v>1930</v>
      </c>
      <c r="U306" s="104">
        <v>-12344.4</v>
      </c>
      <c r="V306" s="104">
        <v>5943.6</v>
      </c>
      <c r="W306" s="105" t="s">
        <v>12</v>
      </c>
      <c r="X306" s="106" t="s">
        <v>66</v>
      </c>
      <c r="Y306" s="172" t="s">
        <v>13</v>
      </c>
      <c r="Z306" s="123" t="s">
        <v>1506</v>
      </c>
      <c r="AA306" s="124">
        <v>1</v>
      </c>
      <c r="AB306" s="173" t="s">
        <v>422</v>
      </c>
      <c r="AC306" s="126"/>
      <c r="AD306" s="127"/>
      <c r="AE306" s="122"/>
      <c r="AF306" s="128"/>
      <c r="AG306" s="129"/>
      <c r="AH306" s="129"/>
      <c r="AI306" s="129"/>
      <c r="AJ306" s="183" t="s">
        <v>1900</v>
      </c>
      <c r="AK306" s="183">
        <v>0.127</v>
      </c>
      <c r="AL306" s="117"/>
      <c r="AM306" s="130"/>
      <c r="AN306" s="130"/>
      <c r="AO306" s="125"/>
      <c r="AP306" s="125"/>
      <c r="AQ306" s="131"/>
      <c r="AR306" s="127"/>
      <c r="AS306" s="124"/>
      <c r="AT306" s="123"/>
      <c r="AU306" s="132"/>
      <c r="AV306" s="117"/>
      <c r="AW306" s="133"/>
      <c r="AX306" s="117" t="s">
        <v>842</v>
      </c>
    </row>
    <row r="307" spans="1:50" ht="15" hidden="1">
      <c r="A307" s="72">
        <v>304</v>
      </c>
      <c r="B307" s="9" t="s">
        <v>5421</v>
      </c>
      <c r="C307" s="211" t="s">
        <v>1932</v>
      </c>
      <c r="D307" s="9" t="s">
        <v>5422</v>
      </c>
      <c r="E307" s="9" t="s">
        <v>5423</v>
      </c>
      <c r="F307" s="9" t="s">
        <v>5424</v>
      </c>
      <c r="G307" s="9"/>
      <c r="H307" s="9"/>
      <c r="I307" s="9"/>
      <c r="J307" s="9"/>
      <c r="K307" s="9"/>
      <c r="L307" s="9"/>
      <c r="M307" s="332" t="s">
        <v>63</v>
      </c>
      <c r="N307" s="331">
        <v>147.02789999999999</v>
      </c>
      <c r="O307" s="9">
        <v>147.02789999999999</v>
      </c>
      <c r="P307" s="9" t="s">
        <v>1898</v>
      </c>
      <c r="Q307" s="71">
        <v>304</v>
      </c>
      <c r="S307" s="102" t="s">
        <v>1932</v>
      </c>
      <c r="T307" s="175" t="s">
        <v>1936</v>
      </c>
      <c r="U307" s="104">
        <v>-14173.2</v>
      </c>
      <c r="V307" s="104">
        <v>3200.4</v>
      </c>
      <c r="W307" s="105" t="s">
        <v>12</v>
      </c>
      <c r="X307" s="106" t="s">
        <v>66</v>
      </c>
      <c r="Y307" s="172" t="s">
        <v>13</v>
      </c>
      <c r="Z307" s="123" t="s">
        <v>1506</v>
      </c>
      <c r="AA307" s="124">
        <v>1</v>
      </c>
      <c r="AB307" s="173" t="s">
        <v>422</v>
      </c>
      <c r="AC307" s="126"/>
      <c r="AD307" s="127"/>
      <c r="AE307" s="122"/>
      <c r="AF307" s="128"/>
      <c r="AG307" s="129"/>
      <c r="AH307" s="129"/>
      <c r="AI307" s="129"/>
      <c r="AJ307" s="183" t="s">
        <v>1900</v>
      </c>
      <c r="AK307" s="183">
        <v>0.127</v>
      </c>
      <c r="AL307" s="117"/>
      <c r="AM307" s="130"/>
      <c r="AN307" s="130"/>
      <c r="AO307" s="125"/>
      <c r="AP307" s="125"/>
      <c r="AQ307" s="131"/>
      <c r="AR307" s="127"/>
      <c r="AS307" s="124"/>
      <c r="AT307" s="123"/>
      <c r="AU307" s="132"/>
      <c r="AV307" s="117"/>
      <c r="AW307" s="133"/>
      <c r="AX307" s="117" t="s">
        <v>842</v>
      </c>
    </row>
    <row r="308" spans="1:50" ht="15" hidden="1">
      <c r="A308" s="72">
        <v>305</v>
      </c>
      <c r="B308" s="9" t="s">
        <v>5425</v>
      </c>
      <c r="C308" s="211" t="s">
        <v>1938</v>
      </c>
      <c r="D308" s="9" t="s">
        <v>5426</v>
      </c>
      <c r="E308" s="9" t="s">
        <v>5427</v>
      </c>
      <c r="F308" s="9" t="s">
        <v>5428</v>
      </c>
      <c r="G308" s="9"/>
      <c r="H308" s="9"/>
      <c r="I308" s="9"/>
      <c r="J308" s="9"/>
      <c r="K308" s="9"/>
      <c r="L308" s="9"/>
      <c r="M308" s="332" t="s">
        <v>63</v>
      </c>
      <c r="N308" s="331">
        <v>146.99379999999999</v>
      </c>
      <c r="O308" s="9">
        <v>146.99379999999999</v>
      </c>
      <c r="P308" s="9" t="s">
        <v>1898</v>
      </c>
      <c r="Q308" s="71">
        <v>305</v>
      </c>
      <c r="S308" s="102" t="s">
        <v>1938</v>
      </c>
      <c r="T308" s="175" t="s">
        <v>1942</v>
      </c>
      <c r="U308" s="104">
        <v>-14173.2</v>
      </c>
      <c r="V308" s="104">
        <v>5943.6</v>
      </c>
      <c r="W308" s="105" t="s">
        <v>12</v>
      </c>
      <c r="X308" s="106" t="s">
        <v>66</v>
      </c>
      <c r="Y308" s="172" t="s">
        <v>13</v>
      </c>
      <c r="Z308" s="123" t="s">
        <v>1506</v>
      </c>
      <c r="AA308" s="124">
        <v>1</v>
      </c>
      <c r="AB308" s="173" t="s">
        <v>422</v>
      </c>
      <c r="AC308" s="126"/>
      <c r="AD308" s="127"/>
      <c r="AE308" s="122"/>
      <c r="AF308" s="128"/>
      <c r="AG308" s="129"/>
      <c r="AH308" s="129"/>
      <c r="AI308" s="129"/>
      <c r="AJ308" s="183" t="s">
        <v>1900</v>
      </c>
      <c r="AK308" s="183">
        <v>0.127</v>
      </c>
      <c r="AL308" s="117"/>
      <c r="AM308" s="130"/>
      <c r="AN308" s="130"/>
      <c r="AO308" s="125"/>
      <c r="AP308" s="125"/>
      <c r="AQ308" s="131"/>
      <c r="AR308" s="127"/>
      <c r="AS308" s="124"/>
      <c r="AT308" s="123"/>
      <c r="AU308" s="132"/>
      <c r="AV308" s="117"/>
      <c r="AW308" s="133"/>
      <c r="AX308" s="117" t="s">
        <v>842</v>
      </c>
    </row>
    <row r="309" spans="1:50" ht="15" hidden="1">
      <c r="A309" s="72">
        <v>306</v>
      </c>
      <c r="B309" s="9" t="s">
        <v>5429</v>
      </c>
      <c r="C309" s="211" t="s">
        <v>1944</v>
      </c>
      <c r="D309" s="9" t="s">
        <v>5430</v>
      </c>
      <c r="E309" s="9" t="s">
        <v>5431</v>
      </c>
      <c r="F309" s="9" t="s">
        <v>5432</v>
      </c>
      <c r="G309" s="9"/>
      <c r="H309" s="9"/>
      <c r="I309" s="9"/>
      <c r="J309" s="9"/>
      <c r="K309" s="9"/>
      <c r="L309" s="9"/>
      <c r="M309" s="332" t="s">
        <v>63</v>
      </c>
      <c r="N309" s="331">
        <v>154.8134</v>
      </c>
      <c r="O309" s="9">
        <v>154.8134</v>
      </c>
      <c r="P309" s="9" t="s">
        <v>840</v>
      </c>
      <c r="Q309" s="71">
        <v>306</v>
      </c>
      <c r="S309" s="102" t="s">
        <v>1944</v>
      </c>
      <c r="T309" s="175" t="s">
        <v>1948</v>
      </c>
      <c r="U309" s="104">
        <v>-14173.2</v>
      </c>
      <c r="V309" s="104">
        <v>7772.4</v>
      </c>
      <c r="W309" s="105" t="s">
        <v>12</v>
      </c>
      <c r="X309" s="106" t="s">
        <v>66</v>
      </c>
      <c r="Y309" s="172" t="s">
        <v>13</v>
      </c>
      <c r="Z309" s="123" t="s">
        <v>1506</v>
      </c>
      <c r="AA309" s="124">
        <v>1</v>
      </c>
      <c r="AB309" s="173" t="s">
        <v>422</v>
      </c>
      <c r="AC309" s="126"/>
      <c r="AD309" s="127"/>
      <c r="AE309" s="122"/>
      <c r="AF309" s="128"/>
      <c r="AG309" s="129"/>
      <c r="AH309" s="129"/>
      <c r="AI309" s="129"/>
      <c r="AJ309" s="183" t="s">
        <v>1949</v>
      </c>
      <c r="AK309" s="183">
        <v>0.127</v>
      </c>
      <c r="AL309" s="117"/>
      <c r="AM309" s="130"/>
      <c r="AN309" s="130"/>
      <c r="AO309" s="125"/>
      <c r="AP309" s="125"/>
      <c r="AQ309" s="131"/>
      <c r="AR309" s="127"/>
      <c r="AS309" s="124"/>
      <c r="AT309" s="123"/>
      <c r="AU309" s="132"/>
      <c r="AV309" s="117"/>
      <c r="AW309" s="133"/>
      <c r="AX309" s="117" t="s">
        <v>842</v>
      </c>
    </row>
    <row r="310" spans="1:50" ht="15" hidden="1">
      <c r="A310" s="72">
        <v>307</v>
      </c>
      <c r="B310" s="9" t="s">
        <v>5433</v>
      </c>
      <c r="C310" s="211" t="s">
        <v>1951</v>
      </c>
      <c r="D310" s="9" t="s">
        <v>5434</v>
      </c>
      <c r="E310" s="9" t="s">
        <v>5435</v>
      </c>
      <c r="F310" s="9" t="s">
        <v>5436</v>
      </c>
      <c r="G310" s="9"/>
      <c r="H310" s="9"/>
      <c r="I310" s="9"/>
      <c r="J310" s="9"/>
      <c r="K310" s="9"/>
      <c r="L310" s="9"/>
      <c r="M310" s="332" t="s">
        <v>63</v>
      </c>
      <c r="N310" s="331">
        <v>154.81180000000001</v>
      </c>
      <c r="O310" s="9">
        <v>154.81180000000001</v>
      </c>
      <c r="P310" s="9" t="s">
        <v>840</v>
      </c>
      <c r="Q310" s="71">
        <v>307</v>
      </c>
      <c r="S310" s="102" t="s">
        <v>1951</v>
      </c>
      <c r="T310" s="175" t="s">
        <v>1955</v>
      </c>
      <c r="U310" s="104">
        <v>-13258.8</v>
      </c>
      <c r="V310" s="104">
        <v>7772.4</v>
      </c>
      <c r="W310" s="105" t="s">
        <v>12</v>
      </c>
      <c r="X310" s="106" t="s">
        <v>66</v>
      </c>
      <c r="Y310" s="172" t="s">
        <v>13</v>
      </c>
      <c r="Z310" s="123" t="s">
        <v>1506</v>
      </c>
      <c r="AA310" s="124">
        <v>1</v>
      </c>
      <c r="AB310" s="173" t="s">
        <v>422</v>
      </c>
      <c r="AC310" s="126"/>
      <c r="AD310" s="127"/>
      <c r="AE310" s="122"/>
      <c r="AF310" s="128"/>
      <c r="AG310" s="129"/>
      <c r="AH310" s="129"/>
      <c r="AI310" s="129"/>
      <c r="AJ310" s="183" t="s">
        <v>1949</v>
      </c>
      <c r="AK310" s="183">
        <v>0.127</v>
      </c>
      <c r="AL310" s="117"/>
      <c r="AM310" s="130"/>
      <c r="AN310" s="130"/>
      <c r="AO310" s="125"/>
      <c r="AP310" s="125"/>
      <c r="AQ310" s="131"/>
      <c r="AR310" s="127"/>
      <c r="AS310" s="124"/>
      <c r="AT310" s="123"/>
      <c r="AU310" s="132"/>
      <c r="AV310" s="117"/>
      <c r="AW310" s="133"/>
      <c r="AX310" s="117" t="s">
        <v>842</v>
      </c>
    </row>
    <row r="311" spans="1:50" ht="15" hidden="1">
      <c r="A311" s="72">
        <v>308</v>
      </c>
      <c r="B311" s="9" t="s">
        <v>5437</v>
      </c>
      <c r="C311" s="211" t="s">
        <v>1957</v>
      </c>
      <c r="D311" s="9" t="s">
        <v>5438</v>
      </c>
      <c r="E311" s="9" t="s">
        <v>5439</v>
      </c>
      <c r="F311" s="9" t="s">
        <v>5440</v>
      </c>
      <c r="G311" s="9"/>
      <c r="H311" s="9"/>
      <c r="I311" s="9"/>
      <c r="J311" s="9"/>
      <c r="K311" s="9"/>
      <c r="L311" s="9"/>
      <c r="M311" s="332" t="s">
        <v>63</v>
      </c>
      <c r="N311" s="331">
        <v>154.7542</v>
      </c>
      <c r="O311" s="9">
        <v>154.7542</v>
      </c>
      <c r="P311" s="9" t="s">
        <v>840</v>
      </c>
      <c r="Q311" s="71">
        <v>308</v>
      </c>
      <c r="S311" s="102" t="s">
        <v>1957</v>
      </c>
      <c r="T311" s="175" t="s">
        <v>1961</v>
      </c>
      <c r="U311" s="104">
        <v>-14173.2</v>
      </c>
      <c r="V311" s="104">
        <v>9601.2000000000007</v>
      </c>
      <c r="W311" s="105" t="s">
        <v>12</v>
      </c>
      <c r="X311" s="106" t="s">
        <v>66</v>
      </c>
      <c r="Y311" s="172" t="s">
        <v>13</v>
      </c>
      <c r="Z311" s="123" t="s">
        <v>1506</v>
      </c>
      <c r="AA311" s="124">
        <v>1</v>
      </c>
      <c r="AB311" s="173" t="s">
        <v>422</v>
      </c>
      <c r="AC311" s="126"/>
      <c r="AD311" s="127"/>
      <c r="AE311" s="122"/>
      <c r="AF311" s="128"/>
      <c r="AG311" s="129"/>
      <c r="AH311" s="129"/>
      <c r="AI311" s="129"/>
      <c r="AJ311" s="183" t="s">
        <v>1949</v>
      </c>
      <c r="AK311" s="183">
        <v>0.127</v>
      </c>
      <c r="AL311" s="117"/>
      <c r="AM311" s="130"/>
      <c r="AN311" s="130"/>
      <c r="AO311" s="125"/>
      <c r="AP311" s="125"/>
      <c r="AQ311" s="131"/>
      <c r="AR311" s="127"/>
      <c r="AS311" s="124"/>
      <c r="AT311" s="123"/>
      <c r="AU311" s="132"/>
      <c r="AV311" s="117"/>
      <c r="AW311" s="133"/>
      <c r="AX311" s="117" t="s">
        <v>842</v>
      </c>
    </row>
    <row r="312" spans="1:50" ht="15" hidden="1">
      <c r="A312" s="72">
        <v>309</v>
      </c>
      <c r="B312" s="9" t="s">
        <v>5441</v>
      </c>
      <c r="C312" s="211" t="s">
        <v>1963</v>
      </c>
      <c r="D312" s="9" t="s">
        <v>5442</v>
      </c>
      <c r="E312" s="9" t="s">
        <v>5443</v>
      </c>
      <c r="F312" s="9" t="s">
        <v>5444</v>
      </c>
      <c r="G312" s="9"/>
      <c r="H312" s="9"/>
      <c r="I312" s="9"/>
      <c r="J312" s="9"/>
      <c r="K312" s="9"/>
      <c r="L312" s="9"/>
      <c r="M312" s="332" t="s">
        <v>63</v>
      </c>
      <c r="N312" s="331">
        <v>154.79900000000001</v>
      </c>
      <c r="O312" s="9">
        <v>154.79900000000001</v>
      </c>
      <c r="P312" s="9" t="s">
        <v>840</v>
      </c>
      <c r="Q312" s="71">
        <v>309</v>
      </c>
      <c r="S312" s="102" t="s">
        <v>1963</v>
      </c>
      <c r="T312" s="175" t="s">
        <v>1967</v>
      </c>
      <c r="U312" s="104">
        <v>-13258.8</v>
      </c>
      <c r="V312" s="104">
        <v>10515.6</v>
      </c>
      <c r="W312" s="105" t="s">
        <v>12</v>
      </c>
      <c r="X312" s="106" t="s">
        <v>66</v>
      </c>
      <c r="Y312" s="172" t="s">
        <v>13</v>
      </c>
      <c r="Z312" s="123" t="s">
        <v>1506</v>
      </c>
      <c r="AA312" s="124">
        <v>1</v>
      </c>
      <c r="AB312" s="173" t="s">
        <v>422</v>
      </c>
      <c r="AC312" s="126"/>
      <c r="AD312" s="127"/>
      <c r="AE312" s="122"/>
      <c r="AF312" s="128"/>
      <c r="AG312" s="129"/>
      <c r="AH312" s="129"/>
      <c r="AI312" s="129"/>
      <c r="AJ312" s="183" t="s">
        <v>1949</v>
      </c>
      <c r="AK312" s="183">
        <v>0.127</v>
      </c>
      <c r="AL312" s="117"/>
      <c r="AM312" s="130"/>
      <c r="AN312" s="130"/>
      <c r="AO312" s="125"/>
      <c r="AP312" s="125"/>
      <c r="AQ312" s="131"/>
      <c r="AR312" s="127"/>
      <c r="AS312" s="124"/>
      <c r="AT312" s="123"/>
      <c r="AU312" s="132"/>
      <c r="AV312" s="117"/>
      <c r="AW312" s="133"/>
      <c r="AX312" s="117" t="s">
        <v>842</v>
      </c>
    </row>
    <row r="313" spans="1:50" ht="15" hidden="1">
      <c r="A313" s="72">
        <v>310</v>
      </c>
      <c r="B313" s="9" t="s">
        <v>5445</v>
      </c>
      <c r="C313" s="211" t="s">
        <v>1969</v>
      </c>
      <c r="D313" s="9" t="s">
        <v>5446</v>
      </c>
      <c r="E313" s="9" t="s">
        <v>5447</v>
      </c>
      <c r="F313" s="9" t="s">
        <v>5448</v>
      </c>
      <c r="G313" s="9"/>
      <c r="H313" s="9"/>
      <c r="I313" s="9"/>
      <c r="J313" s="9"/>
      <c r="K313" s="9"/>
      <c r="L313" s="9"/>
      <c r="M313" s="332" t="s">
        <v>63</v>
      </c>
      <c r="N313" s="331">
        <v>154.81180000000001</v>
      </c>
      <c r="O313" s="9">
        <v>154.81180000000001</v>
      </c>
      <c r="P313" s="9" t="s">
        <v>840</v>
      </c>
      <c r="Q313" s="71">
        <v>310</v>
      </c>
      <c r="S313" s="102" t="s">
        <v>1969</v>
      </c>
      <c r="T313" s="175" t="s">
        <v>1973</v>
      </c>
      <c r="U313" s="104">
        <v>-14173.2</v>
      </c>
      <c r="V313" s="104">
        <v>8686.7999999999993</v>
      </c>
      <c r="W313" s="105" t="s">
        <v>12</v>
      </c>
      <c r="X313" s="106" t="s">
        <v>66</v>
      </c>
      <c r="Y313" s="172" t="s">
        <v>13</v>
      </c>
      <c r="Z313" s="123" t="s">
        <v>1506</v>
      </c>
      <c r="AA313" s="124">
        <v>1</v>
      </c>
      <c r="AB313" s="173" t="s">
        <v>422</v>
      </c>
      <c r="AC313" s="126"/>
      <c r="AD313" s="127"/>
      <c r="AE313" s="122"/>
      <c r="AF313" s="128"/>
      <c r="AG313" s="129"/>
      <c r="AH313" s="129"/>
      <c r="AI313" s="129"/>
      <c r="AJ313" s="183" t="s">
        <v>1949</v>
      </c>
      <c r="AK313" s="183">
        <v>0.127</v>
      </c>
      <c r="AL313" s="117"/>
      <c r="AM313" s="130"/>
      <c r="AN313" s="130"/>
      <c r="AO313" s="125"/>
      <c r="AP313" s="125"/>
      <c r="AQ313" s="131"/>
      <c r="AR313" s="127"/>
      <c r="AS313" s="124"/>
      <c r="AT313" s="123"/>
      <c r="AU313" s="132"/>
      <c r="AV313" s="117"/>
      <c r="AW313" s="133"/>
      <c r="AX313" s="117" t="s">
        <v>842</v>
      </c>
    </row>
    <row r="314" spans="1:50" ht="15" hidden="1">
      <c r="A314" s="72">
        <v>311</v>
      </c>
      <c r="B314" s="9" t="s">
        <v>5449</v>
      </c>
      <c r="C314" s="211" t="s">
        <v>1975</v>
      </c>
      <c r="D314" s="9" t="s">
        <v>5450</v>
      </c>
      <c r="E314" s="9" t="s">
        <v>5451</v>
      </c>
      <c r="F314" s="9" t="s">
        <v>5452</v>
      </c>
      <c r="G314" s="9"/>
      <c r="H314" s="9"/>
      <c r="I314" s="9"/>
      <c r="J314" s="9"/>
      <c r="K314" s="9"/>
      <c r="L314" s="9"/>
      <c r="M314" s="332" t="s">
        <v>63</v>
      </c>
      <c r="N314" s="331">
        <v>154.8503</v>
      </c>
      <c r="O314" s="9">
        <v>154.8503</v>
      </c>
      <c r="P314" s="9" t="s">
        <v>840</v>
      </c>
      <c r="Q314" s="71">
        <v>311</v>
      </c>
      <c r="S314" s="102" t="s">
        <v>1975</v>
      </c>
      <c r="T314" s="175" t="s">
        <v>1979</v>
      </c>
      <c r="U314" s="104">
        <v>-12344.4</v>
      </c>
      <c r="V314" s="104">
        <v>7772.4</v>
      </c>
      <c r="W314" s="105" t="s">
        <v>12</v>
      </c>
      <c r="X314" s="106" t="s">
        <v>66</v>
      </c>
      <c r="Y314" s="172" t="s">
        <v>13</v>
      </c>
      <c r="Z314" s="123" t="s">
        <v>1506</v>
      </c>
      <c r="AA314" s="124">
        <v>1</v>
      </c>
      <c r="AB314" s="173" t="s">
        <v>422</v>
      </c>
      <c r="AC314" s="126"/>
      <c r="AD314" s="127"/>
      <c r="AE314" s="122"/>
      <c r="AF314" s="128"/>
      <c r="AG314" s="129"/>
      <c r="AH314" s="129"/>
      <c r="AI314" s="129"/>
      <c r="AJ314" s="183" t="s">
        <v>1949</v>
      </c>
      <c r="AK314" s="183">
        <v>0.127</v>
      </c>
      <c r="AL314" s="117"/>
      <c r="AM314" s="130"/>
      <c r="AN314" s="130"/>
      <c r="AO314" s="125"/>
      <c r="AP314" s="125"/>
      <c r="AQ314" s="131"/>
      <c r="AR314" s="127"/>
      <c r="AS314" s="124"/>
      <c r="AT314" s="123"/>
      <c r="AU314" s="132"/>
      <c r="AV314" s="117"/>
      <c r="AW314" s="133"/>
      <c r="AX314" s="117" t="s">
        <v>842</v>
      </c>
    </row>
    <row r="315" spans="1:50" ht="15" hidden="1">
      <c r="A315" s="72">
        <v>312</v>
      </c>
      <c r="B315" s="9" t="s">
        <v>5453</v>
      </c>
      <c r="C315" s="211" t="s">
        <v>1981</v>
      </c>
      <c r="D315" s="9" t="s">
        <v>5454</v>
      </c>
      <c r="E315" s="9" t="s">
        <v>5455</v>
      </c>
      <c r="F315" s="9" t="s">
        <v>5456</v>
      </c>
      <c r="G315" s="9"/>
      <c r="H315" s="9"/>
      <c r="I315" s="9"/>
      <c r="J315" s="9"/>
      <c r="K315" s="9"/>
      <c r="L315" s="9"/>
      <c r="M315" s="332" t="s">
        <v>63</v>
      </c>
      <c r="N315" s="331">
        <v>154.80449999999999</v>
      </c>
      <c r="O315" s="9">
        <v>154.80449999999999</v>
      </c>
      <c r="P315" s="9" t="s">
        <v>840</v>
      </c>
      <c r="Q315" s="71">
        <v>312</v>
      </c>
      <c r="S315" s="102" t="s">
        <v>1981</v>
      </c>
      <c r="T315" s="175" t="s">
        <v>1985</v>
      </c>
      <c r="U315" s="104">
        <v>-14173.2</v>
      </c>
      <c r="V315" s="104">
        <v>10515.6</v>
      </c>
      <c r="W315" s="105" t="s">
        <v>12</v>
      </c>
      <c r="X315" s="106" t="s">
        <v>66</v>
      </c>
      <c r="Y315" s="172" t="s">
        <v>13</v>
      </c>
      <c r="Z315" s="123" t="s">
        <v>1506</v>
      </c>
      <c r="AA315" s="124">
        <v>1</v>
      </c>
      <c r="AB315" s="173" t="s">
        <v>422</v>
      </c>
      <c r="AC315" s="126"/>
      <c r="AD315" s="127"/>
      <c r="AE315" s="122"/>
      <c r="AF315" s="128"/>
      <c r="AG315" s="129"/>
      <c r="AH315" s="129"/>
      <c r="AI315" s="129"/>
      <c r="AJ315" s="183" t="s">
        <v>1949</v>
      </c>
      <c r="AK315" s="183">
        <v>0.127</v>
      </c>
      <c r="AL315" s="117"/>
      <c r="AM315" s="130"/>
      <c r="AN315" s="130"/>
      <c r="AO315" s="125"/>
      <c r="AP315" s="125"/>
      <c r="AQ315" s="131"/>
      <c r="AR315" s="127"/>
      <c r="AS315" s="124"/>
      <c r="AT315" s="123"/>
      <c r="AU315" s="132"/>
      <c r="AV315" s="117"/>
      <c r="AW315" s="133"/>
      <c r="AX315" s="117" t="s">
        <v>842</v>
      </c>
    </row>
    <row r="316" spans="1:50" ht="15" hidden="1">
      <c r="A316" s="72">
        <v>313</v>
      </c>
      <c r="B316" s="9" t="s">
        <v>5457</v>
      </c>
      <c r="C316" s="211" t="s">
        <v>1987</v>
      </c>
      <c r="D316" s="9" t="s">
        <v>5458</v>
      </c>
      <c r="E316" s="9" t="s">
        <v>5459</v>
      </c>
      <c r="F316" s="9" t="s">
        <v>5460</v>
      </c>
      <c r="G316" s="9"/>
      <c r="H316" s="9"/>
      <c r="I316" s="9"/>
      <c r="J316" s="9"/>
      <c r="K316" s="9"/>
      <c r="L316" s="9"/>
      <c r="M316" s="332" t="s">
        <v>63</v>
      </c>
      <c r="N316" s="331">
        <v>154.77809999999999</v>
      </c>
      <c r="O316" s="9">
        <v>154.77809999999999</v>
      </c>
      <c r="P316" s="9" t="s">
        <v>840</v>
      </c>
      <c r="Q316" s="71">
        <v>313</v>
      </c>
      <c r="S316" s="102" t="s">
        <v>1987</v>
      </c>
      <c r="T316" s="175" t="s">
        <v>1991</v>
      </c>
      <c r="U316" s="104">
        <v>-12344.4</v>
      </c>
      <c r="V316" s="104">
        <v>10515.6</v>
      </c>
      <c r="W316" s="105" t="s">
        <v>12</v>
      </c>
      <c r="X316" s="106" t="s">
        <v>66</v>
      </c>
      <c r="Y316" s="172" t="s">
        <v>13</v>
      </c>
      <c r="Z316" s="123" t="s">
        <v>1506</v>
      </c>
      <c r="AA316" s="124">
        <v>1</v>
      </c>
      <c r="AB316" s="173" t="s">
        <v>422</v>
      </c>
      <c r="AC316" s="126"/>
      <c r="AD316" s="127"/>
      <c r="AE316" s="122"/>
      <c r="AF316" s="128"/>
      <c r="AG316" s="129"/>
      <c r="AH316" s="129"/>
      <c r="AI316" s="129"/>
      <c r="AJ316" s="183" t="s">
        <v>1949</v>
      </c>
      <c r="AK316" s="183">
        <v>0.127</v>
      </c>
      <c r="AL316" s="117"/>
      <c r="AM316" s="130"/>
      <c r="AN316" s="130"/>
      <c r="AO316" s="125"/>
      <c r="AP316" s="125"/>
      <c r="AQ316" s="131"/>
      <c r="AR316" s="127"/>
      <c r="AS316" s="124"/>
      <c r="AT316" s="123"/>
      <c r="AU316" s="132"/>
      <c r="AV316" s="117"/>
      <c r="AW316" s="133"/>
      <c r="AX316" s="117" t="s">
        <v>842</v>
      </c>
    </row>
    <row r="317" spans="1:50" ht="15" hidden="1">
      <c r="A317" s="72">
        <v>314</v>
      </c>
      <c r="B317" s="9" t="s">
        <v>5461</v>
      </c>
      <c r="C317" s="211" t="s">
        <v>1993</v>
      </c>
      <c r="D317" s="9" t="s">
        <v>5462</v>
      </c>
      <c r="E317" s="9" t="s">
        <v>5463</v>
      </c>
      <c r="F317" s="9" t="s">
        <v>5464</v>
      </c>
      <c r="G317" s="9"/>
      <c r="H317" s="9"/>
      <c r="I317" s="9"/>
      <c r="J317" s="9"/>
      <c r="K317" s="9"/>
      <c r="L317" s="9"/>
      <c r="M317" s="332" t="s">
        <v>63</v>
      </c>
      <c r="N317" s="331">
        <v>116.1049</v>
      </c>
      <c r="O317" s="9">
        <v>116.1049</v>
      </c>
      <c r="P317" s="9" t="s">
        <v>1898</v>
      </c>
      <c r="Q317" s="71">
        <v>314</v>
      </c>
      <c r="S317" s="102" t="s">
        <v>1993</v>
      </c>
      <c r="T317" s="175" t="s">
        <v>1997</v>
      </c>
      <c r="U317" s="104">
        <v>-14173.2</v>
      </c>
      <c r="V317" s="104">
        <v>14173.2</v>
      </c>
      <c r="W317" s="105" t="s">
        <v>12</v>
      </c>
      <c r="X317" s="106" t="s">
        <v>66</v>
      </c>
      <c r="Y317" s="172" t="s">
        <v>13</v>
      </c>
      <c r="Z317" s="123" t="s">
        <v>1506</v>
      </c>
      <c r="AA317" s="124">
        <v>1</v>
      </c>
      <c r="AB317" s="173" t="s">
        <v>422</v>
      </c>
      <c r="AC317" s="126"/>
      <c r="AD317" s="127"/>
      <c r="AE317" s="122"/>
      <c r="AF317" s="128"/>
      <c r="AG317" s="129"/>
      <c r="AH317" s="129"/>
      <c r="AI317" s="129"/>
      <c r="AJ317" s="183" t="s">
        <v>1998</v>
      </c>
      <c r="AK317" s="183">
        <v>0.127</v>
      </c>
      <c r="AL317" s="117"/>
      <c r="AM317" s="130"/>
      <c r="AN317" s="130"/>
      <c r="AO317" s="125"/>
      <c r="AP317" s="125"/>
      <c r="AQ317" s="131"/>
      <c r="AR317" s="127"/>
      <c r="AS317" s="124"/>
      <c r="AT317" s="123"/>
      <c r="AU317" s="132"/>
      <c r="AV317" s="117"/>
      <c r="AW317" s="133"/>
      <c r="AX317" s="117" t="s">
        <v>842</v>
      </c>
    </row>
    <row r="318" spans="1:50" ht="15" hidden="1">
      <c r="A318" s="72">
        <v>315</v>
      </c>
      <c r="B318" s="9" t="s">
        <v>5465</v>
      </c>
      <c r="C318" s="211" t="s">
        <v>2000</v>
      </c>
      <c r="D318" s="9" t="s">
        <v>5466</v>
      </c>
      <c r="E318" s="9" t="s">
        <v>5467</v>
      </c>
      <c r="F318" s="9" t="s">
        <v>5468</v>
      </c>
      <c r="G318" s="9"/>
      <c r="H318" s="9"/>
      <c r="I318" s="9"/>
      <c r="J318" s="9"/>
      <c r="K318" s="9"/>
      <c r="L318" s="9"/>
      <c r="M318" s="332" t="s">
        <v>63</v>
      </c>
      <c r="N318" s="331">
        <v>116.1397</v>
      </c>
      <c r="O318" s="9">
        <v>116.1397</v>
      </c>
      <c r="P318" s="9" t="s">
        <v>1898</v>
      </c>
      <c r="Q318" s="71">
        <v>315</v>
      </c>
      <c r="S318" s="102" t="s">
        <v>2000</v>
      </c>
      <c r="T318" s="175" t="s">
        <v>2004</v>
      </c>
      <c r="U318" s="104">
        <v>-14173.2</v>
      </c>
      <c r="V318" s="104">
        <v>12344.4</v>
      </c>
      <c r="W318" s="105" t="s">
        <v>12</v>
      </c>
      <c r="X318" s="106" t="s">
        <v>66</v>
      </c>
      <c r="Y318" s="172" t="s">
        <v>13</v>
      </c>
      <c r="Z318" s="123" t="s">
        <v>1506</v>
      </c>
      <c r="AA318" s="124">
        <v>1</v>
      </c>
      <c r="AB318" s="173" t="s">
        <v>422</v>
      </c>
      <c r="AC318" s="126"/>
      <c r="AD318" s="127"/>
      <c r="AE318" s="122"/>
      <c r="AF318" s="128"/>
      <c r="AG318" s="129"/>
      <c r="AH318" s="129"/>
      <c r="AI318" s="129"/>
      <c r="AJ318" s="183" t="s">
        <v>1998</v>
      </c>
      <c r="AK318" s="183">
        <v>0.127</v>
      </c>
      <c r="AL318" s="117"/>
      <c r="AM318" s="130"/>
      <c r="AN318" s="130"/>
      <c r="AO318" s="125"/>
      <c r="AP318" s="125"/>
      <c r="AQ318" s="131"/>
      <c r="AR318" s="127"/>
      <c r="AS318" s="124"/>
      <c r="AT318" s="123"/>
      <c r="AU318" s="132"/>
      <c r="AV318" s="117"/>
      <c r="AW318" s="133"/>
      <c r="AX318" s="117" t="s">
        <v>842</v>
      </c>
    </row>
    <row r="319" spans="1:50" ht="15" hidden="1">
      <c r="A319" s="72">
        <v>316</v>
      </c>
      <c r="B319" s="9" t="s">
        <v>5469</v>
      </c>
      <c r="C319" s="211" t="s">
        <v>2006</v>
      </c>
      <c r="D319" s="9" t="s">
        <v>5470</v>
      </c>
      <c r="E319" s="9" t="s">
        <v>5471</v>
      </c>
      <c r="F319" s="9" t="s">
        <v>5472</v>
      </c>
      <c r="G319" s="9"/>
      <c r="H319" s="9"/>
      <c r="I319" s="9"/>
      <c r="J319" s="9"/>
      <c r="K319" s="9"/>
      <c r="L319" s="9"/>
      <c r="M319" s="332" t="s">
        <v>63</v>
      </c>
      <c r="N319" s="331">
        <v>116.1087</v>
      </c>
      <c r="O319" s="9">
        <v>116.1087</v>
      </c>
      <c r="P319" s="9" t="s">
        <v>1898</v>
      </c>
      <c r="Q319" s="71">
        <v>316</v>
      </c>
      <c r="S319" s="102" t="s">
        <v>2006</v>
      </c>
      <c r="T319" s="175" t="s">
        <v>2010</v>
      </c>
      <c r="U319" s="104">
        <v>-12344.4</v>
      </c>
      <c r="V319" s="104">
        <v>14173.2</v>
      </c>
      <c r="W319" s="105" t="s">
        <v>12</v>
      </c>
      <c r="X319" s="106" t="s">
        <v>66</v>
      </c>
      <c r="Y319" s="172" t="s">
        <v>13</v>
      </c>
      <c r="Z319" s="123" t="s">
        <v>1506</v>
      </c>
      <c r="AA319" s="124">
        <v>1</v>
      </c>
      <c r="AB319" s="173" t="s">
        <v>422</v>
      </c>
      <c r="AC319" s="126"/>
      <c r="AD319" s="127"/>
      <c r="AE319" s="122"/>
      <c r="AF319" s="128"/>
      <c r="AG319" s="129"/>
      <c r="AH319" s="129"/>
      <c r="AI319" s="129"/>
      <c r="AJ319" s="183" t="s">
        <v>1998</v>
      </c>
      <c r="AK319" s="183">
        <v>0.127</v>
      </c>
      <c r="AL319" s="117"/>
      <c r="AM319" s="130"/>
      <c r="AN319" s="130"/>
      <c r="AO319" s="125"/>
      <c r="AP319" s="125"/>
      <c r="AQ319" s="131"/>
      <c r="AR319" s="127"/>
      <c r="AS319" s="124"/>
      <c r="AT319" s="123"/>
      <c r="AU319" s="132"/>
      <c r="AV319" s="117"/>
      <c r="AW319" s="133"/>
      <c r="AX319" s="117" t="s">
        <v>842</v>
      </c>
    </row>
    <row r="320" spans="1:50" ht="15" hidden="1">
      <c r="A320" s="72">
        <v>317</v>
      </c>
      <c r="B320" s="9" t="s">
        <v>5473</v>
      </c>
      <c r="C320" s="211" t="s">
        <v>2012</v>
      </c>
      <c r="D320" s="9" t="s">
        <v>5474</v>
      </c>
      <c r="E320" s="9" t="s">
        <v>5475</v>
      </c>
      <c r="F320" s="9" t="s">
        <v>5476</v>
      </c>
      <c r="G320" s="9"/>
      <c r="H320" s="9"/>
      <c r="I320" s="9"/>
      <c r="J320" s="9"/>
      <c r="K320" s="9"/>
      <c r="L320" s="9"/>
      <c r="M320" s="332" t="s">
        <v>63</v>
      </c>
      <c r="N320" s="331">
        <v>116.0941</v>
      </c>
      <c r="O320" s="9">
        <v>116.0941</v>
      </c>
      <c r="P320" s="9" t="s">
        <v>1898</v>
      </c>
      <c r="Q320" s="71">
        <v>317</v>
      </c>
      <c r="S320" s="102" t="s">
        <v>2012</v>
      </c>
      <c r="T320" s="175" t="s">
        <v>2016</v>
      </c>
      <c r="U320" s="104">
        <v>-11430</v>
      </c>
      <c r="V320" s="104">
        <v>12344.4</v>
      </c>
      <c r="W320" s="105" t="s">
        <v>12</v>
      </c>
      <c r="X320" s="106" t="s">
        <v>66</v>
      </c>
      <c r="Y320" s="172" t="s">
        <v>13</v>
      </c>
      <c r="Z320" s="123" t="s">
        <v>1506</v>
      </c>
      <c r="AA320" s="124">
        <v>1</v>
      </c>
      <c r="AB320" s="173" t="s">
        <v>422</v>
      </c>
      <c r="AC320" s="126"/>
      <c r="AD320" s="127"/>
      <c r="AE320" s="122"/>
      <c r="AF320" s="128"/>
      <c r="AG320" s="129"/>
      <c r="AH320" s="129"/>
      <c r="AI320" s="129"/>
      <c r="AJ320" s="183" t="s">
        <v>1998</v>
      </c>
      <c r="AK320" s="183">
        <v>0.127</v>
      </c>
      <c r="AL320" s="117"/>
      <c r="AM320" s="130"/>
      <c r="AN320" s="130"/>
      <c r="AO320" s="125"/>
      <c r="AP320" s="125"/>
      <c r="AQ320" s="131"/>
      <c r="AR320" s="127"/>
      <c r="AS320" s="124"/>
      <c r="AT320" s="123"/>
      <c r="AU320" s="132"/>
      <c r="AV320" s="117"/>
      <c r="AW320" s="133"/>
      <c r="AX320" s="117" t="s">
        <v>842</v>
      </c>
    </row>
    <row r="321" spans="1:50" ht="15" hidden="1">
      <c r="A321" s="72">
        <v>318</v>
      </c>
      <c r="B321" s="9" t="s">
        <v>5477</v>
      </c>
      <c r="C321" s="211" t="s">
        <v>2018</v>
      </c>
      <c r="D321" s="9" t="s">
        <v>5478</v>
      </c>
      <c r="E321" s="9" t="s">
        <v>5479</v>
      </c>
      <c r="F321" s="9" t="s">
        <v>5480</v>
      </c>
      <c r="G321" s="9"/>
      <c r="H321" s="9"/>
      <c r="I321" s="9"/>
      <c r="J321" s="9"/>
      <c r="K321" s="9"/>
      <c r="L321" s="9"/>
      <c r="M321" s="332" t="s">
        <v>63</v>
      </c>
      <c r="N321" s="331">
        <v>116.1258</v>
      </c>
      <c r="O321" s="9">
        <v>116.1258</v>
      </c>
      <c r="P321" s="9" t="s">
        <v>1898</v>
      </c>
      <c r="Q321" s="71">
        <v>318</v>
      </c>
      <c r="S321" s="102" t="s">
        <v>2018</v>
      </c>
      <c r="T321" s="175" t="s">
        <v>2022</v>
      </c>
      <c r="U321" s="104">
        <v>-14173.2</v>
      </c>
      <c r="V321" s="104">
        <v>13258.8</v>
      </c>
      <c r="W321" s="105" t="s">
        <v>12</v>
      </c>
      <c r="X321" s="106" t="s">
        <v>66</v>
      </c>
      <c r="Y321" s="172" t="s">
        <v>13</v>
      </c>
      <c r="Z321" s="123" t="s">
        <v>1506</v>
      </c>
      <c r="AA321" s="124">
        <v>1</v>
      </c>
      <c r="AB321" s="173" t="s">
        <v>422</v>
      </c>
      <c r="AC321" s="126"/>
      <c r="AD321" s="127"/>
      <c r="AE321" s="122"/>
      <c r="AF321" s="128"/>
      <c r="AG321" s="129"/>
      <c r="AH321" s="129"/>
      <c r="AI321" s="129"/>
      <c r="AJ321" s="183" t="s">
        <v>1998</v>
      </c>
      <c r="AK321" s="183">
        <v>0.127</v>
      </c>
      <c r="AL321" s="117"/>
      <c r="AM321" s="130"/>
      <c r="AN321" s="130"/>
      <c r="AO321" s="125"/>
      <c r="AP321" s="125"/>
      <c r="AQ321" s="131"/>
      <c r="AR321" s="127"/>
      <c r="AS321" s="124"/>
      <c r="AT321" s="123"/>
      <c r="AU321" s="132"/>
      <c r="AV321" s="117"/>
      <c r="AW321" s="133"/>
      <c r="AX321" s="117" t="s">
        <v>842</v>
      </c>
    </row>
    <row r="322" spans="1:50" ht="15" hidden="1">
      <c r="A322" s="72">
        <v>319</v>
      </c>
      <c r="B322" s="9" t="s">
        <v>5481</v>
      </c>
      <c r="C322" s="211" t="s">
        <v>2024</v>
      </c>
      <c r="D322" s="9" t="s">
        <v>5482</v>
      </c>
      <c r="E322" s="9" t="s">
        <v>5483</v>
      </c>
      <c r="F322" s="9" t="s">
        <v>5484</v>
      </c>
      <c r="G322" s="9"/>
      <c r="H322" s="9"/>
      <c r="I322" s="9"/>
      <c r="J322" s="9"/>
      <c r="K322" s="9"/>
      <c r="L322" s="9"/>
      <c r="M322" s="332" t="s">
        <v>63</v>
      </c>
      <c r="N322" s="331">
        <v>116.10169999999999</v>
      </c>
      <c r="O322" s="9">
        <v>116.10169999999999</v>
      </c>
      <c r="P322" s="9" t="s">
        <v>1898</v>
      </c>
      <c r="Q322" s="71">
        <v>319</v>
      </c>
      <c r="S322" s="102" t="s">
        <v>2024</v>
      </c>
      <c r="T322" s="175" t="s">
        <v>2028</v>
      </c>
      <c r="U322" s="104">
        <v>-13258.8</v>
      </c>
      <c r="V322" s="104">
        <v>14173.2</v>
      </c>
      <c r="W322" s="105" t="s">
        <v>12</v>
      </c>
      <c r="X322" s="106" t="s">
        <v>66</v>
      </c>
      <c r="Y322" s="172" t="s">
        <v>13</v>
      </c>
      <c r="Z322" s="123" t="s">
        <v>1506</v>
      </c>
      <c r="AA322" s="124">
        <v>1</v>
      </c>
      <c r="AB322" s="173" t="s">
        <v>422</v>
      </c>
      <c r="AC322" s="126"/>
      <c r="AD322" s="127"/>
      <c r="AE322" s="122"/>
      <c r="AF322" s="128"/>
      <c r="AG322" s="129"/>
      <c r="AH322" s="129"/>
      <c r="AI322" s="129"/>
      <c r="AJ322" s="183" t="s">
        <v>1998</v>
      </c>
      <c r="AK322" s="183">
        <v>0.127</v>
      </c>
      <c r="AL322" s="117"/>
      <c r="AM322" s="130"/>
      <c r="AN322" s="130"/>
      <c r="AO322" s="125"/>
      <c r="AP322" s="125"/>
      <c r="AQ322" s="131"/>
      <c r="AR322" s="127"/>
      <c r="AS322" s="124"/>
      <c r="AT322" s="123"/>
      <c r="AU322" s="132"/>
      <c r="AV322" s="117"/>
      <c r="AW322" s="133"/>
      <c r="AX322" s="117" t="s">
        <v>842</v>
      </c>
    </row>
    <row r="323" spans="1:50" ht="15" hidden="1">
      <c r="A323" s="72">
        <v>320</v>
      </c>
      <c r="B323" s="9" t="s">
        <v>5485</v>
      </c>
      <c r="C323" s="211" t="s">
        <v>2030</v>
      </c>
      <c r="D323" s="9" t="s">
        <v>5486</v>
      </c>
      <c r="E323" s="9" t="s">
        <v>5487</v>
      </c>
      <c r="F323" s="9" t="s">
        <v>5488</v>
      </c>
      <c r="G323" s="9"/>
      <c r="H323" s="9"/>
      <c r="I323" s="9"/>
      <c r="J323" s="9"/>
      <c r="K323" s="9"/>
      <c r="L323" s="9"/>
      <c r="M323" s="332" t="s">
        <v>63</v>
      </c>
      <c r="N323" s="331">
        <v>116.11320000000001</v>
      </c>
      <c r="O323" s="9">
        <v>116.11320000000001</v>
      </c>
      <c r="P323" s="9" t="s">
        <v>1898</v>
      </c>
      <c r="Q323" s="71">
        <v>320</v>
      </c>
      <c r="S323" s="102" t="s">
        <v>2030</v>
      </c>
      <c r="T323" s="175" t="s">
        <v>2034</v>
      </c>
      <c r="U323" s="104">
        <v>-11430</v>
      </c>
      <c r="V323" s="104">
        <v>13258.8</v>
      </c>
      <c r="W323" s="105" t="s">
        <v>12</v>
      </c>
      <c r="X323" s="106" t="s">
        <v>66</v>
      </c>
      <c r="Y323" s="172" t="s">
        <v>13</v>
      </c>
      <c r="Z323" s="123" t="s">
        <v>1506</v>
      </c>
      <c r="AA323" s="124">
        <v>1</v>
      </c>
      <c r="AB323" s="173" t="s">
        <v>422</v>
      </c>
      <c r="AC323" s="126"/>
      <c r="AD323" s="127"/>
      <c r="AE323" s="122"/>
      <c r="AF323" s="128"/>
      <c r="AG323" s="129"/>
      <c r="AH323" s="129"/>
      <c r="AI323" s="129"/>
      <c r="AJ323" s="183" t="s">
        <v>1998</v>
      </c>
      <c r="AK323" s="183">
        <v>0.127</v>
      </c>
      <c r="AL323" s="117"/>
      <c r="AM323" s="130"/>
      <c r="AN323" s="130"/>
      <c r="AO323" s="125"/>
      <c r="AP323" s="125"/>
      <c r="AQ323" s="131"/>
      <c r="AR323" s="127"/>
      <c r="AS323" s="124"/>
      <c r="AT323" s="123"/>
      <c r="AU323" s="132"/>
      <c r="AV323" s="117"/>
      <c r="AW323" s="133"/>
      <c r="AX323" s="117" t="s">
        <v>842</v>
      </c>
    </row>
    <row r="324" spans="1:50" ht="15" hidden="1">
      <c r="A324" s="72">
        <v>321</v>
      </c>
      <c r="B324" s="9" t="s">
        <v>5489</v>
      </c>
      <c r="C324" s="211" t="s">
        <v>2036</v>
      </c>
      <c r="D324" s="9" t="s">
        <v>5490</v>
      </c>
      <c r="E324" s="9" t="s">
        <v>5491</v>
      </c>
      <c r="F324" s="9" t="s">
        <v>5492</v>
      </c>
      <c r="G324" s="9"/>
      <c r="H324" s="9"/>
      <c r="I324" s="9"/>
      <c r="J324" s="9"/>
      <c r="K324" s="9"/>
      <c r="L324" s="9"/>
      <c r="M324" s="332" t="s">
        <v>63</v>
      </c>
      <c r="N324" s="331">
        <v>116.1576</v>
      </c>
      <c r="O324" s="9">
        <v>116.1576</v>
      </c>
      <c r="P324" s="9" t="s">
        <v>1898</v>
      </c>
      <c r="Q324" s="71">
        <v>321</v>
      </c>
      <c r="S324" s="102" t="s">
        <v>2036</v>
      </c>
      <c r="T324" s="175" t="s">
        <v>2040</v>
      </c>
      <c r="U324" s="104">
        <v>-11430</v>
      </c>
      <c r="V324" s="104">
        <v>14173.2</v>
      </c>
      <c r="W324" s="105" t="s">
        <v>12</v>
      </c>
      <c r="X324" s="106" t="s">
        <v>66</v>
      </c>
      <c r="Y324" s="172" t="s">
        <v>13</v>
      </c>
      <c r="Z324" s="123" t="s">
        <v>1506</v>
      </c>
      <c r="AA324" s="124">
        <v>1</v>
      </c>
      <c r="AB324" s="173" t="s">
        <v>422</v>
      </c>
      <c r="AC324" s="126"/>
      <c r="AD324" s="127"/>
      <c r="AE324" s="122"/>
      <c r="AF324" s="128"/>
      <c r="AG324" s="129"/>
      <c r="AH324" s="129"/>
      <c r="AI324" s="129"/>
      <c r="AJ324" s="183" t="s">
        <v>1998</v>
      </c>
      <c r="AK324" s="183">
        <v>0.127</v>
      </c>
      <c r="AL324" s="117"/>
      <c r="AM324" s="130"/>
      <c r="AN324" s="130"/>
      <c r="AO324" s="125"/>
      <c r="AP324" s="125"/>
      <c r="AQ324" s="131"/>
      <c r="AR324" s="127"/>
      <c r="AS324" s="124"/>
      <c r="AT324" s="123"/>
      <c r="AU324" s="132"/>
      <c r="AV324" s="117"/>
      <c r="AW324" s="133"/>
      <c r="AX324" s="117" t="s">
        <v>842</v>
      </c>
    </row>
    <row r="325" spans="1:50" ht="15" hidden="1">
      <c r="A325" s="72">
        <v>322</v>
      </c>
      <c r="B325" s="9" t="s">
        <v>5493</v>
      </c>
      <c r="C325" s="211" t="s">
        <v>2042</v>
      </c>
      <c r="D325" s="9" t="s">
        <v>5494</v>
      </c>
      <c r="E325" s="9" t="s">
        <v>5495</v>
      </c>
      <c r="F325" s="9" t="s">
        <v>5496</v>
      </c>
      <c r="G325" s="9"/>
      <c r="H325" s="9"/>
      <c r="I325" s="9"/>
      <c r="J325" s="9"/>
      <c r="K325" s="9"/>
      <c r="L325" s="9"/>
      <c r="M325" s="332" t="s">
        <v>63</v>
      </c>
      <c r="N325" s="331">
        <v>142.7321</v>
      </c>
      <c r="O325" s="9">
        <v>142.7321</v>
      </c>
      <c r="P325" s="9" t="s">
        <v>177</v>
      </c>
      <c r="Q325" s="71">
        <v>322</v>
      </c>
      <c r="S325" s="102" t="s">
        <v>2042</v>
      </c>
      <c r="T325" s="175" t="s">
        <v>2046</v>
      </c>
      <c r="U325" s="104">
        <v>-9601.2000000000007</v>
      </c>
      <c r="V325" s="104">
        <v>12344.4</v>
      </c>
      <c r="W325" s="105" t="s">
        <v>12</v>
      </c>
      <c r="X325" s="106" t="s">
        <v>66</v>
      </c>
      <c r="Y325" s="172" t="s">
        <v>13</v>
      </c>
      <c r="Z325" s="123" t="s">
        <v>1506</v>
      </c>
      <c r="AA325" s="124">
        <v>1</v>
      </c>
      <c r="AB325" s="173" t="s">
        <v>422</v>
      </c>
      <c r="AC325" s="126"/>
      <c r="AD325" s="127"/>
      <c r="AE325" s="122"/>
      <c r="AF325" s="128"/>
      <c r="AG325" s="129"/>
      <c r="AH325" s="129"/>
      <c r="AI325" s="129"/>
      <c r="AJ325" s="183" t="s">
        <v>2047</v>
      </c>
      <c r="AK325" s="183">
        <v>0.127</v>
      </c>
      <c r="AL325" s="117"/>
      <c r="AM325" s="130"/>
      <c r="AN325" s="130"/>
      <c r="AO325" s="125"/>
      <c r="AP325" s="125"/>
      <c r="AQ325" s="131"/>
      <c r="AR325" s="127"/>
      <c r="AS325" s="124"/>
      <c r="AT325" s="123"/>
      <c r="AU325" s="132"/>
      <c r="AV325" s="117"/>
      <c r="AW325" s="133"/>
      <c r="AX325" s="117" t="s">
        <v>842</v>
      </c>
    </row>
    <row r="326" spans="1:50" ht="15" hidden="1">
      <c r="A326" s="72">
        <v>323</v>
      </c>
      <c r="B326" s="9" t="s">
        <v>5497</v>
      </c>
      <c r="C326" s="211" t="s">
        <v>2049</v>
      </c>
      <c r="D326" s="9" t="s">
        <v>5498</v>
      </c>
      <c r="E326" s="9" t="s">
        <v>5499</v>
      </c>
      <c r="F326" s="9" t="s">
        <v>5500</v>
      </c>
      <c r="G326" s="9"/>
      <c r="H326" s="9"/>
      <c r="I326" s="9"/>
      <c r="J326" s="9"/>
      <c r="K326" s="9"/>
      <c r="L326" s="9"/>
      <c r="M326" s="332" t="s">
        <v>63</v>
      </c>
      <c r="N326" s="331">
        <v>142.74680000000001</v>
      </c>
      <c r="O326" s="9">
        <v>142.74680000000001</v>
      </c>
      <c r="P326" s="9" t="s">
        <v>177</v>
      </c>
      <c r="Q326" s="71">
        <v>323</v>
      </c>
      <c r="S326" s="102" t="s">
        <v>2049</v>
      </c>
      <c r="T326" s="175" t="s">
        <v>2053</v>
      </c>
      <c r="U326" s="104">
        <v>-9601.2000000000007</v>
      </c>
      <c r="V326" s="104">
        <v>14173.2</v>
      </c>
      <c r="W326" s="105" t="s">
        <v>12</v>
      </c>
      <c r="X326" s="106" t="s">
        <v>66</v>
      </c>
      <c r="Y326" s="172" t="s">
        <v>13</v>
      </c>
      <c r="Z326" s="123" t="s">
        <v>1506</v>
      </c>
      <c r="AA326" s="124">
        <v>1</v>
      </c>
      <c r="AB326" s="173" t="s">
        <v>422</v>
      </c>
      <c r="AC326" s="126"/>
      <c r="AD326" s="127"/>
      <c r="AE326" s="122"/>
      <c r="AF326" s="128"/>
      <c r="AG326" s="129"/>
      <c r="AH326" s="129"/>
      <c r="AI326" s="129"/>
      <c r="AJ326" s="183" t="s">
        <v>2047</v>
      </c>
      <c r="AK326" s="183">
        <v>0.127</v>
      </c>
      <c r="AL326" s="117"/>
      <c r="AM326" s="130"/>
      <c r="AN326" s="130"/>
      <c r="AO326" s="125"/>
      <c r="AP326" s="125"/>
      <c r="AQ326" s="131"/>
      <c r="AR326" s="127"/>
      <c r="AS326" s="124"/>
      <c r="AT326" s="123"/>
      <c r="AU326" s="132"/>
      <c r="AV326" s="117"/>
      <c r="AW326" s="133"/>
      <c r="AX326" s="117" t="s">
        <v>842</v>
      </c>
    </row>
    <row r="327" spans="1:50" ht="15" hidden="1">
      <c r="A327" s="72">
        <v>324</v>
      </c>
      <c r="B327" s="9" t="s">
        <v>5501</v>
      </c>
      <c r="C327" s="211" t="s">
        <v>2055</v>
      </c>
      <c r="D327" s="9" t="s">
        <v>5502</v>
      </c>
      <c r="E327" s="9" t="s">
        <v>5503</v>
      </c>
      <c r="F327" s="9" t="s">
        <v>5504</v>
      </c>
      <c r="G327" s="9"/>
      <c r="H327" s="9"/>
      <c r="I327" s="9"/>
      <c r="J327" s="9"/>
      <c r="K327" s="9"/>
      <c r="L327" s="9"/>
      <c r="M327" s="332" t="s">
        <v>63</v>
      </c>
      <c r="N327" s="331">
        <v>142.6431</v>
      </c>
      <c r="O327" s="9">
        <v>142.6431</v>
      </c>
      <c r="P327" s="9" t="s">
        <v>177</v>
      </c>
      <c r="Q327" s="71">
        <v>324</v>
      </c>
      <c r="S327" s="102" t="s">
        <v>2055</v>
      </c>
      <c r="T327" s="175" t="s">
        <v>2059</v>
      </c>
      <c r="U327" s="104">
        <v>-7772.4</v>
      </c>
      <c r="V327" s="104">
        <v>14173.2</v>
      </c>
      <c r="W327" s="105" t="s">
        <v>12</v>
      </c>
      <c r="X327" s="106" t="s">
        <v>66</v>
      </c>
      <c r="Y327" s="172" t="s">
        <v>13</v>
      </c>
      <c r="Z327" s="123" t="s">
        <v>1506</v>
      </c>
      <c r="AA327" s="124">
        <v>1</v>
      </c>
      <c r="AB327" s="173" t="s">
        <v>422</v>
      </c>
      <c r="AC327" s="126"/>
      <c r="AD327" s="127"/>
      <c r="AE327" s="122"/>
      <c r="AF327" s="128"/>
      <c r="AG327" s="129"/>
      <c r="AH327" s="129"/>
      <c r="AI327" s="129"/>
      <c r="AJ327" s="183" t="s">
        <v>2047</v>
      </c>
      <c r="AK327" s="183">
        <v>0.127</v>
      </c>
      <c r="AL327" s="117"/>
      <c r="AM327" s="130"/>
      <c r="AN327" s="130"/>
      <c r="AO327" s="125"/>
      <c r="AP327" s="125"/>
      <c r="AQ327" s="131"/>
      <c r="AR327" s="127"/>
      <c r="AS327" s="124"/>
      <c r="AT327" s="123"/>
      <c r="AU327" s="132"/>
      <c r="AV327" s="117"/>
      <c r="AW327" s="133"/>
      <c r="AX327" s="117" t="s">
        <v>842</v>
      </c>
    </row>
    <row r="328" spans="1:50" ht="15" hidden="1">
      <c r="A328" s="72">
        <v>325</v>
      </c>
      <c r="B328" s="9" t="s">
        <v>5505</v>
      </c>
      <c r="C328" s="211" t="s">
        <v>2061</v>
      </c>
      <c r="D328" s="9" t="s">
        <v>5506</v>
      </c>
      <c r="E328" s="9" t="s">
        <v>5507</v>
      </c>
      <c r="F328" s="9" t="s">
        <v>5508</v>
      </c>
      <c r="G328" s="9"/>
      <c r="H328" s="9"/>
      <c r="I328" s="9"/>
      <c r="J328" s="9"/>
      <c r="K328" s="9"/>
      <c r="L328" s="9"/>
      <c r="M328" s="332" t="s">
        <v>63</v>
      </c>
      <c r="N328" s="331">
        <v>142.68889999999999</v>
      </c>
      <c r="O328" s="9">
        <v>142.68889999999999</v>
      </c>
      <c r="P328" s="9" t="s">
        <v>177</v>
      </c>
      <c r="Q328" s="71">
        <v>325</v>
      </c>
      <c r="S328" s="102" t="s">
        <v>2061</v>
      </c>
      <c r="T328" s="175" t="s">
        <v>2065</v>
      </c>
      <c r="U328" s="104">
        <v>-6858</v>
      </c>
      <c r="V328" s="104">
        <v>12344.4</v>
      </c>
      <c r="W328" s="105" t="s">
        <v>12</v>
      </c>
      <c r="X328" s="106" t="s">
        <v>66</v>
      </c>
      <c r="Y328" s="172" t="s">
        <v>13</v>
      </c>
      <c r="Z328" s="123" t="s">
        <v>1506</v>
      </c>
      <c r="AA328" s="124">
        <v>1</v>
      </c>
      <c r="AB328" s="173" t="s">
        <v>422</v>
      </c>
      <c r="AC328" s="126"/>
      <c r="AD328" s="127"/>
      <c r="AE328" s="122"/>
      <c r="AF328" s="128"/>
      <c r="AG328" s="129"/>
      <c r="AH328" s="129"/>
      <c r="AI328" s="129"/>
      <c r="AJ328" s="183" t="s">
        <v>2047</v>
      </c>
      <c r="AK328" s="183">
        <v>0.127</v>
      </c>
      <c r="AL328" s="117"/>
      <c r="AM328" s="130"/>
      <c r="AN328" s="130"/>
      <c r="AO328" s="125"/>
      <c r="AP328" s="125"/>
      <c r="AQ328" s="131"/>
      <c r="AR328" s="127"/>
      <c r="AS328" s="124"/>
      <c r="AT328" s="123"/>
      <c r="AU328" s="132"/>
      <c r="AV328" s="117"/>
      <c r="AW328" s="133"/>
      <c r="AX328" s="117" t="s">
        <v>842</v>
      </c>
    </row>
    <row r="329" spans="1:50" ht="15" hidden="1">
      <c r="A329" s="72">
        <v>326</v>
      </c>
      <c r="B329" s="9" t="s">
        <v>5509</v>
      </c>
      <c r="C329" s="211" t="s">
        <v>2067</v>
      </c>
      <c r="D329" s="9" t="s">
        <v>5510</v>
      </c>
      <c r="E329" s="9" t="s">
        <v>5511</v>
      </c>
      <c r="F329" s="9" t="s">
        <v>5512</v>
      </c>
      <c r="G329" s="9"/>
      <c r="H329" s="9"/>
      <c r="I329" s="9"/>
      <c r="J329" s="9"/>
      <c r="K329" s="9"/>
      <c r="L329" s="9"/>
      <c r="M329" s="332" t="s">
        <v>63</v>
      </c>
      <c r="N329" s="331">
        <v>142.66640000000001</v>
      </c>
      <c r="O329" s="9">
        <v>142.66640000000001</v>
      </c>
      <c r="P329" s="9" t="s">
        <v>177</v>
      </c>
      <c r="Q329" s="71">
        <v>326</v>
      </c>
      <c r="S329" s="102" t="s">
        <v>2067</v>
      </c>
      <c r="T329" s="175" t="s">
        <v>2071</v>
      </c>
      <c r="U329" s="104">
        <v>-9601.2000000000007</v>
      </c>
      <c r="V329" s="104">
        <v>13258.8</v>
      </c>
      <c r="W329" s="105" t="s">
        <v>12</v>
      </c>
      <c r="X329" s="106" t="s">
        <v>66</v>
      </c>
      <c r="Y329" s="172" t="s">
        <v>13</v>
      </c>
      <c r="Z329" s="123" t="s">
        <v>1506</v>
      </c>
      <c r="AA329" s="124">
        <v>1</v>
      </c>
      <c r="AB329" s="173" t="s">
        <v>422</v>
      </c>
      <c r="AC329" s="126"/>
      <c r="AD329" s="127"/>
      <c r="AE329" s="122"/>
      <c r="AF329" s="128"/>
      <c r="AG329" s="129"/>
      <c r="AH329" s="129"/>
      <c r="AI329" s="129"/>
      <c r="AJ329" s="183" t="s">
        <v>2047</v>
      </c>
      <c r="AK329" s="183">
        <v>0.127</v>
      </c>
      <c r="AL329" s="117"/>
      <c r="AM329" s="130"/>
      <c r="AN329" s="130"/>
      <c r="AO329" s="125"/>
      <c r="AP329" s="125"/>
      <c r="AQ329" s="131"/>
      <c r="AR329" s="127"/>
      <c r="AS329" s="124"/>
      <c r="AT329" s="123"/>
      <c r="AU329" s="132"/>
      <c r="AV329" s="117"/>
      <c r="AW329" s="133"/>
      <c r="AX329" s="117" t="s">
        <v>842</v>
      </c>
    </row>
    <row r="330" spans="1:50" ht="15" hidden="1">
      <c r="A330" s="72">
        <v>327</v>
      </c>
      <c r="B330" s="9" t="s">
        <v>5513</v>
      </c>
      <c r="C330" s="211" t="s">
        <v>2073</v>
      </c>
      <c r="D330" s="9" t="s">
        <v>5514</v>
      </c>
      <c r="E330" s="9" t="s">
        <v>5515</v>
      </c>
      <c r="F330" s="9" t="s">
        <v>5516</v>
      </c>
      <c r="G330" s="9"/>
      <c r="H330" s="9"/>
      <c r="I330" s="9"/>
      <c r="J330" s="9"/>
      <c r="K330" s="9"/>
      <c r="L330" s="9"/>
      <c r="M330" s="332" t="s">
        <v>63</v>
      </c>
      <c r="N330" s="331">
        <v>142.7413</v>
      </c>
      <c r="O330" s="9">
        <v>142.7413</v>
      </c>
      <c r="P330" s="9" t="s">
        <v>177</v>
      </c>
      <c r="Q330" s="71">
        <v>327</v>
      </c>
      <c r="S330" s="102" t="s">
        <v>2073</v>
      </c>
      <c r="T330" s="175" t="s">
        <v>2077</v>
      </c>
      <c r="U330" s="104">
        <v>-8686.7999999999993</v>
      </c>
      <c r="V330" s="104">
        <v>14173.2</v>
      </c>
      <c r="W330" s="105" t="s">
        <v>12</v>
      </c>
      <c r="X330" s="106" t="s">
        <v>66</v>
      </c>
      <c r="Y330" s="172" t="s">
        <v>13</v>
      </c>
      <c r="Z330" s="123" t="s">
        <v>1506</v>
      </c>
      <c r="AA330" s="124">
        <v>1</v>
      </c>
      <c r="AB330" s="173" t="s">
        <v>422</v>
      </c>
      <c r="AC330" s="126"/>
      <c r="AD330" s="127"/>
      <c r="AE330" s="122"/>
      <c r="AF330" s="128"/>
      <c r="AG330" s="129"/>
      <c r="AH330" s="129"/>
      <c r="AI330" s="129"/>
      <c r="AJ330" s="183" t="s">
        <v>2047</v>
      </c>
      <c r="AK330" s="183">
        <v>0.127</v>
      </c>
      <c r="AL330" s="117"/>
      <c r="AM330" s="130"/>
      <c r="AN330" s="130"/>
      <c r="AO330" s="125"/>
      <c r="AP330" s="125"/>
      <c r="AQ330" s="131"/>
      <c r="AR330" s="127"/>
      <c r="AS330" s="124"/>
      <c r="AT330" s="123"/>
      <c r="AU330" s="132"/>
      <c r="AV330" s="117"/>
      <c r="AW330" s="133"/>
      <c r="AX330" s="117" t="s">
        <v>842</v>
      </c>
    </row>
    <row r="331" spans="1:50" ht="15" hidden="1">
      <c r="A331" s="72">
        <v>328</v>
      </c>
      <c r="B331" s="9" t="s">
        <v>5517</v>
      </c>
      <c r="C331" s="211" t="s">
        <v>2079</v>
      </c>
      <c r="D331" s="9" t="s">
        <v>5518</v>
      </c>
      <c r="E331" s="9" t="s">
        <v>5519</v>
      </c>
      <c r="F331" s="9" t="s">
        <v>5520</v>
      </c>
      <c r="G331" s="9"/>
      <c r="H331" s="9"/>
      <c r="I331" s="9"/>
      <c r="J331" s="9"/>
      <c r="K331" s="9"/>
      <c r="L331" s="9"/>
      <c r="M331" s="332" t="s">
        <v>63</v>
      </c>
      <c r="N331" s="331">
        <v>142.71279999999999</v>
      </c>
      <c r="O331" s="9">
        <v>142.71279999999999</v>
      </c>
      <c r="P331" s="9" t="s">
        <v>177</v>
      </c>
      <c r="Q331" s="71">
        <v>328</v>
      </c>
      <c r="S331" s="102" t="s">
        <v>2079</v>
      </c>
      <c r="T331" s="175" t="s">
        <v>2083</v>
      </c>
      <c r="U331" s="104">
        <v>-6858</v>
      </c>
      <c r="V331" s="104">
        <v>13258.8</v>
      </c>
      <c r="W331" s="105" t="s">
        <v>12</v>
      </c>
      <c r="X331" s="106" t="s">
        <v>66</v>
      </c>
      <c r="Y331" s="172" t="s">
        <v>13</v>
      </c>
      <c r="Z331" s="123" t="s">
        <v>1506</v>
      </c>
      <c r="AA331" s="124">
        <v>1</v>
      </c>
      <c r="AB331" s="173" t="s">
        <v>422</v>
      </c>
      <c r="AC331" s="126"/>
      <c r="AD331" s="127"/>
      <c r="AE331" s="122"/>
      <c r="AF331" s="128"/>
      <c r="AG331" s="129"/>
      <c r="AH331" s="129"/>
      <c r="AI331" s="129"/>
      <c r="AJ331" s="183" t="s">
        <v>2047</v>
      </c>
      <c r="AK331" s="183">
        <v>0.127</v>
      </c>
      <c r="AL331" s="117"/>
      <c r="AM331" s="130"/>
      <c r="AN331" s="130"/>
      <c r="AO331" s="125"/>
      <c r="AP331" s="125"/>
      <c r="AQ331" s="131"/>
      <c r="AR331" s="127"/>
      <c r="AS331" s="124"/>
      <c r="AT331" s="123"/>
      <c r="AU331" s="132"/>
      <c r="AV331" s="117"/>
      <c r="AW331" s="133"/>
      <c r="AX331" s="117" t="s">
        <v>842</v>
      </c>
    </row>
    <row r="332" spans="1:50" ht="15" hidden="1">
      <c r="A332" s="72">
        <v>329</v>
      </c>
      <c r="B332" s="9" t="s">
        <v>5521</v>
      </c>
      <c r="C332" s="211" t="s">
        <v>2085</v>
      </c>
      <c r="D332" s="9" t="s">
        <v>5522</v>
      </c>
      <c r="E332" s="9" t="s">
        <v>5523</v>
      </c>
      <c r="F332" s="9" t="s">
        <v>5524</v>
      </c>
      <c r="G332" s="9"/>
      <c r="H332" s="9"/>
      <c r="I332" s="9"/>
      <c r="J332" s="9"/>
      <c r="K332" s="9"/>
      <c r="L332" s="9"/>
      <c r="M332" s="332" t="s">
        <v>63</v>
      </c>
      <c r="N332" s="331">
        <v>142.7047</v>
      </c>
      <c r="O332" s="9">
        <v>142.7047</v>
      </c>
      <c r="P332" s="9" t="s">
        <v>177</v>
      </c>
      <c r="Q332" s="71">
        <v>329</v>
      </c>
      <c r="S332" s="102" t="s">
        <v>2085</v>
      </c>
      <c r="T332" s="175" t="s">
        <v>2089</v>
      </c>
      <c r="U332" s="104">
        <v>-6858</v>
      </c>
      <c r="V332" s="104">
        <v>14173.2</v>
      </c>
      <c r="W332" s="105" t="s">
        <v>12</v>
      </c>
      <c r="X332" s="106" t="s">
        <v>66</v>
      </c>
      <c r="Y332" s="172" t="s">
        <v>13</v>
      </c>
      <c r="Z332" s="123" t="s">
        <v>1506</v>
      </c>
      <c r="AA332" s="124">
        <v>1</v>
      </c>
      <c r="AB332" s="173" t="s">
        <v>422</v>
      </c>
      <c r="AC332" s="126"/>
      <c r="AD332" s="127"/>
      <c r="AE332" s="122"/>
      <c r="AF332" s="128"/>
      <c r="AG332" s="129"/>
      <c r="AH332" s="129"/>
      <c r="AI332" s="129"/>
      <c r="AJ332" s="183" t="s">
        <v>2047</v>
      </c>
      <c r="AK332" s="183">
        <v>0.127</v>
      </c>
      <c r="AL332" s="117"/>
      <c r="AM332" s="130"/>
      <c r="AN332" s="130"/>
      <c r="AO332" s="125"/>
      <c r="AP332" s="125"/>
      <c r="AQ332" s="131"/>
      <c r="AR332" s="127"/>
      <c r="AS332" s="124"/>
      <c r="AT332" s="123"/>
      <c r="AU332" s="132"/>
      <c r="AV332" s="117"/>
      <c r="AW332" s="133"/>
      <c r="AX332" s="117" t="s">
        <v>842</v>
      </c>
    </row>
    <row r="333" spans="1:50" ht="15" hidden="1">
      <c r="A333" s="72">
        <v>330</v>
      </c>
      <c r="B333" s="9" t="s">
        <v>5525</v>
      </c>
      <c r="C333" s="211" t="s">
        <v>2091</v>
      </c>
      <c r="D333" s="9" t="s">
        <v>5526</v>
      </c>
      <c r="E333" s="9" t="s">
        <v>5527</v>
      </c>
      <c r="F333" s="9" t="s">
        <v>5528</v>
      </c>
      <c r="G333" s="9"/>
      <c r="H333" s="9"/>
      <c r="I333" s="9"/>
      <c r="J333" s="9"/>
      <c r="K333" s="9"/>
      <c r="L333" s="9"/>
      <c r="M333" s="332" t="s">
        <v>63</v>
      </c>
      <c r="N333" s="331">
        <v>120.9919</v>
      </c>
      <c r="O333" s="9">
        <v>120.9919</v>
      </c>
      <c r="P333" s="9" t="s">
        <v>177</v>
      </c>
      <c r="Q333" s="71">
        <v>330</v>
      </c>
      <c r="S333" s="102" t="s">
        <v>2091</v>
      </c>
      <c r="T333" s="175" t="s">
        <v>2095</v>
      </c>
      <c r="U333" s="104">
        <v>7772.4</v>
      </c>
      <c r="V333" s="104">
        <v>14173.2</v>
      </c>
      <c r="W333" s="105" t="s">
        <v>12</v>
      </c>
      <c r="X333" s="106" t="s">
        <v>66</v>
      </c>
      <c r="Y333" s="172" t="s">
        <v>13</v>
      </c>
      <c r="Z333" s="123" t="s">
        <v>1506</v>
      </c>
      <c r="AA333" s="124">
        <v>1</v>
      </c>
      <c r="AB333" s="173" t="s">
        <v>422</v>
      </c>
      <c r="AC333" s="126"/>
      <c r="AD333" s="127"/>
      <c r="AE333" s="122"/>
      <c r="AF333" s="128"/>
      <c r="AG333" s="129"/>
      <c r="AH333" s="129"/>
      <c r="AI333" s="129"/>
      <c r="AJ333" s="183" t="s">
        <v>364</v>
      </c>
      <c r="AK333" s="183">
        <v>0.127</v>
      </c>
      <c r="AL333" s="117"/>
      <c r="AM333" s="130"/>
      <c r="AN333" s="130"/>
      <c r="AO333" s="125"/>
      <c r="AP333" s="125"/>
      <c r="AQ333" s="131"/>
      <c r="AR333" s="127"/>
      <c r="AS333" s="124"/>
      <c r="AT333" s="123"/>
      <c r="AU333" s="132"/>
      <c r="AV333" s="117"/>
      <c r="AW333" s="133"/>
      <c r="AX333" s="117" t="s">
        <v>842</v>
      </c>
    </row>
    <row r="334" spans="1:50" ht="15" hidden="1">
      <c r="A334" s="72">
        <v>331</v>
      </c>
      <c r="B334" s="9" t="s">
        <v>5529</v>
      </c>
      <c r="C334" s="211" t="s">
        <v>2097</v>
      </c>
      <c r="D334" s="9" t="s">
        <v>5530</v>
      </c>
      <c r="E334" s="9" t="s">
        <v>5531</v>
      </c>
      <c r="F334" s="9" t="s">
        <v>5532</v>
      </c>
      <c r="G334" s="9"/>
      <c r="H334" s="9"/>
      <c r="I334" s="9"/>
      <c r="J334" s="9"/>
      <c r="K334" s="9"/>
      <c r="L334" s="9"/>
      <c r="M334" s="332" t="s">
        <v>63</v>
      </c>
      <c r="N334" s="331">
        <v>120.9772</v>
      </c>
      <c r="O334" s="9">
        <v>120.9772</v>
      </c>
      <c r="P334" s="9" t="s">
        <v>177</v>
      </c>
      <c r="Q334" s="71">
        <v>331</v>
      </c>
      <c r="S334" s="102" t="s">
        <v>2097</v>
      </c>
      <c r="T334" s="175" t="s">
        <v>2101</v>
      </c>
      <c r="U334" s="104">
        <v>7772.4</v>
      </c>
      <c r="V334" s="104">
        <v>13258.8</v>
      </c>
      <c r="W334" s="105" t="s">
        <v>12</v>
      </c>
      <c r="X334" s="106" t="s">
        <v>66</v>
      </c>
      <c r="Y334" s="172" t="s">
        <v>13</v>
      </c>
      <c r="Z334" s="123" t="s">
        <v>1506</v>
      </c>
      <c r="AA334" s="124">
        <v>1</v>
      </c>
      <c r="AB334" s="173" t="s">
        <v>422</v>
      </c>
      <c r="AC334" s="126"/>
      <c r="AD334" s="127"/>
      <c r="AE334" s="122"/>
      <c r="AF334" s="128"/>
      <c r="AG334" s="129"/>
      <c r="AH334" s="129"/>
      <c r="AI334" s="129"/>
      <c r="AJ334" s="183" t="s">
        <v>364</v>
      </c>
      <c r="AK334" s="183">
        <v>0.127</v>
      </c>
      <c r="AL334" s="117"/>
      <c r="AM334" s="130"/>
      <c r="AN334" s="130"/>
      <c r="AO334" s="125"/>
      <c r="AP334" s="125"/>
      <c r="AQ334" s="131"/>
      <c r="AR334" s="127"/>
      <c r="AS334" s="124"/>
      <c r="AT334" s="123"/>
      <c r="AU334" s="132"/>
      <c r="AV334" s="117"/>
      <c r="AW334" s="133"/>
      <c r="AX334" s="117" t="s">
        <v>842</v>
      </c>
    </row>
    <row r="335" spans="1:50" ht="15" hidden="1">
      <c r="A335" s="72">
        <v>332</v>
      </c>
      <c r="B335" s="9" t="s">
        <v>5533</v>
      </c>
      <c r="C335" s="211" t="s">
        <v>2103</v>
      </c>
      <c r="D335" s="9" t="s">
        <v>5534</v>
      </c>
      <c r="E335" s="9" t="s">
        <v>5535</v>
      </c>
      <c r="F335" s="9" t="s">
        <v>5536</v>
      </c>
      <c r="G335" s="9"/>
      <c r="H335" s="9"/>
      <c r="I335" s="9"/>
      <c r="J335" s="9"/>
      <c r="K335" s="9"/>
      <c r="L335" s="9"/>
      <c r="M335" s="332" t="s">
        <v>63</v>
      </c>
      <c r="N335" s="331">
        <v>121.0145</v>
      </c>
      <c r="O335" s="9">
        <v>121.0145</v>
      </c>
      <c r="P335" s="9" t="s">
        <v>177</v>
      </c>
      <c r="Q335" s="71">
        <v>332</v>
      </c>
      <c r="S335" s="102" t="s">
        <v>2103</v>
      </c>
      <c r="T335" s="175" t="s">
        <v>2107</v>
      </c>
      <c r="U335" s="104">
        <v>9601.2000000000007</v>
      </c>
      <c r="V335" s="104">
        <v>14173.2</v>
      </c>
      <c r="W335" s="105" t="s">
        <v>12</v>
      </c>
      <c r="X335" s="106" t="s">
        <v>66</v>
      </c>
      <c r="Y335" s="172" t="s">
        <v>13</v>
      </c>
      <c r="Z335" s="123" t="s">
        <v>1506</v>
      </c>
      <c r="AA335" s="124">
        <v>1</v>
      </c>
      <c r="AB335" s="173" t="s">
        <v>422</v>
      </c>
      <c r="AC335" s="126"/>
      <c r="AD335" s="127"/>
      <c r="AE335" s="122"/>
      <c r="AF335" s="128"/>
      <c r="AG335" s="129"/>
      <c r="AH335" s="129"/>
      <c r="AI335" s="129"/>
      <c r="AJ335" s="183" t="s">
        <v>364</v>
      </c>
      <c r="AK335" s="183">
        <v>0.127</v>
      </c>
      <c r="AL335" s="117"/>
      <c r="AM335" s="130"/>
      <c r="AN335" s="130"/>
      <c r="AO335" s="125"/>
      <c r="AP335" s="125"/>
      <c r="AQ335" s="131"/>
      <c r="AR335" s="127"/>
      <c r="AS335" s="124"/>
      <c r="AT335" s="123"/>
      <c r="AU335" s="132"/>
      <c r="AV335" s="117"/>
      <c r="AW335" s="133"/>
      <c r="AX335" s="117" t="s">
        <v>842</v>
      </c>
    </row>
    <row r="336" spans="1:50" ht="15" hidden="1">
      <c r="A336" s="72">
        <v>333</v>
      </c>
      <c r="B336" s="9" t="s">
        <v>5537</v>
      </c>
      <c r="C336" s="211" t="s">
        <v>2109</v>
      </c>
      <c r="D336" s="9" t="s">
        <v>5538</v>
      </c>
      <c r="E336" s="9" t="s">
        <v>5539</v>
      </c>
      <c r="F336" s="9" t="s">
        <v>5540</v>
      </c>
      <c r="G336" s="9"/>
      <c r="H336" s="9"/>
      <c r="I336" s="9"/>
      <c r="J336" s="9"/>
      <c r="K336" s="9"/>
      <c r="L336" s="9"/>
      <c r="M336" s="332" t="s">
        <v>63</v>
      </c>
      <c r="N336" s="331">
        <v>120.9764</v>
      </c>
      <c r="O336" s="9">
        <v>120.9764</v>
      </c>
      <c r="P336" s="9" t="s">
        <v>177</v>
      </c>
      <c r="Q336" s="71">
        <v>333</v>
      </c>
      <c r="S336" s="102" t="s">
        <v>2109</v>
      </c>
      <c r="T336" s="175" t="s">
        <v>2113</v>
      </c>
      <c r="U336" s="104">
        <v>9601.2000000000007</v>
      </c>
      <c r="V336" s="104">
        <v>13258.8</v>
      </c>
      <c r="W336" s="105" t="s">
        <v>12</v>
      </c>
      <c r="X336" s="106" t="s">
        <v>66</v>
      </c>
      <c r="Y336" s="172" t="s">
        <v>13</v>
      </c>
      <c r="Z336" s="123" t="s">
        <v>1506</v>
      </c>
      <c r="AA336" s="124">
        <v>1</v>
      </c>
      <c r="AB336" s="173" t="s">
        <v>422</v>
      </c>
      <c r="AC336" s="126"/>
      <c r="AD336" s="127"/>
      <c r="AE336" s="122"/>
      <c r="AF336" s="128"/>
      <c r="AG336" s="129"/>
      <c r="AH336" s="129"/>
      <c r="AI336" s="129"/>
      <c r="AJ336" s="183" t="s">
        <v>364</v>
      </c>
      <c r="AK336" s="183">
        <v>0.127</v>
      </c>
      <c r="AL336" s="117"/>
      <c r="AM336" s="130"/>
      <c r="AN336" s="130"/>
      <c r="AO336" s="125"/>
      <c r="AP336" s="125"/>
      <c r="AQ336" s="131"/>
      <c r="AR336" s="127"/>
      <c r="AS336" s="124"/>
      <c r="AT336" s="123"/>
      <c r="AU336" s="132"/>
      <c r="AV336" s="117"/>
      <c r="AW336" s="133"/>
      <c r="AX336" s="117" t="s">
        <v>842</v>
      </c>
    </row>
    <row r="337" spans="1:50" ht="15" hidden="1">
      <c r="A337" s="72">
        <v>334</v>
      </c>
      <c r="B337" s="9" t="s">
        <v>5541</v>
      </c>
      <c r="C337" s="211" t="s">
        <v>2115</v>
      </c>
      <c r="D337" s="9" t="s">
        <v>5542</v>
      </c>
      <c r="E337" s="9" t="s">
        <v>5543</v>
      </c>
      <c r="F337" s="9" t="s">
        <v>5544</v>
      </c>
      <c r="G337" s="9"/>
      <c r="H337" s="9"/>
      <c r="I337" s="67"/>
      <c r="J337" s="67"/>
      <c r="K337" s="67"/>
      <c r="L337" s="67"/>
      <c r="M337" s="332" t="s">
        <v>63</v>
      </c>
      <c r="N337" s="331">
        <v>120.9918</v>
      </c>
      <c r="O337" s="9">
        <v>120.9918</v>
      </c>
      <c r="P337" s="9" t="s">
        <v>177</v>
      </c>
      <c r="Q337" s="71">
        <v>334</v>
      </c>
      <c r="S337" s="102" t="s">
        <v>2115</v>
      </c>
      <c r="T337" s="175" t="s">
        <v>2119</v>
      </c>
      <c r="U337" s="104">
        <v>7772.4</v>
      </c>
      <c r="V337" s="104">
        <v>12344.4</v>
      </c>
      <c r="W337" s="105" t="s">
        <v>12</v>
      </c>
      <c r="X337" s="106" t="s">
        <v>66</v>
      </c>
      <c r="Y337" s="172" t="s">
        <v>13</v>
      </c>
      <c r="Z337" s="123" t="s">
        <v>1506</v>
      </c>
      <c r="AA337" s="124">
        <v>1</v>
      </c>
      <c r="AB337" s="173" t="s">
        <v>422</v>
      </c>
      <c r="AC337" s="126"/>
      <c r="AD337" s="127"/>
      <c r="AE337" s="122"/>
      <c r="AF337" s="128"/>
      <c r="AG337" s="129"/>
      <c r="AH337" s="129"/>
      <c r="AI337" s="129"/>
      <c r="AJ337" s="183" t="s">
        <v>364</v>
      </c>
      <c r="AK337" s="183">
        <v>0.127</v>
      </c>
      <c r="AL337" s="117"/>
      <c r="AM337" s="130"/>
      <c r="AN337" s="130"/>
      <c r="AO337" s="125"/>
      <c r="AP337" s="125"/>
      <c r="AQ337" s="131"/>
      <c r="AR337" s="127"/>
      <c r="AS337" s="124"/>
      <c r="AT337" s="123"/>
      <c r="AU337" s="132"/>
      <c r="AV337" s="117"/>
      <c r="AW337" s="133"/>
      <c r="AX337" s="117" t="s">
        <v>842</v>
      </c>
    </row>
    <row r="338" spans="1:50" ht="15" hidden="1">
      <c r="A338" s="72">
        <v>335</v>
      </c>
      <c r="B338" s="9" t="s">
        <v>5545</v>
      </c>
      <c r="C338" s="211" t="s">
        <v>2121</v>
      </c>
      <c r="D338" s="9" t="s">
        <v>5546</v>
      </c>
      <c r="E338" s="9" t="s">
        <v>5547</v>
      </c>
      <c r="F338" s="9" t="s">
        <v>5548</v>
      </c>
      <c r="G338" s="9"/>
      <c r="H338" s="9"/>
      <c r="I338" s="67"/>
      <c r="J338" s="67"/>
      <c r="K338" s="67"/>
      <c r="L338" s="67"/>
      <c r="M338" s="332" t="s">
        <v>63</v>
      </c>
      <c r="N338" s="331">
        <v>120.9958</v>
      </c>
      <c r="O338" s="9">
        <v>120.9958</v>
      </c>
      <c r="P338" s="9" t="s">
        <v>177</v>
      </c>
      <c r="Q338" s="71">
        <v>335</v>
      </c>
      <c r="S338" s="102" t="s">
        <v>2121</v>
      </c>
      <c r="T338" s="175" t="s">
        <v>2125</v>
      </c>
      <c r="U338" s="104">
        <v>8686.7999999999993</v>
      </c>
      <c r="V338" s="104">
        <v>14173.2</v>
      </c>
      <c r="W338" s="105" t="s">
        <v>12</v>
      </c>
      <c r="X338" s="106" t="s">
        <v>66</v>
      </c>
      <c r="Y338" s="172" t="s">
        <v>13</v>
      </c>
      <c r="Z338" s="123" t="s">
        <v>1506</v>
      </c>
      <c r="AA338" s="124">
        <v>1</v>
      </c>
      <c r="AB338" s="173" t="s">
        <v>422</v>
      </c>
      <c r="AC338" s="126"/>
      <c r="AD338" s="127"/>
      <c r="AE338" s="122"/>
      <c r="AF338" s="128"/>
      <c r="AG338" s="129"/>
      <c r="AH338" s="129"/>
      <c r="AI338" s="129"/>
      <c r="AJ338" s="183" t="s">
        <v>364</v>
      </c>
      <c r="AK338" s="183">
        <v>0.127</v>
      </c>
      <c r="AL338" s="117"/>
      <c r="AM338" s="130"/>
      <c r="AN338" s="130"/>
      <c r="AO338" s="125"/>
      <c r="AP338" s="125"/>
      <c r="AQ338" s="131"/>
      <c r="AR338" s="127"/>
      <c r="AS338" s="124"/>
      <c r="AT338" s="123"/>
      <c r="AU338" s="132"/>
      <c r="AV338" s="117"/>
      <c r="AW338" s="133"/>
      <c r="AX338" s="117" t="s">
        <v>842</v>
      </c>
    </row>
    <row r="339" spans="1:50" ht="15" hidden="1">
      <c r="A339" s="72">
        <v>336</v>
      </c>
      <c r="B339" s="9" t="s">
        <v>5549</v>
      </c>
      <c r="C339" s="211" t="s">
        <v>2127</v>
      </c>
      <c r="D339" s="9" t="s">
        <v>5550</v>
      </c>
      <c r="E339" s="9" t="s">
        <v>5551</v>
      </c>
      <c r="F339" s="9" t="s">
        <v>5552</v>
      </c>
      <c r="G339" s="9"/>
      <c r="H339" s="9"/>
      <c r="I339" s="9"/>
      <c r="J339" s="9"/>
      <c r="K339" s="9"/>
      <c r="L339" s="9"/>
      <c r="M339" s="332" t="s">
        <v>63</v>
      </c>
      <c r="N339" s="331">
        <v>121.00109999999999</v>
      </c>
      <c r="O339" s="9">
        <v>121.00109999999999</v>
      </c>
      <c r="P339" s="9" t="s">
        <v>177</v>
      </c>
      <c r="Q339" s="71">
        <v>336</v>
      </c>
      <c r="S339" s="102" t="s">
        <v>2127</v>
      </c>
      <c r="T339" s="175" t="s">
        <v>2131</v>
      </c>
      <c r="U339" s="104">
        <v>9601.2000000000007</v>
      </c>
      <c r="V339" s="104">
        <v>12344.4</v>
      </c>
      <c r="W339" s="105" t="s">
        <v>12</v>
      </c>
      <c r="X339" s="106" t="s">
        <v>66</v>
      </c>
      <c r="Y339" s="172" t="s">
        <v>13</v>
      </c>
      <c r="Z339" s="123" t="s">
        <v>1506</v>
      </c>
      <c r="AA339" s="124">
        <v>1</v>
      </c>
      <c r="AB339" s="173" t="s">
        <v>422</v>
      </c>
      <c r="AC339" s="126"/>
      <c r="AD339" s="127"/>
      <c r="AE339" s="122"/>
      <c r="AF339" s="128"/>
      <c r="AG339" s="129"/>
      <c r="AH339" s="129"/>
      <c r="AI339" s="129"/>
      <c r="AJ339" s="183" t="s">
        <v>364</v>
      </c>
      <c r="AK339" s="183">
        <v>0.127</v>
      </c>
      <c r="AL339" s="117"/>
      <c r="AM339" s="130"/>
      <c r="AN339" s="130"/>
      <c r="AO339" s="125"/>
      <c r="AP339" s="125"/>
      <c r="AQ339" s="131"/>
      <c r="AR339" s="127"/>
      <c r="AS339" s="124"/>
      <c r="AT339" s="123"/>
      <c r="AU339" s="132"/>
      <c r="AV339" s="117"/>
      <c r="AW339" s="133"/>
      <c r="AX339" s="117" t="s">
        <v>842</v>
      </c>
    </row>
    <row r="340" spans="1:50" ht="15" hidden="1">
      <c r="A340" s="72">
        <v>337</v>
      </c>
      <c r="B340" s="9" t="s">
        <v>5553</v>
      </c>
      <c r="C340" s="211" t="s">
        <v>2133</v>
      </c>
      <c r="D340" s="9" t="s">
        <v>5554</v>
      </c>
      <c r="E340" s="9" t="s">
        <v>5555</v>
      </c>
      <c r="F340" s="9" t="s">
        <v>5556</v>
      </c>
      <c r="G340" s="9"/>
      <c r="H340" s="9"/>
      <c r="I340" s="9"/>
      <c r="J340" s="9"/>
      <c r="K340" s="9"/>
      <c r="L340" s="9"/>
      <c r="M340" s="332" t="s">
        <v>63</v>
      </c>
      <c r="N340" s="331">
        <v>120.9563</v>
      </c>
      <c r="O340" s="9">
        <v>120.9563</v>
      </c>
      <c r="P340" s="9" t="s">
        <v>177</v>
      </c>
      <c r="Q340" s="71">
        <v>337</v>
      </c>
      <c r="S340" s="102" t="s">
        <v>2133</v>
      </c>
      <c r="T340" s="175" t="s">
        <v>2137</v>
      </c>
      <c r="U340" s="104">
        <v>9601.2000000000007</v>
      </c>
      <c r="V340" s="104">
        <v>11430</v>
      </c>
      <c r="W340" s="105" t="s">
        <v>12</v>
      </c>
      <c r="X340" s="106" t="s">
        <v>66</v>
      </c>
      <c r="Y340" s="172" t="s">
        <v>13</v>
      </c>
      <c r="Z340" s="123" t="s">
        <v>1506</v>
      </c>
      <c r="AA340" s="124">
        <v>1</v>
      </c>
      <c r="AB340" s="173" t="s">
        <v>422</v>
      </c>
      <c r="AC340" s="126"/>
      <c r="AD340" s="127"/>
      <c r="AE340" s="122"/>
      <c r="AF340" s="128"/>
      <c r="AG340" s="129"/>
      <c r="AH340" s="129"/>
      <c r="AI340" s="129"/>
      <c r="AJ340" s="183" t="s">
        <v>364</v>
      </c>
      <c r="AK340" s="183">
        <v>0.127</v>
      </c>
      <c r="AL340" s="117"/>
      <c r="AM340" s="130"/>
      <c r="AN340" s="130"/>
      <c r="AO340" s="125"/>
      <c r="AP340" s="125"/>
      <c r="AQ340" s="131"/>
      <c r="AR340" s="127"/>
      <c r="AS340" s="124"/>
      <c r="AT340" s="123"/>
      <c r="AU340" s="132"/>
      <c r="AV340" s="117"/>
      <c r="AW340" s="133"/>
      <c r="AX340" s="117" t="s">
        <v>842</v>
      </c>
    </row>
    <row r="341" spans="1:50" ht="15" hidden="1">
      <c r="A341" s="72">
        <v>338</v>
      </c>
      <c r="B341" s="9" t="s">
        <v>5557</v>
      </c>
      <c r="C341" s="211" t="s">
        <v>2139</v>
      </c>
      <c r="D341" s="9" t="s">
        <v>5558</v>
      </c>
      <c r="E341" s="9" t="s">
        <v>5559</v>
      </c>
      <c r="F341" s="9" t="s">
        <v>5560</v>
      </c>
      <c r="G341" s="9"/>
      <c r="H341" s="9"/>
      <c r="I341" s="9"/>
      <c r="J341" s="9"/>
      <c r="K341" s="9"/>
      <c r="L341" s="9"/>
      <c r="M341" s="332" t="s">
        <v>63</v>
      </c>
      <c r="N341" s="331">
        <v>127.7525</v>
      </c>
      <c r="O341" s="9">
        <v>127.7525</v>
      </c>
      <c r="P341" s="9" t="s">
        <v>1898</v>
      </c>
      <c r="Q341" s="71">
        <v>338</v>
      </c>
      <c r="S341" s="102" t="s">
        <v>2139</v>
      </c>
      <c r="T341" s="175" t="s">
        <v>2143</v>
      </c>
      <c r="U341" s="104">
        <v>11430</v>
      </c>
      <c r="V341" s="104">
        <v>13258.8</v>
      </c>
      <c r="W341" s="105" t="s">
        <v>12</v>
      </c>
      <c r="X341" s="106" t="s">
        <v>66</v>
      </c>
      <c r="Y341" s="172" t="s">
        <v>13</v>
      </c>
      <c r="Z341" s="123" t="s">
        <v>1506</v>
      </c>
      <c r="AA341" s="124">
        <v>1</v>
      </c>
      <c r="AB341" s="173" t="s">
        <v>422</v>
      </c>
      <c r="AC341" s="126"/>
      <c r="AD341" s="127"/>
      <c r="AE341" s="122"/>
      <c r="AF341" s="128"/>
      <c r="AG341" s="129"/>
      <c r="AH341" s="129"/>
      <c r="AI341" s="129"/>
      <c r="AJ341" s="183" t="s">
        <v>2144</v>
      </c>
      <c r="AK341" s="183">
        <v>0.127</v>
      </c>
      <c r="AL341" s="117"/>
      <c r="AM341" s="130"/>
      <c r="AN341" s="130"/>
      <c r="AO341" s="125"/>
      <c r="AP341" s="125"/>
      <c r="AQ341" s="131"/>
      <c r="AR341" s="127"/>
      <c r="AS341" s="124"/>
      <c r="AT341" s="123"/>
      <c r="AU341" s="132"/>
      <c r="AV341" s="117"/>
      <c r="AW341" s="133"/>
      <c r="AX341" s="117" t="s">
        <v>842</v>
      </c>
    </row>
    <row r="342" spans="1:50" ht="15" hidden="1">
      <c r="A342" s="72">
        <v>339</v>
      </c>
      <c r="B342" s="9" t="s">
        <v>5561</v>
      </c>
      <c r="C342" s="211" t="s">
        <v>2146</v>
      </c>
      <c r="D342" s="9" t="s">
        <v>5562</v>
      </c>
      <c r="E342" s="9" t="s">
        <v>5563</v>
      </c>
      <c r="F342" s="9" t="s">
        <v>5564</v>
      </c>
      <c r="G342" s="9"/>
      <c r="H342" s="9"/>
      <c r="I342" s="9"/>
      <c r="J342" s="9"/>
      <c r="K342" s="9"/>
      <c r="L342" s="9"/>
      <c r="M342" s="332" t="s">
        <v>63</v>
      </c>
      <c r="N342" s="331">
        <v>127.7073</v>
      </c>
      <c r="O342" s="9">
        <v>127.7073</v>
      </c>
      <c r="P342" s="9" t="s">
        <v>1898</v>
      </c>
      <c r="Q342" s="71">
        <v>339</v>
      </c>
      <c r="S342" s="102" t="s">
        <v>2146</v>
      </c>
      <c r="T342" s="175" t="s">
        <v>2150</v>
      </c>
      <c r="U342" s="104">
        <v>11430</v>
      </c>
      <c r="V342" s="104">
        <v>14173.2</v>
      </c>
      <c r="W342" s="105" t="s">
        <v>12</v>
      </c>
      <c r="X342" s="106" t="s">
        <v>66</v>
      </c>
      <c r="Y342" s="172" t="s">
        <v>13</v>
      </c>
      <c r="Z342" s="123" t="s">
        <v>1506</v>
      </c>
      <c r="AA342" s="124">
        <v>1</v>
      </c>
      <c r="AB342" s="173" t="s">
        <v>422</v>
      </c>
      <c r="AC342" s="126"/>
      <c r="AD342" s="127"/>
      <c r="AE342" s="122"/>
      <c r="AF342" s="128"/>
      <c r="AG342" s="129"/>
      <c r="AH342" s="129"/>
      <c r="AI342" s="129"/>
      <c r="AJ342" s="183" t="s">
        <v>2144</v>
      </c>
      <c r="AK342" s="183">
        <v>0.127</v>
      </c>
      <c r="AL342" s="117"/>
      <c r="AM342" s="130"/>
      <c r="AN342" s="130"/>
      <c r="AO342" s="125"/>
      <c r="AP342" s="125"/>
      <c r="AQ342" s="131"/>
      <c r="AR342" s="127"/>
      <c r="AS342" s="124"/>
      <c r="AT342" s="123"/>
      <c r="AU342" s="132"/>
      <c r="AV342" s="117"/>
      <c r="AW342" s="133"/>
      <c r="AX342" s="117" t="s">
        <v>842</v>
      </c>
    </row>
    <row r="343" spans="1:50" ht="15" hidden="1">
      <c r="A343" s="72">
        <v>340</v>
      </c>
      <c r="B343" s="9" t="s">
        <v>5565</v>
      </c>
      <c r="C343" s="211" t="s">
        <v>2152</v>
      </c>
      <c r="D343" s="9" t="s">
        <v>5566</v>
      </c>
      <c r="E343" s="9" t="s">
        <v>5567</v>
      </c>
      <c r="F343" s="9" t="s">
        <v>5568</v>
      </c>
      <c r="G343" s="9"/>
      <c r="H343" s="9"/>
      <c r="I343" s="9"/>
      <c r="J343" s="9"/>
      <c r="K343" s="9"/>
      <c r="L343" s="9"/>
      <c r="M343" s="332" t="s">
        <v>63</v>
      </c>
      <c r="N343" s="331">
        <v>127.73560000000001</v>
      </c>
      <c r="O343" s="9">
        <v>127.73560000000001</v>
      </c>
      <c r="P343" s="9" t="s">
        <v>1898</v>
      </c>
      <c r="Q343" s="71">
        <v>340</v>
      </c>
      <c r="S343" s="102" t="s">
        <v>2152</v>
      </c>
      <c r="T343" s="175" t="s">
        <v>2156</v>
      </c>
      <c r="U343" s="104">
        <v>14173.2</v>
      </c>
      <c r="V343" s="104">
        <v>14173.2</v>
      </c>
      <c r="W343" s="105" t="s">
        <v>12</v>
      </c>
      <c r="X343" s="106" t="s">
        <v>66</v>
      </c>
      <c r="Y343" s="172" t="s">
        <v>13</v>
      </c>
      <c r="Z343" s="123" t="s">
        <v>1506</v>
      </c>
      <c r="AA343" s="124">
        <v>1</v>
      </c>
      <c r="AB343" s="173" t="s">
        <v>422</v>
      </c>
      <c r="AC343" s="126"/>
      <c r="AD343" s="127"/>
      <c r="AE343" s="122"/>
      <c r="AF343" s="128"/>
      <c r="AG343" s="129"/>
      <c r="AH343" s="129"/>
      <c r="AI343" s="129"/>
      <c r="AJ343" s="183" t="s">
        <v>2144</v>
      </c>
      <c r="AK343" s="183">
        <v>0.127</v>
      </c>
      <c r="AL343" s="117"/>
      <c r="AM343" s="130"/>
      <c r="AN343" s="130"/>
      <c r="AO343" s="125"/>
      <c r="AP343" s="125"/>
      <c r="AQ343" s="131"/>
      <c r="AR343" s="127"/>
      <c r="AS343" s="124"/>
      <c r="AT343" s="123"/>
      <c r="AU343" s="132"/>
      <c r="AV343" s="117"/>
      <c r="AW343" s="133"/>
      <c r="AX343" s="117" t="s">
        <v>842</v>
      </c>
    </row>
    <row r="344" spans="1:50" ht="15" hidden="1">
      <c r="A344" s="72">
        <v>341</v>
      </c>
      <c r="B344" s="9" t="s">
        <v>5569</v>
      </c>
      <c r="C344" s="211" t="s">
        <v>2158</v>
      </c>
      <c r="D344" s="9" t="s">
        <v>5570</v>
      </c>
      <c r="E344" s="9" t="s">
        <v>5571</v>
      </c>
      <c r="F344" s="9" t="s">
        <v>5572</v>
      </c>
      <c r="G344" s="9"/>
      <c r="H344" s="9"/>
      <c r="I344" s="9"/>
      <c r="J344" s="9"/>
      <c r="K344" s="9"/>
      <c r="L344" s="9"/>
      <c r="M344" s="332" t="s">
        <v>63</v>
      </c>
      <c r="N344" s="331">
        <v>127.7127</v>
      </c>
      <c r="O344" s="9">
        <v>127.7127</v>
      </c>
      <c r="P344" s="9" t="s">
        <v>1898</v>
      </c>
      <c r="Q344" s="71">
        <v>341</v>
      </c>
      <c r="S344" s="102" t="s">
        <v>2158</v>
      </c>
      <c r="T344" s="175" t="s">
        <v>2162</v>
      </c>
      <c r="U344" s="104">
        <v>13258.8</v>
      </c>
      <c r="V344" s="104">
        <v>14173.2</v>
      </c>
      <c r="W344" s="105" t="s">
        <v>12</v>
      </c>
      <c r="X344" s="106" t="s">
        <v>66</v>
      </c>
      <c r="Y344" s="172" t="s">
        <v>13</v>
      </c>
      <c r="Z344" s="123" t="s">
        <v>1506</v>
      </c>
      <c r="AA344" s="124">
        <v>1</v>
      </c>
      <c r="AB344" s="173" t="s">
        <v>422</v>
      </c>
      <c r="AC344" s="126"/>
      <c r="AD344" s="127"/>
      <c r="AE344" s="122"/>
      <c r="AF344" s="128"/>
      <c r="AG344" s="129"/>
      <c r="AH344" s="129"/>
      <c r="AI344" s="129"/>
      <c r="AJ344" s="183" t="s">
        <v>2144</v>
      </c>
      <c r="AK344" s="183">
        <v>0.127</v>
      </c>
      <c r="AL344" s="117"/>
      <c r="AM344" s="130"/>
      <c r="AN344" s="130"/>
      <c r="AO344" s="125"/>
      <c r="AP344" s="125"/>
      <c r="AQ344" s="131"/>
      <c r="AR344" s="127"/>
      <c r="AS344" s="124"/>
      <c r="AT344" s="123"/>
      <c r="AU344" s="132"/>
      <c r="AV344" s="117"/>
      <c r="AW344" s="133"/>
      <c r="AX344" s="117" t="s">
        <v>842</v>
      </c>
    </row>
    <row r="345" spans="1:50" ht="15" hidden="1">
      <c r="A345" s="72">
        <v>342</v>
      </c>
      <c r="B345" s="9" t="s">
        <v>5573</v>
      </c>
      <c r="C345" s="211" t="s">
        <v>2164</v>
      </c>
      <c r="D345" s="9" t="s">
        <v>5574</v>
      </c>
      <c r="E345" s="9" t="s">
        <v>5575</v>
      </c>
      <c r="F345" s="9" t="s">
        <v>5576</v>
      </c>
      <c r="G345" s="9"/>
      <c r="H345" s="9"/>
      <c r="I345" s="9"/>
      <c r="J345" s="9"/>
      <c r="K345" s="9"/>
      <c r="L345" s="9"/>
      <c r="M345" s="332" t="s">
        <v>63</v>
      </c>
      <c r="N345" s="331">
        <v>127.7226</v>
      </c>
      <c r="O345" s="9">
        <v>127.7226</v>
      </c>
      <c r="P345" s="9" t="s">
        <v>1898</v>
      </c>
      <c r="Q345" s="71">
        <v>342</v>
      </c>
      <c r="S345" s="102" t="s">
        <v>2164</v>
      </c>
      <c r="T345" s="175" t="s">
        <v>2168</v>
      </c>
      <c r="U345" s="104">
        <v>11430</v>
      </c>
      <c r="V345" s="104">
        <v>12344.4</v>
      </c>
      <c r="W345" s="105" t="s">
        <v>12</v>
      </c>
      <c r="X345" s="106" t="s">
        <v>66</v>
      </c>
      <c r="Y345" s="172" t="s">
        <v>13</v>
      </c>
      <c r="Z345" s="123" t="s">
        <v>1506</v>
      </c>
      <c r="AA345" s="124">
        <v>1</v>
      </c>
      <c r="AB345" s="173" t="s">
        <v>422</v>
      </c>
      <c r="AC345" s="126"/>
      <c r="AD345" s="127"/>
      <c r="AE345" s="122"/>
      <c r="AF345" s="128"/>
      <c r="AG345" s="129"/>
      <c r="AH345" s="129"/>
      <c r="AI345" s="129"/>
      <c r="AJ345" s="183" t="s">
        <v>2144</v>
      </c>
      <c r="AK345" s="183">
        <v>0.127</v>
      </c>
      <c r="AL345" s="117"/>
      <c r="AM345" s="130"/>
      <c r="AN345" s="130"/>
      <c r="AO345" s="125"/>
      <c r="AP345" s="125"/>
      <c r="AQ345" s="131"/>
      <c r="AR345" s="127"/>
      <c r="AS345" s="124"/>
      <c r="AT345" s="123"/>
      <c r="AU345" s="132"/>
      <c r="AV345" s="117"/>
      <c r="AW345" s="133"/>
      <c r="AX345" s="117" t="s">
        <v>842</v>
      </c>
    </row>
    <row r="346" spans="1:50" ht="15" hidden="1">
      <c r="A346" s="72">
        <v>343</v>
      </c>
      <c r="B346" s="9" t="s">
        <v>5577</v>
      </c>
      <c r="C346" s="211" t="s">
        <v>2170</v>
      </c>
      <c r="D346" s="9" t="s">
        <v>5578</v>
      </c>
      <c r="E346" s="9" t="s">
        <v>5579</v>
      </c>
      <c r="F346" s="9" t="s">
        <v>5580</v>
      </c>
      <c r="G346" s="9"/>
      <c r="H346" s="9"/>
      <c r="I346" s="9"/>
      <c r="J346" s="9"/>
      <c r="K346" s="9"/>
      <c r="L346" s="9"/>
      <c r="M346" s="332" t="s">
        <v>63</v>
      </c>
      <c r="N346" s="331">
        <v>127.6591</v>
      </c>
      <c r="O346" s="9">
        <v>127.6591</v>
      </c>
      <c r="P346" s="9" t="s">
        <v>1898</v>
      </c>
      <c r="Q346" s="71">
        <v>343</v>
      </c>
      <c r="S346" s="102" t="s">
        <v>2170</v>
      </c>
      <c r="T346" s="175" t="s">
        <v>2174</v>
      </c>
      <c r="U346" s="104">
        <v>12344.4</v>
      </c>
      <c r="V346" s="104">
        <v>14173.2</v>
      </c>
      <c r="W346" s="105" t="s">
        <v>12</v>
      </c>
      <c r="X346" s="106" t="s">
        <v>66</v>
      </c>
      <c r="Y346" s="172" t="s">
        <v>13</v>
      </c>
      <c r="Z346" s="123" t="s">
        <v>1506</v>
      </c>
      <c r="AA346" s="124">
        <v>1</v>
      </c>
      <c r="AB346" s="173" t="s">
        <v>422</v>
      </c>
      <c r="AC346" s="126"/>
      <c r="AD346" s="127"/>
      <c r="AE346" s="122"/>
      <c r="AF346" s="128"/>
      <c r="AG346" s="129"/>
      <c r="AH346" s="129"/>
      <c r="AI346" s="129"/>
      <c r="AJ346" s="183" t="s">
        <v>2144</v>
      </c>
      <c r="AK346" s="183">
        <v>0.127</v>
      </c>
      <c r="AL346" s="117"/>
      <c r="AM346" s="130"/>
      <c r="AN346" s="130"/>
      <c r="AO346" s="125"/>
      <c r="AP346" s="125"/>
      <c r="AQ346" s="131"/>
      <c r="AR346" s="127"/>
      <c r="AS346" s="124"/>
      <c r="AT346" s="123"/>
      <c r="AU346" s="132"/>
      <c r="AV346" s="117"/>
      <c r="AW346" s="133"/>
      <c r="AX346" s="117" t="s">
        <v>842</v>
      </c>
    </row>
    <row r="347" spans="1:50" ht="15" hidden="1">
      <c r="A347" s="72">
        <v>344</v>
      </c>
      <c r="B347" s="9" t="s">
        <v>5581</v>
      </c>
      <c r="C347" s="211" t="s">
        <v>2176</v>
      </c>
      <c r="D347" s="9" t="s">
        <v>5582</v>
      </c>
      <c r="E347" s="9" t="s">
        <v>5583</v>
      </c>
      <c r="F347" s="9" t="s">
        <v>5584</v>
      </c>
      <c r="G347" s="9"/>
      <c r="H347" s="9"/>
      <c r="I347" s="9"/>
      <c r="J347" s="9"/>
      <c r="K347" s="9"/>
      <c r="L347" s="9"/>
      <c r="M347" s="332" t="s">
        <v>63</v>
      </c>
      <c r="N347" s="331">
        <v>127.7565</v>
      </c>
      <c r="O347" s="9">
        <v>127.7565</v>
      </c>
      <c r="P347" s="9" t="s">
        <v>1898</v>
      </c>
      <c r="Q347" s="71">
        <v>344</v>
      </c>
      <c r="S347" s="102" t="s">
        <v>2176</v>
      </c>
      <c r="T347" s="175" t="s">
        <v>2180</v>
      </c>
      <c r="U347" s="104">
        <v>14173.2</v>
      </c>
      <c r="V347" s="104">
        <v>12344.4</v>
      </c>
      <c r="W347" s="105" t="s">
        <v>12</v>
      </c>
      <c r="X347" s="106" t="s">
        <v>66</v>
      </c>
      <c r="Y347" s="172" t="s">
        <v>13</v>
      </c>
      <c r="Z347" s="123" t="s">
        <v>1506</v>
      </c>
      <c r="AA347" s="124">
        <v>1</v>
      </c>
      <c r="AB347" s="173" t="s">
        <v>422</v>
      </c>
      <c r="AC347" s="126"/>
      <c r="AD347" s="127"/>
      <c r="AE347" s="122"/>
      <c r="AF347" s="128"/>
      <c r="AG347" s="129"/>
      <c r="AH347" s="129"/>
      <c r="AI347" s="129"/>
      <c r="AJ347" s="183" t="s">
        <v>2144</v>
      </c>
      <c r="AK347" s="183">
        <v>0.127</v>
      </c>
      <c r="AL347" s="117"/>
      <c r="AM347" s="130"/>
      <c r="AN347" s="130"/>
      <c r="AO347" s="125"/>
      <c r="AP347" s="125"/>
      <c r="AQ347" s="131"/>
      <c r="AR347" s="127"/>
      <c r="AS347" s="124"/>
      <c r="AT347" s="123"/>
      <c r="AU347" s="132"/>
      <c r="AV347" s="117"/>
      <c r="AW347" s="133"/>
      <c r="AX347" s="117" t="s">
        <v>842</v>
      </c>
    </row>
    <row r="348" spans="1:50" ht="15" hidden="1">
      <c r="A348" s="72">
        <v>345</v>
      </c>
      <c r="B348" s="9" t="s">
        <v>5585</v>
      </c>
      <c r="C348" s="211" t="s">
        <v>2182</v>
      </c>
      <c r="D348" s="9" t="s">
        <v>5586</v>
      </c>
      <c r="E348" s="9" t="s">
        <v>5587</v>
      </c>
      <c r="F348" s="9" t="s">
        <v>5588</v>
      </c>
      <c r="G348" s="9"/>
      <c r="H348" s="9"/>
      <c r="I348" s="9"/>
      <c r="J348" s="9"/>
      <c r="K348" s="9"/>
      <c r="L348" s="9"/>
      <c r="M348" s="332" t="s">
        <v>63</v>
      </c>
      <c r="N348" s="331">
        <v>127.7046</v>
      </c>
      <c r="O348" s="9">
        <v>127.7046</v>
      </c>
      <c r="P348" s="9" t="s">
        <v>1898</v>
      </c>
      <c r="Q348" s="71">
        <v>345</v>
      </c>
      <c r="S348" s="102" t="s">
        <v>2182</v>
      </c>
      <c r="T348" s="175" t="s">
        <v>2186</v>
      </c>
      <c r="U348" s="104">
        <v>14173.2</v>
      </c>
      <c r="V348" s="104">
        <v>13258.8</v>
      </c>
      <c r="W348" s="105" t="s">
        <v>12</v>
      </c>
      <c r="X348" s="106" t="s">
        <v>66</v>
      </c>
      <c r="Y348" s="172" t="s">
        <v>13</v>
      </c>
      <c r="Z348" s="123" t="s">
        <v>1506</v>
      </c>
      <c r="AA348" s="124">
        <v>1</v>
      </c>
      <c r="AB348" s="173" t="s">
        <v>422</v>
      </c>
      <c r="AC348" s="126"/>
      <c r="AD348" s="127"/>
      <c r="AE348" s="122"/>
      <c r="AF348" s="128"/>
      <c r="AG348" s="129"/>
      <c r="AH348" s="129"/>
      <c r="AI348" s="129"/>
      <c r="AJ348" s="183" t="s">
        <v>2144</v>
      </c>
      <c r="AK348" s="183">
        <v>0.127</v>
      </c>
      <c r="AL348" s="117"/>
      <c r="AM348" s="130"/>
      <c r="AN348" s="130"/>
      <c r="AO348" s="125"/>
      <c r="AP348" s="125"/>
      <c r="AQ348" s="131"/>
      <c r="AR348" s="127"/>
      <c r="AS348" s="124"/>
      <c r="AT348" s="123"/>
      <c r="AU348" s="132"/>
      <c r="AV348" s="117"/>
      <c r="AW348" s="133"/>
      <c r="AX348" s="117" t="s">
        <v>842</v>
      </c>
    </row>
    <row r="349" spans="1:50" ht="15" hidden="1">
      <c r="A349" s="72">
        <v>346</v>
      </c>
      <c r="B349" s="9" t="s">
        <v>5589</v>
      </c>
      <c r="C349" s="211" t="s">
        <v>2188</v>
      </c>
      <c r="D349" s="9" t="s">
        <v>5590</v>
      </c>
      <c r="E349" s="9" t="s">
        <v>5591</v>
      </c>
      <c r="F349" s="9" t="s">
        <v>5592</v>
      </c>
      <c r="G349" s="9"/>
      <c r="H349" s="9"/>
      <c r="I349" s="9"/>
      <c r="J349" s="9"/>
      <c r="K349" s="9"/>
      <c r="L349" s="9"/>
      <c r="M349" s="332" t="s">
        <v>63</v>
      </c>
      <c r="N349" s="331">
        <v>196.36609999999999</v>
      </c>
      <c r="O349" s="9">
        <v>196.36609999999999</v>
      </c>
      <c r="P349" s="9" t="s">
        <v>177</v>
      </c>
      <c r="Q349" s="71">
        <v>346</v>
      </c>
      <c r="S349" s="102" t="s">
        <v>2188</v>
      </c>
      <c r="T349" s="175" t="s">
        <v>2192</v>
      </c>
      <c r="U349" s="104">
        <v>11430</v>
      </c>
      <c r="V349" s="104">
        <v>10515.6</v>
      </c>
      <c r="W349" s="105" t="s">
        <v>12</v>
      </c>
      <c r="X349" s="106" t="s">
        <v>66</v>
      </c>
      <c r="Y349" s="172" t="s">
        <v>13</v>
      </c>
      <c r="Z349" s="123" t="s">
        <v>1506</v>
      </c>
      <c r="AA349" s="124">
        <v>1</v>
      </c>
      <c r="AB349" s="173" t="s">
        <v>422</v>
      </c>
      <c r="AC349" s="126"/>
      <c r="AD349" s="127"/>
      <c r="AE349" s="122"/>
      <c r="AF349" s="128"/>
      <c r="AG349" s="129"/>
      <c r="AH349" s="129"/>
      <c r="AI349" s="129"/>
      <c r="AJ349" s="183" t="s">
        <v>2193</v>
      </c>
      <c r="AK349" s="183">
        <v>0.127</v>
      </c>
      <c r="AL349" s="117"/>
      <c r="AM349" s="130"/>
      <c r="AN349" s="130"/>
      <c r="AO349" s="125"/>
      <c r="AP349" s="125"/>
      <c r="AQ349" s="131"/>
      <c r="AR349" s="127"/>
      <c r="AS349" s="124"/>
      <c r="AT349" s="123"/>
      <c r="AU349" s="132"/>
      <c r="AV349" s="117"/>
      <c r="AW349" s="133"/>
      <c r="AX349" s="117" t="s">
        <v>842</v>
      </c>
    </row>
    <row r="350" spans="1:50" ht="15" hidden="1">
      <c r="A350" s="72">
        <v>347</v>
      </c>
      <c r="B350" s="9" t="s">
        <v>5593</v>
      </c>
      <c r="C350" s="211" t="s">
        <v>2195</v>
      </c>
      <c r="D350" s="9" t="s">
        <v>5594</v>
      </c>
      <c r="E350" s="9" t="s">
        <v>5595</v>
      </c>
      <c r="F350" s="9" t="s">
        <v>5596</v>
      </c>
      <c r="G350" s="9"/>
      <c r="H350" s="9"/>
      <c r="I350" s="9"/>
      <c r="J350" s="9"/>
      <c r="K350" s="9"/>
      <c r="L350" s="9"/>
      <c r="M350" s="332" t="s">
        <v>63</v>
      </c>
      <c r="N350" s="331">
        <v>196.405</v>
      </c>
      <c r="O350" s="9">
        <v>196.405</v>
      </c>
      <c r="P350" s="9" t="s">
        <v>177</v>
      </c>
      <c r="Q350" s="71">
        <v>347</v>
      </c>
      <c r="S350" s="102" t="s">
        <v>2195</v>
      </c>
      <c r="T350" s="175" t="s">
        <v>2199</v>
      </c>
      <c r="U350" s="104">
        <v>12344.4</v>
      </c>
      <c r="V350" s="104">
        <v>10515.6</v>
      </c>
      <c r="W350" s="105" t="s">
        <v>12</v>
      </c>
      <c r="X350" s="106" t="s">
        <v>66</v>
      </c>
      <c r="Y350" s="172" t="s">
        <v>13</v>
      </c>
      <c r="Z350" s="123" t="s">
        <v>1506</v>
      </c>
      <c r="AA350" s="124">
        <v>1</v>
      </c>
      <c r="AB350" s="173" t="s">
        <v>422</v>
      </c>
      <c r="AC350" s="126"/>
      <c r="AD350" s="127"/>
      <c r="AE350" s="122"/>
      <c r="AF350" s="128"/>
      <c r="AG350" s="129"/>
      <c r="AH350" s="129"/>
      <c r="AI350" s="129"/>
      <c r="AJ350" s="183" t="s">
        <v>2193</v>
      </c>
      <c r="AK350" s="183">
        <v>0.127</v>
      </c>
      <c r="AL350" s="117"/>
      <c r="AM350" s="130"/>
      <c r="AN350" s="130"/>
      <c r="AO350" s="125"/>
      <c r="AP350" s="125"/>
      <c r="AQ350" s="131"/>
      <c r="AR350" s="127"/>
      <c r="AS350" s="124"/>
      <c r="AT350" s="123"/>
      <c r="AU350" s="132"/>
      <c r="AV350" s="117"/>
      <c r="AW350" s="133"/>
      <c r="AX350" s="117" t="s">
        <v>842</v>
      </c>
    </row>
    <row r="351" spans="1:50" ht="15" hidden="1">
      <c r="A351" s="72">
        <v>348</v>
      </c>
      <c r="B351" s="9" t="s">
        <v>5597</v>
      </c>
      <c r="C351" s="211" t="s">
        <v>2201</v>
      </c>
      <c r="D351" s="9" t="s">
        <v>5598</v>
      </c>
      <c r="E351" s="9" t="s">
        <v>5599</v>
      </c>
      <c r="F351" s="9" t="s">
        <v>5600</v>
      </c>
      <c r="G351" s="9"/>
      <c r="H351" s="9"/>
      <c r="I351" s="9"/>
      <c r="J351" s="9"/>
      <c r="K351" s="9"/>
      <c r="L351" s="9"/>
      <c r="M351" s="332" t="s">
        <v>63</v>
      </c>
      <c r="N351" s="331">
        <v>196.39789999999999</v>
      </c>
      <c r="O351" s="9">
        <v>196.39789999999999</v>
      </c>
      <c r="P351" s="9" t="s">
        <v>177</v>
      </c>
      <c r="Q351" s="71">
        <v>348</v>
      </c>
      <c r="S351" s="102" t="s">
        <v>2201</v>
      </c>
      <c r="T351" s="175" t="s">
        <v>2205</v>
      </c>
      <c r="U351" s="104">
        <v>13258.8</v>
      </c>
      <c r="V351" s="104">
        <v>8686.7999999999993</v>
      </c>
      <c r="W351" s="105" t="s">
        <v>12</v>
      </c>
      <c r="X351" s="106" t="s">
        <v>66</v>
      </c>
      <c r="Y351" s="172" t="s">
        <v>13</v>
      </c>
      <c r="Z351" s="123" t="s">
        <v>1506</v>
      </c>
      <c r="AA351" s="124">
        <v>1</v>
      </c>
      <c r="AB351" s="173" t="s">
        <v>422</v>
      </c>
      <c r="AC351" s="126"/>
      <c r="AD351" s="127"/>
      <c r="AE351" s="122"/>
      <c r="AF351" s="128"/>
      <c r="AG351" s="129"/>
      <c r="AH351" s="129"/>
      <c r="AI351" s="129"/>
      <c r="AJ351" s="183" t="s">
        <v>2193</v>
      </c>
      <c r="AK351" s="183">
        <v>0.127</v>
      </c>
      <c r="AL351" s="117"/>
      <c r="AM351" s="130"/>
      <c r="AN351" s="130"/>
      <c r="AO351" s="125"/>
      <c r="AP351" s="125"/>
      <c r="AQ351" s="131"/>
      <c r="AR351" s="127"/>
      <c r="AS351" s="124"/>
      <c r="AT351" s="123"/>
      <c r="AU351" s="132"/>
      <c r="AV351" s="117"/>
      <c r="AW351" s="133"/>
      <c r="AX351" s="117" t="s">
        <v>842</v>
      </c>
    </row>
    <row r="352" spans="1:50" ht="15" hidden="1">
      <c r="A352" s="72">
        <v>349</v>
      </c>
      <c r="B352" s="9" t="s">
        <v>5601</v>
      </c>
      <c r="C352" s="211" t="s">
        <v>2207</v>
      </c>
      <c r="D352" s="9" t="s">
        <v>5602</v>
      </c>
      <c r="E352" s="9" t="s">
        <v>5603</v>
      </c>
      <c r="F352" s="9" t="s">
        <v>5604</v>
      </c>
      <c r="G352" s="9"/>
      <c r="H352" s="9"/>
      <c r="I352" s="9"/>
      <c r="J352" s="9"/>
      <c r="K352" s="9"/>
      <c r="L352" s="9"/>
      <c r="M352" s="332" t="s">
        <v>63</v>
      </c>
      <c r="N352" s="331">
        <v>196.4598</v>
      </c>
      <c r="O352" s="9">
        <v>196.4598</v>
      </c>
      <c r="P352" s="9" t="s">
        <v>177</v>
      </c>
      <c r="Q352" s="71">
        <v>349</v>
      </c>
      <c r="S352" s="102" t="s">
        <v>2207</v>
      </c>
      <c r="T352" s="175" t="s">
        <v>2211</v>
      </c>
      <c r="U352" s="104">
        <v>14173.2</v>
      </c>
      <c r="V352" s="104">
        <v>10515.6</v>
      </c>
      <c r="W352" s="105" t="s">
        <v>12</v>
      </c>
      <c r="X352" s="106" t="s">
        <v>66</v>
      </c>
      <c r="Y352" s="172" t="s">
        <v>13</v>
      </c>
      <c r="Z352" s="123" t="s">
        <v>1506</v>
      </c>
      <c r="AA352" s="124">
        <v>1</v>
      </c>
      <c r="AB352" s="173" t="s">
        <v>422</v>
      </c>
      <c r="AC352" s="126"/>
      <c r="AD352" s="127"/>
      <c r="AE352" s="122"/>
      <c r="AF352" s="128"/>
      <c r="AG352" s="129"/>
      <c r="AH352" s="129"/>
      <c r="AI352" s="129"/>
      <c r="AJ352" s="183" t="s">
        <v>2193</v>
      </c>
      <c r="AK352" s="183">
        <v>0.127</v>
      </c>
      <c r="AL352" s="117"/>
      <c r="AM352" s="130"/>
      <c r="AN352" s="130"/>
      <c r="AO352" s="125"/>
      <c r="AP352" s="125"/>
      <c r="AQ352" s="131"/>
      <c r="AR352" s="127"/>
      <c r="AS352" s="124"/>
      <c r="AT352" s="123"/>
      <c r="AU352" s="132"/>
      <c r="AV352" s="117"/>
      <c r="AW352" s="133"/>
      <c r="AX352" s="117" t="s">
        <v>842</v>
      </c>
    </row>
    <row r="353" spans="1:50" ht="15" hidden="1">
      <c r="A353" s="72">
        <v>350</v>
      </c>
      <c r="B353" s="9" t="s">
        <v>5605</v>
      </c>
      <c r="C353" s="211" t="s">
        <v>2213</v>
      </c>
      <c r="D353" s="9" t="s">
        <v>5606</v>
      </c>
      <c r="E353" s="9" t="s">
        <v>5607</v>
      </c>
      <c r="F353" s="9" t="s">
        <v>5608</v>
      </c>
      <c r="G353" s="9"/>
      <c r="H353" s="9"/>
      <c r="I353" s="9"/>
      <c r="J353" s="9"/>
      <c r="K353" s="9"/>
      <c r="L353" s="9"/>
      <c r="M353" s="332" t="s">
        <v>63</v>
      </c>
      <c r="N353" s="331">
        <v>196.37870000000001</v>
      </c>
      <c r="O353" s="9">
        <v>196.37870000000001</v>
      </c>
      <c r="P353" s="9" t="s">
        <v>177</v>
      </c>
      <c r="Q353" s="71">
        <v>350</v>
      </c>
      <c r="S353" s="102" t="s">
        <v>2213</v>
      </c>
      <c r="T353" s="175" t="s">
        <v>2217</v>
      </c>
      <c r="U353" s="104">
        <v>13258.8</v>
      </c>
      <c r="V353" s="104">
        <v>10515.6</v>
      </c>
      <c r="W353" s="105" t="s">
        <v>12</v>
      </c>
      <c r="X353" s="106" t="s">
        <v>66</v>
      </c>
      <c r="Y353" s="172" t="s">
        <v>13</v>
      </c>
      <c r="Z353" s="123" t="s">
        <v>1506</v>
      </c>
      <c r="AA353" s="124">
        <v>1</v>
      </c>
      <c r="AB353" s="173" t="s">
        <v>422</v>
      </c>
      <c r="AC353" s="126"/>
      <c r="AD353" s="127"/>
      <c r="AE353" s="122"/>
      <c r="AF353" s="128"/>
      <c r="AG353" s="129"/>
      <c r="AH353" s="129"/>
      <c r="AI353" s="129"/>
      <c r="AJ353" s="183" t="s">
        <v>2193</v>
      </c>
      <c r="AK353" s="183">
        <v>0.127</v>
      </c>
      <c r="AL353" s="117"/>
      <c r="AM353" s="130"/>
      <c r="AN353" s="130"/>
      <c r="AO353" s="125"/>
      <c r="AP353" s="125"/>
      <c r="AQ353" s="131"/>
      <c r="AR353" s="127"/>
      <c r="AS353" s="124"/>
      <c r="AT353" s="123"/>
      <c r="AU353" s="132"/>
      <c r="AV353" s="117"/>
      <c r="AW353" s="133"/>
      <c r="AX353" s="117" t="s">
        <v>842</v>
      </c>
    </row>
    <row r="354" spans="1:50" ht="15" hidden="1">
      <c r="A354" s="72">
        <v>351</v>
      </c>
      <c r="B354" s="9" t="s">
        <v>5609</v>
      </c>
      <c r="C354" s="211" t="s">
        <v>2219</v>
      </c>
      <c r="D354" s="9" t="s">
        <v>5610</v>
      </c>
      <c r="E354" s="9" t="s">
        <v>5611</v>
      </c>
      <c r="F354" s="9" t="s">
        <v>5612</v>
      </c>
      <c r="G354" s="9"/>
      <c r="H354" s="9"/>
      <c r="I354" s="9"/>
      <c r="J354" s="9"/>
      <c r="K354" s="9"/>
      <c r="L354" s="9"/>
      <c r="M354" s="332" t="s">
        <v>63</v>
      </c>
      <c r="N354" s="331">
        <v>196.39089999999999</v>
      </c>
      <c r="O354" s="9">
        <v>196.39089999999999</v>
      </c>
      <c r="P354" s="9" t="s">
        <v>177</v>
      </c>
      <c r="Q354" s="71">
        <v>351</v>
      </c>
      <c r="S354" s="102" t="s">
        <v>2219</v>
      </c>
      <c r="T354" s="175" t="s">
        <v>2223</v>
      </c>
      <c r="U354" s="104">
        <v>12344.4</v>
      </c>
      <c r="V354" s="104">
        <v>8686.7999999999993</v>
      </c>
      <c r="W354" s="105" t="s">
        <v>12</v>
      </c>
      <c r="X354" s="106" t="s">
        <v>66</v>
      </c>
      <c r="Y354" s="172" t="s">
        <v>13</v>
      </c>
      <c r="Z354" s="123" t="s">
        <v>1506</v>
      </c>
      <c r="AA354" s="124">
        <v>1</v>
      </c>
      <c r="AB354" s="173" t="s">
        <v>422</v>
      </c>
      <c r="AC354" s="126"/>
      <c r="AD354" s="127"/>
      <c r="AE354" s="122"/>
      <c r="AF354" s="128"/>
      <c r="AG354" s="129"/>
      <c r="AH354" s="129"/>
      <c r="AI354" s="129"/>
      <c r="AJ354" s="183" t="s">
        <v>2193</v>
      </c>
      <c r="AK354" s="183">
        <v>0.127</v>
      </c>
      <c r="AL354" s="117"/>
      <c r="AM354" s="130"/>
      <c r="AN354" s="130"/>
      <c r="AO354" s="125"/>
      <c r="AP354" s="125"/>
      <c r="AQ354" s="131"/>
      <c r="AR354" s="127"/>
      <c r="AS354" s="124"/>
      <c r="AT354" s="123"/>
      <c r="AU354" s="132"/>
      <c r="AV354" s="117"/>
      <c r="AW354" s="133"/>
      <c r="AX354" s="117" t="s">
        <v>842</v>
      </c>
    </row>
    <row r="355" spans="1:50" ht="15" hidden="1">
      <c r="A355" s="72">
        <v>352</v>
      </c>
      <c r="B355" s="9" t="s">
        <v>5613</v>
      </c>
      <c r="C355" s="211" t="s">
        <v>2225</v>
      </c>
      <c r="D355" s="9" t="s">
        <v>5614</v>
      </c>
      <c r="E355" s="9" t="s">
        <v>5615</v>
      </c>
      <c r="F355" s="9" t="s">
        <v>5616</v>
      </c>
      <c r="G355" s="9"/>
      <c r="H355" s="9"/>
      <c r="I355" s="9"/>
      <c r="J355" s="9"/>
      <c r="K355" s="9"/>
      <c r="L355" s="9"/>
      <c r="M355" s="332" t="s">
        <v>63</v>
      </c>
      <c r="N355" s="331">
        <v>196.40710000000001</v>
      </c>
      <c r="O355" s="9">
        <v>196.40710000000001</v>
      </c>
      <c r="P355" s="9" t="s">
        <v>177</v>
      </c>
      <c r="Q355" s="71">
        <v>352</v>
      </c>
      <c r="S355" s="102" t="s">
        <v>2225</v>
      </c>
      <c r="T355" s="175" t="s">
        <v>2229</v>
      </c>
      <c r="U355" s="104">
        <v>14173.2</v>
      </c>
      <c r="V355" s="104">
        <v>8686.7999999999993</v>
      </c>
      <c r="W355" s="105" t="s">
        <v>12</v>
      </c>
      <c r="X355" s="106" t="s">
        <v>66</v>
      </c>
      <c r="Y355" s="172" t="s">
        <v>13</v>
      </c>
      <c r="Z355" s="123" t="s">
        <v>1506</v>
      </c>
      <c r="AA355" s="124">
        <v>1</v>
      </c>
      <c r="AB355" s="173" t="s">
        <v>422</v>
      </c>
      <c r="AC355" s="126"/>
      <c r="AD355" s="127"/>
      <c r="AE355" s="122"/>
      <c r="AF355" s="128"/>
      <c r="AG355" s="129"/>
      <c r="AH355" s="129"/>
      <c r="AI355" s="129"/>
      <c r="AJ355" s="183" t="s">
        <v>2193</v>
      </c>
      <c r="AK355" s="183">
        <v>0.127</v>
      </c>
      <c r="AL355" s="117"/>
      <c r="AM355" s="130"/>
      <c r="AN355" s="130"/>
      <c r="AO355" s="125"/>
      <c r="AP355" s="125"/>
      <c r="AQ355" s="131"/>
      <c r="AR355" s="127"/>
      <c r="AS355" s="124"/>
      <c r="AT355" s="123"/>
      <c r="AU355" s="132"/>
      <c r="AV355" s="117"/>
      <c r="AW355" s="133"/>
      <c r="AX355" s="117" t="s">
        <v>842</v>
      </c>
    </row>
    <row r="356" spans="1:50" ht="15" hidden="1">
      <c r="A356" s="72">
        <v>353</v>
      </c>
      <c r="B356" s="9" t="s">
        <v>5617</v>
      </c>
      <c r="C356" s="211" t="s">
        <v>2231</v>
      </c>
      <c r="D356" s="9" t="s">
        <v>5618</v>
      </c>
      <c r="E356" s="9" t="s">
        <v>5619</v>
      </c>
      <c r="F356" s="9" t="s">
        <v>5620</v>
      </c>
      <c r="G356" s="9"/>
      <c r="H356" s="9"/>
      <c r="I356" s="67"/>
      <c r="J356" s="67"/>
      <c r="K356" s="67"/>
      <c r="L356" s="67"/>
      <c r="M356" s="332" t="s">
        <v>63</v>
      </c>
      <c r="N356" s="331">
        <v>196.39529999999999</v>
      </c>
      <c r="O356" s="9">
        <v>196.39529999999999</v>
      </c>
      <c r="P356" s="9" t="s">
        <v>177</v>
      </c>
      <c r="Q356" s="71">
        <v>353</v>
      </c>
      <c r="S356" s="102" t="s">
        <v>2231</v>
      </c>
      <c r="T356" s="175" t="s">
        <v>2235</v>
      </c>
      <c r="U356" s="104">
        <v>14173.2</v>
      </c>
      <c r="V356" s="104">
        <v>9601.2000000000007</v>
      </c>
      <c r="W356" s="105" t="s">
        <v>12</v>
      </c>
      <c r="X356" s="106" t="s">
        <v>66</v>
      </c>
      <c r="Y356" s="172" t="s">
        <v>13</v>
      </c>
      <c r="Z356" s="123" t="s">
        <v>1506</v>
      </c>
      <c r="AA356" s="124">
        <v>1</v>
      </c>
      <c r="AB356" s="173" t="s">
        <v>422</v>
      </c>
      <c r="AC356" s="126"/>
      <c r="AD356" s="127"/>
      <c r="AE356" s="122"/>
      <c r="AF356" s="128"/>
      <c r="AG356" s="129"/>
      <c r="AH356" s="129"/>
      <c r="AI356" s="129"/>
      <c r="AJ356" s="183" t="s">
        <v>2193</v>
      </c>
      <c r="AK356" s="183">
        <v>0.127</v>
      </c>
      <c r="AL356" s="117"/>
      <c r="AM356" s="130"/>
      <c r="AN356" s="130"/>
      <c r="AO356" s="125"/>
      <c r="AP356" s="125"/>
      <c r="AQ356" s="131"/>
      <c r="AR356" s="127"/>
      <c r="AS356" s="124"/>
      <c r="AT356" s="123"/>
      <c r="AU356" s="132"/>
      <c r="AV356" s="117"/>
      <c r="AW356" s="133"/>
      <c r="AX356" s="117" t="s">
        <v>842</v>
      </c>
    </row>
    <row r="357" spans="1:50" ht="15" hidden="1">
      <c r="A357" s="72">
        <v>354</v>
      </c>
      <c r="B357" s="9" t="s">
        <v>5621</v>
      </c>
      <c r="C357" s="211" t="s">
        <v>2237</v>
      </c>
      <c r="D357" s="9" t="s">
        <v>5622</v>
      </c>
      <c r="E357" s="9" t="s">
        <v>5623</v>
      </c>
      <c r="F357" s="9" t="s">
        <v>5624</v>
      </c>
      <c r="G357" s="9"/>
      <c r="H357" s="9"/>
      <c r="I357" s="67"/>
      <c r="J357" s="67"/>
      <c r="K357" s="67"/>
      <c r="L357" s="67"/>
      <c r="M357" s="332" t="s">
        <v>63</v>
      </c>
      <c r="N357" s="331">
        <v>183.90520000000001</v>
      </c>
      <c r="O357" s="9">
        <v>183.90520000000001</v>
      </c>
      <c r="P357" s="9" t="s">
        <v>1898</v>
      </c>
      <c r="Q357" s="71">
        <v>354</v>
      </c>
      <c r="S357" s="102" t="s">
        <v>2237</v>
      </c>
      <c r="T357" s="175" t="s">
        <v>2241</v>
      </c>
      <c r="U357" s="104">
        <v>12344.4</v>
      </c>
      <c r="V357" s="104">
        <v>5029.2</v>
      </c>
      <c r="W357" s="105" t="s">
        <v>12</v>
      </c>
      <c r="X357" s="106" t="s">
        <v>66</v>
      </c>
      <c r="Y357" s="172" t="s">
        <v>13</v>
      </c>
      <c r="Z357" s="123" t="s">
        <v>1506</v>
      </c>
      <c r="AA357" s="124">
        <v>1</v>
      </c>
      <c r="AB357" s="173" t="s">
        <v>422</v>
      </c>
      <c r="AC357" s="126"/>
      <c r="AD357" s="127"/>
      <c r="AE357" s="122"/>
      <c r="AF357" s="128"/>
      <c r="AG357" s="129"/>
      <c r="AH357" s="129"/>
      <c r="AI357" s="129"/>
      <c r="AJ357" s="183" t="s">
        <v>2242</v>
      </c>
      <c r="AK357" s="183">
        <v>0.127</v>
      </c>
      <c r="AL357" s="117"/>
      <c r="AM357" s="130"/>
      <c r="AN357" s="130"/>
      <c r="AO357" s="125"/>
      <c r="AP357" s="125"/>
      <c r="AQ357" s="131"/>
      <c r="AR357" s="127"/>
      <c r="AS357" s="124"/>
      <c r="AT357" s="123"/>
      <c r="AU357" s="132"/>
      <c r="AV357" s="117"/>
      <c r="AW357" s="133"/>
      <c r="AX357" s="117" t="s">
        <v>842</v>
      </c>
    </row>
    <row r="358" spans="1:50" ht="15" hidden="1">
      <c r="A358" s="72">
        <v>355</v>
      </c>
      <c r="B358" s="9" t="s">
        <v>5625</v>
      </c>
      <c r="C358" s="211" t="s">
        <v>2244</v>
      </c>
      <c r="D358" s="9" t="s">
        <v>5626</v>
      </c>
      <c r="E358" s="9" t="s">
        <v>5627</v>
      </c>
      <c r="F358" s="9" t="s">
        <v>5628</v>
      </c>
      <c r="G358" s="9"/>
      <c r="H358" s="9"/>
      <c r="I358" s="67"/>
      <c r="J358" s="67"/>
      <c r="K358" s="67"/>
      <c r="L358" s="67"/>
      <c r="M358" s="332" t="s">
        <v>63</v>
      </c>
      <c r="N358" s="331">
        <v>183.953</v>
      </c>
      <c r="O358" s="9">
        <v>183.953</v>
      </c>
      <c r="P358" s="9" t="s">
        <v>1898</v>
      </c>
      <c r="Q358" s="71">
        <v>355</v>
      </c>
      <c r="S358" s="102" t="s">
        <v>2244</v>
      </c>
      <c r="T358" s="175" t="s">
        <v>2248</v>
      </c>
      <c r="U358" s="104">
        <v>11430</v>
      </c>
      <c r="V358" s="104">
        <v>6858</v>
      </c>
      <c r="W358" s="105" t="s">
        <v>12</v>
      </c>
      <c r="X358" s="106" t="s">
        <v>66</v>
      </c>
      <c r="Y358" s="172" t="s">
        <v>13</v>
      </c>
      <c r="Z358" s="123" t="s">
        <v>1506</v>
      </c>
      <c r="AA358" s="124">
        <v>1</v>
      </c>
      <c r="AB358" s="173" t="s">
        <v>422</v>
      </c>
      <c r="AC358" s="126"/>
      <c r="AD358" s="127"/>
      <c r="AE358" s="122"/>
      <c r="AF358" s="128"/>
      <c r="AG358" s="129"/>
      <c r="AH358" s="129"/>
      <c r="AI358" s="129"/>
      <c r="AJ358" s="183" t="s">
        <v>2242</v>
      </c>
      <c r="AK358" s="183">
        <v>0.127</v>
      </c>
      <c r="AL358" s="117"/>
      <c r="AM358" s="130"/>
      <c r="AN358" s="130"/>
      <c r="AO358" s="125"/>
      <c r="AP358" s="125"/>
      <c r="AQ358" s="131"/>
      <c r="AR358" s="127"/>
      <c r="AS358" s="124"/>
      <c r="AT358" s="123"/>
      <c r="AU358" s="132"/>
      <c r="AV358" s="117"/>
      <c r="AW358" s="133"/>
      <c r="AX358" s="117" t="s">
        <v>842</v>
      </c>
    </row>
    <row r="359" spans="1:50" ht="15" hidden="1">
      <c r="A359" s="72">
        <v>356</v>
      </c>
      <c r="B359" s="9" t="s">
        <v>5629</v>
      </c>
      <c r="C359" s="211" t="s">
        <v>2250</v>
      </c>
      <c r="D359" s="9" t="s">
        <v>5630</v>
      </c>
      <c r="E359" s="9" t="s">
        <v>5631</v>
      </c>
      <c r="F359" s="9" t="s">
        <v>5632</v>
      </c>
      <c r="G359" s="9"/>
      <c r="H359" s="9"/>
      <c r="I359" s="67"/>
      <c r="J359" s="67"/>
      <c r="K359" s="67"/>
      <c r="L359" s="67"/>
      <c r="M359" s="332" t="s">
        <v>63</v>
      </c>
      <c r="N359" s="331">
        <v>183.90950000000001</v>
      </c>
      <c r="O359" s="9">
        <v>183.90950000000001</v>
      </c>
      <c r="P359" s="9" t="s">
        <v>1898</v>
      </c>
      <c r="Q359" s="71">
        <v>356</v>
      </c>
      <c r="S359" s="102" t="s">
        <v>2250</v>
      </c>
      <c r="T359" s="175" t="s">
        <v>2254</v>
      </c>
      <c r="U359" s="104">
        <v>14173.2</v>
      </c>
      <c r="V359" s="104">
        <v>5943.6</v>
      </c>
      <c r="W359" s="105" t="s">
        <v>12</v>
      </c>
      <c r="X359" s="106" t="s">
        <v>66</v>
      </c>
      <c r="Y359" s="172" t="s">
        <v>13</v>
      </c>
      <c r="Z359" s="123" t="s">
        <v>1506</v>
      </c>
      <c r="AA359" s="124">
        <v>1</v>
      </c>
      <c r="AB359" s="173" t="s">
        <v>422</v>
      </c>
      <c r="AC359" s="126"/>
      <c r="AD359" s="127"/>
      <c r="AE359" s="122"/>
      <c r="AF359" s="128"/>
      <c r="AG359" s="129"/>
      <c r="AH359" s="129"/>
      <c r="AI359" s="129"/>
      <c r="AJ359" s="183" t="s">
        <v>2242</v>
      </c>
      <c r="AK359" s="183">
        <v>0.127</v>
      </c>
      <c r="AL359" s="117"/>
      <c r="AM359" s="130"/>
      <c r="AN359" s="130"/>
      <c r="AO359" s="125"/>
      <c r="AP359" s="125"/>
      <c r="AQ359" s="131"/>
      <c r="AR359" s="127"/>
      <c r="AS359" s="124"/>
      <c r="AT359" s="123"/>
      <c r="AU359" s="132"/>
      <c r="AV359" s="117"/>
      <c r="AW359" s="133"/>
      <c r="AX359" s="117" t="s">
        <v>842</v>
      </c>
    </row>
    <row r="360" spans="1:50" ht="15" hidden="1">
      <c r="A360" s="72">
        <v>357</v>
      </c>
      <c r="B360" s="9" t="s">
        <v>5633</v>
      </c>
      <c r="C360" s="211" t="s">
        <v>2256</v>
      </c>
      <c r="D360" s="9" t="s">
        <v>5634</v>
      </c>
      <c r="E360" s="9" t="s">
        <v>5635</v>
      </c>
      <c r="F360" s="9" t="s">
        <v>5636</v>
      </c>
      <c r="G360" s="9"/>
      <c r="H360" s="9"/>
      <c r="I360" s="9"/>
      <c r="J360" s="9"/>
      <c r="K360" s="9"/>
      <c r="L360" s="9"/>
      <c r="M360" s="332" t="s">
        <v>63</v>
      </c>
      <c r="N360" s="331">
        <v>183.9299</v>
      </c>
      <c r="O360" s="9">
        <v>183.9299</v>
      </c>
      <c r="P360" s="9" t="s">
        <v>1898</v>
      </c>
      <c r="Q360" s="71">
        <v>357</v>
      </c>
      <c r="S360" s="102" t="s">
        <v>2256</v>
      </c>
      <c r="T360" s="175" t="s">
        <v>2260</v>
      </c>
      <c r="U360" s="104">
        <v>13258.8</v>
      </c>
      <c r="V360" s="104">
        <v>5029.2</v>
      </c>
      <c r="W360" s="105" t="s">
        <v>12</v>
      </c>
      <c r="X360" s="106" t="s">
        <v>66</v>
      </c>
      <c r="Y360" s="172" t="s">
        <v>13</v>
      </c>
      <c r="Z360" s="123" t="s">
        <v>1506</v>
      </c>
      <c r="AA360" s="124">
        <v>1</v>
      </c>
      <c r="AB360" s="173" t="s">
        <v>422</v>
      </c>
      <c r="AC360" s="126"/>
      <c r="AD360" s="127"/>
      <c r="AE360" s="122"/>
      <c r="AF360" s="128"/>
      <c r="AG360" s="129"/>
      <c r="AH360" s="129"/>
      <c r="AI360" s="129"/>
      <c r="AJ360" s="183" t="s">
        <v>2242</v>
      </c>
      <c r="AK360" s="183">
        <v>0.127</v>
      </c>
      <c r="AL360" s="117"/>
      <c r="AM360" s="130"/>
      <c r="AN360" s="130"/>
      <c r="AO360" s="125"/>
      <c r="AP360" s="125"/>
      <c r="AQ360" s="131"/>
      <c r="AR360" s="127"/>
      <c r="AS360" s="124"/>
      <c r="AT360" s="123"/>
      <c r="AU360" s="132"/>
      <c r="AV360" s="117"/>
      <c r="AW360" s="133"/>
      <c r="AX360" s="117" t="s">
        <v>842</v>
      </c>
    </row>
    <row r="361" spans="1:50" ht="15" hidden="1">
      <c r="A361" s="72">
        <v>358</v>
      </c>
      <c r="B361" s="9" t="s">
        <v>5637</v>
      </c>
      <c r="C361" s="211" t="s">
        <v>2262</v>
      </c>
      <c r="D361" s="9" t="s">
        <v>5638</v>
      </c>
      <c r="E361" s="9" t="s">
        <v>5639</v>
      </c>
      <c r="F361" s="9" t="s">
        <v>5640</v>
      </c>
      <c r="G361" s="9"/>
      <c r="H361" s="9"/>
      <c r="I361" s="9"/>
      <c r="J361" s="9"/>
      <c r="K361" s="9"/>
      <c r="L361" s="9"/>
      <c r="M361" s="332" t="s">
        <v>63</v>
      </c>
      <c r="N361" s="331">
        <v>183.917</v>
      </c>
      <c r="O361" s="9">
        <v>183.917</v>
      </c>
      <c r="P361" s="9" t="s">
        <v>1898</v>
      </c>
      <c r="Q361" s="71">
        <v>358</v>
      </c>
      <c r="S361" s="102" t="s">
        <v>2262</v>
      </c>
      <c r="T361" s="175" t="s">
        <v>2266</v>
      </c>
      <c r="U361" s="104">
        <v>13258.8</v>
      </c>
      <c r="V361" s="104">
        <v>6858</v>
      </c>
      <c r="W361" s="105" t="s">
        <v>12</v>
      </c>
      <c r="X361" s="106" t="s">
        <v>66</v>
      </c>
      <c r="Y361" s="172" t="s">
        <v>13</v>
      </c>
      <c r="Z361" s="123" t="s">
        <v>1506</v>
      </c>
      <c r="AA361" s="124">
        <v>1</v>
      </c>
      <c r="AB361" s="173" t="s">
        <v>422</v>
      </c>
      <c r="AC361" s="126"/>
      <c r="AD361" s="127"/>
      <c r="AE361" s="122"/>
      <c r="AF361" s="128"/>
      <c r="AG361" s="129"/>
      <c r="AH361" s="129"/>
      <c r="AI361" s="129"/>
      <c r="AJ361" s="183" t="s">
        <v>2242</v>
      </c>
      <c r="AK361" s="183">
        <v>0.127</v>
      </c>
      <c r="AL361" s="117"/>
      <c r="AM361" s="130"/>
      <c r="AN361" s="130"/>
      <c r="AO361" s="125"/>
      <c r="AP361" s="125"/>
      <c r="AQ361" s="131"/>
      <c r="AR361" s="127"/>
      <c r="AS361" s="124"/>
      <c r="AT361" s="123"/>
      <c r="AU361" s="132"/>
      <c r="AV361" s="117"/>
      <c r="AW361" s="133"/>
      <c r="AX361" s="117" t="s">
        <v>842</v>
      </c>
    </row>
    <row r="362" spans="1:50" ht="15" hidden="1">
      <c r="A362" s="72">
        <v>359</v>
      </c>
      <c r="B362" s="9" t="s">
        <v>5641</v>
      </c>
      <c r="C362" s="211" t="s">
        <v>2268</v>
      </c>
      <c r="D362" s="9" t="s">
        <v>5642</v>
      </c>
      <c r="E362" s="9" t="s">
        <v>5643</v>
      </c>
      <c r="F362" s="9" t="s">
        <v>5644</v>
      </c>
      <c r="G362" s="9"/>
      <c r="H362" s="9"/>
      <c r="I362" s="9"/>
      <c r="J362" s="9"/>
      <c r="K362" s="9"/>
      <c r="L362" s="9"/>
      <c r="M362" s="332" t="s">
        <v>63</v>
      </c>
      <c r="N362" s="331">
        <v>183.90690000000001</v>
      </c>
      <c r="O362" s="9">
        <v>183.90690000000001</v>
      </c>
      <c r="P362" s="9" t="s">
        <v>1898</v>
      </c>
      <c r="Q362" s="71">
        <v>359</v>
      </c>
      <c r="S362" s="102" t="s">
        <v>2268</v>
      </c>
      <c r="T362" s="175" t="s">
        <v>2272</v>
      </c>
      <c r="U362" s="104">
        <v>12344.4</v>
      </c>
      <c r="V362" s="104">
        <v>6858</v>
      </c>
      <c r="W362" s="105" t="s">
        <v>12</v>
      </c>
      <c r="X362" s="106" t="s">
        <v>66</v>
      </c>
      <c r="Y362" s="172" t="s">
        <v>13</v>
      </c>
      <c r="Z362" s="123" t="s">
        <v>1506</v>
      </c>
      <c r="AA362" s="124">
        <v>1</v>
      </c>
      <c r="AB362" s="173" t="s">
        <v>422</v>
      </c>
      <c r="AC362" s="126"/>
      <c r="AD362" s="127"/>
      <c r="AE362" s="122"/>
      <c r="AF362" s="128"/>
      <c r="AG362" s="129"/>
      <c r="AH362" s="129"/>
      <c r="AI362" s="129"/>
      <c r="AJ362" s="183" t="s">
        <v>2242</v>
      </c>
      <c r="AK362" s="183">
        <v>0.127</v>
      </c>
      <c r="AL362" s="117"/>
      <c r="AM362" s="130"/>
      <c r="AN362" s="130"/>
      <c r="AO362" s="125"/>
      <c r="AP362" s="125"/>
      <c r="AQ362" s="131"/>
      <c r="AR362" s="127"/>
      <c r="AS362" s="124"/>
      <c r="AT362" s="123"/>
      <c r="AU362" s="132"/>
      <c r="AV362" s="117"/>
      <c r="AW362" s="133"/>
      <c r="AX362" s="117" t="s">
        <v>842</v>
      </c>
    </row>
    <row r="363" spans="1:50" ht="15" hidden="1">
      <c r="A363" s="72">
        <v>360</v>
      </c>
      <c r="B363" s="9" t="s">
        <v>5645</v>
      </c>
      <c r="C363" s="211" t="s">
        <v>2274</v>
      </c>
      <c r="D363" s="9" t="s">
        <v>5646</v>
      </c>
      <c r="E363" s="9" t="s">
        <v>5647</v>
      </c>
      <c r="F363" s="9" t="s">
        <v>5648</v>
      </c>
      <c r="G363" s="9"/>
      <c r="H363" s="9"/>
      <c r="I363" s="9"/>
      <c r="J363" s="9"/>
      <c r="K363" s="9"/>
      <c r="L363" s="9"/>
      <c r="M363" s="332" t="s">
        <v>63</v>
      </c>
      <c r="N363" s="331">
        <v>183.87020000000001</v>
      </c>
      <c r="O363" s="9">
        <v>183.87020000000001</v>
      </c>
      <c r="P363" s="9" t="s">
        <v>1898</v>
      </c>
      <c r="Q363" s="71">
        <v>360</v>
      </c>
      <c r="S363" s="102" t="s">
        <v>2274</v>
      </c>
      <c r="T363" s="175" t="s">
        <v>2278</v>
      </c>
      <c r="U363" s="104">
        <v>14173.2</v>
      </c>
      <c r="V363" s="104">
        <v>5029.2</v>
      </c>
      <c r="W363" s="105" t="s">
        <v>12</v>
      </c>
      <c r="X363" s="106" t="s">
        <v>66</v>
      </c>
      <c r="Y363" s="172" t="s">
        <v>13</v>
      </c>
      <c r="Z363" s="123" t="s">
        <v>1506</v>
      </c>
      <c r="AA363" s="124">
        <v>1</v>
      </c>
      <c r="AB363" s="173" t="s">
        <v>422</v>
      </c>
      <c r="AC363" s="126"/>
      <c r="AD363" s="127"/>
      <c r="AE363" s="122"/>
      <c r="AF363" s="128"/>
      <c r="AG363" s="129"/>
      <c r="AH363" s="129"/>
      <c r="AI363" s="129"/>
      <c r="AJ363" s="183" t="s">
        <v>2242</v>
      </c>
      <c r="AK363" s="183">
        <v>0.127</v>
      </c>
      <c r="AL363" s="117"/>
      <c r="AM363" s="130"/>
      <c r="AN363" s="130"/>
      <c r="AO363" s="125"/>
      <c r="AP363" s="125"/>
      <c r="AQ363" s="131"/>
      <c r="AR363" s="127"/>
      <c r="AS363" s="124"/>
      <c r="AT363" s="123"/>
      <c r="AU363" s="132"/>
      <c r="AV363" s="117"/>
      <c r="AW363" s="133"/>
      <c r="AX363" s="117" t="s">
        <v>842</v>
      </c>
    </row>
    <row r="364" spans="1:50" ht="15" hidden="1">
      <c r="A364" s="72">
        <v>361</v>
      </c>
      <c r="B364" s="9" t="s">
        <v>5649</v>
      </c>
      <c r="C364" s="211" t="s">
        <v>2280</v>
      </c>
      <c r="D364" s="9" t="s">
        <v>5650</v>
      </c>
      <c r="E364" s="9" t="s">
        <v>5651</v>
      </c>
      <c r="F364" s="9" t="s">
        <v>5652</v>
      </c>
      <c r="G364" s="9"/>
      <c r="H364" s="9"/>
      <c r="I364" s="9"/>
      <c r="J364" s="9"/>
      <c r="K364" s="9"/>
      <c r="L364" s="9"/>
      <c r="M364" s="332" t="s">
        <v>63</v>
      </c>
      <c r="N364" s="331">
        <v>183.9564</v>
      </c>
      <c r="O364" s="9">
        <v>183.9564</v>
      </c>
      <c r="P364" s="9" t="s">
        <v>1898</v>
      </c>
      <c r="Q364" s="71">
        <v>361</v>
      </c>
      <c r="S364" s="102" t="s">
        <v>2280</v>
      </c>
      <c r="T364" s="175" t="s">
        <v>2284</v>
      </c>
      <c r="U364" s="104">
        <v>14173.2</v>
      </c>
      <c r="V364" s="104">
        <v>6858</v>
      </c>
      <c r="W364" s="105" t="s">
        <v>12</v>
      </c>
      <c r="X364" s="106" t="s">
        <v>66</v>
      </c>
      <c r="Y364" s="172" t="s">
        <v>13</v>
      </c>
      <c r="Z364" s="123" t="s">
        <v>1506</v>
      </c>
      <c r="AA364" s="124">
        <v>1</v>
      </c>
      <c r="AB364" s="173" t="s">
        <v>422</v>
      </c>
      <c r="AC364" s="126"/>
      <c r="AD364" s="127"/>
      <c r="AE364" s="122"/>
      <c r="AF364" s="128"/>
      <c r="AG364" s="129"/>
      <c r="AH364" s="129"/>
      <c r="AI364" s="129"/>
      <c r="AJ364" s="183" t="s">
        <v>2242</v>
      </c>
      <c r="AK364" s="183">
        <v>0.127</v>
      </c>
      <c r="AL364" s="117"/>
      <c r="AM364" s="130"/>
      <c r="AN364" s="130"/>
      <c r="AO364" s="125"/>
      <c r="AP364" s="125"/>
      <c r="AQ364" s="131"/>
      <c r="AR364" s="127"/>
      <c r="AS364" s="124"/>
      <c r="AT364" s="123"/>
      <c r="AU364" s="132"/>
      <c r="AV364" s="117"/>
      <c r="AW364" s="133"/>
      <c r="AX364" s="117" t="s">
        <v>842</v>
      </c>
    </row>
    <row r="365" spans="1:50" ht="15" hidden="1">
      <c r="A365" s="72">
        <v>362</v>
      </c>
      <c r="B365" s="9" t="s">
        <v>5653</v>
      </c>
      <c r="C365" s="211" t="s">
        <v>2286</v>
      </c>
      <c r="D365" s="9" t="s">
        <v>5654</v>
      </c>
      <c r="E365" s="9" t="s">
        <v>5655</v>
      </c>
      <c r="F365" s="9" t="s">
        <v>5656</v>
      </c>
      <c r="G365" s="9"/>
      <c r="H365" s="9"/>
      <c r="I365" s="9"/>
      <c r="J365" s="9"/>
      <c r="K365" s="9"/>
      <c r="L365" s="9"/>
      <c r="M365" s="332" t="s">
        <v>63</v>
      </c>
      <c r="N365" s="331">
        <v>146.2235</v>
      </c>
      <c r="O365" s="9">
        <v>146.2235</v>
      </c>
      <c r="P365" s="9" t="s">
        <v>420</v>
      </c>
      <c r="Q365" s="71">
        <v>362</v>
      </c>
      <c r="S365" s="102" t="s">
        <v>2286</v>
      </c>
      <c r="T365" s="175" t="s">
        <v>2290</v>
      </c>
      <c r="U365" s="104">
        <v>-16002</v>
      </c>
      <c r="V365" s="104">
        <v>5029.2</v>
      </c>
      <c r="W365" s="105" t="s">
        <v>12</v>
      </c>
      <c r="X365" s="106" t="s">
        <v>66</v>
      </c>
      <c r="Y365" s="172" t="s">
        <v>13</v>
      </c>
      <c r="Z365" s="123" t="s">
        <v>1506</v>
      </c>
      <c r="AA365" s="124">
        <v>1</v>
      </c>
      <c r="AB365" s="173" t="s">
        <v>422</v>
      </c>
      <c r="AC365" s="126"/>
      <c r="AD365" s="127"/>
      <c r="AE365" s="122"/>
      <c r="AF365" s="128"/>
      <c r="AG365" s="177" t="s">
        <v>2291</v>
      </c>
      <c r="AH365" s="177">
        <v>5.0799999999999998E-2</v>
      </c>
      <c r="AI365" s="186">
        <v>100</v>
      </c>
      <c r="AJ365" s="183" t="s">
        <v>1507</v>
      </c>
      <c r="AK365" s="183">
        <v>0.127</v>
      </c>
      <c r="AL365" s="117"/>
      <c r="AM365" s="130"/>
      <c r="AN365" s="130"/>
      <c r="AO365" s="125"/>
      <c r="AP365" s="125"/>
      <c r="AQ365" s="131"/>
      <c r="AR365" s="127"/>
      <c r="AS365" s="124"/>
      <c r="AT365" s="123"/>
      <c r="AU365" s="132"/>
      <c r="AV365" s="117"/>
      <c r="AW365" s="133"/>
      <c r="AX365" s="117" t="s">
        <v>842</v>
      </c>
    </row>
    <row r="366" spans="1:50" ht="15" hidden="1">
      <c r="A366" s="72">
        <v>363</v>
      </c>
      <c r="B366" s="9" t="s">
        <v>5657</v>
      </c>
      <c r="C366" s="211" t="s">
        <v>2293</v>
      </c>
      <c r="D366" s="9" t="s">
        <v>5658</v>
      </c>
      <c r="E366" s="9" t="s">
        <v>5659</v>
      </c>
      <c r="F366" s="9" t="s">
        <v>5660</v>
      </c>
      <c r="G366" s="9"/>
      <c r="H366" s="9"/>
      <c r="I366" s="9"/>
      <c r="J366" s="9"/>
      <c r="K366" s="9"/>
      <c r="L366" s="9"/>
      <c r="M366" s="332" t="s">
        <v>63</v>
      </c>
      <c r="N366" s="331">
        <v>126.535</v>
      </c>
      <c r="O366" s="9">
        <v>126.535</v>
      </c>
      <c r="P366" s="9" t="s">
        <v>238</v>
      </c>
      <c r="Q366" s="71">
        <v>363</v>
      </c>
      <c r="S366" s="102" t="s">
        <v>2293</v>
      </c>
      <c r="T366" s="175" t="s">
        <v>2297</v>
      </c>
      <c r="U366" s="104">
        <v>-16002</v>
      </c>
      <c r="V366" s="104">
        <v>9601.2000000000007</v>
      </c>
      <c r="W366" s="105" t="s">
        <v>12</v>
      </c>
      <c r="X366" s="106" t="s">
        <v>66</v>
      </c>
      <c r="Y366" s="172" t="s">
        <v>13</v>
      </c>
      <c r="Z366" s="123" t="s">
        <v>1506</v>
      </c>
      <c r="AA366" s="124">
        <v>1</v>
      </c>
      <c r="AB366" s="173" t="s">
        <v>422</v>
      </c>
      <c r="AC366" s="126"/>
      <c r="AD366" s="127"/>
      <c r="AE366" s="122"/>
      <c r="AF366" s="128"/>
      <c r="AG366" s="177" t="s">
        <v>2298</v>
      </c>
      <c r="AH366" s="177">
        <v>5.0799999999999998E-2</v>
      </c>
      <c r="AI366" s="186">
        <v>100</v>
      </c>
      <c r="AJ366" s="183" t="s">
        <v>1556</v>
      </c>
      <c r="AK366" s="183">
        <v>0.127</v>
      </c>
      <c r="AL366" s="117"/>
      <c r="AM366" s="130"/>
      <c r="AN366" s="130"/>
      <c r="AO366" s="125"/>
      <c r="AP366" s="125"/>
      <c r="AQ366" s="131"/>
      <c r="AR366" s="127"/>
      <c r="AS366" s="124"/>
      <c r="AT366" s="123"/>
      <c r="AU366" s="132"/>
      <c r="AV366" s="117"/>
      <c r="AW366" s="133"/>
      <c r="AX366" s="117" t="s">
        <v>842</v>
      </c>
    </row>
    <row r="367" spans="1:50" ht="15" hidden="1">
      <c r="A367" s="72">
        <v>364</v>
      </c>
      <c r="B367" s="9" t="s">
        <v>5661</v>
      </c>
      <c r="C367" s="211" t="s">
        <v>2300</v>
      </c>
      <c r="D367" s="9" t="s">
        <v>5662</v>
      </c>
      <c r="E367" s="9" t="s">
        <v>5663</v>
      </c>
      <c r="F367" s="9" t="s">
        <v>5664</v>
      </c>
      <c r="G367" s="9"/>
      <c r="H367" s="9"/>
      <c r="I367" s="9"/>
      <c r="J367" s="9"/>
      <c r="K367" s="9"/>
      <c r="L367" s="9"/>
      <c r="M367" s="332" t="s">
        <v>63</v>
      </c>
      <c r="N367" s="331">
        <v>147.42070000000001</v>
      </c>
      <c r="O367" s="9">
        <v>147.42070000000001</v>
      </c>
      <c r="P367" s="9" t="s">
        <v>420</v>
      </c>
      <c r="Q367" s="71">
        <v>364</v>
      </c>
      <c r="S367" s="102" t="s">
        <v>2300</v>
      </c>
      <c r="T367" s="175" t="s">
        <v>2304</v>
      </c>
      <c r="U367" s="104">
        <v>-16002</v>
      </c>
      <c r="V367" s="104">
        <v>14173.2</v>
      </c>
      <c r="W367" s="105" t="s">
        <v>12</v>
      </c>
      <c r="X367" s="106" t="s">
        <v>66</v>
      </c>
      <c r="Y367" s="172" t="s">
        <v>13</v>
      </c>
      <c r="Z367" s="123" t="s">
        <v>1506</v>
      </c>
      <c r="AA367" s="124">
        <v>1</v>
      </c>
      <c r="AB367" s="173" t="s">
        <v>422</v>
      </c>
      <c r="AC367" s="126"/>
      <c r="AD367" s="127"/>
      <c r="AE367" s="122"/>
      <c r="AF367" s="128"/>
      <c r="AG367" s="177" t="s">
        <v>2305</v>
      </c>
      <c r="AH367" s="177">
        <v>5.0799999999999998E-2</v>
      </c>
      <c r="AI367" s="186">
        <v>100</v>
      </c>
      <c r="AJ367" s="183" t="s">
        <v>1605</v>
      </c>
      <c r="AK367" s="183">
        <v>0.127</v>
      </c>
      <c r="AL367" s="117"/>
      <c r="AM367" s="130"/>
      <c r="AN367" s="130"/>
      <c r="AO367" s="125"/>
      <c r="AP367" s="125"/>
      <c r="AQ367" s="131"/>
      <c r="AR367" s="127"/>
      <c r="AS367" s="124"/>
      <c r="AT367" s="123"/>
      <c r="AU367" s="132"/>
      <c r="AV367" s="117"/>
      <c r="AW367" s="133"/>
      <c r="AX367" s="117" t="s">
        <v>842</v>
      </c>
    </row>
    <row r="368" spans="1:50" ht="15" hidden="1">
      <c r="A368" s="72">
        <v>365</v>
      </c>
      <c r="B368" s="9" t="s">
        <v>5665</v>
      </c>
      <c r="C368" s="211" t="s">
        <v>2307</v>
      </c>
      <c r="D368" s="9" t="s">
        <v>5666</v>
      </c>
      <c r="E368" s="9" t="s">
        <v>5667</v>
      </c>
      <c r="F368" s="9" t="s">
        <v>5668</v>
      </c>
      <c r="G368" s="9"/>
      <c r="H368" s="9"/>
      <c r="I368" s="9"/>
      <c r="J368" s="9"/>
      <c r="K368" s="9"/>
      <c r="L368" s="9"/>
      <c r="M368" s="332" t="s">
        <v>63</v>
      </c>
      <c r="N368" s="331">
        <v>121.6448</v>
      </c>
      <c r="O368" s="9">
        <v>121.6448</v>
      </c>
      <c r="P368" s="9" t="s">
        <v>238</v>
      </c>
      <c r="Q368" s="71">
        <v>365</v>
      </c>
      <c r="S368" s="102" t="s">
        <v>2307</v>
      </c>
      <c r="T368" s="175" t="s">
        <v>2311</v>
      </c>
      <c r="U368" s="104">
        <v>-13258.8</v>
      </c>
      <c r="V368" s="104">
        <v>16002</v>
      </c>
      <c r="W368" s="105" t="s">
        <v>12</v>
      </c>
      <c r="X368" s="106" t="s">
        <v>66</v>
      </c>
      <c r="Y368" s="172" t="s">
        <v>13</v>
      </c>
      <c r="Z368" s="123" t="s">
        <v>1506</v>
      </c>
      <c r="AA368" s="124">
        <v>1</v>
      </c>
      <c r="AB368" s="173" t="s">
        <v>422</v>
      </c>
      <c r="AC368" s="126"/>
      <c r="AD368" s="127"/>
      <c r="AE368" s="122"/>
      <c r="AF368" s="128"/>
      <c r="AG368" s="177" t="s">
        <v>2312</v>
      </c>
      <c r="AH368" s="177">
        <v>5.0799999999999998E-2</v>
      </c>
      <c r="AI368" s="186">
        <v>100</v>
      </c>
      <c r="AJ368" s="183" t="s">
        <v>1654</v>
      </c>
      <c r="AK368" s="183">
        <v>0.127</v>
      </c>
      <c r="AL368" s="117"/>
      <c r="AM368" s="130"/>
      <c r="AN368" s="130"/>
      <c r="AO368" s="125"/>
      <c r="AP368" s="125"/>
      <c r="AQ368" s="131"/>
      <c r="AR368" s="127"/>
      <c r="AS368" s="124"/>
      <c r="AT368" s="123"/>
      <c r="AU368" s="132"/>
      <c r="AV368" s="117"/>
      <c r="AW368" s="133"/>
      <c r="AX368" s="117" t="s">
        <v>842</v>
      </c>
    </row>
    <row r="369" spans="1:50" ht="15" hidden="1">
      <c r="A369" s="72">
        <v>366</v>
      </c>
      <c r="B369" s="9" t="s">
        <v>5669</v>
      </c>
      <c r="C369" s="211" t="s">
        <v>2314</v>
      </c>
      <c r="D369" s="9" t="s">
        <v>5670</v>
      </c>
      <c r="E369" s="9" t="s">
        <v>5671</v>
      </c>
      <c r="F369" s="9" t="s">
        <v>5672</v>
      </c>
      <c r="G369" s="9"/>
      <c r="H369" s="9"/>
      <c r="I369" s="9"/>
      <c r="J369" s="9"/>
      <c r="K369" s="9"/>
      <c r="L369" s="9"/>
      <c r="M369" s="332" t="s">
        <v>63</v>
      </c>
      <c r="N369" s="331">
        <v>124.22629999999999</v>
      </c>
      <c r="O369" s="9">
        <v>124.22629999999999</v>
      </c>
      <c r="P369" s="9" t="s">
        <v>973</v>
      </c>
      <c r="Q369" s="71">
        <v>366</v>
      </c>
      <c r="S369" s="102" t="s">
        <v>2314</v>
      </c>
      <c r="T369" s="175" t="s">
        <v>2318</v>
      </c>
      <c r="U369" s="104">
        <v>10515.6</v>
      </c>
      <c r="V369" s="104">
        <v>16002</v>
      </c>
      <c r="W369" s="105" t="s">
        <v>12</v>
      </c>
      <c r="X369" s="106" t="s">
        <v>66</v>
      </c>
      <c r="Y369" s="172" t="s">
        <v>13</v>
      </c>
      <c r="Z369" s="123" t="s">
        <v>1506</v>
      </c>
      <c r="AA369" s="124">
        <v>1</v>
      </c>
      <c r="AB369" s="173" t="s">
        <v>422</v>
      </c>
      <c r="AC369" s="126"/>
      <c r="AD369" s="127"/>
      <c r="AE369" s="122"/>
      <c r="AF369" s="128"/>
      <c r="AG369" s="177" t="s">
        <v>2319</v>
      </c>
      <c r="AH369" s="177">
        <v>5.0799999999999998E-2</v>
      </c>
      <c r="AI369" s="186">
        <v>100</v>
      </c>
      <c r="AJ369" s="183" t="s">
        <v>1703</v>
      </c>
      <c r="AK369" s="183">
        <v>0.127</v>
      </c>
      <c r="AL369" s="117"/>
      <c r="AM369" s="130"/>
      <c r="AN369" s="130"/>
      <c r="AO369" s="125"/>
      <c r="AP369" s="125"/>
      <c r="AQ369" s="131"/>
      <c r="AR369" s="127"/>
      <c r="AS369" s="124"/>
      <c r="AT369" s="123"/>
      <c r="AU369" s="132"/>
      <c r="AV369" s="117"/>
      <c r="AW369" s="133"/>
      <c r="AX369" s="117" t="s">
        <v>842</v>
      </c>
    </row>
    <row r="370" spans="1:50" ht="15" hidden="1">
      <c r="A370" s="72">
        <v>367</v>
      </c>
      <c r="B370" s="9" t="s">
        <v>5673</v>
      </c>
      <c r="C370" s="211" t="s">
        <v>2321</v>
      </c>
      <c r="D370" s="9" t="s">
        <v>5674</v>
      </c>
      <c r="E370" s="9" t="s">
        <v>5675</v>
      </c>
      <c r="F370" s="9" t="s">
        <v>5676</v>
      </c>
      <c r="G370" s="9"/>
      <c r="H370" s="9"/>
      <c r="I370" s="9"/>
      <c r="J370" s="9"/>
      <c r="K370" s="9"/>
      <c r="L370" s="9"/>
      <c r="M370" s="332" t="s">
        <v>63</v>
      </c>
      <c r="N370" s="331">
        <v>116.6439</v>
      </c>
      <c r="O370" s="9">
        <v>116.6439</v>
      </c>
      <c r="P370" s="9" t="s">
        <v>420</v>
      </c>
      <c r="Q370" s="71">
        <v>367</v>
      </c>
      <c r="S370" s="102" t="s">
        <v>2321</v>
      </c>
      <c r="T370" s="175" t="s">
        <v>2325</v>
      </c>
      <c r="U370" s="104">
        <v>15087.6</v>
      </c>
      <c r="V370" s="104">
        <v>16002</v>
      </c>
      <c r="W370" s="105" t="s">
        <v>12</v>
      </c>
      <c r="X370" s="106" t="s">
        <v>66</v>
      </c>
      <c r="Y370" s="172" t="s">
        <v>13</v>
      </c>
      <c r="Z370" s="123" t="s">
        <v>1506</v>
      </c>
      <c r="AA370" s="124">
        <v>1</v>
      </c>
      <c r="AB370" s="173" t="s">
        <v>422</v>
      </c>
      <c r="AC370" s="126"/>
      <c r="AD370" s="127"/>
      <c r="AE370" s="122"/>
      <c r="AF370" s="128"/>
      <c r="AG370" s="177" t="s">
        <v>2326</v>
      </c>
      <c r="AH370" s="177">
        <v>5.0799999999999998E-2</v>
      </c>
      <c r="AI370" s="186">
        <v>100</v>
      </c>
      <c r="AJ370" s="183" t="s">
        <v>1752</v>
      </c>
      <c r="AK370" s="183">
        <v>0.127</v>
      </c>
      <c r="AL370" s="117"/>
      <c r="AM370" s="130"/>
      <c r="AN370" s="130"/>
      <c r="AO370" s="125"/>
      <c r="AP370" s="125"/>
      <c r="AQ370" s="131"/>
      <c r="AR370" s="127"/>
      <c r="AS370" s="124"/>
      <c r="AT370" s="123"/>
      <c r="AU370" s="132"/>
      <c r="AV370" s="117"/>
      <c r="AW370" s="133"/>
      <c r="AX370" s="117" t="s">
        <v>842</v>
      </c>
    </row>
    <row r="371" spans="1:50" ht="15" hidden="1">
      <c r="A371" s="72">
        <v>368</v>
      </c>
      <c r="B371" s="9" t="s">
        <v>5677</v>
      </c>
      <c r="C371" s="211" t="s">
        <v>2328</v>
      </c>
      <c r="D371" s="9" t="s">
        <v>5678</v>
      </c>
      <c r="E371" s="9" t="s">
        <v>5679</v>
      </c>
      <c r="F371" s="9" t="s">
        <v>5680</v>
      </c>
      <c r="G371" s="9"/>
      <c r="H371" s="9"/>
      <c r="I371" s="9"/>
      <c r="J371" s="9"/>
      <c r="K371" s="9"/>
      <c r="L371" s="9"/>
      <c r="M371" s="332" t="s">
        <v>63</v>
      </c>
      <c r="N371" s="331">
        <v>107.5017</v>
      </c>
      <c r="O371" s="9">
        <v>107.5017</v>
      </c>
      <c r="P371" s="9" t="s">
        <v>238</v>
      </c>
      <c r="Q371" s="71">
        <v>368</v>
      </c>
      <c r="S371" s="102" t="s">
        <v>2328</v>
      </c>
      <c r="T371" s="175" t="s">
        <v>2332</v>
      </c>
      <c r="U371" s="104">
        <v>16002</v>
      </c>
      <c r="V371" s="104">
        <v>13258.8</v>
      </c>
      <c r="W371" s="105" t="s">
        <v>12</v>
      </c>
      <c r="X371" s="106" t="s">
        <v>66</v>
      </c>
      <c r="Y371" s="172" t="s">
        <v>13</v>
      </c>
      <c r="Z371" s="123" t="s">
        <v>1506</v>
      </c>
      <c r="AA371" s="124">
        <v>1</v>
      </c>
      <c r="AB371" s="173" t="s">
        <v>422</v>
      </c>
      <c r="AC371" s="126"/>
      <c r="AD371" s="127"/>
      <c r="AE371" s="122"/>
      <c r="AF371" s="128"/>
      <c r="AG371" s="177" t="s">
        <v>2333</v>
      </c>
      <c r="AH371" s="177">
        <v>5.0799999999999998E-2</v>
      </c>
      <c r="AI371" s="186">
        <v>100</v>
      </c>
      <c r="AJ371" s="183" t="s">
        <v>1801</v>
      </c>
      <c r="AK371" s="183">
        <v>0.127</v>
      </c>
      <c r="AL371" s="117"/>
      <c r="AM371" s="130"/>
      <c r="AN371" s="130"/>
      <c r="AO371" s="125"/>
      <c r="AP371" s="125"/>
      <c r="AQ371" s="131"/>
      <c r="AR371" s="127"/>
      <c r="AS371" s="124"/>
      <c r="AT371" s="123"/>
      <c r="AU371" s="132"/>
      <c r="AV371" s="117"/>
      <c r="AW371" s="133"/>
      <c r="AX371" s="117" t="s">
        <v>842</v>
      </c>
    </row>
    <row r="372" spans="1:50" ht="15" hidden="1">
      <c r="A372" s="72">
        <v>369</v>
      </c>
      <c r="B372" s="9" t="s">
        <v>5681</v>
      </c>
      <c r="C372" s="211" t="s">
        <v>2335</v>
      </c>
      <c r="D372" s="9" t="s">
        <v>5682</v>
      </c>
      <c r="E372" s="9" t="s">
        <v>5683</v>
      </c>
      <c r="F372" s="9" t="s">
        <v>5684</v>
      </c>
      <c r="G372" s="9"/>
      <c r="H372" s="9"/>
      <c r="I372" s="9"/>
      <c r="J372" s="9"/>
      <c r="K372" s="9"/>
      <c r="L372" s="9"/>
      <c r="M372" s="332" t="s">
        <v>63</v>
      </c>
      <c r="N372" s="331">
        <v>162.56870000000001</v>
      </c>
      <c r="O372" s="9">
        <v>162.56870000000001</v>
      </c>
      <c r="P372" s="9" t="s">
        <v>420</v>
      </c>
      <c r="Q372" s="71">
        <v>369</v>
      </c>
      <c r="S372" s="102" t="s">
        <v>2335</v>
      </c>
      <c r="T372" s="175" t="s">
        <v>2339</v>
      </c>
      <c r="U372" s="104">
        <v>16002</v>
      </c>
      <c r="V372" s="104">
        <v>8686.7999999999993</v>
      </c>
      <c r="W372" s="105" t="s">
        <v>12</v>
      </c>
      <c r="X372" s="106" t="s">
        <v>66</v>
      </c>
      <c r="Y372" s="172" t="s">
        <v>13</v>
      </c>
      <c r="Z372" s="123" t="s">
        <v>1506</v>
      </c>
      <c r="AA372" s="124">
        <v>1</v>
      </c>
      <c r="AB372" s="173" t="s">
        <v>422</v>
      </c>
      <c r="AC372" s="126"/>
      <c r="AD372" s="127"/>
      <c r="AE372" s="122"/>
      <c r="AF372" s="128"/>
      <c r="AG372" s="177" t="s">
        <v>2340</v>
      </c>
      <c r="AH372" s="177">
        <v>5.0799999999999998E-2</v>
      </c>
      <c r="AI372" s="186">
        <v>100</v>
      </c>
      <c r="AJ372" s="183" t="s">
        <v>1850</v>
      </c>
      <c r="AK372" s="183">
        <v>0.127</v>
      </c>
      <c r="AL372" s="117"/>
      <c r="AM372" s="130"/>
      <c r="AN372" s="130"/>
      <c r="AO372" s="125"/>
      <c r="AP372" s="125"/>
      <c r="AQ372" s="131"/>
      <c r="AR372" s="127"/>
      <c r="AS372" s="124"/>
      <c r="AT372" s="123"/>
      <c r="AU372" s="132"/>
      <c r="AV372" s="117"/>
      <c r="AW372" s="133"/>
      <c r="AX372" s="117" t="s">
        <v>842</v>
      </c>
    </row>
    <row r="373" spans="1:50" ht="15" hidden="1">
      <c r="A373" s="72">
        <v>370</v>
      </c>
      <c r="B373" s="9" t="s">
        <v>5685</v>
      </c>
      <c r="C373" s="211" t="s">
        <v>2342</v>
      </c>
      <c r="D373" s="9" t="s">
        <v>5686</v>
      </c>
      <c r="E373" s="9" t="s">
        <v>5687</v>
      </c>
      <c r="F373" s="9" t="s">
        <v>5688</v>
      </c>
      <c r="G373" s="9"/>
      <c r="H373" s="9"/>
      <c r="I373" s="9"/>
      <c r="J373" s="9"/>
      <c r="K373" s="9"/>
      <c r="L373" s="9"/>
      <c r="M373" s="332" t="s">
        <v>63</v>
      </c>
      <c r="N373" s="331">
        <v>147.04810000000001</v>
      </c>
      <c r="O373" s="9">
        <v>147.04810000000001</v>
      </c>
      <c r="P373" s="9" t="s">
        <v>1898</v>
      </c>
      <c r="Q373" s="71">
        <v>370</v>
      </c>
      <c r="S373" s="102" t="s">
        <v>2342</v>
      </c>
      <c r="T373" s="175" t="s">
        <v>2346</v>
      </c>
      <c r="U373" s="104">
        <v>-12344.4</v>
      </c>
      <c r="V373" s="104">
        <v>4114.8</v>
      </c>
      <c r="W373" s="105" t="s">
        <v>12</v>
      </c>
      <c r="X373" s="106" t="s">
        <v>66</v>
      </c>
      <c r="Y373" s="172" t="s">
        <v>13</v>
      </c>
      <c r="Z373" s="123" t="s">
        <v>1506</v>
      </c>
      <c r="AA373" s="124">
        <v>1</v>
      </c>
      <c r="AB373" s="173" t="s">
        <v>422</v>
      </c>
      <c r="AC373" s="126"/>
      <c r="AD373" s="127"/>
      <c r="AE373" s="122"/>
      <c r="AF373" s="128"/>
      <c r="AG373" s="177" t="s">
        <v>2347</v>
      </c>
      <c r="AH373" s="177">
        <v>5.0799999999999998E-2</v>
      </c>
      <c r="AI373" s="186">
        <v>100</v>
      </c>
      <c r="AJ373" s="183" t="s">
        <v>1900</v>
      </c>
      <c r="AK373" s="183">
        <v>0.127</v>
      </c>
      <c r="AL373" s="117"/>
      <c r="AM373" s="130"/>
      <c r="AN373" s="130"/>
      <c r="AO373" s="125"/>
      <c r="AP373" s="125"/>
      <c r="AQ373" s="131"/>
      <c r="AR373" s="127"/>
      <c r="AS373" s="124"/>
      <c r="AT373" s="123"/>
      <c r="AU373" s="132"/>
      <c r="AV373" s="117"/>
      <c r="AW373" s="133"/>
      <c r="AX373" s="117" t="s">
        <v>842</v>
      </c>
    </row>
    <row r="374" spans="1:50" ht="15" hidden="1">
      <c r="A374" s="72">
        <v>371</v>
      </c>
      <c r="B374" s="9" t="s">
        <v>5689</v>
      </c>
      <c r="C374" s="211" t="s">
        <v>2349</v>
      </c>
      <c r="D374" s="9" t="s">
        <v>5690</v>
      </c>
      <c r="E374" s="9" t="s">
        <v>5691</v>
      </c>
      <c r="F374" s="9" t="s">
        <v>5692</v>
      </c>
      <c r="G374" s="9"/>
      <c r="H374" s="9"/>
      <c r="I374" s="9"/>
      <c r="J374" s="9"/>
      <c r="K374" s="9"/>
      <c r="L374" s="9"/>
      <c r="M374" s="332" t="s">
        <v>63</v>
      </c>
      <c r="N374" s="331">
        <v>154.79519999999999</v>
      </c>
      <c r="O374" s="9">
        <v>154.79519999999999</v>
      </c>
      <c r="P374" s="9" t="s">
        <v>840</v>
      </c>
      <c r="Q374" s="71">
        <v>371</v>
      </c>
      <c r="S374" s="102" t="s">
        <v>2349</v>
      </c>
      <c r="T374" s="175" t="s">
        <v>2353</v>
      </c>
      <c r="U374" s="104">
        <v>-12344.4</v>
      </c>
      <c r="V374" s="104">
        <v>8686.7999999999993</v>
      </c>
      <c r="W374" s="105" t="s">
        <v>12</v>
      </c>
      <c r="X374" s="106" t="s">
        <v>66</v>
      </c>
      <c r="Y374" s="172" t="s">
        <v>13</v>
      </c>
      <c r="Z374" s="123" t="s">
        <v>1506</v>
      </c>
      <c r="AA374" s="124">
        <v>1</v>
      </c>
      <c r="AB374" s="173" t="s">
        <v>422</v>
      </c>
      <c r="AC374" s="126"/>
      <c r="AD374" s="127"/>
      <c r="AE374" s="122"/>
      <c r="AF374" s="128"/>
      <c r="AG374" s="177" t="s">
        <v>2354</v>
      </c>
      <c r="AH374" s="177">
        <v>5.0799999999999998E-2</v>
      </c>
      <c r="AI374" s="186">
        <v>100</v>
      </c>
      <c r="AJ374" s="183" t="s">
        <v>1949</v>
      </c>
      <c r="AK374" s="183">
        <v>0.127</v>
      </c>
      <c r="AL374" s="117"/>
      <c r="AM374" s="130"/>
      <c r="AN374" s="130"/>
      <c r="AO374" s="125"/>
      <c r="AP374" s="125"/>
      <c r="AQ374" s="131"/>
      <c r="AR374" s="127"/>
      <c r="AS374" s="124"/>
      <c r="AT374" s="123"/>
      <c r="AU374" s="132"/>
      <c r="AV374" s="117"/>
      <c r="AW374" s="133"/>
      <c r="AX374" s="117" t="s">
        <v>842</v>
      </c>
    </row>
    <row r="375" spans="1:50" ht="15" hidden="1">
      <c r="A375" s="72">
        <v>372</v>
      </c>
      <c r="B375" s="9" t="s">
        <v>5693</v>
      </c>
      <c r="C375" s="211" t="s">
        <v>2356</v>
      </c>
      <c r="D375" s="9" t="s">
        <v>5694</v>
      </c>
      <c r="E375" s="9" t="s">
        <v>5695</v>
      </c>
      <c r="F375" s="9" t="s">
        <v>5696</v>
      </c>
      <c r="G375" s="9"/>
      <c r="H375" s="9"/>
      <c r="I375" s="9"/>
      <c r="J375" s="9"/>
      <c r="K375" s="9"/>
      <c r="L375" s="9"/>
      <c r="M375" s="332" t="s">
        <v>63</v>
      </c>
      <c r="N375" s="331">
        <v>116.0913</v>
      </c>
      <c r="O375" s="9">
        <v>116.0913</v>
      </c>
      <c r="P375" s="9" t="s">
        <v>1898</v>
      </c>
      <c r="Q375" s="71">
        <v>372</v>
      </c>
      <c r="S375" s="102" t="s">
        <v>2356</v>
      </c>
      <c r="T375" s="175" t="s">
        <v>2360</v>
      </c>
      <c r="U375" s="104">
        <v>-13258.8</v>
      </c>
      <c r="V375" s="104">
        <v>12344.4</v>
      </c>
      <c r="W375" s="105" t="s">
        <v>12</v>
      </c>
      <c r="X375" s="106" t="s">
        <v>66</v>
      </c>
      <c r="Y375" s="172" t="s">
        <v>13</v>
      </c>
      <c r="Z375" s="123" t="s">
        <v>1506</v>
      </c>
      <c r="AA375" s="124">
        <v>1</v>
      </c>
      <c r="AB375" s="173" t="s">
        <v>422</v>
      </c>
      <c r="AC375" s="126"/>
      <c r="AD375" s="127"/>
      <c r="AE375" s="122"/>
      <c r="AF375" s="128"/>
      <c r="AG375" s="177" t="s">
        <v>2361</v>
      </c>
      <c r="AH375" s="177">
        <v>5.0799999999999998E-2</v>
      </c>
      <c r="AI375" s="186">
        <v>100</v>
      </c>
      <c r="AJ375" s="183" t="s">
        <v>1998</v>
      </c>
      <c r="AK375" s="183">
        <v>0.127</v>
      </c>
      <c r="AL375" s="117"/>
      <c r="AM375" s="130"/>
      <c r="AN375" s="130"/>
      <c r="AO375" s="125"/>
      <c r="AP375" s="125"/>
      <c r="AQ375" s="131"/>
      <c r="AR375" s="127"/>
      <c r="AS375" s="124"/>
      <c r="AT375" s="123"/>
      <c r="AU375" s="132"/>
      <c r="AV375" s="117"/>
      <c r="AW375" s="133"/>
      <c r="AX375" s="117" t="s">
        <v>842</v>
      </c>
    </row>
    <row r="376" spans="1:50" ht="15" hidden="1">
      <c r="A376" s="72">
        <v>373</v>
      </c>
      <c r="B376" s="9" t="s">
        <v>5697</v>
      </c>
      <c r="C376" s="211" t="s">
        <v>2363</v>
      </c>
      <c r="D376" s="9" t="s">
        <v>5698</v>
      </c>
      <c r="E376" s="9" t="s">
        <v>5699</v>
      </c>
      <c r="F376" s="9" t="s">
        <v>5700</v>
      </c>
      <c r="G376" s="9"/>
      <c r="H376" s="9"/>
      <c r="I376" s="67"/>
      <c r="J376" s="67"/>
      <c r="K376" s="67"/>
      <c r="L376" s="67"/>
      <c r="M376" s="332" t="s">
        <v>63</v>
      </c>
      <c r="N376" s="331">
        <v>142.72880000000001</v>
      </c>
      <c r="O376" s="9">
        <v>142.72880000000001</v>
      </c>
      <c r="P376" s="9" t="s">
        <v>177</v>
      </c>
      <c r="Q376" s="71">
        <v>373</v>
      </c>
      <c r="S376" s="102" t="s">
        <v>2363</v>
      </c>
      <c r="T376" s="175" t="s">
        <v>2367</v>
      </c>
      <c r="U376" s="104">
        <v>-8686.7999999999993</v>
      </c>
      <c r="V376" s="104">
        <v>12344.4</v>
      </c>
      <c r="W376" s="105" t="s">
        <v>12</v>
      </c>
      <c r="X376" s="106" t="s">
        <v>66</v>
      </c>
      <c r="Y376" s="172" t="s">
        <v>13</v>
      </c>
      <c r="Z376" s="123" t="s">
        <v>1506</v>
      </c>
      <c r="AA376" s="124">
        <v>1</v>
      </c>
      <c r="AB376" s="173" t="s">
        <v>422</v>
      </c>
      <c r="AC376" s="126"/>
      <c r="AD376" s="127"/>
      <c r="AE376" s="122"/>
      <c r="AF376" s="128"/>
      <c r="AG376" s="177" t="s">
        <v>2368</v>
      </c>
      <c r="AH376" s="177">
        <v>5.0799999999999998E-2</v>
      </c>
      <c r="AI376" s="186">
        <v>100</v>
      </c>
      <c r="AJ376" s="183" t="s">
        <v>2047</v>
      </c>
      <c r="AK376" s="183">
        <v>0.127</v>
      </c>
      <c r="AL376" s="117"/>
      <c r="AM376" s="130"/>
      <c r="AN376" s="130"/>
      <c r="AO376" s="125"/>
      <c r="AP376" s="125"/>
      <c r="AQ376" s="131"/>
      <c r="AR376" s="127"/>
      <c r="AS376" s="124"/>
      <c r="AT376" s="123"/>
      <c r="AU376" s="132"/>
      <c r="AV376" s="117"/>
      <c r="AW376" s="133"/>
      <c r="AX376" s="117" t="s">
        <v>842</v>
      </c>
    </row>
    <row r="377" spans="1:50" ht="15" hidden="1">
      <c r="A377" s="72">
        <v>374</v>
      </c>
      <c r="B377" s="9" t="s">
        <v>5701</v>
      </c>
      <c r="C377" s="211" t="s">
        <v>2370</v>
      </c>
      <c r="D377" s="9" t="s">
        <v>5702</v>
      </c>
      <c r="E377" s="9" t="s">
        <v>5703</v>
      </c>
      <c r="F377" s="9" t="s">
        <v>5704</v>
      </c>
      <c r="G377" s="9"/>
      <c r="H377" s="9"/>
      <c r="I377" s="67"/>
      <c r="J377" s="67"/>
      <c r="K377" s="67"/>
      <c r="L377" s="67"/>
      <c r="M377" s="332" t="s">
        <v>63</v>
      </c>
      <c r="N377" s="331">
        <v>120.997</v>
      </c>
      <c r="O377" s="9">
        <v>120.997</v>
      </c>
      <c r="P377" s="9" t="s">
        <v>177</v>
      </c>
      <c r="Q377" s="71">
        <v>374</v>
      </c>
      <c r="S377" s="102" t="s">
        <v>2370</v>
      </c>
      <c r="T377" s="175" t="s">
        <v>2374</v>
      </c>
      <c r="U377" s="104">
        <v>7772.4</v>
      </c>
      <c r="V377" s="104">
        <v>11430</v>
      </c>
      <c r="W377" s="105" t="s">
        <v>12</v>
      </c>
      <c r="X377" s="106" t="s">
        <v>66</v>
      </c>
      <c r="Y377" s="172" t="s">
        <v>13</v>
      </c>
      <c r="Z377" s="123" t="s">
        <v>1506</v>
      </c>
      <c r="AA377" s="124">
        <v>1</v>
      </c>
      <c r="AB377" s="173" t="s">
        <v>422</v>
      </c>
      <c r="AC377" s="126"/>
      <c r="AD377" s="127"/>
      <c r="AE377" s="122"/>
      <c r="AF377" s="128"/>
      <c r="AG377" s="177" t="s">
        <v>2375</v>
      </c>
      <c r="AH377" s="177">
        <v>5.0799999999999998E-2</v>
      </c>
      <c r="AI377" s="186">
        <v>100</v>
      </c>
      <c r="AJ377" s="183" t="s">
        <v>364</v>
      </c>
      <c r="AK377" s="183">
        <v>0.127</v>
      </c>
      <c r="AL377" s="117"/>
      <c r="AM377" s="130"/>
      <c r="AN377" s="130"/>
      <c r="AO377" s="125"/>
      <c r="AP377" s="125"/>
      <c r="AQ377" s="131"/>
      <c r="AR377" s="127"/>
      <c r="AS377" s="124"/>
      <c r="AT377" s="123"/>
      <c r="AU377" s="132"/>
      <c r="AV377" s="117"/>
      <c r="AW377" s="133"/>
      <c r="AX377" s="117" t="s">
        <v>842</v>
      </c>
    </row>
    <row r="378" spans="1:50" ht="15" hidden="1">
      <c r="A378" s="72">
        <v>375</v>
      </c>
      <c r="B378" s="9" t="s">
        <v>5705</v>
      </c>
      <c r="C378" s="211" t="s">
        <v>2377</v>
      </c>
      <c r="D378" s="9" t="s">
        <v>5706</v>
      </c>
      <c r="E378" s="9" t="s">
        <v>5707</v>
      </c>
      <c r="F378" s="9" t="s">
        <v>5708</v>
      </c>
      <c r="G378" s="9"/>
      <c r="H378" s="9"/>
      <c r="I378" s="67"/>
      <c r="J378" s="67"/>
      <c r="K378" s="67"/>
      <c r="L378" s="67"/>
      <c r="M378" s="332" t="s">
        <v>63</v>
      </c>
      <c r="N378" s="331">
        <v>127.69110000000001</v>
      </c>
      <c r="O378" s="9">
        <v>127.69110000000001</v>
      </c>
      <c r="P378" s="9" t="s">
        <v>1898</v>
      </c>
      <c r="Q378" s="71">
        <v>375</v>
      </c>
      <c r="S378" s="102" t="s">
        <v>2377</v>
      </c>
      <c r="T378" s="175" t="s">
        <v>2381</v>
      </c>
      <c r="U378" s="104">
        <v>12344.4</v>
      </c>
      <c r="V378" s="104">
        <v>12344.4</v>
      </c>
      <c r="W378" s="105" t="s">
        <v>12</v>
      </c>
      <c r="X378" s="106" t="s">
        <v>66</v>
      </c>
      <c r="Y378" s="172" t="s">
        <v>13</v>
      </c>
      <c r="Z378" s="123" t="s">
        <v>1506</v>
      </c>
      <c r="AA378" s="124">
        <v>1</v>
      </c>
      <c r="AB378" s="173" t="s">
        <v>422</v>
      </c>
      <c r="AC378" s="126"/>
      <c r="AD378" s="127"/>
      <c r="AE378" s="122"/>
      <c r="AF378" s="128"/>
      <c r="AG378" s="177" t="s">
        <v>2382</v>
      </c>
      <c r="AH378" s="177">
        <v>5.0799999999999998E-2</v>
      </c>
      <c r="AI378" s="186">
        <v>100</v>
      </c>
      <c r="AJ378" s="183" t="s">
        <v>2144</v>
      </c>
      <c r="AK378" s="183">
        <v>0.127</v>
      </c>
      <c r="AL378" s="117"/>
      <c r="AM378" s="130"/>
      <c r="AN378" s="130"/>
      <c r="AO378" s="125"/>
      <c r="AP378" s="125"/>
      <c r="AQ378" s="131"/>
      <c r="AR378" s="127"/>
      <c r="AS378" s="124"/>
      <c r="AT378" s="123"/>
      <c r="AU378" s="132"/>
      <c r="AV378" s="117"/>
      <c r="AW378" s="133"/>
      <c r="AX378" s="117" t="s">
        <v>842</v>
      </c>
    </row>
    <row r="379" spans="1:50" ht="15" hidden="1">
      <c r="A379" s="72">
        <v>376</v>
      </c>
      <c r="B379" s="9" t="s">
        <v>5709</v>
      </c>
      <c r="C379" s="211" t="s">
        <v>2384</v>
      </c>
      <c r="D379" s="9" t="s">
        <v>5710</v>
      </c>
      <c r="E379" s="9" t="s">
        <v>5711</v>
      </c>
      <c r="F379" s="9" t="s">
        <v>5712</v>
      </c>
      <c r="G379" s="9"/>
      <c r="H379" s="9"/>
      <c r="I379" s="67"/>
      <c r="J379" s="67"/>
      <c r="K379" s="67"/>
      <c r="L379" s="67"/>
      <c r="M379" s="332" t="s">
        <v>63</v>
      </c>
      <c r="N379" s="331">
        <v>196.43729999999999</v>
      </c>
      <c r="O379" s="9">
        <v>196.43729999999999</v>
      </c>
      <c r="P379" s="9" t="s">
        <v>177</v>
      </c>
      <c r="Q379" s="71">
        <v>376</v>
      </c>
      <c r="S379" s="102" t="s">
        <v>2384</v>
      </c>
      <c r="T379" s="175" t="s">
        <v>2388</v>
      </c>
      <c r="U379" s="104">
        <v>11430</v>
      </c>
      <c r="V379" s="104">
        <v>9601.2000000000007</v>
      </c>
      <c r="W379" s="105" t="s">
        <v>12</v>
      </c>
      <c r="X379" s="106" t="s">
        <v>66</v>
      </c>
      <c r="Y379" s="172" t="s">
        <v>13</v>
      </c>
      <c r="Z379" s="123" t="s">
        <v>1506</v>
      </c>
      <c r="AA379" s="124">
        <v>1</v>
      </c>
      <c r="AB379" s="173" t="s">
        <v>422</v>
      </c>
      <c r="AC379" s="126"/>
      <c r="AD379" s="127"/>
      <c r="AE379" s="122"/>
      <c r="AF379" s="128"/>
      <c r="AG379" s="177" t="s">
        <v>2389</v>
      </c>
      <c r="AH379" s="177">
        <v>5.0799999999999998E-2</v>
      </c>
      <c r="AI379" s="186">
        <v>100</v>
      </c>
      <c r="AJ379" s="183" t="s">
        <v>2193</v>
      </c>
      <c r="AK379" s="183">
        <v>0.127</v>
      </c>
      <c r="AL379" s="117"/>
      <c r="AM379" s="130"/>
      <c r="AN379" s="130"/>
      <c r="AO379" s="125"/>
      <c r="AP379" s="125"/>
      <c r="AQ379" s="131"/>
      <c r="AR379" s="127"/>
      <c r="AS379" s="124"/>
      <c r="AT379" s="123"/>
      <c r="AU379" s="132"/>
      <c r="AV379" s="117"/>
      <c r="AW379" s="133"/>
      <c r="AX379" s="117" t="s">
        <v>842</v>
      </c>
    </row>
    <row r="380" spans="1:50" ht="15" hidden="1">
      <c r="A380" s="72">
        <v>377</v>
      </c>
      <c r="B380" s="9" t="s">
        <v>5713</v>
      </c>
      <c r="C380" s="211" t="s">
        <v>2391</v>
      </c>
      <c r="D380" s="9" t="s">
        <v>5714</v>
      </c>
      <c r="E380" s="9" t="s">
        <v>5715</v>
      </c>
      <c r="F380" s="9" t="s">
        <v>5716</v>
      </c>
      <c r="G380" s="9"/>
      <c r="H380" s="9"/>
      <c r="I380" s="67"/>
      <c r="J380" s="67"/>
      <c r="K380" s="67"/>
      <c r="L380" s="67"/>
      <c r="M380" s="332" t="s">
        <v>63</v>
      </c>
      <c r="N380" s="331">
        <v>183.9228</v>
      </c>
      <c r="O380" s="9">
        <v>183.9228</v>
      </c>
      <c r="P380" s="9" t="s">
        <v>1898</v>
      </c>
      <c r="Q380" s="71">
        <v>377</v>
      </c>
      <c r="S380" s="102" t="s">
        <v>2391</v>
      </c>
      <c r="T380" s="175" t="s">
        <v>2395</v>
      </c>
      <c r="U380" s="104">
        <v>11430</v>
      </c>
      <c r="V380" s="104">
        <v>5943.6</v>
      </c>
      <c r="W380" s="105" t="s">
        <v>12</v>
      </c>
      <c r="X380" s="106" t="s">
        <v>66</v>
      </c>
      <c r="Y380" s="172" t="s">
        <v>13</v>
      </c>
      <c r="Z380" s="123" t="s">
        <v>1506</v>
      </c>
      <c r="AA380" s="124">
        <v>1</v>
      </c>
      <c r="AB380" s="173" t="s">
        <v>422</v>
      </c>
      <c r="AC380" s="126"/>
      <c r="AD380" s="127"/>
      <c r="AE380" s="122"/>
      <c r="AF380" s="128"/>
      <c r="AG380" s="177" t="s">
        <v>2396</v>
      </c>
      <c r="AH380" s="177">
        <v>5.0799999999999998E-2</v>
      </c>
      <c r="AI380" s="186">
        <v>100</v>
      </c>
      <c r="AJ380" s="183" t="s">
        <v>2242</v>
      </c>
      <c r="AK380" s="183">
        <v>0.127</v>
      </c>
      <c r="AL380" s="117"/>
      <c r="AM380" s="130"/>
      <c r="AN380" s="130"/>
      <c r="AO380" s="125"/>
      <c r="AP380" s="125"/>
      <c r="AQ380" s="131"/>
      <c r="AR380" s="127"/>
      <c r="AS380" s="124"/>
      <c r="AT380" s="123"/>
      <c r="AU380" s="132"/>
      <c r="AV380" s="117"/>
      <c r="AW380" s="133"/>
      <c r="AX380" s="117" t="s">
        <v>842</v>
      </c>
    </row>
    <row r="381" spans="1:50" ht="15" hidden="1">
      <c r="A381" s="72">
        <v>378</v>
      </c>
      <c r="B381" s="9" t="s">
        <v>5717</v>
      </c>
      <c r="C381" s="211" t="s">
        <v>2398</v>
      </c>
      <c r="D381" s="9" t="s">
        <v>5718</v>
      </c>
      <c r="E381" s="9" t="s">
        <v>5719</v>
      </c>
      <c r="F381" s="9" t="s">
        <v>5720</v>
      </c>
      <c r="G381" s="9"/>
      <c r="H381" s="9"/>
      <c r="I381" s="67"/>
      <c r="J381" s="67"/>
      <c r="K381" s="67"/>
      <c r="L381" s="67"/>
      <c r="M381" s="332" t="s">
        <v>63</v>
      </c>
      <c r="N381" s="331">
        <v>146.22219999999999</v>
      </c>
      <c r="O381" s="9">
        <v>146.22219999999999</v>
      </c>
      <c r="P381" s="9" t="s">
        <v>420</v>
      </c>
      <c r="Q381" s="71">
        <v>378</v>
      </c>
      <c r="S381" s="102" t="s">
        <v>2398</v>
      </c>
      <c r="T381" s="175" t="s">
        <v>2402</v>
      </c>
      <c r="U381" s="104">
        <v>-16002</v>
      </c>
      <c r="V381" s="104">
        <v>5943.6</v>
      </c>
      <c r="W381" s="105" t="s">
        <v>12</v>
      </c>
      <c r="X381" s="106" t="s">
        <v>66</v>
      </c>
      <c r="Y381" s="172" t="s">
        <v>13</v>
      </c>
      <c r="Z381" s="123" t="s">
        <v>1506</v>
      </c>
      <c r="AA381" s="124">
        <v>1</v>
      </c>
      <c r="AB381" s="173" t="s">
        <v>422</v>
      </c>
      <c r="AC381" s="126"/>
      <c r="AD381" s="127"/>
      <c r="AE381" s="122"/>
      <c r="AF381" s="128"/>
      <c r="AG381" s="177" t="s">
        <v>2291</v>
      </c>
      <c r="AH381" s="177">
        <v>5.0799999999999998E-2</v>
      </c>
      <c r="AI381" s="186">
        <v>100</v>
      </c>
      <c r="AJ381" s="183" t="s">
        <v>1507</v>
      </c>
      <c r="AK381" s="183">
        <v>0.127</v>
      </c>
      <c r="AL381" s="117"/>
      <c r="AM381" s="130"/>
      <c r="AN381" s="130"/>
      <c r="AO381" s="125"/>
      <c r="AP381" s="125"/>
      <c r="AQ381" s="131"/>
      <c r="AR381" s="127"/>
      <c r="AS381" s="124"/>
      <c r="AT381" s="123"/>
      <c r="AU381" s="132"/>
      <c r="AV381" s="117"/>
      <c r="AW381" s="133"/>
      <c r="AX381" s="117" t="s">
        <v>842</v>
      </c>
    </row>
    <row r="382" spans="1:50" ht="15" hidden="1">
      <c r="A382" s="72">
        <v>379</v>
      </c>
      <c r="B382" s="9" t="s">
        <v>5721</v>
      </c>
      <c r="C382" s="211" t="s">
        <v>2404</v>
      </c>
      <c r="D382" s="9" t="s">
        <v>5722</v>
      </c>
      <c r="E382" s="9" t="s">
        <v>5723</v>
      </c>
      <c r="F382" s="9" t="s">
        <v>5724</v>
      </c>
      <c r="G382" s="9"/>
      <c r="H382" s="9"/>
      <c r="I382" s="67"/>
      <c r="J382" s="67"/>
      <c r="K382" s="67"/>
      <c r="L382" s="67"/>
      <c r="M382" s="332" t="s">
        <v>63</v>
      </c>
      <c r="N382" s="331">
        <v>126.5401</v>
      </c>
      <c r="O382" s="9">
        <v>126.5401</v>
      </c>
      <c r="P382" s="9" t="s">
        <v>238</v>
      </c>
      <c r="Q382" s="71">
        <v>379</v>
      </c>
      <c r="S382" s="102" t="s">
        <v>2404</v>
      </c>
      <c r="T382" s="175" t="s">
        <v>2408</v>
      </c>
      <c r="U382" s="104">
        <v>-16002</v>
      </c>
      <c r="V382" s="104">
        <v>10515.6</v>
      </c>
      <c r="W382" s="105" t="s">
        <v>12</v>
      </c>
      <c r="X382" s="106" t="s">
        <v>66</v>
      </c>
      <c r="Y382" s="172" t="s">
        <v>13</v>
      </c>
      <c r="Z382" s="123" t="s">
        <v>1506</v>
      </c>
      <c r="AA382" s="124">
        <v>1</v>
      </c>
      <c r="AB382" s="173" t="s">
        <v>422</v>
      </c>
      <c r="AC382" s="126"/>
      <c r="AD382" s="127"/>
      <c r="AE382" s="122"/>
      <c r="AF382" s="128"/>
      <c r="AG382" s="177" t="s">
        <v>2298</v>
      </c>
      <c r="AH382" s="177">
        <v>5.0799999999999998E-2</v>
      </c>
      <c r="AI382" s="186">
        <v>100</v>
      </c>
      <c r="AJ382" s="183" t="s">
        <v>1556</v>
      </c>
      <c r="AK382" s="183">
        <v>0.127</v>
      </c>
      <c r="AL382" s="117"/>
      <c r="AM382" s="130"/>
      <c r="AN382" s="130"/>
      <c r="AO382" s="125"/>
      <c r="AP382" s="125"/>
      <c r="AQ382" s="131"/>
      <c r="AR382" s="127"/>
      <c r="AS382" s="124"/>
      <c r="AT382" s="123"/>
      <c r="AU382" s="132"/>
      <c r="AV382" s="117"/>
      <c r="AW382" s="133"/>
      <c r="AX382" s="117" t="s">
        <v>842</v>
      </c>
    </row>
    <row r="383" spans="1:50" ht="15" hidden="1">
      <c r="A383" s="72">
        <v>380</v>
      </c>
      <c r="B383" s="9" t="s">
        <v>5725</v>
      </c>
      <c r="C383" s="211" t="s">
        <v>2410</v>
      </c>
      <c r="D383" s="9" t="s">
        <v>5726</v>
      </c>
      <c r="E383" s="9" t="s">
        <v>5727</v>
      </c>
      <c r="F383" s="9" t="s">
        <v>5728</v>
      </c>
      <c r="G383" s="9"/>
      <c r="H383" s="9"/>
      <c r="I383" s="67"/>
      <c r="J383" s="67"/>
      <c r="K383" s="67"/>
      <c r="L383" s="67"/>
      <c r="M383" s="332" t="s">
        <v>63</v>
      </c>
      <c r="N383" s="331">
        <v>147.4211</v>
      </c>
      <c r="O383" s="9">
        <v>147.4211</v>
      </c>
      <c r="P383" s="9" t="s">
        <v>420</v>
      </c>
      <c r="Q383" s="71">
        <v>380</v>
      </c>
      <c r="S383" s="102" t="s">
        <v>2410</v>
      </c>
      <c r="T383" s="175" t="s">
        <v>2414</v>
      </c>
      <c r="U383" s="104">
        <v>-16002</v>
      </c>
      <c r="V383" s="104">
        <v>15087.6</v>
      </c>
      <c r="W383" s="105" t="s">
        <v>12</v>
      </c>
      <c r="X383" s="106" t="s">
        <v>66</v>
      </c>
      <c r="Y383" s="172" t="s">
        <v>13</v>
      </c>
      <c r="Z383" s="123" t="s">
        <v>1506</v>
      </c>
      <c r="AA383" s="124">
        <v>1</v>
      </c>
      <c r="AB383" s="173" t="s">
        <v>422</v>
      </c>
      <c r="AC383" s="126"/>
      <c r="AD383" s="127"/>
      <c r="AE383" s="122"/>
      <c r="AF383" s="128"/>
      <c r="AG383" s="177" t="s">
        <v>2305</v>
      </c>
      <c r="AH383" s="177">
        <v>5.0799999999999998E-2</v>
      </c>
      <c r="AI383" s="186">
        <v>100</v>
      </c>
      <c r="AJ383" s="183" t="s">
        <v>1605</v>
      </c>
      <c r="AK383" s="183">
        <v>0.127</v>
      </c>
      <c r="AL383" s="117"/>
      <c r="AM383" s="130"/>
      <c r="AN383" s="130"/>
      <c r="AO383" s="125"/>
      <c r="AP383" s="125"/>
      <c r="AQ383" s="131"/>
      <c r="AR383" s="127"/>
      <c r="AS383" s="124"/>
      <c r="AT383" s="123"/>
      <c r="AU383" s="132"/>
      <c r="AV383" s="117"/>
      <c r="AW383" s="133"/>
      <c r="AX383" s="117" t="s">
        <v>842</v>
      </c>
    </row>
    <row r="384" spans="1:50" ht="15" hidden="1">
      <c r="A384" s="72">
        <v>381</v>
      </c>
      <c r="B384" s="9" t="s">
        <v>5729</v>
      </c>
      <c r="C384" s="211" t="s">
        <v>10</v>
      </c>
      <c r="D384" s="9" t="s">
        <v>5730</v>
      </c>
      <c r="E384" s="9" t="s">
        <v>5731</v>
      </c>
      <c r="F384" s="9" t="s">
        <v>5732</v>
      </c>
      <c r="G384" s="9"/>
      <c r="H384" s="9"/>
      <c r="I384" s="67"/>
      <c r="J384" s="67"/>
      <c r="K384" s="67"/>
      <c r="L384" s="67"/>
      <c r="M384" s="332" t="s">
        <v>63</v>
      </c>
      <c r="N384" s="331">
        <v>121.64530000000001</v>
      </c>
      <c r="O384" s="9">
        <v>121.64530000000001</v>
      </c>
      <c r="P384" s="9" t="s">
        <v>238</v>
      </c>
      <c r="Q384" s="71">
        <v>381</v>
      </c>
      <c r="S384" s="102" t="s">
        <v>10</v>
      </c>
      <c r="T384" s="175" t="s">
        <v>2419</v>
      </c>
      <c r="U384" s="104">
        <v>-12344.4</v>
      </c>
      <c r="V384" s="104">
        <v>16002</v>
      </c>
      <c r="W384" s="105" t="s">
        <v>12</v>
      </c>
      <c r="X384" s="106" t="s">
        <v>66</v>
      </c>
      <c r="Y384" s="172" t="s">
        <v>13</v>
      </c>
      <c r="Z384" s="123" t="s">
        <v>1506</v>
      </c>
      <c r="AA384" s="124">
        <v>1</v>
      </c>
      <c r="AB384" s="173" t="s">
        <v>422</v>
      </c>
      <c r="AC384" s="126"/>
      <c r="AD384" s="127"/>
      <c r="AE384" s="122"/>
      <c r="AF384" s="128"/>
      <c r="AG384" s="177" t="s">
        <v>2312</v>
      </c>
      <c r="AH384" s="177">
        <v>5.0799999999999998E-2</v>
      </c>
      <c r="AI384" s="186">
        <v>100</v>
      </c>
      <c r="AJ384" s="183" t="s">
        <v>1654</v>
      </c>
      <c r="AK384" s="183">
        <v>0.127</v>
      </c>
      <c r="AL384" s="117"/>
      <c r="AM384" s="130"/>
      <c r="AN384" s="130"/>
      <c r="AO384" s="125"/>
      <c r="AP384" s="125"/>
      <c r="AQ384" s="131"/>
      <c r="AR384" s="127"/>
      <c r="AS384" s="124"/>
      <c r="AT384" s="123"/>
      <c r="AU384" s="132"/>
      <c r="AV384" s="117"/>
      <c r="AW384" s="133"/>
      <c r="AX384" s="117" t="s">
        <v>842</v>
      </c>
    </row>
    <row r="385" spans="1:50" ht="15" hidden="1">
      <c r="A385" s="72">
        <v>382</v>
      </c>
      <c r="B385" s="9" t="s">
        <v>5733</v>
      </c>
      <c r="C385" s="211" t="s">
        <v>2421</v>
      </c>
      <c r="D385" s="9" t="s">
        <v>5734</v>
      </c>
      <c r="E385" s="9" t="s">
        <v>5735</v>
      </c>
      <c r="F385" s="9" t="s">
        <v>5736</v>
      </c>
      <c r="G385" s="9"/>
      <c r="H385" s="9"/>
      <c r="I385" s="67"/>
      <c r="J385" s="67"/>
      <c r="K385" s="67"/>
      <c r="L385" s="67"/>
      <c r="M385" s="332" t="s">
        <v>63</v>
      </c>
      <c r="N385" s="331">
        <v>124.2272</v>
      </c>
      <c r="O385" s="9">
        <v>124.2272</v>
      </c>
      <c r="P385" s="9" t="s">
        <v>973</v>
      </c>
      <c r="Q385" s="71">
        <v>382</v>
      </c>
      <c r="S385" s="102" t="s">
        <v>2421</v>
      </c>
      <c r="T385" s="175" t="s">
        <v>2425</v>
      </c>
      <c r="U385" s="104">
        <v>11430</v>
      </c>
      <c r="V385" s="104">
        <v>16002</v>
      </c>
      <c r="W385" s="105" t="s">
        <v>12</v>
      </c>
      <c r="X385" s="106" t="s">
        <v>66</v>
      </c>
      <c r="Y385" s="172" t="s">
        <v>13</v>
      </c>
      <c r="Z385" s="123" t="s">
        <v>1506</v>
      </c>
      <c r="AA385" s="124">
        <v>1</v>
      </c>
      <c r="AB385" s="173" t="s">
        <v>422</v>
      </c>
      <c r="AC385" s="126"/>
      <c r="AD385" s="127"/>
      <c r="AE385" s="122"/>
      <c r="AF385" s="128"/>
      <c r="AG385" s="177" t="s">
        <v>2319</v>
      </c>
      <c r="AH385" s="177">
        <v>5.0799999999999998E-2</v>
      </c>
      <c r="AI385" s="186">
        <v>100</v>
      </c>
      <c r="AJ385" s="183" t="s">
        <v>1703</v>
      </c>
      <c r="AK385" s="183">
        <v>0.127</v>
      </c>
      <c r="AL385" s="117"/>
      <c r="AM385" s="130"/>
      <c r="AN385" s="130"/>
      <c r="AO385" s="125"/>
      <c r="AP385" s="125"/>
      <c r="AQ385" s="131"/>
      <c r="AR385" s="127"/>
      <c r="AS385" s="124"/>
      <c r="AT385" s="123"/>
      <c r="AU385" s="132"/>
      <c r="AV385" s="117"/>
      <c r="AW385" s="133"/>
      <c r="AX385" s="117" t="s">
        <v>842</v>
      </c>
    </row>
    <row r="386" spans="1:50" ht="15" hidden="1">
      <c r="A386" s="72">
        <v>383</v>
      </c>
      <c r="B386" s="9" t="s">
        <v>5737</v>
      </c>
      <c r="C386" s="211" t="s">
        <v>2427</v>
      </c>
      <c r="D386" s="9" t="s">
        <v>5738</v>
      </c>
      <c r="E386" s="9" t="s">
        <v>5739</v>
      </c>
      <c r="F386" s="9" t="s">
        <v>5740</v>
      </c>
      <c r="G386" s="9"/>
      <c r="H386" s="9"/>
      <c r="I386" s="67"/>
      <c r="J386" s="67"/>
      <c r="K386" s="67"/>
      <c r="L386" s="67"/>
      <c r="M386" s="332" t="s">
        <v>63</v>
      </c>
      <c r="N386" s="331">
        <v>116.63030000000001</v>
      </c>
      <c r="O386" s="9">
        <v>116.63030000000001</v>
      </c>
      <c r="P386" s="9" t="s">
        <v>420</v>
      </c>
      <c r="Q386" s="71">
        <v>383</v>
      </c>
      <c r="S386" s="102" t="s">
        <v>2427</v>
      </c>
      <c r="T386" s="175" t="s">
        <v>2431</v>
      </c>
      <c r="U386" s="104">
        <v>16002</v>
      </c>
      <c r="V386" s="104">
        <v>16002</v>
      </c>
      <c r="W386" s="105" t="s">
        <v>12</v>
      </c>
      <c r="X386" s="106" t="s">
        <v>66</v>
      </c>
      <c r="Y386" s="172" t="s">
        <v>13</v>
      </c>
      <c r="Z386" s="123" t="s">
        <v>1506</v>
      </c>
      <c r="AA386" s="124">
        <v>1</v>
      </c>
      <c r="AB386" s="173" t="s">
        <v>422</v>
      </c>
      <c r="AC386" s="126"/>
      <c r="AD386" s="127"/>
      <c r="AE386" s="122"/>
      <c r="AF386" s="128"/>
      <c r="AG386" s="177" t="s">
        <v>2326</v>
      </c>
      <c r="AH386" s="177">
        <v>5.0799999999999998E-2</v>
      </c>
      <c r="AI386" s="186">
        <v>100</v>
      </c>
      <c r="AJ386" s="183" t="s">
        <v>1752</v>
      </c>
      <c r="AK386" s="183">
        <v>0.127</v>
      </c>
      <c r="AL386" s="117"/>
      <c r="AM386" s="130"/>
      <c r="AN386" s="130"/>
      <c r="AO386" s="125"/>
      <c r="AP386" s="125"/>
      <c r="AQ386" s="131"/>
      <c r="AR386" s="127"/>
      <c r="AS386" s="124"/>
      <c r="AT386" s="123"/>
      <c r="AU386" s="132"/>
      <c r="AV386" s="117"/>
      <c r="AW386" s="133"/>
      <c r="AX386" s="117" t="s">
        <v>842</v>
      </c>
    </row>
    <row r="387" spans="1:50" ht="15" hidden="1">
      <c r="A387" s="72">
        <v>384</v>
      </c>
      <c r="B387" s="9" t="s">
        <v>5741</v>
      </c>
      <c r="C387" s="211" t="s">
        <v>2433</v>
      </c>
      <c r="D387" s="9" t="s">
        <v>5742</v>
      </c>
      <c r="E387" s="9" t="s">
        <v>5743</v>
      </c>
      <c r="F387" s="9" t="s">
        <v>5744</v>
      </c>
      <c r="G387" s="9"/>
      <c r="H387" s="9"/>
      <c r="I387" s="67"/>
      <c r="J387" s="67"/>
      <c r="K387" s="67"/>
      <c r="L387" s="67"/>
      <c r="M387" s="332" t="s">
        <v>63</v>
      </c>
      <c r="N387" s="331">
        <v>107.50239999999999</v>
      </c>
      <c r="O387" s="9">
        <v>107.50239999999999</v>
      </c>
      <c r="P387" s="9" t="s">
        <v>238</v>
      </c>
      <c r="Q387" s="71">
        <v>384</v>
      </c>
      <c r="S387" s="102" t="s">
        <v>2433</v>
      </c>
      <c r="T387" s="175" t="s">
        <v>2437</v>
      </c>
      <c r="U387" s="104">
        <v>16002</v>
      </c>
      <c r="V387" s="104">
        <v>12344.4</v>
      </c>
      <c r="W387" s="105" t="s">
        <v>12</v>
      </c>
      <c r="X387" s="106" t="s">
        <v>66</v>
      </c>
      <c r="Y387" s="172" t="s">
        <v>13</v>
      </c>
      <c r="Z387" s="123" t="s">
        <v>1506</v>
      </c>
      <c r="AA387" s="124">
        <v>1</v>
      </c>
      <c r="AB387" s="173" t="s">
        <v>422</v>
      </c>
      <c r="AC387" s="126"/>
      <c r="AD387" s="127"/>
      <c r="AE387" s="122"/>
      <c r="AF387" s="128"/>
      <c r="AG387" s="177" t="s">
        <v>2333</v>
      </c>
      <c r="AH387" s="177">
        <v>5.0799999999999998E-2</v>
      </c>
      <c r="AI387" s="186">
        <v>100</v>
      </c>
      <c r="AJ387" s="183" t="s">
        <v>1801</v>
      </c>
      <c r="AK387" s="183">
        <v>0.127</v>
      </c>
      <c r="AL387" s="117"/>
      <c r="AM387" s="130"/>
      <c r="AN387" s="130"/>
      <c r="AO387" s="125"/>
      <c r="AP387" s="125"/>
      <c r="AQ387" s="131"/>
      <c r="AR387" s="127"/>
      <c r="AS387" s="124"/>
      <c r="AT387" s="123"/>
      <c r="AU387" s="132"/>
      <c r="AV387" s="117"/>
      <c r="AW387" s="133"/>
      <c r="AX387" s="117" t="s">
        <v>842</v>
      </c>
    </row>
    <row r="388" spans="1:50" ht="15" hidden="1">
      <c r="A388" s="72">
        <v>385</v>
      </c>
      <c r="B388" s="9" t="s">
        <v>5745</v>
      </c>
      <c r="C388" s="211" t="s">
        <v>2439</v>
      </c>
      <c r="D388" s="9" t="s">
        <v>5746</v>
      </c>
      <c r="E388" s="9" t="s">
        <v>5747</v>
      </c>
      <c r="F388" s="9" t="s">
        <v>5748</v>
      </c>
      <c r="G388" s="9"/>
      <c r="H388" s="9"/>
      <c r="I388" s="9"/>
      <c r="J388" s="9"/>
      <c r="K388" s="9"/>
      <c r="L388" s="9"/>
      <c r="M388" s="332" t="s">
        <v>63</v>
      </c>
      <c r="N388" s="331">
        <v>162.56890000000001</v>
      </c>
      <c r="O388" s="9">
        <v>162.56890000000001</v>
      </c>
      <c r="P388" s="9" t="s">
        <v>420</v>
      </c>
      <c r="Q388" s="71">
        <v>385</v>
      </c>
      <c r="S388" s="102" t="s">
        <v>2439</v>
      </c>
      <c r="T388" s="175" t="s">
        <v>2443</v>
      </c>
      <c r="U388" s="104">
        <v>16002</v>
      </c>
      <c r="V388" s="104">
        <v>7772.4</v>
      </c>
      <c r="W388" s="105" t="s">
        <v>12</v>
      </c>
      <c r="X388" s="106" t="s">
        <v>66</v>
      </c>
      <c r="Y388" s="172" t="s">
        <v>13</v>
      </c>
      <c r="Z388" s="123" t="s">
        <v>1506</v>
      </c>
      <c r="AA388" s="124">
        <v>1</v>
      </c>
      <c r="AB388" s="173" t="s">
        <v>422</v>
      </c>
      <c r="AC388" s="126"/>
      <c r="AD388" s="127"/>
      <c r="AE388" s="122"/>
      <c r="AF388" s="128"/>
      <c r="AG388" s="177" t="s">
        <v>2340</v>
      </c>
      <c r="AH388" s="177">
        <v>5.0799999999999998E-2</v>
      </c>
      <c r="AI388" s="186">
        <v>100</v>
      </c>
      <c r="AJ388" s="183" t="s">
        <v>1850</v>
      </c>
      <c r="AK388" s="183">
        <v>0.127</v>
      </c>
      <c r="AL388" s="117"/>
      <c r="AM388" s="130"/>
      <c r="AN388" s="130"/>
      <c r="AO388" s="125"/>
      <c r="AP388" s="125"/>
      <c r="AQ388" s="131"/>
      <c r="AR388" s="127"/>
      <c r="AS388" s="124"/>
      <c r="AT388" s="123"/>
      <c r="AU388" s="132"/>
      <c r="AV388" s="117"/>
      <c r="AW388" s="133"/>
      <c r="AX388" s="117" t="s">
        <v>842</v>
      </c>
    </row>
    <row r="389" spans="1:50" ht="15" hidden="1">
      <c r="A389" s="72">
        <v>386</v>
      </c>
      <c r="B389" s="9" t="s">
        <v>5749</v>
      </c>
      <c r="C389" s="211" t="s">
        <v>2445</v>
      </c>
      <c r="D389" s="9" t="s">
        <v>5750</v>
      </c>
      <c r="E389" s="9" t="s">
        <v>5751</v>
      </c>
      <c r="F389" s="9" t="s">
        <v>5752</v>
      </c>
      <c r="G389" s="9"/>
      <c r="H389" s="9"/>
      <c r="I389" s="9"/>
      <c r="J389" s="9"/>
      <c r="K389" s="9"/>
      <c r="L389" s="9"/>
      <c r="M389" s="332" t="s">
        <v>63</v>
      </c>
      <c r="N389" s="331">
        <v>147.04849999999999</v>
      </c>
      <c r="O389" s="9">
        <v>147.04849999999999</v>
      </c>
      <c r="P389" s="9" t="s">
        <v>1898</v>
      </c>
      <c r="Q389" s="71">
        <v>386</v>
      </c>
      <c r="S389" s="102" t="s">
        <v>2445</v>
      </c>
      <c r="T389" s="175" t="s">
        <v>2449</v>
      </c>
      <c r="U389" s="104">
        <v>-12344.4</v>
      </c>
      <c r="V389" s="104">
        <v>5029.2</v>
      </c>
      <c r="W389" s="105" t="s">
        <v>12</v>
      </c>
      <c r="X389" s="106" t="s">
        <v>66</v>
      </c>
      <c r="Y389" s="172" t="s">
        <v>13</v>
      </c>
      <c r="Z389" s="123" t="s">
        <v>1506</v>
      </c>
      <c r="AA389" s="124">
        <v>1</v>
      </c>
      <c r="AB389" s="173" t="s">
        <v>422</v>
      </c>
      <c r="AC389" s="126"/>
      <c r="AD389" s="127"/>
      <c r="AE389" s="122"/>
      <c r="AF389" s="128"/>
      <c r="AG389" s="177" t="s">
        <v>2347</v>
      </c>
      <c r="AH389" s="177">
        <v>5.0799999999999998E-2</v>
      </c>
      <c r="AI389" s="186">
        <v>100</v>
      </c>
      <c r="AJ389" s="183" t="s">
        <v>1900</v>
      </c>
      <c r="AK389" s="183">
        <v>0.127</v>
      </c>
      <c r="AL389" s="117"/>
      <c r="AM389" s="130"/>
      <c r="AN389" s="130"/>
      <c r="AO389" s="125"/>
      <c r="AP389" s="125"/>
      <c r="AQ389" s="131"/>
      <c r="AR389" s="127"/>
      <c r="AS389" s="124"/>
      <c r="AT389" s="123"/>
      <c r="AU389" s="132"/>
      <c r="AV389" s="117"/>
      <c r="AW389" s="133"/>
      <c r="AX389" s="117" t="s">
        <v>842</v>
      </c>
    </row>
    <row r="390" spans="1:50" ht="15" hidden="1">
      <c r="A390" s="72">
        <v>387</v>
      </c>
      <c r="B390" s="9" t="s">
        <v>5753</v>
      </c>
      <c r="C390" s="211" t="s">
        <v>2451</v>
      </c>
      <c r="D390" s="9" t="s">
        <v>5754</v>
      </c>
      <c r="E390" s="9" t="s">
        <v>5755</v>
      </c>
      <c r="F390" s="9" t="s">
        <v>5756</v>
      </c>
      <c r="G390" s="9"/>
      <c r="H390" s="9"/>
      <c r="I390" s="9"/>
      <c r="J390" s="9"/>
      <c r="K390" s="9"/>
      <c r="L390" s="9"/>
      <c r="M390" s="332" t="s">
        <v>63</v>
      </c>
      <c r="N390" s="331">
        <v>154.7953</v>
      </c>
      <c r="O390" s="9">
        <v>154.7953</v>
      </c>
      <c r="P390" s="9" t="s">
        <v>840</v>
      </c>
      <c r="Q390" s="71">
        <v>387</v>
      </c>
      <c r="S390" s="102" t="s">
        <v>2451</v>
      </c>
      <c r="T390" s="175" t="s">
        <v>2455</v>
      </c>
      <c r="U390" s="104">
        <v>-12344.4</v>
      </c>
      <c r="V390" s="104">
        <v>9601.2000000000007</v>
      </c>
      <c r="W390" s="105" t="s">
        <v>12</v>
      </c>
      <c r="X390" s="106" t="s">
        <v>66</v>
      </c>
      <c r="Y390" s="172" t="s">
        <v>13</v>
      </c>
      <c r="Z390" s="123" t="s">
        <v>1506</v>
      </c>
      <c r="AA390" s="124">
        <v>1</v>
      </c>
      <c r="AB390" s="173" t="s">
        <v>422</v>
      </c>
      <c r="AC390" s="126"/>
      <c r="AD390" s="127"/>
      <c r="AE390" s="122"/>
      <c r="AF390" s="128"/>
      <c r="AG390" s="177" t="s">
        <v>2354</v>
      </c>
      <c r="AH390" s="177">
        <v>5.0799999999999998E-2</v>
      </c>
      <c r="AI390" s="186">
        <v>100</v>
      </c>
      <c r="AJ390" s="183" t="s">
        <v>1949</v>
      </c>
      <c r="AK390" s="183">
        <v>0.127</v>
      </c>
      <c r="AL390" s="117"/>
      <c r="AM390" s="130"/>
      <c r="AN390" s="130"/>
      <c r="AO390" s="125"/>
      <c r="AP390" s="125"/>
      <c r="AQ390" s="131"/>
      <c r="AR390" s="127"/>
      <c r="AS390" s="124"/>
      <c r="AT390" s="123"/>
      <c r="AU390" s="132"/>
      <c r="AV390" s="117"/>
      <c r="AW390" s="133"/>
      <c r="AX390" s="117" t="s">
        <v>842</v>
      </c>
    </row>
    <row r="391" spans="1:50" ht="15" hidden="1">
      <c r="A391" s="72">
        <v>388</v>
      </c>
      <c r="B391" s="9" t="s">
        <v>5757</v>
      </c>
      <c r="C391" s="211" t="s">
        <v>2457</v>
      </c>
      <c r="D391" s="9" t="s">
        <v>5758</v>
      </c>
      <c r="E391" s="9" t="s">
        <v>5759</v>
      </c>
      <c r="F391" s="9" t="s">
        <v>5760</v>
      </c>
      <c r="G391" s="9"/>
      <c r="H391" s="9"/>
      <c r="I391" s="9"/>
      <c r="J391" s="9"/>
      <c r="K391" s="9"/>
      <c r="L391" s="9"/>
      <c r="M391" s="332" t="s">
        <v>63</v>
      </c>
      <c r="N391" s="331">
        <v>116.0898</v>
      </c>
      <c r="O391" s="9">
        <v>116.0898</v>
      </c>
      <c r="P391" s="9" t="s">
        <v>1898</v>
      </c>
      <c r="Q391" s="71">
        <v>388</v>
      </c>
      <c r="S391" s="102" t="s">
        <v>2457</v>
      </c>
      <c r="T391" s="175" t="s">
        <v>2461</v>
      </c>
      <c r="U391" s="104">
        <v>-12344.4</v>
      </c>
      <c r="V391" s="104">
        <v>12344.4</v>
      </c>
      <c r="W391" s="105" t="s">
        <v>12</v>
      </c>
      <c r="X391" s="106" t="s">
        <v>66</v>
      </c>
      <c r="Y391" s="172" t="s">
        <v>13</v>
      </c>
      <c r="Z391" s="123" t="s">
        <v>1506</v>
      </c>
      <c r="AA391" s="124">
        <v>1</v>
      </c>
      <c r="AB391" s="173" t="s">
        <v>422</v>
      </c>
      <c r="AC391" s="126"/>
      <c r="AD391" s="127"/>
      <c r="AE391" s="122"/>
      <c r="AF391" s="128"/>
      <c r="AG391" s="177" t="s">
        <v>2361</v>
      </c>
      <c r="AH391" s="177">
        <v>5.0799999999999998E-2</v>
      </c>
      <c r="AI391" s="186">
        <v>100</v>
      </c>
      <c r="AJ391" s="183" t="s">
        <v>1998</v>
      </c>
      <c r="AK391" s="183">
        <v>0.127</v>
      </c>
      <c r="AL391" s="117"/>
      <c r="AM391" s="130"/>
      <c r="AN391" s="130"/>
      <c r="AO391" s="125"/>
      <c r="AP391" s="125"/>
      <c r="AQ391" s="131"/>
      <c r="AR391" s="127"/>
      <c r="AS391" s="124"/>
      <c r="AT391" s="123"/>
      <c r="AU391" s="132"/>
      <c r="AV391" s="117"/>
      <c r="AW391" s="133"/>
      <c r="AX391" s="117" t="s">
        <v>842</v>
      </c>
    </row>
    <row r="392" spans="1:50" ht="15" hidden="1">
      <c r="A392" s="72">
        <v>389</v>
      </c>
      <c r="B392" s="9" t="s">
        <v>5761</v>
      </c>
      <c r="C392" s="211" t="s">
        <v>2463</v>
      </c>
      <c r="D392" s="9" t="s">
        <v>5762</v>
      </c>
      <c r="E392" s="9" t="s">
        <v>5763</v>
      </c>
      <c r="F392" s="9" t="s">
        <v>5764</v>
      </c>
      <c r="G392" s="9"/>
      <c r="H392" s="9"/>
      <c r="I392" s="9"/>
      <c r="J392" s="9"/>
      <c r="K392" s="9"/>
      <c r="L392" s="9"/>
      <c r="M392" s="332" t="s">
        <v>63</v>
      </c>
      <c r="N392" s="331">
        <v>142.72900000000001</v>
      </c>
      <c r="O392" s="9">
        <v>142.72900000000001</v>
      </c>
      <c r="P392" s="9" t="s">
        <v>177</v>
      </c>
      <c r="Q392" s="71">
        <v>389</v>
      </c>
      <c r="S392" s="102" t="s">
        <v>2463</v>
      </c>
      <c r="T392" s="175" t="s">
        <v>2467</v>
      </c>
      <c r="U392" s="104">
        <v>-7772.4</v>
      </c>
      <c r="V392" s="104">
        <v>12344.4</v>
      </c>
      <c r="W392" s="105" t="s">
        <v>12</v>
      </c>
      <c r="X392" s="106" t="s">
        <v>66</v>
      </c>
      <c r="Y392" s="172" t="s">
        <v>13</v>
      </c>
      <c r="Z392" s="123" t="s">
        <v>1506</v>
      </c>
      <c r="AA392" s="124">
        <v>1</v>
      </c>
      <c r="AB392" s="173" t="s">
        <v>422</v>
      </c>
      <c r="AC392" s="126"/>
      <c r="AD392" s="127"/>
      <c r="AE392" s="122"/>
      <c r="AF392" s="128"/>
      <c r="AG392" s="177" t="s">
        <v>2368</v>
      </c>
      <c r="AH392" s="177">
        <v>5.0799999999999998E-2</v>
      </c>
      <c r="AI392" s="186">
        <v>100</v>
      </c>
      <c r="AJ392" s="183" t="s">
        <v>2047</v>
      </c>
      <c r="AK392" s="183">
        <v>0.127</v>
      </c>
      <c r="AL392" s="117"/>
      <c r="AM392" s="130"/>
      <c r="AN392" s="130"/>
      <c r="AO392" s="125"/>
      <c r="AP392" s="125"/>
      <c r="AQ392" s="131"/>
      <c r="AR392" s="127"/>
      <c r="AS392" s="124"/>
      <c r="AT392" s="123"/>
      <c r="AU392" s="132"/>
      <c r="AV392" s="117"/>
      <c r="AW392" s="133"/>
      <c r="AX392" s="117" t="s">
        <v>842</v>
      </c>
    </row>
    <row r="393" spans="1:50" ht="15" hidden="1">
      <c r="A393" s="72">
        <v>390</v>
      </c>
      <c r="B393" s="9" t="s">
        <v>5765</v>
      </c>
      <c r="C393" s="211" t="s">
        <v>2469</v>
      </c>
      <c r="D393" s="9" t="s">
        <v>5766</v>
      </c>
      <c r="E393" s="9" t="s">
        <v>5767</v>
      </c>
      <c r="F393" s="9" t="s">
        <v>5768</v>
      </c>
      <c r="G393" s="9"/>
      <c r="H393" s="9"/>
      <c r="I393" s="9"/>
      <c r="J393" s="9"/>
      <c r="K393" s="9"/>
      <c r="L393" s="9"/>
      <c r="M393" s="332" t="s">
        <v>63</v>
      </c>
      <c r="N393" s="331">
        <v>121.0017</v>
      </c>
      <c r="O393" s="9">
        <v>121.0017</v>
      </c>
      <c r="P393" s="9" t="s">
        <v>177</v>
      </c>
      <c r="Q393" s="71">
        <v>390</v>
      </c>
      <c r="S393" s="102" t="s">
        <v>2469</v>
      </c>
      <c r="T393" s="175" t="s">
        <v>2473</v>
      </c>
      <c r="U393" s="104">
        <v>8686.7999999999993</v>
      </c>
      <c r="V393" s="104">
        <v>11430</v>
      </c>
      <c r="W393" s="105" t="s">
        <v>12</v>
      </c>
      <c r="X393" s="106" t="s">
        <v>66</v>
      </c>
      <c r="Y393" s="172" t="s">
        <v>13</v>
      </c>
      <c r="Z393" s="123" t="s">
        <v>1506</v>
      </c>
      <c r="AA393" s="124">
        <v>1</v>
      </c>
      <c r="AB393" s="173" t="s">
        <v>422</v>
      </c>
      <c r="AC393" s="126"/>
      <c r="AD393" s="127"/>
      <c r="AE393" s="122"/>
      <c r="AF393" s="128"/>
      <c r="AG393" s="177" t="s">
        <v>2375</v>
      </c>
      <c r="AH393" s="177">
        <v>5.0799999999999998E-2</v>
      </c>
      <c r="AI393" s="186">
        <v>100</v>
      </c>
      <c r="AJ393" s="183" t="s">
        <v>364</v>
      </c>
      <c r="AK393" s="183">
        <v>0.127</v>
      </c>
      <c r="AL393" s="117"/>
      <c r="AM393" s="130"/>
      <c r="AN393" s="130"/>
      <c r="AO393" s="125"/>
      <c r="AP393" s="125"/>
      <c r="AQ393" s="131"/>
      <c r="AR393" s="127"/>
      <c r="AS393" s="124"/>
      <c r="AT393" s="123"/>
      <c r="AU393" s="132"/>
      <c r="AV393" s="117"/>
      <c r="AW393" s="133"/>
      <c r="AX393" s="117" t="s">
        <v>842</v>
      </c>
    </row>
    <row r="394" spans="1:50" ht="15" hidden="1">
      <c r="A394" s="72">
        <v>391</v>
      </c>
      <c r="B394" s="9" t="s">
        <v>5769</v>
      </c>
      <c r="C394" s="211" t="s">
        <v>2475</v>
      </c>
      <c r="D394" s="9" t="s">
        <v>5770</v>
      </c>
      <c r="E394" s="9" t="s">
        <v>5771</v>
      </c>
      <c r="F394" s="9" t="s">
        <v>5772</v>
      </c>
      <c r="G394" s="9"/>
      <c r="H394" s="9"/>
      <c r="I394" s="9"/>
      <c r="J394" s="9"/>
      <c r="K394" s="9"/>
      <c r="L394" s="9"/>
      <c r="M394" s="332" t="s">
        <v>63</v>
      </c>
      <c r="N394" s="331">
        <v>127.6966</v>
      </c>
      <c r="O394" s="9">
        <v>127.6966</v>
      </c>
      <c r="P394" s="9" t="s">
        <v>1898</v>
      </c>
      <c r="Q394" s="71">
        <v>391</v>
      </c>
      <c r="S394" s="102" t="s">
        <v>2475</v>
      </c>
      <c r="T394" s="175" t="s">
        <v>2479</v>
      </c>
      <c r="U394" s="104">
        <v>13258.8</v>
      </c>
      <c r="V394" s="104">
        <v>12344.4</v>
      </c>
      <c r="W394" s="105" t="s">
        <v>12</v>
      </c>
      <c r="X394" s="106" t="s">
        <v>66</v>
      </c>
      <c r="Y394" s="172" t="s">
        <v>13</v>
      </c>
      <c r="Z394" s="123" t="s">
        <v>1506</v>
      </c>
      <c r="AA394" s="124">
        <v>1</v>
      </c>
      <c r="AB394" s="173" t="s">
        <v>422</v>
      </c>
      <c r="AC394" s="126"/>
      <c r="AD394" s="127"/>
      <c r="AE394" s="122"/>
      <c r="AF394" s="128"/>
      <c r="AG394" s="177" t="s">
        <v>2382</v>
      </c>
      <c r="AH394" s="177">
        <v>5.0799999999999998E-2</v>
      </c>
      <c r="AI394" s="186">
        <v>100</v>
      </c>
      <c r="AJ394" s="183" t="s">
        <v>2144</v>
      </c>
      <c r="AK394" s="183">
        <v>0.127</v>
      </c>
      <c r="AL394" s="117"/>
      <c r="AM394" s="130"/>
      <c r="AN394" s="130"/>
      <c r="AO394" s="125"/>
      <c r="AP394" s="125"/>
      <c r="AQ394" s="131"/>
      <c r="AR394" s="127"/>
      <c r="AS394" s="124"/>
      <c r="AT394" s="123"/>
      <c r="AU394" s="132"/>
      <c r="AV394" s="117"/>
      <c r="AW394" s="133"/>
      <c r="AX394" s="117" t="s">
        <v>842</v>
      </c>
    </row>
    <row r="395" spans="1:50" ht="15" hidden="1">
      <c r="A395" s="72">
        <v>392</v>
      </c>
      <c r="B395" s="9" t="s">
        <v>5773</v>
      </c>
      <c r="C395" s="211" t="s">
        <v>2481</v>
      </c>
      <c r="D395" s="9" t="s">
        <v>5774</v>
      </c>
      <c r="E395" s="9" t="s">
        <v>5775</v>
      </c>
      <c r="F395" s="9" t="s">
        <v>5776</v>
      </c>
      <c r="G395" s="9"/>
      <c r="H395" s="9"/>
      <c r="I395" s="9"/>
      <c r="J395" s="9"/>
      <c r="K395" s="9"/>
      <c r="L395" s="9"/>
      <c r="M395" s="332" t="s">
        <v>63</v>
      </c>
      <c r="N395" s="331">
        <v>196.43520000000001</v>
      </c>
      <c r="O395" s="9">
        <v>196.43520000000001</v>
      </c>
      <c r="P395" s="9" t="s">
        <v>177</v>
      </c>
      <c r="Q395" s="71">
        <v>392</v>
      </c>
      <c r="S395" s="102" t="s">
        <v>2481</v>
      </c>
      <c r="T395" s="175" t="s">
        <v>2485</v>
      </c>
      <c r="U395" s="104">
        <v>11430</v>
      </c>
      <c r="V395" s="104">
        <v>8686.7999999999993</v>
      </c>
      <c r="W395" s="105" t="s">
        <v>12</v>
      </c>
      <c r="X395" s="106" t="s">
        <v>66</v>
      </c>
      <c r="Y395" s="172" t="s">
        <v>13</v>
      </c>
      <c r="Z395" s="123" t="s">
        <v>1506</v>
      </c>
      <c r="AA395" s="124">
        <v>1</v>
      </c>
      <c r="AB395" s="173" t="s">
        <v>422</v>
      </c>
      <c r="AC395" s="126"/>
      <c r="AD395" s="127"/>
      <c r="AE395" s="122"/>
      <c r="AF395" s="128"/>
      <c r="AG395" s="177" t="s">
        <v>2389</v>
      </c>
      <c r="AH395" s="177">
        <v>5.0799999999999998E-2</v>
      </c>
      <c r="AI395" s="186">
        <v>100</v>
      </c>
      <c r="AJ395" s="183" t="s">
        <v>2193</v>
      </c>
      <c r="AK395" s="183">
        <v>0.127</v>
      </c>
      <c r="AL395" s="117"/>
      <c r="AM395" s="130"/>
      <c r="AN395" s="130"/>
      <c r="AO395" s="125"/>
      <c r="AP395" s="125"/>
      <c r="AQ395" s="131"/>
      <c r="AR395" s="127"/>
      <c r="AS395" s="124"/>
      <c r="AT395" s="123"/>
      <c r="AU395" s="132"/>
      <c r="AV395" s="117"/>
      <c r="AW395" s="133"/>
      <c r="AX395" s="117" t="s">
        <v>842</v>
      </c>
    </row>
    <row r="396" spans="1:50" ht="15" hidden="1">
      <c r="A396" s="72">
        <v>393</v>
      </c>
      <c r="B396" s="9" t="s">
        <v>5777</v>
      </c>
      <c r="C396" s="211" t="s">
        <v>2487</v>
      </c>
      <c r="D396" s="9" t="s">
        <v>5778</v>
      </c>
      <c r="E396" s="9" t="s">
        <v>5779</v>
      </c>
      <c r="F396" s="9" t="s">
        <v>5780</v>
      </c>
      <c r="G396" s="9"/>
      <c r="H396" s="9"/>
      <c r="I396" s="9"/>
      <c r="J396" s="9"/>
      <c r="K396" s="9"/>
      <c r="L396" s="9"/>
      <c r="M396" s="332" t="s">
        <v>63</v>
      </c>
      <c r="N396" s="331">
        <v>183.92060000000001</v>
      </c>
      <c r="O396" s="9">
        <v>183.92060000000001</v>
      </c>
      <c r="P396" s="9" t="s">
        <v>1898</v>
      </c>
      <c r="Q396" s="71">
        <v>393</v>
      </c>
      <c r="S396" s="102" t="s">
        <v>2487</v>
      </c>
      <c r="T396" s="175" t="s">
        <v>2491</v>
      </c>
      <c r="U396" s="104">
        <v>11430</v>
      </c>
      <c r="V396" s="104">
        <v>5029.2</v>
      </c>
      <c r="W396" s="105" t="s">
        <v>12</v>
      </c>
      <c r="X396" s="106" t="s">
        <v>66</v>
      </c>
      <c r="Y396" s="172" t="s">
        <v>13</v>
      </c>
      <c r="Z396" s="123" t="s">
        <v>1506</v>
      </c>
      <c r="AA396" s="124">
        <v>1</v>
      </c>
      <c r="AB396" s="173" t="s">
        <v>422</v>
      </c>
      <c r="AC396" s="126"/>
      <c r="AD396" s="127"/>
      <c r="AE396" s="122"/>
      <c r="AF396" s="128"/>
      <c r="AG396" s="177" t="s">
        <v>2396</v>
      </c>
      <c r="AH396" s="177">
        <v>5.0799999999999998E-2</v>
      </c>
      <c r="AI396" s="186">
        <v>100</v>
      </c>
      <c r="AJ396" s="183" t="s">
        <v>2242</v>
      </c>
      <c r="AK396" s="183">
        <v>0.127</v>
      </c>
      <c r="AL396" s="117"/>
      <c r="AM396" s="130"/>
      <c r="AN396" s="130"/>
      <c r="AO396" s="125"/>
      <c r="AP396" s="125"/>
      <c r="AQ396" s="131"/>
      <c r="AR396" s="127"/>
      <c r="AS396" s="124"/>
      <c r="AT396" s="123"/>
      <c r="AU396" s="132"/>
      <c r="AV396" s="117"/>
      <c r="AW396" s="133"/>
      <c r="AX396" s="117" t="s">
        <v>842</v>
      </c>
    </row>
    <row r="397" spans="1:50" ht="15" hidden="1">
      <c r="A397" s="72">
        <v>394</v>
      </c>
      <c r="B397" s="9" t="s">
        <v>5781</v>
      </c>
      <c r="C397" s="211" t="s">
        <v>2493</v>
      </c>
      <c r="D397" s="9" t="s">
        <v>5782</v>
      </c>
      <c r="E397" s="9" t="s">
        <v>5783</v>
      </c>
      <c r="F397" s="9" t="s">
        <v>5784</v>
      </c>
      <c r="G397" s="9" t="s">
        <v>5785</v>
      </c>
      <c r="H397" s="67" t="s">
        <v>5786</v>
      </c>
      <c r="I397" s="67" t="s">
        <v>5787</v>
      </c>
      <c r="J397" s="67"/>
      <c r="K397" s="67"/>
      <c r="L397" s="67"/>
      <c r="M397" s="332">
        <v>203.9546</v>
      </c>
      <c r="N397" s="331">
        <v>108.0942</v>
      </c>
      <c r="O397" s="9">
        <v>312.04880000000003</v>
      </c>
      <c r="P397" s="9" t="s">
        <v>2500</v>
      </c>
      <c r="Q397" s="71">
        <v>394</v>
      </c>
      <c r="S397" s="102" t="s">
        <v>2493</v>
      </c>
      <c r="T397" s="175" t="s">
        <v>2501</v>
      </c>
      <c r="U397" s="104">
        <v>14173.2</v>
      </c>
      <c r="V397" s="104">
        <v>3200.4</v>
      </c>
      <c r="W397" s="105" t="s">
        <v>12</v>
      </c>
      <c r="X397" s="106" t="s">
        <v>66</v>
      </c>
      <c r="Y397" s="172" t="s">
        <v>13</v>
      </c>
      <c r="Z397" s="123"/>
      <c r="AA397" s="124">
        <v>0</v>
      </c>
      <c r="AB397" s="173" t="s">
        <v>67</v>
      </c>
      <c r="AC397" s="126"/>
      <c r="AD397" s="127"/>
      <c r="AE397" s="122"/>
      <c r="AF397" s="128"/>
      <c r="AG397" s="177" t="s">
        <v>2502</v>
      </c>
      <c r="AH397" s="177">
        <v>5.0799999999999998E-2</v>
      </c>
      <c r="AI397" s="187">
        <v>100</v>
      </c>
      <c r="AJ397" s="183" t="s">
        <v>2503</v>
      </c>
      <c r="AK397" s="183">
        <v>0.254</v>
      </c>
      <c r="AL397" s="117"/>
      <c r="AM397" s="130"/>
      <c r="AN397" s="130"/>
      <c r="AO397" s="125"/>
      <c r="AP397" s="125"/>
      <c r="AQ397" s="131" t="s">
        <v>2504</v>
      </c>
      <c r="AR397" s="127" t="s">
        <v>2505</v>
      </c>
      <c r="AS397" s="124"/>
      <c r="AT397" s="123"/>
      <c r="AU397" s="132"/>
      <c r="AV397" s="117"/>
      <c r="AW397" s="133"/>
      <c r="AX397" s="117" t="s">
        <v>2506</v>
      </c>
    </row>
    <row r="398" spans="1:50" ht="15" hidden="1">
      <c r="A398" s="72">
        <v>395</v>
      </c>
      <c r="B398" s="9" t="s">
        <v>5788</v>
      </c>
      <c r="C398" s="211" t="s">
        <v>2508</v>
      </c>
      <c r="D398" s="9" t="s">
        <v>5789</v>
      </c>
      <c r="E398" s="9" t="s">
        <v>5790</v>
      </c>
      <c r="F398" s="9" t="s">
        <v>5791</v>
      </c>
      <c r="G398" s="9" t="s">
        <v>5792</v>
      </c>
      <c r="H398" s="67" t="s">
        <v>5793</v>
      </c>
      <c r="I398" s="67" t="s">
        <v>5794</v>
      </c>
      <c r="J398" s="67"/>
      <c r="K398" s="67"/>
      <c r="L398" s="67"/>
      <c r="M398" s="332">
        <v>204.0137</v>
      </c>
      <c r="N398" s="331">
        <v>108.0724</v>
      </c>
      <c r="O398" s="9">
        <v>312.08609999999999</v>
      </c>
      <c r="P398" s="9" t="s">
        <v>2515</v>
      </c>
      <c r="Q398" s="71">
        <v>395</v>
      </c>
      <c r="S398" s="102" t="s">
        <v>2508</v>
      </c>
      <c r="T398" s="175" t="s">
        <v>2516</v>
      </c>
      <c r="U398" s="104">
        <v>11430</v>
      </c>
      <c r="V398" s="104">
        <v>3200.4</v>
      </c>
      <c r="W398" s="105" t="s">
        <v>12</v>
      </c>
      <c r="X398" s="106" t="s">
        <v>66</v>
      </c>
      <c r="Y398" s="172" t="s">
        <v>13</v>
      </c>
      <c r="Z398" s="123"/>
      <c r="AA398" s="124">
        <v>0</v>
      </c>
      <c r="AB398" s="173" t="s">
        <v>67</v>
      </c>
      <c r="AC398" s="126"/>
      <c r="AD398" s="127"/>
      <c r="AE398" s="122"/>
      <c r="AF398" s="128"/>
      <c r="AG398" s="177" t="s">
        <v>2517</v>
      </c>
      <c r="AH398" s="177">
        <v>5.0799999999999998E-2</v>
      </c>
      <c r="AI398" s="187">
        <v>100</v>
      </c>
      <c r="AJ398" s="183" t="s">
        <v>2503</v>
      </c>
      <c r="AK398" s="183">
        <v>0.254</v>
      </c>
      <c r="AL398" s="117"/>
      <c r="AM398" s="130"/>
      <c r="AN398" s="130"/>
      <c r="AO398" s="125"/>
      <c r="AP398" s="125"/>
      <c r="AQ398" s="131" t="s">
        <v>2518</v>
      </c>
      <c r="AR398" s="127" t="s">
        <v>2505</v>
      </c>
      <c r="AS398" s="124"/>
      <c r="AT398" s="123"/>
      <c r="AU398" s="132"/>
      <c r="AV398" s="117"/>
      <c r="AW398" s="133"/>
      <c r="AX398" s="117" t="s">
        <v>2506</v>
      </c>
    </row>
    <row r="399" spans="1:50" ht="15" hidden="1">
      <c r="A399" s="72">
        <v>396</v>
      </c>
      <c r="B399" s="9" t="s">
        <v>5795</v>
      </c>
      <c r="C399" s="211" t="s">
        <v>2520</v>
      </c>
      <c r="D399" s="9" t="s">
        <v>5796</v>
      </c>
      <c r="E399" s="9" t="s">
        <v>5797</v>
      </c>
      <c r="F399" s="9" t="s">
        <v>5798</v>
      </c>
      <c r="G399" s="9" t="s">
        <v>5799</v>
      </c>
      <c r="H399" s="67" t="s">
        <v>5800</v>
      </c>
      <c r="I399" s="67" t="s">
        <v>5801</v>
      </c>
      <c r="J399" s="67"/>
      <c r="K399" s="67"/>
      <c r="L399" s="67"/>
      <c r="M399" s="332">
        <v>204.03030000000001</v>
      </c>
      <c r="N399" s="331">
        <v>108.0787</v>
      </c>
      <c r="O399" s="9">
        <v>312.10900000000004</v>
      </c>
      <c r="P399" s="9" t="s">
        <v>973</v>
      </c>
      <c r="Q399" s="71">
        <v>396</v>
      </c>
      <c r="S399" s="102" t="s">
        <v>2520</v>
      </c>
      <c r="T399" s="175" t="s">
        <v>2527</v>
      </c>
      <c r="U399" s="104">
        <v>13258.8</v>
      </c>
      <c r="V399" s="104">
        <v>2286</v>
      </c>
      <c r="W399" s="105" t="s">
        <v>12</v>
      </c>
      <c r="X399" s="106" t="s">
        <v>66</v>
      </c>
      <c r="Y399" s="172" t="s">
        <v>13</v>
      </c>
      <c r="Z399" s="123"/>
      <c r="AA399" s="124">
        <v>0</v>
      </c>
      <c r="AB399" s="173" t="s">
        <v>67</v>
      </c>
      <c r="AC399" s="126"/>
      <c r="AD399" s="127"/>
      <c r="AE399" s="122"/>
      <c r="AF399" s="128"/>
      <c r="AG399" s="177" t="s">
        <v>2528</v>
      </c>
      <c r="AH399" s="177">
        <v>5.0799999999999998E-2</v>
      </c>
      <c r="AI399" s="187">
        <v>100</v>
      </c>
      <c r="AJ399" s="183" t="s">
        <v>2503</v>
      </c>
      <c r="AK399" s="183">
        <v>0.254</v>
      </c>
      <c r="AL399" s="117"/>
      <c r="AM399" s="130"/>
      <c r="AN399" s="130"/>
      <c r="AO399" s="125"/>
      <c r="AP399" s="125"/>
      <c r="AQ399" s="131" t="s">
        <v>2529</v>
      </c>
      <c r="AR399" s="127" t="s">
        <v>2505</v>
      </c>
      <c r="AS399" s="124"/>
      <c r="AT399" s="123"/>
      <c r="AU399" s="132"/>
      <c r="AV399" s="117"/>
      <c r="AW399" s="133"/>
      <c r="AX399" s="117" t="s">
        <v>2506</v>
      </c>
    </row>
    <row r="400" spans="1:50" ht="15" hidden="1">
      <c r="A400" s="72">
        <v>397</v>
      </c>
      <c r="B400" s="9" t="s">
        <v>5802</v>
      </c>
      <c r="C400" s="211" t="s">
        <v>2531</v>
      </c>
      <c r="D400" s="9" t="s">
        <v>5803</v>
      </c>
      <c r="E400" s="9" t="s">
        <v>5804</v>
      </c>
      <c r="F400" s="9" t="s">
        <v>5805</v>
      </c>
      <c r="G400" s="9" t="s">
        <v>5806</v>
      </c>
      <c r="H400" s="67" t="s">
        <v>5807</v>
      </c>
      <c r="I400" s="67" t="s">
        <v>5808</v>
      </c>
      <c r="J400" s="67"/>
      <c r="K400" s="67"/>
      <c r="L400" s="67"/>
      <c r="M400" s="332">
        <v>203.99369999999999</v>
      </c>
      <c r="N400" s="331">
        <v>108.0885</v>
      </c>
      <c r="O400" s="9">
        <v>312.0822</v>
      </c>
      <c r="P400" s="9" t="s">
        <v>2515</v>
      </c>
      <c r="Q400" s="71">
        <v>397</v>
      </c>
      <c r="S400" s="102" t="s">
        <v>2531</v>
      </c>
      <c r="T400" s="175" t="s">
        <v>2538</v>
      </c>
      <c r="U400" s="104">
        <v>12344.4</v>
      </c>
      <c r="V400" s="104">
        <v>1371.6</v>
      </c>
      <c r="W400" s="105" t="s">
        <v>12</v>
      </c>
      <c r="X400" s="106" t="s">
        <v>66</v>
      </c>
      <c r="Y400" s="172" t="s">
        <v>13</v>
      </c>
      <c r="Z400" s="123"/>
      <c r="AA400" s="124">
        <v>0</v>
      </c>
      <c r="AB400" s="173" t="s">
        <v>67</v>
      </c>
      <c r="AC400" s="126"/>
      <c r="AD400" s="127"/>
      <c r="AE400" s="122"/>
      <c r="AF400" s="128"/>
      <c r="AG400" s="177" t="s">
        <v>2539</v>
      </c>
      <c r="AH400" s="177">
        <v>5.0799999999999998E-2</v>
      </c>
      <c r="AI400" s="187">
        <v>100</v>
      </c>
      <c r="AJ400" s="183" t="s">
        <v>2503</v>
      </c>
      <c r="AK400" s="183">
        <v>0.254</v>
      </c>
      <c r="AL400" s="117"/>
      <c r="AM400" s="130"/>
      <c r="AN400" s="130"/>
      <c r="AO400" s="125"/>
      <c r="AP400" s="125"/>
      <c r="AQ400" s="131" t="s">
        <v>2540</v>
      </c>
      <c r="AR400" s="127" t="s">
        <v>2505</v>
      </c>
      <c r="AS400" s="124"/>
      <c r="AT400" s="123"/>
      <c r="AU400" s="132"/>
      <c r="AV400" s="117"/>
      <c r="AW400" s="133"/>
      <c r="AX400" s="117" t="s">
        <v>2506</v>
      </c>
    </row>
    <row r="401" spans="1:50" ht="15" hidden="1">
      <c r="A401" s="72">
        <v>398</v>
      </c>
      <c r="B401" s="9" t="s">
        <v>5809</v>
      </c>
      <c r="C401" s="211" t="s">
        <v>2542</v>
      </c>
      <c r="D401" s="9" t="s">
        <v>5810</v>
      </c>
      <c r="E401" s="9" t="s">
        <v>5811</v>
      </c>
      <c r="F401" s="9" t="s">
        <v>5812</v>
      </c>
      <c r="G401" s="9" t="s">
        <v>5813</v>
      </c>
      <c r="H401" s="67" t="s">
        <v>5814</v>
      </c>
      <c r="I401" s="67" t="s">
        <v>5815</v>
      </c>
      <c r="J401" s="67"/>
      <c r="K401" s="67"/>
      <c r="L401" s="67"/>
      <c r="M401" s="332">
        <v>203.9547</v>
      </c>
      <c r="N401" s="331">
        <v>108.09650000000001</v>
      </c>
      <c r="O401" s="9">
        <v>312.05119999999999</v>
      </c>
      <c r="P401" s="9" t="s">
        <v>2500</v>
      </c>
      <c r="Q401" s="71">
        <v>398</v>
      </c>
      <c r="S401" s="102" t="s">
        <v>2542</v>
      </c>
      <c r="T401" s="175" t="s">
        <v>2549</v>
      </c>
      <c r="U401" s="104">
        <v>15087.6</v>
      </c>
      <c r="V401" s="104">
        <v>3200.4</v>
      </c>
      <c r="W401" s="105" t="s">
        <v>12</v>
      </c>
      <c r="X401" s="106" t="s">
        <v>66</v>
      </c>
      <c r="Y401" s="172" t="s">
        <v>13</v>
      </c>
      <c r="Z401" s="123"/>
      <c r="AA401" s="124">
        <v>0</v>
      </c>
      <c r="AB401" s="173" t="s">
        <v>67</v>
      </c>
      <c r="AC401" s="126"/>
      <c r="AD401" s="127"/>
      <c r="AE401" s="122"/>
      <c r="AF401" s="128"/>
      <c r="AG401" s="177" t="s">
        <v>2502</v>
      </c>
      <c r="AH401" s="177">
        <v>5.0799999999999998E-2</v>
      </c>
      <c r="AI401" s="187">
        <v>100</v>
      </c>
      <c r="AJ401" s="183" t="s">
        <v>2503</v>
      </c>
      <c r="AK401" s="183">
        <v>0.254</v>
      </c>
      <c r="AL401" s="117"/>
      <c r="AM401" s="130"/>
      <c r="AN401" s="130"/>
      <c r="AO401" s="125"/>
      <c r="AP401" s="125"/>
      <c r="AQ401" s="131" t="s">
        <v>2550</v>
      </c>
      <c r="AR401" s="127" t="s">
        <v>2505</v>
      </c>
      <c r="AS401" s="124"/>
      <c r="AT401" s="123"/>
      <c r="AU401" s="132"/>
      <c r="AV401" s="117"/>
      <c r="AW401" s="133"/>
      <c r="AX401" s="117" t="s">
        <v>2506</v>
      </c>
    </row>
    <row r="402" spans="1:50" ht="15" hidden="1">
      <c r="A402" s="72">
        <v>399</v>
      </c>
      <c r="B402" s="9" t="s">
        <v>5816</v>
      </c>
      <c r="C402" s="211" t="s">
        <v>2552</v>
      </c>
      <c r="D402" s="9" t="s">
        <v>5817</v>
      </c>
      <c r="E402" s="9" t="s">
        <v>5818</v>
      </c>
      <c r="F402" s="9" t="s">
        <v>5819</v>
      </c>
      <c r="G402" s="9" t="s">
        <v>5820</v>
      </c>
      <c r="H402" s="67" t="s">
        <v>5821</v>
      </c>
      <c r="I402" s="67" t="s">
        <v>5822</v>
      </c>
      <c r="J402" s="67"/>
      <c r="K402" s="67"/>
      <c r="L402" s="67"/>
      <c r="M402" s="332">
        <v>204.01439999999999</v>
      </c>
      <c r="N402" s="331">
        <v>108.07299999999999</v>
      </c>
      <c r="O402" s="9">
        <v>312.0874</v>
      </c>
      <c r="P402" s="9" t="s">
        <v>2515</v>
      </c>
      <c r="Q402" s="71">
        <v>399</v>
      </c>
      <c r="S402" s="102" t="s">
        <v>2552</v>
      </c>
      <c r="T402" s="175" t="s">
        <v>2559</v>
      </c>
      <c r="U402" s="104">
        <v>12344.4</v>
      </c>
      <c r="V402" s="104">
        <v>3200.4</v>
      </c>
      <c r="W402" s="105" t="s">
        <v>12</v>
      </c>
      <c r="X402" s="106" t="s">
        <v>66</v>
      </c>
      <c r="Y402" s="172" t="s">
        <v>13</v>
      </c>
      <c r="Z402" s="123"/>
      <c r="AA402" s="124">
        <v>0</v>
      </c>
      <c r="AB402" s="173" t="s">
        <v>67</v>
      </c>
      <c r="AC402" s="126"/>
      <c r="AD402" s="127"/>
      <c r="AE402" s="122"/>
      <c r="AF402" s="128"/>
      <c r="AG402" s="177" t="s">
        <v>2517</v>
      </c>
      <c r="AH402" s="177">
        <v>5.0799999999999998E-2</v>
      </c>
      <c r="AI402" s="187">
        <v>100</v>
      </c>
      <c r="AJ402" s="183" t="s">
        <v>2503</v>
      </c>
      <c r="AK402" s="183">
        <v>0.254</v>
      </c>
      <c r="AL402" s="117"/>
      <c r="AM402" s="130"/>
      <c r="AN402" s="130"/>
      <c r="AO402" s="125"/>
      <c r="AP402" s="125"/>
      <c r="AQ402" s="131" t="s">
        <v>2560</v>
      </c>
      <c r="AR402" s="127" t="s">
        <v>2505</v>
      </c>
      <c r="AS402" s="124"/>
      <c r="AT402" s="123"/>
      <c r="AU402" s="132"/>
      <c r="AV402" s="117"/>
      <c r="AW402" s="133"/>
      <c r="AX402" s="117" t="s">
        <v>2506</v>
      </c>
    </row>
    <row r="403" spans="1:50" ht="15" hidden="1">
      <c r="A403" s="72">
        <v>400</v>
      </c>
      <c r="B403" s="9" t="s">
        <v>5823</v>
      </c>
      <c r="C403" s="211" t="s">
        <v>2562</v>
      </c>
      <c r="D403" s="9" t="s">
        <v>5824</v>
      </c>
      <c r="E403" s="9" t="s">
        <v>5825</v>
      </c>
      <c r="F403" s="9" t="s">
        <v>5826</v>
      </c>
      <c r="G403" s="9" t="s">
        <v>5827</v>
      </c>
      <c r="H403" s="67" t="s">
        <v>5828</v>
      </c>
      <c r="I403" s="67" t="s">
        <v>5829</v>
      </c>
      <c r="J403" s="67"/>
      <c r="K403" s="67"/>
      <c r="L403" s="67"/>
      <c r="M403" s="332">
        <v>204.02979999999999</v>
      </c>
      <c r="N403" s="331">
        <v>108.0766</v>
      </c>
      <c r="O403" s="9">
        <v>312.10640000000001</v>
      </c>
      <c r="P403" s="9" t="s">
        <v>973</v>
      </c>
      <c r="Q403" s="71">
        <v>400</v>
      </c>
      <c r="S403" s="102" t="s">
        <v>2562</v>
      </c>
      <c r="T403" s="175" t="s">
        <v>2569</v>
      </c>
      <c r="U403" s="104">
        <v>14173.2</v>
      </c>
      <c r="V403" s="104">
        <v>2286</v>
      </c>
      <c r="W403" s="105" t="s">
        <v>12</v>
      </c>
      <c r="X403" s="106" t="s">
        <v>66</v>
      </c>
      <c r="Y403" s="172" t="s">
        <v>13</v>
      </c>
      <c r="Z403" s="123"/>
      <c r="AA403" s="124">
        <v>0</v>
      </c>
      <c r="AB403" s="173" t="s">
        <v>67</v>
      </c>
      <c r="AC403" s="126"/>
      <c r="AD403" s="127"/>
      <c r="AE403" s="122"/>
      <c r="AF403" s="128"/>
      <c r="AG403" s="177" t="s">
        <v>2528</v>
      </c>
      <c r="AH403" s="177">
        <v>5.0799999999999998E-2</v>
      </c>
      <c r="AI403" s="187">
        <v>100</v>
      </c>
      <c r="AJ403" s="183" t="s">
        <v>2503</v>
      </c>
      <c r="AK403" s="183">
        <v>0.254</v>
      </c>
      <c r="AL403" s="117"/>
      <c r="AM403" s="130"/>
      <c r="AN403" s="130"/>
      <c r="AO403" s="125"/>
      <c r="AP403" s="125"/>
      <c r="AQ403" s="131" t="s">
        <v>2570</v>
      </c>
      <c r="AR403" s="127" t="s">
        <v>2505</v>
      </c>
      <c r="AS403" s="124"/>
      <c r="AT403" s="123"/>
      <c r="AU403" s="132"/>
      <c r="AV403" s="117"/>
      <c r="AW403" s="133"/>
      <c r="AX403" s="117" t="s">
        <v>2506</v>
      </c>
    </row>
    <row r="404" spans="1:50" ht="15" hidden="1">
      <c r="A404" s="72">
        <v>401</v>
      </c>
      <c r="B404" s="9" t="s">
        <v>5830</v>
      </c>
      <c r="C404" s="211" t="s">
        <v>2572</v>
      </c>
      <c r="D404" s="9" t="s">
        <v>5831</v>
      </c>
      <c r="E404" s="9" t="s">
        <v>5832</v>
      </c>
      <c r="F404" s="9" t="s">
        <v>5833</v>
      </c>
      <c r="G404" s="9" t="s">
        <v>5834</v>
      </c>
      <c r="H404" s="67" t="s">
        <v>5835</v>
      </c>
      <c r="I404" s="67" t="s">
        <v>5836</v>
      </c>
      <c r="J404" s="67"/>
      <c r="K404" s="67"/>
      <c r="L404" s="67"/>
      <c r="M404" s="332">
        <v>203.99170000000001</v>
      </c>
      <c r="N404" s="331">
        <v>108.0891</v>
      </c>
      <c r="O404" s="9">
        <v>312.08080000000001</v>
      </c>
      <c r="P404" s="9" t="s">
        <v>2515</v>
      </c>
      <c r="Q404" s="71">
        <v>401</v>
      </c>
      <c r="S404" s="102" t="s">
        <v>2572</v>
      </c>
      <c r="T404" s="175" t="s">
        <v>2579</v>
      </c>
      <c r="U404" s="104">
        <v>13258.8</v>
      </c>
      <c r="V404" s="104">
        <v>1371.6</v>
      </c>
      <c r="W404" s="105" t="s">
        <v>12</v>
      </c>
      <c r="X404" s="106" t="s">
        <v>66</v>
      </c>
      <c r="Y404" s="172" t="s">
        <v>13</v>
      </c>
      <c r="Z404" s="123"/>
      <c r="AA404" s="124">
        <v>0</v>
      </c>
      <c r="AB404" s="173" t="s">
        <v>67</v>
      </c>
      <c r="AC404" s="126"/>
      <c r="AD404" s="127"/>
      <c r="AE404" s="122"/>
      <c r="AF404" s="128"/>
      <c r="AG404" s="177" t="s">
        <v>2539</v>
      </c>
      <c r="AH404" s="177">
        <v>5.0799999999999998E-2</v>
      </c>
      <c r="AI404" s="187">
        <v>100</v>
      </c>
      <c r="AJ404" s="183" t="s">
        <v>2503</v>
      </c>
      <c r="AK404" s="183">
        <v>0.254</v>
      </c>
      <c r="AL404" s="117"/>
      <c r="AM404" s="130"/>
      <c r="AN404" s="130"/>
      <c r="AO404" s="125"/>
      <c r="AP404" s="125"/>
      <c r="AQ404" s="131" t="s">
        <v>2580</v>
      </c>
      <c r="AR404" s="127" t="s">
        <v>2505</v>
      </c>
      <c r="AS404" s="124"/>
      <c r="AT404" s="123"/>
      <c r="AU404" s="132"/>
      <c r="AV404" s="117"/>
      <c r="AW404" s="133"/>
      <c r="AX404" s="117" t="s">
        <v>2506</v>
      </c>
    </row>
    <row r="405" spans="1:50" ht="15" hidden="1">
      <c r="A405" s="72">
        <v>402</v>
      </c>
      <c r="B405" s="9" t="s">
        <v>5781</v>
      </c>
      <c r="C405" s="211" t="s">
        <v>2581</v>
      </c>
      <c r="D405" s="9" t="s">
        <v>5782</v>
      </c>
      <c r="E405" s="9" t="s">
        <v>5783</v>
      </c>
      <c r="F405" s="9" t="s">
        <v>5784</v>
      </c>
      <c r="G405" s="9" t="s">
        <v>5837</v>
      </c>
      <c r="H405" s="9" t="s">
        <v>5838</v>
      </c>
      <c r="I405" s="67" t="s">
        <v>5786</v>
      </c>
      <c r="J405" s="67" t="s">
        <v>5787</v>
      </c>
      <c r="K405" s="67"/>
      <c r="L405" s="67"/>
      <c r="M405" s="332">
        <v>203.9546</v>
      </c>
      <c r="N405" s="331">
        <v>108.111</v>
      </c>
      <c r="O405" s="9">
        <v>312.06560000000002</v>
      </c>
      <c r="P405" s="9" t="s">
        <v>2584</v>
      </c>
      <c r="Q405" s="71">
        <v>402</v>
      </c>
      <c r="S405" s="102" t="s">
        <v>2581</v>
      </c>
      <c r="T405" s="175" t="s">
        <v>2585</v>
      </c>
      <c r="U405" s="104">
        <v>16916.400000000001</v>
      </c>
      <c r="V405" s="104">
        <v>5029.2</v>
      </c>
      <c r="W405" s="105" t="s">
        <v>12</v>
      </c>
      <c r="X405" s="106" t="s">
        <v>66</v>
      </c>
      <c r="Y405" s="172" t="s">
        <v>13</v>
      </c>
      <c r="Z405" s="123"/>
      <c r="AA405" s="124">
        <v>1</v>
      </c>
      <c r="AB405" s="173" t="s">
        <v>67</v>
      </c>
      <c r="AC405" s="126"/>
      <c r="AD405" s="127"/>
      <c r="AE405" s="122"/>
      <c r="AF405" s="128"/>
      <c r="AG405" s="177" t="s">
        <v>2586</v>
      </c>
      <c r="AH405" s="177">
        <v>5.0799999999999998E-2</v>
      </c>
      <c r="AI405" s="188">
        <v>100</v>
      </c>
      <c r="AJ405" s="189" t="s">
        <v>2503</v>
      </c>
      <c r="AK405" s="189">
        <v>0.254</v>
      </c>
      <c r="AL405" s="117"/>
      <c r="AM405" s="130"/>
      <c r="AN405" s="130"/>
      <c r="AO405" s="125"/>
      <c r="AP405" s="125"/>
      <c r="AQ405" s="131" t="s">
        <v>2504</v>
      </c>
      <c r="AR405" s="127" t="s">
        <v>2505</v>
      </c>
      <c r="AS405" s="124"/>
      <c r="AT405" s="123"/>
      <c r="AU405" s="132"/>
      <c r="AV405" s="117"/>
      <c r="AW405" s="133"/>
      <c r="AX405" s="117" t="s">
        <v>2506</v>
      </c>
    </row>
    <row r="406" spans="1:50" ht="15" hidden="1">
      <c r="A406" s="72">
        <v>403</v>
      </c>
      <c r="B406" s="9" t="s">
        <v>5788</v>
      </c>
      <c r="C406" s="211" t="s">
        <v>2587</v>
      </c>
      <c r="D406" s="9" t="s">
        <v>5789</v>
      </c>
      <c r="E406" s="9" t="s">
        <v>5790</v>
      </c>
      <c r="F406" s="9" t="s">
        <v>5791</v>
      </c>
      <c r="G406" s="9" t="s">
        <v>5839</v>
      </c>
      <c r="H406" s="9" t="s">
        <v>5840</v>
      </c>
      <c r="I406" s="67" t="s">
        <v>5793</v>
      </c>
      <c r="J406" s="67" t="s">
        <v>5794</v>
      </c>
      <c r="K406" s="67"/>
      <c r="L406" s="67"/>
      <c r="M406" s="332">
        <v>204.0137</v>
      </c>
      <c r="N406" s="331">
        <v>108.117</v>
      </c>
      <c r="O406" s="9">
        <v>312.13069999999999</v>
      </c>
      <c r="P406" s="9" t="s">
        <v>2590</v>
      </c>
      <c r="Q406" s="71">
        <v>403</v>
      </c>
      <c r="S406" s="102" t="s">
        <v>2587</v>
      </c>
      <c r="T406" s="175" t="s">
        <v>2591</v>
      </c>
      <c r="U406" s="104">
        <v>16002</v>
      </c>
      <c r="V406" s="104">
        <v>4114.8</v>
      </c>
      <c r="W406" s="105" t="s">
        <v>12</v>
      </c>
      <c r="X406" s="106" t="s">
        <v>66</v>
      </c>
      <c r="Y406" s="172" t="s">
        <v>13</v>
      </c>
      <c r="Z406" s="123"/>
      <c r="AA406" s="124">
        <v>1</v>
      </c>
      <c r="AB406" s="173" t="s">
        <v>67</v>
      </c>
      <c r="AC406" s="126"/>
      <c r="AD406" s="127"/>
      <c r="AE406" s="122"/>
      <c r="AF406" s="128"/>
      <c r="AG406" s="177" t="s">
        <v>2592</v>
      </c>
      <c r="AH406" s="177">
        <v>5.0799999999999998E-2</v>
      </c>
      <c r="AI406" s="188">
        <v>100</v>
      </c>
      <c r="AJ406" s="189" t="s">
        <v>2503</v>
      </c>
      <c r="AK406" s="189">
        <v>0.254</v>
      </c>
      <c r="AL406" s="117"/>
      <c r="AM406" s="130"/>
      <c r="AN406" s="130"/>
      <c r="AO406" s="125"/>
      <c r="AP406" s="125"/>
      <c r="AQ406" s="131" t="s">
        <v>2518</v>
      </c>
      <c r="AR406" s="127" t="s">
        <v>2505</v>
      </c>
      <c r="AS406" s="124"/>
      <c r="AT406" s="123"/>
      <c r="AU406" s="132"/>
      <c r="AV406" s="117"/>
      <c r="AW406" s="133"/>
      <c r="AX406" s="117" t="s">
        <v>2506</v>
      </c>
    </row>
    <row r="407" spans="1:50" ht="15" hidden="1">
      <c r="A407" s="72">
        <v>404</v>
      </c>
      <c r="B407" s="9" t="s">
        <v>5795</v>
      </c>
      <c r="C407" s="211" t="s">
        <v>2593</v>
      </c>
      <c r="D407" s="9" t="s">
        <v>5796</v>
      </c>
      <c r="E407" s="9" t="s">
        <v>5797</v>
      </c>
      <c r="F407" s="9" t="s">
        <v>5798</v>
      </c>
      <c r="G407" s="9" t="s">
        <v>5841</v>
      </c>
      <c r="H407" s="9" t="s">
        <v>5842</v>
      </c>
      <c r="I407" s="67" t="s">
        <v>5800</v>
      </c>
      <c r="J407" s="67" t="s">
        <v>5801</v>
      </c>
      <c r="K407" s="67"/>
      <c r="L407" s="67"/>
      <c r="M407" s="332">
        <v>204.03030000000001</v>
      </c>
      <c r="N407" s="331">
        <v>108.10380000000001</v>
      </c>
      <c r="O407" s="9">
        <v>312.13409999999999</v>
      </c>
      <c r="P407" s="9" t="s">
        <v>2596</v>
      </c>
      <c r="Q407" s="71">
        <v>404</v>
      </c>
      <c r="S407" s="102" t="s">
        <v>2593</v>
      </c>
      <c r="T407" s="175" t="s">
        <v>2597</v>
      </c>
      <c r="U407" s="104">
        <v>16916.400000000001</v>
      </c>
      <c r="V407" s="104">
        <v>3200.4</v>
      </c>
      <c r="W407" s="105" t="s">
        <v>12</v>
      </c>
      <c r="X407" s="106" t="s">
        <v>66</v>
      </c>
      <c r="Y407" s="172" t="s">
        <v>13</v>
      </c>
      <c r="Z407" s="123"/>
      <c r="AA407" s="124">
        <v>1</v>
      </c>
      <c r="AB407" s="173" t="s">
        <v>67</v>
      </c>
      <c r="AC407" s="126"/>
      <c r="AD407" s="127"/>
      <c r="AE407" s="122"/>
      <c r="AF407" s="128"/>
      <c r="AG407" s="177" t="s">
        <v>2598</v>
      </c>
      <c r="AH407" s="177">
        <v>5.0799999999999998E-2</v>
      </c>
      <c r="AI407" s="188">
        <v>100</v>
      </c>
      <c r="AJ407" s="189" t="s">
        <v>2503</v>
      </c>
      <c r="AK407" s="189">
        <v>0.254</v>
      </c>
      <c r="AL407" s="117"/>
      <c r="AM407" s="130"/>
      <c r="AN407" s="130"/>
      <c r="AO407" s="125"/>
      <c r="AP407" s="125"/>
      <c r="AQ407" s="131" t="s">
        <v>2529</v>
      </c>
      <c r="AR407" s="127" t="s">
        <v>2505</v>
      </c>
      <c r="AS407" s="124"/>
      <c r="AT407" s="123"/>
      <c r="AU407" s="132"/>
      <c r="AV407" s="117"/>
      <c r="AW407" s="133"/>
      <c r="AX407" s="117" t="s">
        <v>2506</v>
      </c>
    </row>
    <row r="408" spans="1:50" ht="15" hidden="1">
      <c r="A408" s="72">
        <v>405</v>
      </c>
      <c r="B408" s="9" t="s">
        <v>5802</v>
      </c>
      <c r="C408" s="211" t="s">
        <v>2599</v>
      </c>
      <c r="D408" s="9" t="s">
        <v>5803</v>
      </c>
      <c r="E408" s="9" t="s">
        <v>5804</v>
      </c>
      <c r="F408" s="9" t="s">
        <v>5805</v>
      </c>
      <c r="G408" s="9" t="s">
        <v>5843</v>
      </c>
      <c r="H408" s="9" t="s">
        <v>5844</v>
      </c>
      <c r="I408" s="67" t="s">
        <v>5807</v>
      </c>
      <c r="J408" s="67" t="s">
        <v>5808</v>
      </c>
      <c r="K408" s="67"/>
      <c r="L408" s="67"/>
      <c r="M408" s="332">
        <v>203.99369999999999</v>
      </c>
      <c r="N408" s="331">
        <v>108.0669</v>
      </c>
      <c r="O408" s="9">
        <v>312.06060000000002</v>
      </c>
      <c r="P408" s="9" t="s">
        <v>2590</v>
      </c>
      <c r="Q408" s="71">
        <v>405</v>
      </c>
      <c r="S408" s="102" t="s">
        <v>2599</v>
      </c>
      <c r="T408" s="175" t="s">
        <v>2602</v>
      </c>
      <c r="U408" s="104">
        <v>16002</v>
      </c>
      <c r="V408" s="104">
        <v>2286</v>
      </c>
      <c r="W408" s="105" t="s">
        <v>12</v>
      </c>
      <c r="X408" s="106" t="s">
        <v>66</v>
      </c>
      <c r="Y408" s="172" t="s">
        <v>13</v>
      </c>
      <c r="Z408" s="123"/>
      <c r="AA408" s="124">
        <v>1</v>
      </c>
      <c r="AB408" s="173" t="s">
        <v>67</v>
      </c>
      <c r="AC408" s="126"/>
      <c r="AD408" s="127"/>
      <c r="AE408" s="122"/>
      <c r="AF408" s="128"/>
      <c r="AG408" s="177" t="s">
        <v>2603</v>
      </c>
      <c r="AH408" s="177">
        <v>5.0799999999999998E-2</v>
      </c>
      <c r="AI408" s="188">
        <v>100</v>
      </c>
      <c r="AJ408" s="189" t="s">
        <v>2503</v>
      </c>
      <c r="AK408" s="189">
        <v>0.254</v>
      </c>
      <c r="AL408" s="117"/>
      <c r="AM408" s="130"/>
      <c r="AN408" s="130"/>
      <c r="AO408" s="125"/>
      <c r="AP408" s="125"/>
      <c r="AQ408" s="131" t="s">
        <v>2540</v>
      </c>
      <c r="AR408" s="127" t="s">
        <v>2505</v>
      </c>
      <c r="AS408" s="124"/>
      <c r="AT408" s="123"/>
      <c r="AU408" s="132"/>
      <c r="AV408" s="117"/>
      <c r="AW408" s="133"/>
      <c r="AX408" s="117" t="s">
        <v>2506</v>
      </c>
    </row>
    <row r="409" spans="1:50" ht="15" hidden="1">
      <c r="A409" s="72">
        <v>406</v>
      </c>
      <c r="B409" s="9" t="s">
        <v>5809</v>
      </c>
      <c r="C409" s="211" t="s">
        <v>2604</v>
      </c>
      <c r="D409" s="9" t="s">
        <v>5810</v>
      </c>
      <c r="E409" s="9" t="s">
        <v>5811</v>
      </c>
      <c r="F409" s="9" t="s">
        <v>5812</v>
      </c>
      <c r="G409" s="9" t="s">
        <v>5845</v>
      </c>
      <c r="H409" s="9" t="s">
        <v>5846</v>
      </c>
      <c r="I409" s="67" t="s">
        <v>5814</v>
      </c>
      <c r="J409" s="67" t="s">
        <v>5815</v>
      </c>
      <c r="K409" s="67"/>
      <c r="L409" s="67"/>
      <c r="M409" s="332">
        <v>203.9547</v>
      </c>
      <c r="N409" s="331">
        <v>108.1122</v>
      </c>
      <c r="O409" s="9">
        <v>312.06690000000003</v>
      </c>
      <c r="P409" s="9" t="s">
        <v>2584</v>
      </c>
      <c r="Q409" s="71">
        <v>406</v>
      </c>
      <c r="S409" s="102" t="s">
        <v>2604</v>
      </c>
      <c r="T409" s="175" t="s">
        <v>2607</v>
      </c>
      <c r="U409" s="104">
        <v>17830.8</v>
      </c>
      <c r="V409" s="104">
        <v>5029.2</v>
      </c>
      <c r="W409" s="105" t="s">
        <v>12</v>
      </c>
      <c r="X409" s="106" t="s">
        <v>66</v>
      </c>
      <c r="Y409" s="172" t="s">
        <v>13</v>
      </c>
      <c r="Z409" s="123"/>
      <c r="AA409" s="124">
        <v>1</v>
      </c>
      <c r="AB409" s="173" t="s">
        <v>67</v>
      </c>
      <c r="AC409" s="126"/>
      <c r="AD409" s="127"/>
      <c r="AE409" s="122"/>
      <c r="AF409" s="128"/>
      <c r="AG409" s="177" t="s">
        <v>2586</v>
      </c>
      <c r="AH409" s="177">
        <v>5.0799999999999998E-2</v>
      </c>
      <c r="AI409" s="188">
        <v>100</v>
      </c>
      <c r="AJ409" s="189" t="s">
        <v>2503</v>
      </c>
      <c r="AK409" s="189">
        <v>0.254</v>
      </c>
      <c r="AL409" s="117"/>
      <c r="AM409" s="130"/>
      <c r="AN409" s="130"/>
      <c r="AO409" s="125"/>
      <c r="AP409" s="125"/>
      <c r="AQ409" s="131" t="s">
        <v>2550</v>
      </c>
      <c r="AR409" s="127" t="s">
        <v>2505</v>
      </c>
      <c r="AS409" s="124"/>
      <c r="AT409" s="123"/>
      <c r="AU409" s="132"/>
      <c r="AV409" s="117"/>
      <c r="AW409" s="133"/>
      <c r="AX409" s="117" t="s">
        <v>2506</v>
      </c>
    </row>
    <row r="410" spans="1:50" ht="15" hidden="1">
      <c r="A410" s="72">
        <v>407</v>
      </c>
      <c r="B410" s="9" t="s">
        <v>5816</v>
      </c>
      <c r="C410" s="211" t="s">
        <v>2608</v>
      </c>
      <c r="D410" s="9" t="s">
        <v>5817</v>
      </c>
      <c r="E410" s="9" t="s">
        <v>5818</v>
      </c>
      <c r="F410" s="9" t="s">
        <v>5819</v>
      </c>
      <c r="G410" s="9" t="s">
        <v>5847</v>
      </c>
      <c r="H410" s="9" t="s">
        <v>5848</v>
      </c>
      <c r="I410" s="67" t="s">
        <v>5821</v>
      </c>
      <c r="J410" s="67" t="s">
        <v>5822</v>
      </c>
      <c r="K410" s="67"/>
      <c r="L410" s="67"/>
      <c r="M410" s="332">
        <v>204.01439999999999</v>
      </c>
      <c r="N410" s="331">
        <v>108.11969999999999</v>
      </c>
      <c r="O410" s="9">
        <v>312.13409999999999</v>
      </c>
      <c r="P410" s="9" t="s">
        <v>2590</v>
      </c>
      <c r="Q410" s="71">
        <v>407</v>
      </c>
      <c r="S410" s="102" t="s">
        <v>2608</v>
      </c>
      <c r="T410" s="175" t="s">
        <v>2611</v>
      </c>
      <c r="U410" s="104">
        <v>16916.400000000001</v>
      </c>
      <c r="V410" s="104">
        <v>4114.8</v>
      </c>
      <c r="W410" s="105" t="s">
        <v>12</v>
      </c>
      <c r="X410" s="106" t="s">
        <v>66</v>
      </c>
      <c r="Y410" s="172" t="s">
        <v>13</v>
      </c>
      <c r="Z410" s="123"/>
      <c r="AA410" s="124">
        <v>1</v>
      </c>
      <c r="AB410" s="173" t="s">
        <v>67</v>
      </c>
      <c r="AC410" s="126"/>
      <c r="AD410" s="127"/>
      <c r="AE410" s="122"/>
      <c r="AF410" s="128"/>
      <c r="AG410" s="177" t="s">
        <v>2592</v>
      </c>
      <c r="AH410" s="177">
        <v>5.0799999999999998E-2</v>
      </c>
      <c r="AI410" s="188">
        <v>100</v>
      </c>
      <c r="AJ410" s="189" t="s">
        <v>2503</v>
      </c>
      <c r="AK410" s="189">
        <v>0.254</v>
      </c>
      <c r="AL410" s="117"/>
      <c r="AM410" s="130"/>
      <c r="AN410" s="130"/>
      <c r="AO410" s="125"/>
      <c r="AP410" s="125"/>
      <c r="AQ410" s="131" t="s">
        <v>2560</v>
      </c>
      <c r="AR410" s="127" t="s">
        <v>2505</v>
      </c>
      <c r="AS410" s="124"/>
      <c r="AT410" s="123"/>
      <c r="AU410" s="132"/>
      <c r="AV410" s="117"/>
      <c r="AW410" s="133"/>
      <c r="AX410" s="117" t="s">
        <v>2506</v>
      </c>
    </row>
    <row r="411" spans="1:50" ht="15" hidden="1">
      <c r="A411" s="72">
        <v>408</v>
      </c>
      <c r="B411" s="9" t="s">
        <v>5823</v>
      </c>
      <c r="C411" s="211" t="s">
        <v>2612</v>
      </c>
      <c r="D411" s="9" t="s">
        <v>5824</v>
      </c>
      <c r="E411" s="9" t="s">
        <v>5825</v>
      </c>
      <c r="F411" s="9" t="s">
        <v>5826</v>
      </c>
      <c r="G411" s="9" t="s">
        <v>5849</v>
      </c>
      <c r="H411" s="9" t="s">
        <v>5850</v>
      </c>
      <c r="I411" s="67" t="s">
        <v>5828</v>
      </c>
      <c r="J411" s="67" t="s">
        <v>5829</v>
      </c>
      <c r="K411" s="67"/>
      <c r="L411" s="67"/>
      <c r="M411" s="332">
        <v>204.02979999999999</v>
      </c>
      <c r="N411" s="331">
        <v>108.1067</v>
      </c>
      <c r="O411" s="9">
        <v>312.13650000000001</v>
      </c>
      <c r="P411" s="9" t="s">
        <v>2596</v>
      </c>
      <c r="Q411" s="71">
        <v>408</v>
      </c>
      <c r="S411" s="102" t="s">
        <v>2612</v>
      </c>
      <c r="T411" s="175" t="s">
        <v>2615</v>
      </c>
      <c r="U411" s="104">
        <v>17830.8</v>
      </c>
      <c r="V411" s="104">
        <v>3200.4</v>
      </c>
      <c r="W411" s="105" t="s">
        <v>12</v>
      </c>
      <c r="X411" s="106" t="s">
        <v>66</v>
      </c>
      <c r="Y411" s="172" t="s">
        <v>13</v>
      </c>
      <c r="Z411" s="123"/>
      <c r="AA411" s="124">
        <v>1</v>
      </c>
      <c r="AB411" s="173" t="s">
        <v>67</v>
      </c>
      <c r="AC411" s="126"/>
      <c r="AD411" s="127"/>
      <c r="AE411" s="122"/>
      <c r="AF411" s="128"/>
      <c r="AG411" s="177" t="s">
        <v>2598</v>
      </c>
      <c r="AH411" s="177">
        <v>5.0799999999999998E-2</v>
      </c>
      <c r="AI411" s="188">
        <v>100</v>
      </c>
      <c r="AJ411" s="189" t="s">
        <v>2503</v>
      </c>
      <c r="AK411" s="189">
        <v>0.254</v>
      </c>
      <c r="AL411" s="117"/>
      <c r="AM411" s="130"/>
      <c r="AN411" s="130"/>
      <c r="AO411" s="125"/>
      <c r="AP411" s="125"/>
      <c r="AQ411" s="131" t="s">
        <v>2570</v>
      </c>
      <c r="AR411" s="127" t="s">
        <v>2505</v>
      </c>
      <c r="AS411" s="124"/>
      <c r="AT411" s="123"/>
      <c r="AU411" s="132"/>
      <c r="AV411" s="117"/>
      <c r="AW411" s="133"/>
      <c r="AX411" s="117" t="s">
        <v>2506</v>
      </c>
    </row>
    <row r="412" spans="1:50" ht="15" hidden="1">
      <c r="A412" s="72">
        <v>409</v>
      </c>
      <c r="B412" s="9" t="s">
        <v>5830</v>
      </c>
      <c r="C412" s="211" t="s">
        <v>2616</v>
      </c>
      <c r="D412" s="9" t="s">
        <v>5831</v>
      </c>
      <c r="E412" s="9" t="s">
        <v>5832</v>
      </c>
      <c r="F412" s="9" t="s">
        <v>5833</v>
      </c>
      <c r="G412" s="9" t="s">
        <v>5851</v>
      </c>
      <c r="H412" s="9" t="s">
        <v>5852</v>
      </c>
      <c r="I412" s="67" t="s">
        <v>5835</v>
      </c>
      <c r="J412" s="67" t="s">
        <v>5836</v>
      </c>
      <c r="K412" s="67"/>
      <c r="L412" s="67"/>
      <c r="M412" s="332">
        <v>203.99170000000001</v>
      </c>
      <c r="N412" s="331">
        <v>108.0663</v>
      </c>
      <c r="O412" s="9">
        <v>312.05799999999999</v>
      </c>
      <c r="P412" s="9" t="s">
        <v>2590</v>
      </c>
      <c r="Q412" s="71">
        <v>409</v>
      </c>
      <c r="S412" s="102" t="s">
        <v>2616</v>
      </c>
      <c r="T412" s="175" t="s">
        <v>2619</v>
      </c>
      <c r="U412" s="104">
        <v>16916.400000000001</v>
      </c>
      <c r="V412" s="104">
        <v>2286</v>
      </c>
      <c r="W412" s="105" t="s">
        <v>12</v>
      </c>
      <c r="X412" s="106" t="s">
        <v>66</v>
      </c>
      <c r="Y412" s="172" t="s">
        <v>13</v>
      </c>
      <c r="Z412" s="123"/>
      <c r="AA412" s="124">
        <v>1</v>
      </c>
      <c r="AB412" s="173" t="s">
        <v>67</v>
      </c>
      <c r="AC412" s="126"/>
      <c r="AD412" s="127"/>
      <c r="AE412" s="122"/>
      <c r="AF412" s="128"/>
      <c r="AG412" s="177" t="s">
        <v>2603</v>
      </c>
      <c r="AH412" s="177">
        <v>5.0799999999999998E-2</v>
      </c>
      <c r="AI412" s="188">
        <v>100</v>
      </c>
      <c r="AJ412" s="189" t="s">
        <v>2503</v>
      </c>
      <c r="AK412" s="189">
        <v>0.254</v>
      </c>
      <c r="AL412" s="117"/>
      <c r="AM412" s="130"/>
      <c r="AN412" s="130"/>
      <c r="AO412" s="125"/>
      <c r="AP412" s="125"/>
      <c r="AQ412" s="131" t="s">
        <v>2580</v>
      </c>
      <c r="AR412" s="127" t="s">
        <v>2505</v>
      </c>
      <c r="AS412" s="124"/>
      <c r="AT412" s="123"/>
      <c r="AU412" s="132"/>
      <c r="AV412" s="117"/>
      <c r="AW412" s="133"/>
      <c r="AX412" s="117" t="s">
        <v>2506</v>
      </c>
    </row>
    <row r="413" spans="1:50" ht="15" hidden="1">
      <c r="A413" s="72">
        <v>410</v>
      </c>
      <c r="B413" s="9" t="s">
        <v>5853</v>
      </c>
      <c r="C413" s="211" t="s">
        <v>2621</v>
      </c>
      <c r="D413" s="9" t="s">
        <v>5854</v>
      </c>
      <c r="E413" s="9" t="s">
        <v>5855</v>
      </c>
      <c r="F413" s="9" t="s">
        <v>5856</v>
      </c>
      <c r="G413" s="9"/>
      <c r="H413" s="9"/>
      <c r="I413" s="9"/>
      <c r="J413" s="9"/>
      <c r="K413" s="9"/>
      <c r="L413" s="9"/>
      <c r="M413" s="332" t="s">
        <v>63</v>
      </c>
      <c r="N413" s="331">
        <v>264.46769999999998</v>
      </c>
      <c r="O413" s="9">
        <v>264.46769999999998</v>
      </c>
      <c r="P413" s="9" t="s">
        <v>420</v>
      </c>
      <c r="Q413" s="71">
        <v>410</v>
      </c>
      <c r="S413" s="102" t="s">
        <v>2621</v>
      </c>
      <c r="T413" s="175" t="s">
        <v>2625</v>
      </c>
      <c r="U413" s="104">
        <v>8686.7999999999993</v>
      </c>
      <c r="V413" s="104">
        <v>-9601.2000000000007</v>
      </c>
      <c r="W413" s="105" t="s">
        <v>12</v>
      </c>
      <c r="X413" s="106" t="s">
        <v>66</v>
      </c>
      <c r="Y413" s="172" t="s">
        <v>13</v>
      </c>
      <c r="Z413" s="123"/>
      <c r="AA413" s="124">
        <v>1</v>
      </c>
      <c r="AB413" s="173" t="s">
        <v>422</v>
      </c>
      <c r="AC413" s="126"/>
      <c r="AD413" s="127"/>
      <c r="AE413" s="122"/>
      <c r="AF413" s="128">
        <v>50.8</v>
      </c>
      <c r="AG413" s="190" t="s">
        <v>2626</v>
      </c>
      <c r="AH413" s="177">
        <v>5.0799999999999998E-2</v>
      </c>
      <c r="AI413" s="191">
        <v>100</v>
      </c>
      <c r="AJ413" s="192" t="s">
        <v>2627</v>
      </c>
      <c r="AK413" s="192">
        <v>0.254</v>
      </c>
      <c r="AL413" s="117"/>
      <c r="AM413" s="130"/>
      <c r="AN413" s="130"/>
      <c r="AO413" s="125"/>
      <c r="AP413" s="125"/>
      <c r="AQ413" s="131"/>
      <c r="AR413" s="127"/>
      <c r="AS413" s="124"/>
      <c r="AT413" s="123"/>
      <c r="AU413" s="132"/>
      <c r="AV413" s="117"/>
      <c r="AW413" s="133"/>
      <c r="AX413" s="117" t="s">
        <v>571</v>
      </c>
    </row>
    <row r="414" spans="1:50" ht="15" hidden="1">
      <c r="A414" s="72">
        <v>411</v>
      </c>
      <c r="B414" s="9" t="s">
        <v>5857</v>
      </c>
      <c r="C414" s="211" t="s">
        <v>2629</v>
      </c>
      <c r="D414" s="9" t="s">
        <v>5858</v>
      </c>
      <c r="E414" s="9" t="s">
        <v>5859</v>
      </c>
      <c r="F414" s="9" t="s">
        <v>5860</v>
      </c>
      <c r="G414" s="9"/>
      <c r="H414" s="9"/>
      <c r="I414" s="9"/>
      <c r="J414" s="9"/>
      <c r="K414" s="9"/>
      <c r="L414" s="9"/>
      <c r="M414" s="332" t="s">
        <v>63</v>
      </c>
      <c r="N414" s="331">
        <v>264.46859999999998</v>
      </c>
      <c r="O414" s="9">
        <v>264.46859999999998</v>
      </c>
      <c r="P414" s="9" t="s">
        <v>420</v>
      </c>
      <c r="Q414" s="71">
        <v>411</v>
      </c>
      <c r="S414" s="102" t="s">
        <v>2629</v>
      </c>
      <c r="T414" s="175" t="s">
        <v>2633</v>
      </c>
      <c r="U414" s="104">
        <v>7772.4</v>
      </c>
      <c r="V414" s="104">
        <v>-9601.2000000000007</v>
      </c>
      <c r="W414" s="105" t="s">
        <v>12</v>
      </c>
      <c r="X414" s="106" t="s">
        <v>66</v>
      </c>
      <c r="Y414" s="172" t="s">
        <v>13</v>
      </c>
      <c r="Z414" s="123"/>
      <c r="AA414" s="124">
        <v>1</v>
      </c>
      <c r="AB414" s="173" t="s">
        <v>422</v>
      </c>
      <c r="AC414" s="126"/>
      <c r="AD414" s="127"/>
      <c r="AE414" s="122"/>
      <c r="AF414" s="128">
        <v>50.8</v>
      </c>
      <c r="AG414" s="190" t="s">
        <v>2626</v>
      </c>
      <c r="AH414" s="177">
        <v>5.0799999999999998E-2</v>
      </c>
      <c r="AI414" s="191">
        <v>100</v>
      </c>
      <c r="AJ414" s="192" t="s">
        <v>2627</v>
      </c>
      <c r="AK414" s="192">
        <v>0.254</v>
      </c>
      <c r="AL414" s="117"/>
      <c r="AM414" s="130"/>
      <c r="AN414" s="130"/>
      <c r="AO414" s="125"/>
      <c r="AP414" s="125"/>
      <c r="AQ414" s="131"/>
      <c r="AR414" s="127"/>
      <c r="AS414" s="124"/>
      <c r="AT414" s="123"/>
      <c r="AU414" s="132"/>
      <c r="AV414" s="117"/>
      <c r="AW414" s="133"/>
      <c r="AX414" s="117" t="s">
        <v>571</v>
      </c>
    </row>
    <row r="415" spans="1:50" ht="15" hidden="1">
      <c r="A415" s="72">
        <v>412</v>
      </c>
      <c r="B415" s="9" t="s">
        <v>5861</v>
      </c>
      <c r="C415" s="211" t="s">
        <v>2635</v>
      </c>
      <c r="D415" s="9" t="s">
        <v>5862</v>
      </c>
      <c r="E415" s="9" t="s">
        <v>5863</v>
      </c>
      <c r="F415" s="9" t="s">
        <v>5864</v>
      </c>
      <c r="G415" s="9"/>
      <c r="H415" s="9"/>
      <c r="I415" s="9"/>
      <c r="J415" s="9"/>
      <c r="K415" s="9"/>
      <c r="L415" s="9"/>
      <c r="M415" s="332" t="s">
        <v>63</v>
      </c>
      <c r="N415" s="331">
        <v>156.31479999999999</v>
      </c>
      <c r="O415" s="9">
        <v>156.31479999999999</v>
      </c>
      <c r="P415" s="9" t="s">
        <v>973</v>
      </c>
      <c r="Q415" s="71">
        <v>412</v>
      </c>
      <c r="S415" s="102" t="s">
        <v>2635</v>
      </c>
      <c r="T415" s="175" t="s">
        <v>2639</v>
      </c>
      <c r="U415" s="104">
        <v>-15087.6</v>
      </c>
      <c r="V415" s="104">
        <v>-8686.7999999999993</v>
      </c>
      <c r="W415" s="105" t="s">
        <v>12</v>
      </c>
      <c r="X415" s="106" t="s">
        <v>66</v>
      </c>
      <c r="Y415" s="172" t="s">
        <v>13</v>
      </c>
      <c r="Z415" s="123"/>
      <c r="AA415" s="124">
        <v>1</v>
      </c>
      <c r="AB415" s="173" t="s">
        <v>422</v>
      </c>
      <c r="AC415" s="126"/>
      <c r="AD415" s="127"/>
      <c r="AE415" s="122"/>
      <c r="AF415" s="128">
        <v>50.8</v>
      </c>
      <c r="AG415" s="129"/>
      <c r="AH415" s="129"/>
      <c r="AI415" s="129"/>
      <c r="AJ415" s="117"/>
      <c r="AK415" s="117"/>
      <c r="AL415" s="117"/>
      <c r="AM415" s="130"/>
      <c r="AN415" s="130"/>
      <c r="AO415" s="125"/>
      <c r="AP415" s="125"/>
      <c r="AQ415" s="131"/>
      <c r="AR415" s="127"/>
      <c r="AS415" s="124"/>
      <c r="AT415" s="123"/>
      <c r="AU415" s="132"/>
      <c r="AV415" s="117"/>
      <c r="AW415" s="133"/>
      <c r="AX415" s="117" t="s">
        <v>571</v>
      </c>
    </row>
    <row r="416" spans="1:50" ht="15" hidden="1">
      <c r="A416" s="72">
        <v>413</v>
      </c>
      <c r="B416" s="9" t="s">
        <v>5865</v>
      </c>
      <c r="C416" s="211" t="s">
        <v>2641</v>
      </c>
      <c r="D416" s="9" t="s">
        <v>5866</v>
      </c>
      <c r="E416" s="9" t="s">
        <v>5867</v>
      </c>
      <c r="F416" s="9" t="s">
        <v>5868</v>
      </c>
      <c r="G416" s="9" t="s">
        <v>5869</v>
      </c>
      <c r="H416" s="67" t="s">
        <v>5870</v>
      </c>
      <c r="I416" s="67"/>
      <c r="J416" s="67"/>
      <c r="K416" s="67"/>
      <c r="L416" s="67"/>
      <c r="M416" s="332">
        <v>234.5573</v>
      </c>
      <c r="N416" s="331">
        <v>30.051500000000001</v>
      </c>
      <c r="O416" s="9">
        <v>264.60879999999997</v>
      </c>
      <c r="P416" s="9" t="s">
        <v>2647</v>
      </c>
      <c r="Q416" s="71">
        <v>413</v>
      </c>
      <c r="S416" s="102" t="s">
        <v>2641</v>
      </c>
      <c r="T416" s="175" t="s">
        <v>2648</v>
      </c>
      <c r="U416" s="104">
        <v>5943.6</v>
      </c>
      <c r="V416" s="104">
        <v>-7772.4</v>
      </c>
      <c r="W416" s="105" t="s">
        <v>12</v>
      </c>
      <c r="X416" s="106" t="s">
        <v>66</v>
      </c>
      <c r="Y416" s="172" t="s">
        <v>13</v>
      </c>
      <c r="Z416" s="123"/>
      <c r="AA416" s="124">
        <v>1</v>
      </c>
      <c r="AB416" s="173" t="s">
        <v>422</v>
      </c>
      <c r="AC416" s="126"/>
      <c r="AD416" s="127"/>
      <c r="AE416" s="122"/>
      <c r="AF416" s="128">
        <v>50.8</v>
      </c>
      <c r="AG416" s="177" t="s">
        <v>2649</v>
      </c>
      <c r="AH416" s="177">
        <v>5.0799999999999998E-2</v>
      </c>
      <c r="AI416" s="191">
        <v>100</v>
      </c>
      <c r="AJ416" s="193" t="s">
        <v>2627</v>
      </c>
      <c r="AK416" s="193">
        <v>0.254</v>
      </c>
      <c r="AL416" s="117"/>
      <c r="AM416" s="130"/>
      <c r="AN416" s="130"/>
      <c r="AO416" s="125"/>
      <c r="AP416" s="125"/>
      <c r="AQ416" s="131"/>
      <c r="AR416" s="127"/>
      <c r="AS416" s="124"/>
      <c r="AT416" s="123"/>
      <c r="AU416" s="132"/>
      <c r="AV416" s="117"/>
      <c r="AW416" s="133"/>
      <c r="AX416" s="117" t="s">
        <v>571</v>
      </c>
    </row>
    <row r="417" spans="1:50" ht="15" hidden="1">
      <c r="A417" s="72">
        <v>414</v>
      </c>
      <c r="B417" s="9" t="s">
        <v>5871</v>
      </c>
      <c r="C417" s="211" t="s">
        <v>2651</v>
      </c>
      <c r="D417" s="9" t="s">
        <v>5872</v>
      </c>
      <c r="E417" s="9" t="s">
        <v>5873</v>
      </c>
      <c r="F417" s="9" t="s">
        <v>5874</v>
      </c>
      <c r="G417" s="9" t="s">
        <v>5875</v>
      </c>
      <c r="H417" s="67" t="s">
        <v>5876</v>
      </c>
      <c r="I417" s="67"/>
      <c r="J417" s="67"/>
      <c r="K417" s="67"/>
      <c r="L417" s="67"/>
      <c r="M417" s="332">
        <v>234.55029999999999</v>
      </c>
      <c r="N417" s="331">
        <v>30.047599999999999</v>
      </c>
      <c r="O417" s="9">
        <v>264.59789999999998</v>
      </c>
      <c r="P417" s="9" t="s">
        <v>2657</v>
      </c>
      <c r="Q417" s="71">
        <v>414</v>
      </c>
      <c r="S417" s="102" t="s">
        <v>2651</v>
      </c>
      <c r="T417" s="175" t="s">
        <v>2658</v>
      </c>
      <c r="U417" s="104">
        <v>5943.6</v>
      </c>
      <c r="V417" s="104">
        <v>-6858</v>
      </c>
      <c r="W417" s="105" t="s">
        <v>12</v>
      </c>
      <c r="X417" s="106" t="s">
        <v>66</v>
      </c>
      <c r="Y417" s="172" t="s">
        <v>13</v>
      </c>
      <c r="Z417" s="123"/>
      <c r="AA417" s="124">
        <v>1</v>
      </c>
      <c r="AB417" s="173" t="s">
        <v>422</v>
      </c>
      <c r="AC417" s="126"/>
      <c r="AD417" s="127"/>
      <c r="AE417" s="122"/>
      <c r="AF417" s="128">
        <v>50.8</v>
      </c>
      <c r="AG417" s="177" t="s">
        <v>2659</v>
      </c>
      <c r="AH417" s="177">
        <v>5.0799999999999998E-2</v>
      </c>
      <c r="AI417" s="191">
        <v>100</v>
      </c>
      <c r="AJ417" s="193" t="s">
        <v>2627</v>
      </c>
      <c r="AK417" s="193">
        <v>0.254</v>
      </c>
      <c r="AL417" s="117"/>
      <c r="AM417" s="130"/>
      <c r="AN417" s="130"/>
      <c r="AO417" s="125"/>
      <c r="AP417" s="125"/>
      <c r="AQ417" s="131"/>
      <c r="AR417" s="127"/>
      <c r="AS417" s="124"/>
      <c r="AT417" s="123"/>
      <c r="AU417" s="132"/>
      <c r="AV417" s="117"/>
      <c r="AW417" s="133"/>
      <c r="AX417" s="117" t="s">
        <v>571</v>
      </c>
    </row>
    <row r="418" spans="1:50" ht="15" hidden="1">
      <c r="A418" s="72">
        <v>415</v>
      </c>
      <c r="B418" s="9" t="s">
        <v>5877</v>
      </c>
      <c r="C418" s="211" t="s">
        <v>2661</v>
      </c>
      <c r="D418" s="9" t="s">
        <v>5878</v>
      </c>
      <c r="E418" s="9" t="s">
        <v>5879</v>
      </c>
      <c r="F418" s="9" t="s">
        <v>5880</v>
      </c>
      <c r="G418" s="9" t="s">
        <v>5881</v>
      </c>
      <c r="H418" s="67" t="s">
        <v>5882</v>
      </c>
      <c r="I418" s="67"/>
      <c r="J418" s="67"/>
      <c r="K418" s="67"/>
      <c r="L418" s="67"/>
      <c r="M418" s="332">
        <v>234.6206</v>
      </c>
      <c r="N418" s="331">
        <v>30.046500000000002</v>
      </c>
      <c r="O418" s="9">
        <v>264.6671</v>
      </c>
      <c r="P418" s="9" t="s">
        <v>585</v>
      </c>
      <c r="Q418" s="71">
        <v>415</v>
      </c>
      <c r="S418" s="102" t="s">
        <v>2661</v>
      </c>
      <c r="T418" s="175" t="s">
        <v>2667</v>
      </c>
      <c r="U418" s="104">
        <v>5029.2</v>
      </c>
      <c r="V418" s="104">
        <v>-8686.7999999999993</v>
      </c>
      <c r="W418" s="105" t="s">
        <v>12</v>
      </c>
      <c r="X418" s="106" t="s">
        <v>66</v>
      </c>
      <c r="Y418" s="172" t="s">
        <v>13</v>
      </c>
      <c r="Z418" s="123"/>
      <c r="AA418" s="124">
        <v>1</v>
      </c>
      <c r="AB418" s="173" t="s">
        <v>422</v>
      </c>
      <c r="AC418" s="126"/>
      <c r="AD418" s="127"/>
      <c r="AE418" s="122"/>
      <c r="AF418" s="128">
        <v>50.8</v>
      </c>
      <c r="AG418" s="177" t="s">
        <v>2668</v>
      </c>
      <c r="AH418" s="177">
        <v>5.0799999999999998E-2</v>
      </c>
      <c r="AI418" s="191">
        <v>100</v>
      </c>
      <c r="AJ418" s="193" t="s">
        <v>2627</v>
      </c>
      <c r="AK418" s="193">
        <v>0.254</v>
      </c>
      <c r="AL418" s="117"/>
      <c r="AM418" s="130"/>
      <c r="AN418" s="130"/>
      <c r="AO418" s="125"/>
      <c r="AP418" s="125"/>
      <c r="AQ418" s="131"/>
      <c r="AR418" s="127"/>
      <c r="AS418" s="124"/>
      <c r="AT418" s="123"/>
      <c r="AU418" s="132"/>
      <c r="AV418" s="117"/>
      <c r="AW418" s="133"/>
      <c r="AX418" s="117" t="s">
        <v>571</v>
      </c>
    </row>
    <row r="419" spans="1:50" ht="15" hidden="1">
      <c r="A419" s="72">
        <v>416</v>
      </c>
      <c r="B419" s="9" t="s">
        <v>5883</v>
      </c>
      <c r="C419" s="211" t="s">
        <v>2670</v>
      </c>
      <c r="D419" s="9" t="s">
        <v>5884</v>
      </c>
      <c r="E419" s="9" t="s">
        <v>5885</v>
      </c>
      <c r="F419" s="9" t="s">
        <v>5886</v>
      </c>
      <c r="G419" s="9" t="s">
        <v>5887</v>
      </c>
      <c r="H419" s="67" t="s">
        <v>5888</v>
      </c>
      <c r="I419" s="67"/>
      <c r="J419" s="67"/>
      <c r="K419" s="67"/>
      <c r="L419" s="67"/>
      <c r="M419" s="332">
        <v>234.60300000000001</v>
      </c>
      <c r="N419" s="331">
        <v>30.051100000000002</v>
      </c>
      <c r="O419" s="9">
        <v>264.65410000000003</v>
      </c>
      <c r="P419" s="9" t="s">
        <v>595</v>
      </c>
      <c r="Q419" s="71">
        <v>416</v>
      </c>
      <c r="S419" s="102" t="s">
        <v>2670</v>
      </c>
      <c r="T419" s="175" t="s">
        <v>2676</v>
      </c>
      <c r="U419" s="104">
        <v>6858</v>
      </c>
      <c r="V419" s="104">
        <v>-9601.2000000000007</v>
      </c>
      <c r="W419" s="105" t="s">
        <v>12</v>
      </c>
      <c r="X419" s="106" t="s">
        <v>66</v>
      </c>
      <c r="Y419" s="172" t="s">
        <v>13</v>
      </c>
      <c r="Z419" s="123"/>
      <c r="AA419" s="124">
        <v>1</v>
      </c>
      <c r="AB419" s="173" t="s">
        <v>422</v>
      </c>
      <c r="AC419" s="126"/>
      <c r="AD419" s="127"/>
      <c r="AE419" s="122"/>
      <c r="AF419" s="128">
        <v>50.8</v>
      </c>
      <c r="AG419" s="177" t="s">
        <v>2677</v>
      </c>
      <c r="AH419" s="177">
        <v>5.0799999999999998E-2</v>
      </c>
      <c r="AI419" s="191">
        <v>100</v>
      </c>
      <c r="AJ419" s="193" t="s">
        <v>2627</v>
      </c>
      <c r="AK419" s="193">
        <v>0.254</v>
      </c>
      <c r="AL419" s="117"/>
      <c r="AM419" s="130"/>
      <c r="AN419" s="130"/>
      <c r="AO419" s="125"/>
      <c r="AP419" s="125"/>
      <c r="AQ419" s="131"/>
      <c r="AR419" s="127"/>
      <c r="AS419" s="124"/>
      <c r="AT419" s="123"/>
      <c r="AU419" s="132"/>
      <c r="AV419" s="117"/>
      <c r="AW419" s="133"/>
      <c r="AX419" s="117" t="s">
        <v>571</v>
      </c>
    </row>
    <row r="420" spans="1:50" ht="15" hidden="1">
      <c r="A420" s="72">
        <v>417</v>
      </c>
      <c r="B420" s="9" t="s">
        <v>5889</v>
      </c>
      <c r="C420" s="211" t="s">
        <v>2679</v>
      </c>
      <c r="D420" s="9" t="s">
        <v>5890</v>
      </c>
      <c r="E420" s="9" t="s">
        <v>5891</v>
      </c>
      <c r="F420" s="9" t="s">
        <v>5892</v>
      </c>
      <c r="G420" s="9" t="s">
        <v>5893</v>
      </c>
      <c r="H420" s="67" t="s">
        <v>5894</v>
      </c>
      <c r="I420" s="67"/>
      <c r="J420" s="67"/>
      <c r="K420" s="67"/>
      <c r="L420" s="67"/>
      <c r="M420" s="332">
        <v>234.55770000000001</v>
      </c>
      <c r="N420" s="331">
        <v>30.0501</v>
      </c>
      <c r="O420" s="9">
        <v>264.6078</v>
      </c>
      <c r="P420" s="9" t="s">
        <v>2647</v>
      </c>
      <c r="Q420" s="71">
        <v>417</v>
      </c>
      <c r="S420" s="102" t="s">
        <v>2679</v>
      </c>
      <c r="T420" s="175" t="s">
        <v>2685</v>
      </c>
      <c r="U420" s="104">
        <v>5029.2</v>
      </c>
      <c r="V420" s="104">
        <v>-7772.4</v>
      </c>
      <c r="W420" s="105" t="s">
        <v>12</v>
      </c>
      <c r="X420" s="106" t="s">
        <v>66</v>
      </c>
      <c r="Y420" s="172" t="s">
        <v>13</v>
      </c>
      <c r="Z420" s="123"/>
      <c r="AA420" s="124">
        <v>1</v>
      </c>
      <c r="AB420" s="173" t="s">
        <v>422</v>
      </c>
      <c r="AC420" s="126"/>
      <c r="AD420" s="127"/>
      <c r="AE420" s="122"/>
      <c r="AF420" s="128">
        <v>50.8</v>
      </c>
      <c r="AG420" s="177" t="s">
        <v>2649</v>
      </c>
      <c r="AH420" s="177">
        <v>5.0799999999999998E-2</v>
      </c>
      <c r="AI420" s="191">
        <v>100</v>
      </c>
      <c r="AJ420" s="193" t="s">
        <v>2627</v>
      </c>
      <c r="AK420" s="193">
        <v>0.254</v>
      </c>
      <c r="AL420" s="117"/>
      <c r="AM420" s="130"/>
      <c r="AN420" s="130"/>
      <c r="AO420" s="125"/>
      <c r="AP420" s="125"/>
      <c r="AQ420" s="131"/>
      <c r="AR420" s="127"/>
      <c r="AS420" s="124"/>
      <c r="AT420" s="123"/>
      <c r="AU420" s="132"/>
      <c r="AV420" s="117"/>
      <c r="AW420" s="133"/>
      <c r="AX420" s="117" t="s">
        <v>571</v>
      </c>
    </row>
    <row r="421" spans="1:50" ht="15" hidden="1">
      <c r="A421" s="72">
        <v>418</v>
      </c>
      <c r="B421" s="9" t="s">
        <v>5895</v>
      </c>
      <c r="C421" s="211" t="s">
        <v>2687</v>
      </c>
      <c r="D421" s="9" t="s">
        <v>5896</v>
      </c>
      <c r="E421" s="9" t="s">
        <v>5897</v>
      </c>
      <c r="F421" s="9" t="s">
        <v>5898</v>
      </c>
      <c r="G421" s="9" t="s">
        <v>5899</v>
      </c>
      <c r="H421" s="67" t="s">
        <v>5900</v>
      </c>
      <c r="I421" s="67"/>
      <c r="J421" s="67"/>
      <c r="K421" s="67"/>
      <c r="L421" s="67"/>
      <c r="M421" s="332">
        <v>234.54640000000001</v>
      </c>
      <c r="N421" s="331">
        <v>30.0505</v>
      </c>
      <c r="O421" s="9">
        <v>264.59690000000001</v>
      </c>
      <c r="P421" s="9" t="s">
        <v>2657</v>
      </c>
      <c r="Q421" s="71">
        <v>418</v>
      </c>
      <c r="S421" s="102" t="s">
        <v>2687</v>
      </c>
      <c r="T421" s="175" t="s">
        <v>2693</v>
      </c>
      <c r="U421" s="104">
        <v>5029.2</v>
      </c>
      <c r="V421" s="104">
        <v>-6858</v>
      </c>
      <c r="W421" s="105" t="s">
        <v>12</v>
      </c>
      <c r="X421" s="106" t="s">
        <v>66</v>
      </c>
      <c r="Y421" s="172" t="s">
        <v>13</v>
      </c>
      <c r="Z421" s="123"/>
      <c r="AA421" s="124">
        <v>1</v>
      </c>
      <c r="AB421" s="173" t="s">
        <v>422</v>
      </c>
      <c r="AC421" s="126"/>
      <c r="AD421" s="127"/>
      <c r="AE421" s="122"/>
      <c r="AF421" s="128">
        <v>50.8</v>
      </c>
      <c r="AG421" s="177" t="s">
        <v>2659</v>
      </c>
      <c r="AH421" s="177">
        <v>5.0799999999999998E-2</v>
      </c>
      <c r="AI421" s="191">
        <v>100</v>
      </c>
      <c r="AJ421" s="193" t="s">
        <v>2627</v>
      </c>
      <c r="AK421" s="193">
        <v>0.254</v>
      </c>
      <c r="AL421" s="117"/>
      <c r="AM421" s="130"/>
      <c r="AN421" s="130"/>
      <c r="AO421" s="125"/>
      <c r="AP421" s="125"/>
      <c r="AQ421" s="131"/>
      <c r="AR421" s="127"/>
      <c r="AS421" s="124"/>
      <c r="AT421" s="123"/>
      <c r="AU421" s="132"/>
      <c r="AV421" s="117"/>
      <c r="AW421" s="133"/>
      <c r="AX421" s="117" t="s">
        <v>571</v>
      </c>
    </row>
    <row r="422" spans="1:50" ht="15" hidden="1">
      <c r="A422" s="72">
        <v>419</v>
      </c>
      <c r="B422" s="9" t="s">
        <v>5901</v>
      </c>
      <c r="C422" s="211" t="s">
        <v>2695</v>
      </c>
      <c r="D422" s="9" t="s">
        <v>5902</v>
      </c>
      <c r="E422" s="9" t="s">
        <v>5903</v>
      </c>
      <c r="F422" s="9" t="s">
        <v>5904</v>
      </c>
      <c r="G422" s="9" t="s">
        <v>5905</v>
      </c>
      <c r="H422" s="67" t="s">
        <v>5906</v>
      </c>
      <c r="I422" s="67"/>
      <c r="J422" s="67"/>
      <c r="K422" s="67"/>
      <c r="L422" s="67"/>
      <c r="M422" s="332">
        <v>234.6208</v>
      </c>
      <c r="N422" s="331">
        <v>30.048300000000001</v>
      </c>
      <c r="O422" s="9">
        <v>264.66910000000001</v>
      </c>
      <c r="P422" s="9" t="s">
        <v>585</v>
      </c>
      <c r="Q422" s="71">
        <v>419</v>
      </c>
      <c r="S422" s="102" t="s">
        <v>2695</v>
      </c>
      <c r="T422" s="175" t="s">
        <v>2701</v>
      </c>
      <c r="U422" s="104">
        <v>5943.6</v>
      </c>
      <c r="V422" s="104">
        <v>-8686.7999999999993</v>
      </c>
      <c r="W422" s="105" t="s">
        <v>12</v>
      </c>
      <c r="X422" s="106" t="s">
        <v>66</v>
      </c>
      <c r="Y422" s="172" t="s">
        <v>13</v>
      </c>
      <c r="Z422" s="123"/>
      <c r="AA422" s="124">
        <v>1</v>
      </c>
      <c r="AB422" s="173" t="s">
        <v>422</v>
      </c>
      <c r="AC422" s="126"/>
      <c r="AD422" s="127"/>
      <c r="AE422" s="122"/>
      <c r="AF422" s="128">
        <v>50.8</v>
      </c>
      <c r="AG422" s="177" t="s">
        <v>2668</v>
      </c>
      <c r="AH422" s="177">
        <v>5.0799999999999998E-2</v>
      </c>
      <c r="AI422" s="191">
        <v>100</v>
      </c>
      <c r="AJ422" s="193" t="s">
        <v>2627</v>
      </c>
      <c r="AK422" s="193">
        <v>0.254</v>
      </c>
      <c r="AL422" s="117"/>
      <c r="AM422" s="130"/>
      <c r="AN422" s="130"/>
      <c r="AO422" s="125"/>
      <c r="AP422" s="125"/>
      <c r="AQ422" s="131"/>
      <c r="AR422" s="127"/>
      <c r="AS422" s="124"/>
      <c r="AT422" s="123"/>
      <c r="AU422" s="132"/>
      <c r="AV422" s="117"/>
      <c r="AW422" s="133"/>
      <c r="AX422" s="117" t="s">
        <v>571</v>
      </c>
    </row>
    <row r="423" spans="1:50" ht="15" hidden="1">
      <c r="A423" s="72">
        <v>420</v>
      </c>
      <c r="B423" s="9" t="s">
        <v>5907</v>
      </c>
      <c r="C423" s="211" t="s">
        <v>2703</v>
      </c>
      <c r="D423" s="9" t="s">
        <v>5908</v>
      </c>
      <c r="E423" s="9" t="s">
        <v>5909</v>
      </c>
      <c r="F423" s="9" t="s">
        <v>5910</v>
      </c>
      <c r="G423" s="9" t="s">
        <v>5911</v>
      </c>
      <c r="H423" s="67" t="s">
        <v>5912</v>
      </c>
      <c r="I423" s="67"/>
      <c r="J423" s="67"/>
      <c r="K423" s="67"/>
      <c r="L423" s="67"/>
      <c r="M423" s="332">
        <v>234.6061</v>
      </c>
      <c r="N423" s="331">
        <v>30.052700000000002</v>
      </c>
      <c r="O423" s="9">
        <v>264.65879999999999</v>
      </c>
      <c r="P423" s="9" t="s">
        <v>595</v>
      </c>
      <c r="Q423" s="71">
        <v>420</v>
      </c>
      <c r="S423" s="102" t="s">
        <v>2703</v>
      </c>
      <c r="T423" s="175" t="s">
        <v>2709</v>
      </c>
      <c r="U423" s="104">
        <v>6858</v>
      </c>
      <c r="V423" s="104">
        <v>-8686.7999999999993</v>
      </c>
      <c r="W423" s="105" t="s">
        <v>12</v>
      </c>
      <c r="X423" s="106" t="s">
        <v>66</v>
      </c>
      <c r="Y423" s="172" t="s">
        <v>13</v>
      </c>
      <c r="Z423" s="123"/>
      <c r="AA423" s="124">
        <v>1</v>
      </c>
      <c r="AB423" s="173" t="s">
        <v>422</v>
      </c>
      <c r="AC423" s="126"/>
      <c r="AD423" s="127"/>
      <c r="AE423" s="122"/>
      <c r="AF423" s="128">
        <v>50.8</v>
      </c>
      <c r="AG423" s="177" t="s">
        <v>2677</v>
      </c>
      <c r="AH423" s="177">
        <v>5.0799999999999998E-2</v>
      </c>
      <c r="AI423" s="191">
        <v>100</v>
      </c>
      <c r="AJ423" s="193" t="s">
        <v>2627</v>
      </c>
      <c r="AK423" s="193">
        <v>0.254</v>
      </c>
      <c r="AL423" s="117"/>
      <c r="AM423" s="130"/>
      <c r="AN423" s="130"/>
      <c r="AO423" s="125"/>
      <c r="AP423" s="125"/>
      <c r="AQ423" s="131"/>
      <c r="AR423" s="127"/>
      <c r="AS423" s="124"/>
      <c r="AT423" s="123"/>
      <c r="AU423" s="132"/>
      <c r="AV423" s="117"/>
      <c r="AW423" s="133"/>
      <c r="AX423" s="117" t="s">
        <v>571</v>
      </c>
    </row>
    <row r="424" spans="1:50" ht="15" hidden="1">
      <c r="A424" s="72">
        <v>421</v>
      </c>
      <c r="B424" s="9" t="s">
        <v>5913</v>
      </c>
      <c r="C424" s="211" t="s">
        <v>2711</v>
      </c>
      <c r="D424" s="9" t="s">
        <v>5914</v>
      </c>
      <c r="E424" s="9" t="s">
        <v>5915</v>
      </c>
      <c r="F424" s="9" t="s">
        <v>5916</v>
      </c>
      <c r="G424" s="9"/>
      <c r="H424" s="9"/>
      <c r="I424" s="67"/>
      <c r="J424" s="67"/>
      <c r="K424" s="67"/>
      <c r="L424" s="67"/>
      <c r="M424" s="332" t="s">
        <v>63</v>
      </c>
      <c r="N424" s="331">
        <v>186.4777</v>
      </c>
      <c r="O424" s="9">
        <v>186.4777</v>
      </c>
      <c r="P424" s="9" t="s">
        <v>64</v>
      </c>
      <c r="Q424" s="71">
        <v>421</v>
      </c>
      <c r="S424" s="102" t="s">
        <v>2711</v>
      </c>
      <c r="T424" s="175" t="s">
        <v>2715</v>
      </c>
      <c r="U424" s="104">
        <v>11430</v>
      </c>
      <c r="V424" s="104">
        <v>-11430</v>
      </c>
      <c r="W424" s="105" t="s">
        <v>12</v>
      </c>
      <c r="X424" s="106" t="s">
        <v>66</v>
      </c>
      <c r="Y424" s="172" t="s">
        <v>13</v>
      </c>
      <c r="Z424" s="123"/>
      <c r="AA424" s="124">
        <v>1</v>
      </c>
      <c r="AB424" s="173" t="s">
        <v>67</v>
      </c>
      <c r="AC424" s="126"/>
      <c r="AD424" s="127"/>
      <c r="AE424" s="122"/>
      <c r="AF424" s="128"/>
      <c r="AG424" s="129"/>
      <c r="AH424" s="129"/>
      <c r="AI424" s="129"/>
      <c r="AJ424" s="117"/>
      <c r="AK424" s="117"/>
      <c r="AL424" s="117"/>
      <c r="AM424" s="130"/>
      <c r="AN424" s="130"/>
      <c r="AO424" s="125"/>
      <c r="AP424" s="125"/>
      <c r="AQ424" s="131"/>
      <c r="AR424" s="127"/>
      <c r="AS424" s="124"/>
      <c r="AT424" s="123"/>
      <c r="AU424" s="132"/>
      <c r="AV424" s="117"/>
      <c r="AW424" s="133"/>
      <c r="AX424" s="117" t="s">
        <v>68</v>
      </c>
    </row>
    <row r="425" spans="1:50" ht="15" hidden="1">
      <c r="A425" s="72">
        <v>422</v>
      </c>
      <c r="B425" s="9" t="s">
        <v>5917</v>
      </c>
      <c r="C425" s="211" t="s">
        <v>2717</v>
      </c>
      <c r="D425" s="9" t="s">
        <v>5918</v>
      </c>
      <c r="E425" s="9" t="s">
        <v>5919</v>
      </c>
      <c r="F425" s="9" t="s">
        <v>5920</v>
      </c>
      <c r="G425" s="9" t="s">
        <v>5921</v>
      </c>
      <c r="H425" s="67" t="s">
        <v>5921</v>
      </c>
      <c r="I425" s="67"/>
      <c r="J425" s="67"/>
      <c r="K425" s="67"/>
      <c r="L425" s="67"/>
      <c r="M425" s="332" t="s">
        <v>63</v>
      </c>
      <c r="N425" s="331">
        <v>243.17509999999999</v>
      </c>
      <c r="O425" s="9">
        <v>243.17509999999999</v>
      </c>
      <c r="P425" s="9" t="s">
        <v>238</v>
      </c>
      <c r="Q425" s="71">
        <v>422</v>
      </c>
      <c r="S425" s="102" t="s">
        <v>2717</v>
      </c>
      <c r="T425" s="175" t="s">
        <v>2722</v>
      </c>
      <c r="U425" s="104">
        <v>4114.8</v>
      </c>
      <c r="V425" s="104">
        <v>-12344.4</v>
      </c>
      <c r="W425" s="105" t="s">
        <v>12</v>
      </c>
      <c r="X425" s="106" t="s">
        <v>66</v>
      </c>
      <c r="Y425" s="172" t="s">
        <v>13</v>
      </c>
      <c r="Z425" s="123"/>
      <c r="AA425" s="124">
        <v>1</v>
      </c>
      <c r="AB425" s="173" t="s">
        <v>67</v>
      </c>
      <c r="AC425" s="126"/>
      <c r="AD425" s="127"/>
      <c r="AE425" s="122"/>
      <c r="AF425" s="128"/>
      <c r="AG425" s="129"/>
      <c r="AH425" s="129"/>
      <c r="AI425" s="129"/>
      <c r="AJ425" s="194" t="s">
        <v>487</v>
      </c>
      <c r="AK425" s="194">
        <v>2.54</v>
      </c>
      <c r="AL425" s="117"/>
      <c r="AM425" s="130"/>
      <c r="AN425" s="130"/>
      <c r="AO425" s="125"/>
      <c r="AP425" s="125"/>
      <c r="AQ425" s="131"/>
      <c r="AR425" s="127"/>
      <c r="AS425" s="124"/>
      <c r="AT425" s="123" t="s">
        <v>444</v>
      </c>
      <c r="AU425" s="132"/>
      <c r="AV425" s="117"/>
      <c r="AW425" s="133"/>
      <c r="AX425" s="117" t="s">
        <v>820</v>
      </c>
    </row>
    <row r="426" spans="1:50" ht="15" hidden="1">
      <c r="A426" s="72">
        <v>423</v>
      </c>
      <c r="B426" s="9" t="s">
        <v>5922</v>
      </c>
      <c r="C426" s="211" t="s">
        <v>2724</v>
      </c>
      <c r="D426" s="9" t="s">
        <v>5923</v>
      </c>
      <c r="E426" s="9" t="s">
        <v>5924</v>
      </c>
      <c r="F426" s="9" t="s">
        <v>5925</v>
      </c>
      <c r="G426" s="9" t="s">
        <v>5926</v>
      </c>
      <c r="H426" s="67" t="s">
        <v>5926</v>
      </c>
      <c r="I426" s="67"/>
      <c r="J426" s="67"/>
      <c r="K426" s="67"/>
      <c r="L426" s="67"/>
      <c r="M426" s="332" t="s">
        <v>63</v>
      </c>
      <c r="N426" s="331">
        <v>243.1533</v>
      </c>
      <c r="O426" s="9">
        <v>243.1533</v>
      </c>
      <c r="P426" s="9" t="s">
        <v>238</v>
      </c>
      <c r="Q426" s="71">
        <v>423</v>
      </c>
      <c r="S426" s="102" t="s">
        <v>2724</v>
      </c>
      <c r="T426" s="175" t="s">
        <v>2729</v>
      </c>
      <c r="U426" s="104">
        <v>4114.8</v>
      </c>
      <c r="V426" s="104">
        <v>-9601.2000000000007</v>
      </c>
      <c r="W426" s="105" t="s">
        <v>12</v>
      </c>
      <c r="X426" s="106" t="s">
        <v>66</v>
      </c>
      <c r="Y426" s="172" t="s">
        <v>13</v>
      </c>
      <c r="Z426" s="123"/>
      <c r="AA426" s="124">
        <v>1</v>
      </c>
      <c r="AB426" s="173" t="s">
        <v>67</v>
      </c>
      <c r="AC426" s="126"/>
      <c r="AD426" s="127"/>
      <c r="AE426" s="122"/>
      <c r="AF426" s="128"/>
      <c r="AG426" s="129"/>
      <c r="AH426" s="129"/>
      <c r="AI426" s="129"/>
      <c r="AJ426" s="194" t="s">
        <v>487</v>
      </c>
      <c r="AK426" s="194">
        <v>2.54</v>
      </c>
      <c r="AL426" s="117"/>
      <c r="AM426" s="130"/>
      <c r="AN426" s="130"/>
      <c r="AO426" s="125"/>
      <c r="AP426" s="125"/>
      <c r="AQ426" s="131"/>
      <c r="AR426" s="127"/>
      <c r="AS426" s="124"/>
      <c r="AT426" s="123" t="s">
        <v>444</v>
      </c>
      <c r="AU426" s="132"/>
      <c r="AV426" s="117"/>
      <c r="AW426" s="133"/>
      <c r="AX426" s="117" t="s">
        <v>820</v>
      </c>
    </row>
    <row r="427" spans="1:50" ht="15" hidden="1">
      <c r="A427" s="72">
        <v>424</v>
      </c>
      <c r="B427" s="9" t="s">
        <v>5927</v>
      </c>
      <c r="C427" s="211" t="s">
        <v>2731</v>
      </c>
      <c r="D427" s="9" t="s">
        <v>5928</v>
      </c>
      <c r="E427" s="9" t="s">
        <v>5929</v>
      </c>
      <c r="F427" s="9" t="s">
        <v>5930</v>
      </c>
      <c r="G427" s="9" t="s">
        <v>5931</v>
      </c>
      <c r="H427" s="67" t="s">
        <v>5931</v>
      </c>
      <c r="I427" s="67"/>
      <c r="J427" s="67"/>
      <c r="K427" s="67"/>
      <c r="L427" s="67"/>
      <c r="M427" s="332" t="s">
        <v>63</v>
      </c>
      <c r="N427" s="331">
        <v>124.74469999999999</v>
      </c>
      <c r="O427" s="9">
        <v>124.74469999999999</v>
      </c>
      <c r="P427" s="9" t="s">
        <v>238</v>
      </c>
      <c r="Q427" s="71">
        <v>424</v>
      </c>
      <c r="S427" s="102" t="s">
        <v>2731</v>
      </c>
      <c r="T427" s="175" t="s">
        <v>2736</v>
      </c>
      <c r="U427" s="104">
        <v>17830.8</v>
      </c>
      <c r="V427" s="104">
        <v>1371.6</v>
      </c>
      <c r="W427" s="105" t="s">
        <v>12</v>
      </c>
      <c r="X427" s="106" t="s">
        <v>66</v>
      </c>
      <c r="Y427" s="172" t="s">
        <v>13</v>
      </c>
      <c r="Z427" s="123"/>
      <c r="AA427" s="124">
        <v>1</v>
      </c>
      <c r="AB427" s="173" t="s">
        <v>67</v>
      </c>
      <c r="AC427" s="126"/>
      <c r="AD427" s="127"/>
      <c r="AE427" s="122"/>
      <c r="AF427" s="128"/>
      <c r="AG427" s="177" t="s">
        <v>2737</v>
      </c>
      <c r="AH427" s="177">
        <v>5.0799999999999998E-2</v>
      </c>
      <c r="AI427" s="195">
        <v>100</v>
      </c>
      <c r="AJ427" s="117"/>
      <c r="AK427" s="117"/>
      <c r="AL427" s="117"/>
      <c r="AM427" s="130"/>
      <c r="AN427" s="130"/>
      <c r="AO427" s="125"/>
      <c r="AP427" s="125"/>
      <c r="AQ427" s="131"/>
      <c r="AR427" s="127"/>
      <c r="AS427" s="124"/>
      <c r="AT427" s="123" t="s">
        <v>444</v>
      </c>
      <c r="AU427" s="132"/>
      <c r="AV427" s="117"/>
      <c r="AW427" s="133"/>
      <c r="AX427" s="117" t="s">
        <v>445</v>
      </c>
    </row>
    <row r="428" spans="1:50" ht="15" hidden="1">
      <c r="A428" s="72">
        <v>425</v>
      </c>
      <c r="B428" s="9" t="s">
        <v>5932</v>
      </c>
      <c r="C428" s="211" t="s">
        <v>2739</v>
      </c>
      <c r="D428" s="9" t="s">
        <v>5933</v>
      </c>
      <c r="E428" s="9" t="s">
        <v>5934</v>
      </c>
      <c r="F428" s="9" t="s">
        <v>5935</v>
      </c>
      <c r="G428" s="9" t="s">
        <v>5936</v>
      </c>
      <c r="H428" s="67" t="s">
        <v>5936</v>
      </c>
      <c r="I428" s="67"/>
      <c r="J428" s="67"/>
      <c r="K428" s="67"/>
      <c r="L428" s="67"/>
      <c r="M428" s="332" t="s">
        <v>63</v>
      </c>
      <c r="N428" s="331">
        <v>124.7436</v>
      </c>
      <c r="O428" s="9">
        <v>124.7436</v>
      </c>
      <c r="P428" s="9" t="s">
        <v>238</v>
      </c>
      <c r="Q428" s="71">
        <v>425</v>
      </c>
      <c r="S428" s="102" t="s">
        <v>2739</v>
      </c>
      <c r="T428" s="175" t="s">
        <v>2744</v>
      </c>
      <c r="U428" s="104">
        <v>17830.8</v>
      </c>
      <c r="V428" s="104">
        <v>457.2</v>
      </c>
      <c r="W428" s="105" t="s">
        <v>12</v>
      </c>
      <c r="X428" s="106" t="s">
        <v>66</v>
      </c>
      <c r="Y428" s="172" t="s">
        <v>13</v>
      </c>
      <c r="Z428" s="123"/>
      <c r="AA428" s="124">
        <v>1</v>
      </c>
      <c r="AB428" s="173" t="s">
        <v>67</v>
      </c>
      <c r="AC428" s="126"/>
      <c r="AD428" s="127"/>
      <c r="AE428" s="122"/>
      <c r="AF428" s="128"/>
      <c r="AG428" s="177" t="s">
        <v>2737</v>
      </c>
      <c r="AH428" s="177">
        <v>5.0799999999999998E-2</v>
      </c>
      <c r="AI428" s="195">
        <v>100</v>
      </c>
      <c r="AJ428" s="117"/>
      <c r="AK428" s="117"/>
      <c r="AL428" s="117"/>
      <c r="AM428" s="130"/>
      <c r="AN428" s="130"/>
      <c r="AO428" s="125"/>
      <c r="AP428" s="125"/>
      <c r="AQ428" s="131"/>
      <c r="AR428" s="127"/>
      <c r="AS428" s="124"/>
      <c r="AT428" s="123" t="s">
        <v>444</v>
      </c>
      <c r="AU428" s="132"/>
      <c r="AV428" s="117"/>
      <c r="AW428" s="133"/>
      <c r="AX428" s="117" t="s">
        <v>445</v>
      </c>
    </row>
    <row r="429" spans="1:50" ht="15" hidden="1">
      <c r="A429" s="72">
        <v>426</v>
      </c>
      <c r="B429" s="9" t="s">
        <v>5937</v>
      </c>
      <c r="C429" s="211" t="s">
        <v>2746</v>
      </c>
      <c r="D429" s="9" t="s">
        <v>5938</v>
      </c>
      <c r="E429" s="9" t="s">
        <v>5939</v>
      </c>
      <c r="F429" s="9" t="s">
        <v>5940</v>
      </c>
      <c r="G429" s="9" t="s">
        <v>5941</v>
      </c>
      <c r="H429" s="67" t="s">
        <v>5941</v>
      </c>
      <c r="I429" s="67"/>
      <c r="J429" s="67"/>
      <c r="K429" s="67"/>
      <c r="L429" s="67"/>
      <c r="M429" s="332" t="s">
        <v>63</v>
      </c>
      <c r="N429" s="331">
        <v>183.57470000000001</v>
      </c>
      <c r="O429" s="9">
        <v>183.57470000000001</v>
      </c>
      <c r="P429" s="9" t="s">
        <v>177</v>
      </c>
      <c r="Q429" s="71">
        <v>426</v>
      </c>
      <c r="S429" s="102" t="s">
        <v>2746</v>
      </c>
      <c r="T429" s="175" t="s">
        <v>2751</v>
      </c>
      <c r="U429" s="104">
        <v>-16002</v>
      </c>
      <c r="V429" s="104">
        <v>-8686.7999999999993</v>
      </c>
      <c r="W429" s="105" t="s">
        <v>12</v>
      </c>
      <c r="X429" s="106" t="s">
        <v>66</v>
      </c>
      <c r="Y429" s="172" t="s">
        <v>13</v>
      </c>
      <c r="Z429" s="123" t="s">
        <v>498</v>
      </c>
      <c r="AA429" s="124">
        <v>1</v>
      </c>
      <c r="AB429" s="173" t="s">
        <v>67</v>
      </c>
      <c r="AC429" s="126"/>
      <c r="AD429" s="127"/>
      <c r="AE429" s="122"/>
      <c r="AF429" s="128"/>
      <c r="AG429" s="129"/>
      <c r="AH429" s="129"/>
      <c r="AI429" s="129"/>
      <c r="AJ429" s="196" t="s">
        <v>2752</v>
      </c>
      <c r="AK429" s="196">
        <v>0.254</v>
      </c>
      <c r="AL429" s="117"/>
      <c r="AM429" s="130"/>
      <c r="AN429" s="130"/>
      <c r="AO429" s="125"/>
      <c r="AP429" s="125"/>
      <c r="AQ429" s="131"/>
      <c r="AR429" s="127"/>
      <c r="AS429" s="124"/>
      <c r="AT429" s="123" t="s">
        <v>444</v>
      </c>
      <c r="AU429" s="132"/>
      <c r="AV429" s="117"/>
      <c r="AW429" s="133"/>
      <c r="AX429" s="117" t="s">
        <v>2753</v>
      </c>
    </row>
    <row r="430" spans="1:50" ht="15" hidden="1">
      <c r="A430" s="72">
        <v>427</v>
      </c>
      <c r="B430" s="9" t="s">
        <v>5942</v>
      </c>
      <c r="C430" s="211" t="s">
        <v>2755</v>
      </c>
      <c r="D430" s="9" t="s">
        <v>5943</v>
      </c>
      <c r="E430" s="9" t="s">
        <v>5944</v>
      </c>
      <c r="F430" s="9" t="s">
        <v>5945</v>
      </c>
      <c r="G430" s="9" t="s">
        <v>5946</v>
      </c>
      <c r="H430" s="67" t="s">
        <v>5946</v>
      </c>
      <c r="I430" s="67"/>
      <c r="J430" s="67"/>
      <c r="K430" s="67"/>
      <c r="L430" s="67"/>
      <c r="M430" s="332" t="s">
        <v>63</v>
      </c>
      <c r="N430" s="331">
        <v>183.4726</v>
      </c>
      <c r="O430" s="9">
        <v>183.4726</v>
      </c>
      <c r="P430" s="9" t="s">
        <v>177</v>
      </c>
      <c r="Q430" s="71">
        <v>427</v>
      </c>
      <c r="S430" s="102" t="s">
        <v>2755</v>
      </c>
      <c r="T430" s="175" t="s">
        <v>2760</v>
      </c>
      <c r="U430" s="104">
        <v>-17830.8</v>
      </c>
      <c r="V430" s="104">
        <v>-8686.7999999999993</v>
      </c>
      <c r="W430" s="105" t="s">
        <v>12</v>
      </c>
      <c r="X430" s="106" t="s">
        <v>66</v>
      </c>
      <c r="Y430" s="172" t="s">
        <v>13</v>
      </c>
      <c r="Z430" s="123" t="s">
        <v>498</v>
      </c>
      <c r="AA430" s="124">
        <v>1</v>
      </c>
      <c r="AB430" s="173" t="s">
        <v>67</v>
      </c>
      <c r="AC430" s="126"/>
      <c r="AD430" s="127"/>
      <c r="AE430" s="122"/>
      <c r="AF430" s="128"/>
      <c r="AG430" s="129"/>
      <c r="AH430" s="129"/>
      <c r="AI430" s="129"/>
      <c r="AJ430" s="196" t="s">
        <v>2752</v>
      </c>
      <c r="AK430" s="196">
        <v>0.254</v>
      </c>
      <c r="AL430" s="117"/>
      <c r="AM430" s="130"/>
      <c r="AN430" s="130"/>
      <c r="AO430" s="125"/>
      <c r="AP430" s="125"/>
      <c r="AQ430" s="131"/>
      <c r="AR430" s="127"/>
      <c r="AS430" s="124"/>
      <c r="AT430" s="123" t="s">
        <v>444</v>
      </c>
      <c r="AU430" s="132"/>
      <c r="AV430" s="117"/>
      <c r="AW430" s="133"/>
      <c r="AX430" s="117" t="s">
        <v>2753</v>
      </c>
    </row>
    <row r="431" spans="1:50" ht="15" hidden="1">
      <c r="A431" s="72">
        <v>428</v>
      </c>
      <c r="B431" s="9" t="s">
        <v>5947</v>
      </c>
      <c r="C431" s="211" t="s">
        <v>2762</v>
      </c>
      <c r="D431" s="9" t="s">
        <v>5948</v>
      </c>
      <c r="E431" s="9" t="s">
        <v>5949</v>
      </c>
      <c r="F431" s="9" t="s">
        <v>5950</v>
      </c>
      <c r="G431" s="9" t="s">
        <v>5951</v>
      </c>
      <c r="H431" s="67" t="s">
        <v>5951</v>
      </c>
      <c r="I431" s="67"/>
      <c r="J431" s="67"/>
      <c r="K431" s="67"/>
      <c r="L431" s="67"/>
      <c r="M431" s="332" t="s">
        <v>63</v>
      </c>
      <c r="N431" s="331">
        <v>183.51499999999999</v>
      </c>
      <c r="O431" s="9">
        <v>183.51499999999999</v>
      </c>
      <c r="P431" s="9" t="s">
        <v>177</v>
      </c>
      <c r="Q431" s="71">
        <v>428</v>
      </c>
      <c r="S431" s="102" t="s">
        <v>2762</v>
      </c>
      <c r="T431" s="175" t="s">
        <v>2767</v>
      </c>
      <c r="U431" s="104">
        <v>-10515.6</v>
      </c>
      <c r="V431" s="104">
        <v>-4114.8</v>
      </c>
      <c r="W431" s="105" t="s">
        <v>12</v>
      </c>
      <c r="X431" s="106" t="s">
        <v>66</v>
      </c>
      <c r="Y431" s="172" t="s">
        <v>13</v>
      </c>
      <c r="Z431" s="123" t="s">
        <v>498</v>
      </c>
      <c r="AA431" s="124">
        <v>1</v>
      </c>
      <c r="AB431" s="173" t="s">
        <v>67</v>
      </c>
      <c r="AC431" s="126"/>
      <c r="AD431" s="127"/>
      <c r="AE431" s="122"/>
      <c r="AF431" s="128"/>
      <c r="AG431" s="129"/>
      <c r="AH431" s="129"/>
      <c r="AI431" s="129"/>
      <c r="AJ431" s="196" t="s">
        <v>2752</v>
      </c>
      <c r="AK431" s="196">
        <v>0.254</v>
      </c>
      <c r="AL431" s="117"/>
      <c r="AM431" s="130"/>
      <c r="AN431" s="130"/>
      <c r="AO431" s="125"/>
      <c r="AP431" s="125"/>
      <c r="AQ431" s="131"/>
      <c r="AR431" s="127"/>
      <c r="AS431" s="124"/>
      <c r="AT431" s="123" t="s">
        <v>444</v>
      </c>
      <c r="AU431" s="132"/>
      <c r="AV431" s="117"/>
      <c r="AW431" s="133"/>
      <c r="AX431" s="117" t="s">
        <v>2753</v>
      </c>
    </row>
    <row r="432" spans="1:50" ht="15" hidden="1">
      <c r="A432" s="72">
        <v>429</v>
      </c>
      <c r="B432" s="9" t="s">
        <v>5952</v>
      </c>
      <c r="C432" s="211" t="s">
        <v>2769</v>
      </c>
      <c r="D432" s="9" t="s">
        <v>5953</v>
      </c>
      <c r="E432" s="9" t="s">
        <v>5954</v>
      </c>
      <c r="F432" s="9" t="s">
        <v>5955</v>
      </c>
      <c r="G432" s="9" t="s">
        <v>5956</v>
      </c>
      <c r="H432" s="67" t="s">
        <v>5956</v>
      </c>
      <c r="I432" s="67"/>
      <c r="J432" s="67"/>
      <c r="K432" s="67"/>
      <c r="L432" s="67"/>
      <c r="M432" s="332" t="s">
        <v>63</v>
      </c>
      <c r="N432" s="331">
        <v>183.44749999999999</v>
      </c>
      <c r="O432" s="9">
        <v>183.44749999999999</v>
      </c>
      <c r="P432" s="9" t="s">
        <v>177</v>
      </c>
      <c r="Q432" s="71">
        <v>429</v>
      </c>
      <c r="S432" s="102" t="s">
        <v>2769</v>
      </c>
      <c r="T432" s="175" t="s">
        <v>2774</v>
      </c>
      <c r="U432" s="104">
        <v>-10515.6</v>
      </c>
      <c r="V432" s="104">
        <v>-5029.2</v>
      </c>
      <c r="W432" s="105" t="s">
        <v>12</v>
      </c>
      <c r="X432" s="106" t="s">
        <v>66</v>
      </c>
      <c r="Y432" s="172" t="s">
        <v>13</v>
      </c>
      <c r="Z432" s="123" t="s">
        <v>498</v>
      </c>
      <c r="AA432" s="124">
        <v>1</v>
      </c>
      <c r="AB432" s="173" t="s">
        <v>67</v>
      </c>
      <c r="AC432" s="126"/>
      <c r="AD432" s="127"/>
      <c r="AE432" s="122"/>
      <c r="AF432" s="128"/>
      <c r="AG432" s="129"/>
      <c r="AH432" s="129"/>
      <c r="AI432" s="129"/>
      <c r="AJ432" s="196" t="s">
        <v>2752</v>
      </c>
      <c r="AK432" s="196">
        <v>0.254</v>
      </c>
      <c r="AL432" s="117"/>
      <c r="AM432" s="130"/>
      <c r="AN432" s="130"/>
      <c r="AO432" s="125"/>
      <c r="AP432" s="125"/>
      <c r="AQ432" s="131"/>
      <c r="AR432" s="127"/>
      <c r="AS432" s="124"/>
      <c r="AT432" s="123" t="s">
        <v>444</v>
      </c>
      <c r="AU432" s="132"/>
      <c r="AV432" s="117"/>
      <c r="AW432" s="133"/>
      <c r="AX432" s="117" t="s">
        <v>2753</v>
      </c>
    </row>
    <row r="433" spans="1:50" ht="15" hidden="1">
      <c r="A433" s="72">
        <v>430</v>
      </c>
      <c r="B433" s="9" t="s">
        <v>5957</v>
      </c>
      <c r="C433" s="211" t="s">
        <v>2776</v>
      </c>
      <c r="D433" s="9" t="s">
        <v>5958</v>
      </c>
      <c r="E433" s="9" t="s">
        <v>5959</v>
      </c>
      <c r="F433" s="9" t="s">
        <v>5960</v>
      </c>
      <c r="G433" s="9" t="s">
        <v>5961</v>
      </c>
      <c r="H433" s="67" t="s">
        <v>5961</v>
      </c>
      <c r="I433" s="67"/>
      <c r="J433" s="67"/>
      <c r="K433" s="67"/>
      <c r="L433" s="67"/>
      <c r="M433" s="332" t="s">
        <v>63</v>
      </c>
      <c r="N433" s="331">
        <v>249.7072</v>
      </c>
      <c r="O433" s="9">
        <v>249.7072</v>
      </c>
      <c r="P433" s="9" t="s">
        <v>973</v>
      </c>
      <c r="Q433" s="71">
        <v>430</v>
      </c>
      <c r="S433" s="102" t="s">
        <v>2776</v>
      </c>
      <c r="T433" s="175" t="s">
        <v>2781</v>
      </c>
      <c r="U433" s="104">
        <v>-13258.8</v>
      </c>
      <c r="V433" s="104">
        <v>-8686.7999999999993</v>
      </c>
      <c r="W433" s="105" t="s">
        <v>12</v>
      </c>
      <c r="X433" s="106" t="s">
        <v>66</v>
      </c>
      <c r="Y433" s="172" t="s">
        <v>13</v>
      </c>
      <c r="Z433" s="123" t="s">
        <v>498</v>
      </c>
      <c r="AA433" s="124">
        <v>1</v>
      </c>
      <c r="AB433" s="173" t="s">
        <v>67</v>
      </c>
      <c r="AC433" s="126"/>
      <c r="AD433" s="127"/>
      <c r="AE433" s="122"/>
      <c r="AF433" s="128"/>
      <c r="AG433" s="129"/>
      <c r="AH433" s="129"/>
      <c r="AI433" s="129"/>
      <c r="AJ433" s="197" t="s">
        <v>2782</v>
      </c>
      <c r="AK433" s="197">
        <v>0.254</v>
      </c>
      <c r="AL433" s="117"/>
      <c r="AM433" s="130"/>
      <c r="AN433" s="130"/>
      <c r="AO433" s="125"/>
      <c r="AP433" s="125"/>
      <c r="AQ433" s="131"/>
      <c r="AR433" s="127"/>
      <c r="AS433" s="124"/>
      <c r="AT433" s="123" t="s">
        <v>444</v>
      </c>
      <c r="AU433" s="132"/>
      <c r="AV433" s="117"/>
      <c r="AW433" s="133"/>
      <c r="AX433" s="117" t="s">
        <v>571</v>
      </c>
    </row>
    <row r="434" spans="1:50" ht="15" hidden="1">
      <c r="A434" s="72">
        <v>431</v>
      </c>
      <c r="B434" s="9" t="s">
        <v>5962</v>
      </c>
      <c r="C434" s="211" t="s">
        <v>2784</v>
      </c>
      <c r="D434" s="9" t="s">
        <v>5963</v>
      </c>
      <c r="E434" s="9" t="s">
        <v>5964</v>
      </c>
      <c r="F434" s="9" t="s">
        <v>5965</v>
      </c>
      <c r="G434" s="9" t="s">
        <v>5966</v>
      </c>
      <c r="H434" s="67" t="s">
        <v>5966</v>
      </c>
      <c r="I434" s="67"/>
      <c r="J434" s="67"/>
      <c r="K434" s="67"/>
      <c r="L434" s="67"/>
      <c r="M434" s="332" t="s">
        <v>63</v>
      </c>
      <c r="N434" s="331">
        <v>249.64599999999999</v>
      </c>
      <c r="O434" s="9">
        <v>249.64599999999999</v>
      </c>
      <c r="P434" s="9" t="s">
        <v>973</v>
      </c>
      <c r="Q434" s="71">
        <v>431</v>
      </c>
      <c r="S434" s="102" t="s">
        <v>2784</v>
      </c>
      <c r="T434" s="175" t="s">
        <v>2789</v>
      </c>
      <c r="U434" s="104">
        <v>-14173.2</v>
      </c>
      <c r="V434" s="104">
        <v>-9601.2000000000007</v>
      </c>
      <c r="W434" s="105" t="s">
        <v>12</v>
      </c>
      <c r="X434" s="106" t="s">
        <v>66</v>
      </c>
      <c r="Y434" s="172" t="s">
        <v>13</v>
      </c>
      <c r="Z434" s="123" t="s">
        <v>498</v>
      </c>
      <c r="AA434" s="124">
        <v>1</v>
      </c>
      <c r="AB434" s="173" t="s">
        <v>67</v>
      </c>
      <c r="AC434" s="126"/>
      <c r="AD434" s="127"/>
      <c r="AE434" s="122"/>
      <c r="AF434" s="128"/>
      <c r="AG434" s="129"/>
      <c r="AH434" s="129"/>
      <c r="AI434" s="129"/>
      <c r="AJ434" s="197" t="s">
        <v>2782</v>
      </c>
      <c r="AK434" s="197">
        <v>0.254</v>
      </c>
      <c r="AL434" s="117"/>
      <c r="AM434" s="130"/>
      <c r="AN434" s="130"/>
      <c r="AO434" s="125"/>
      <c r="AP434" s="125"/>
      <c r="AQ434" s="131"/>
      <c r="AR434" s="127"/>
      <c r="AS434" s="124"/>
      <c r="AT434" s="123" t="s">
        <v>444</v>
      </c>
      <c r="AU434" s="132"/>
      <c r="AV434" s="117"/>
      <c r="AW434" s="133"/>
      <c r="AX434" s="117" t="s">
        <v>571</v>
      </c>
    </row>
    <row r="435" spans="1:50" ht="15" hidden="1">
      <c r="A435" s="72">
        <v>432</v>
      </c>
      <c r="B435" s="9" t="s">
        <v>5967</v>
      </c>
      <c r="C435" s="211" t="s">
        <v>2627</v>
      </c>
      <c r="D435" s="9" t="s">
        <v>5968</v>
      </c>
      <c r="E435" s="9" t="s">
        <v>5969</v>
      </c>
      <c r="F435" s="9" t="s">
        <v>5970</v>
      </c>
      <c r="G435" s="9" t="s">
        <v>5971</v>
      </c>
      <c r="H435" s="67" t="s">
        <v>5971</v>
      </c>
      <c r="I435" s="67"/>
      <c r="J435" s="67"/>
      <c r="K435" s="67"/>
      <c r="L435" s="67"/>
      <c r="M435" s="332" t="s">
        <v>63</v>
      </c>
      <c r="N435" s="331">
        <v>215.86439999999999</v>
      </c>
      <c r="O435" s="9">
        <v>215.86439999999999</v>
      </c>
      <c r="P435" s="9" t="s">
        <v>128</v>
      </c>
      <c r="Q435" s="71">
        <v>432</v>
      </c>
      <c r="S435" s="102" t="s">
        <v>2627</v>
      </c>
      <c r="T435" s="175" t="s">
        <v>2795</v>
      </c>
      <c r="U435" s="104">
        <v>-15087.6</v>
      </c>
      <c r="V435" s="104">
        <v>-7772.4</v>
      </c>
      <c r="W435" s="105" t="s">
        <v>12</v>
      </c>
      <c r="X435" s="106" t="s">
        <v>66</v>
      </c>
      <c r="Y435" s="172" t="s">
        <v>13</v>
      </c>
      <c r="Z435" s="123" t="s">
        <v>498</v>
      </c>
      <c r="AA435" s="124">
        <v>1</v>
      </c>
      <c r="AB435" s="173" t="s">
        <v>67</v>
      </c>
      <c r="AC435" s="126"/>
      <c r="AD435" s="127"/>
      <c r="AE435" s="122"/>
      <c r="AF435" s="128"/>
      <c r="AG435" s="129"/>
      <c r="AH435" s="129"/>
      <c r="AI435" s="129"/>
      <c r="AJ435" s="197" t="s">
        <v>2796</v>
      </c>
      <c r="AK435" s="197">
        <v>0.254</v>
      </c>
      <c r="AL435" s="117"/>
      <c r="AM435" s="130"/>
      <c r="AN435" s="130"/>
      <c r="AO435" s="125"/>
      <c r="AP435" s="125"/>
      <c r="AQ435" s="131"/>
      <c r="AR435" s="127"/>
      <c r="AS435" s="124"/>
      <c r="AT435" s="123" t="s">
        <v>444</v>
      </c>
      <c r="AU435" s="132"/>
      <c r="AV435" s="117"/>
      <c r="AW435" s="133"/>
      <c r="AX435" s="117" t="s">
        <v>571</v>
      </c>
    </row>
    <row r="436" spans="1:50" ht="15" hidden="1">
      <c r="A436" s="72">
        <v>433</v>
      </c>
      <c r="B436" s="9" t="s">
        <v>5972</v>
      </c>
      <c r="C436" s="211" t="s">
        <v>2798</v>
      </c>
      <c r="D436" s="9" t="s">
        <v>5973</v>
      </c>
      <c r="E436" s="9" t="s">
        <v>5974</v>
      </c>
      <c r="F436" s="9" t="s">
        <v>5975</v>
      </c>
      <c r="G436" s="9" t="s">
        <v>5976</v>
      </c>
      <c r="H436" s="67" t="s">
        <v>5976</v>
      </c>
      <c r="I436" s="67"/>
      <c r="J436" s="67"/>
      <c r="K436" s="67"/>
      <c r="L436" s="67"/>
      <c r="M436" s="332" t="s">
        <v>63</v>
      </c>
      <c r="N436" s="331">
        <v>215.9271</v>
      </c>
      <c r="O436" s="9">
        <v>215.9271</v>
      </c>
      <c r="P436" s="9" t="s">
        <v>128</v>
      </c>
      <c r="Q436" s="71">
        <v>433</v>
      </c>
      <c r="S436" s="102" t="s">
        <v>2798</v>
      </c>
      <c r="T436" s="175" t="s">
        <v>2803</v>
      </c>
      <c r="U436" s="104">
        <v>-12344.4</v>
      </c>
      <c r="V436" s="104">
        <v>-5943.6</v>
      </c>
      <c r="W436" s="105" t="s">
        <v>12</v>
      </c>
      <c r="X436" s="106" t="s">
        <v>66</v>
      </c>
      <c r="Y436" s="172" t="s">
        <v>13</v>
      </c>
      <c r="Z436" s="123" t="s">
        <v>498</v>
      </c>
      <c r="AA436" s="124">
        <v>1</v>
      </c>
      <c r="AB436" s="173" t="s">
        <v>67</v>
      </c>
      <c r="AC436" s="126"/>
      <c r="AD436" s="127"/>
      <c r="AE436" s="122"/>
      <c r="AF436" s="128"/>
      <c r="AG436" s="129"/>
      <c r="AH436" s="129"/>
      <c r="AI436" s="129"/>
      <c r="AJ436" s="197" t="s">
        <v>2796</v>
      </c>
      <c r="AK436" s="197">
        <v>0.254</v>
      </c>
      <c r="AL436" s="117"/>
      <c r="AM436" s="130"/>
      <c r="AN436" s="130"/>
      <c r="AO436" s="125"/>
      <c r="AP436" s="125"/>
      <c r="AQ436" s="131"/>
      <c r="AR436" s="127"/>
      <c r="AS436" s="124"/>
      <c r="AT436" s="123" t="s">
        <v>444</v>
      </c>
      <c r="AU436" s="132"/>
      <c r="AV436" s="117"/>
      <c r="AW436" s="133"/>
      <c r="AX436" s="117" t="s">
        <v>571</v>
      </c>
    </row>
    <row r="437" spans="1:50" ht="15" hidden="1">
      <c r="A437" s="72">
        <v>434</v>
      </c>
      <c r="B437" s="9" t="s">
        <v>5977</v>
      </c>
      <c r="C437" s="211" t="s">
        <v>2805</v>
      </c>
      <c r="D437" s="9" t="s">
        <v>5978</v>
      </c>
      <c r="E437" s="9" t="s">
        <v>5979</v>
      </c>
      <c r="F437" s="9" t="s">
        <v>5980</v>
      </c>
      <c r="G437" s="9" t="s">
        <v>5981</v>
      </c>
      <c r="H437" s="67" t="s">
        <v>5981</v>
      </c>
      <c r="I437" s="67"/>
      <c r="J437" s="67"/>
      <c r="K437" s="67"/>
      <c r="L437" s="67"/>
      <c r="M437" s="332" t="s">
        <v>63</v>
      </c>
      <c r="N437" s="331">
        <v>215.9298</v>
      </c>
      <c r="O437" s="9">
        <v>215.9298</v>
      </c>
      <c r="P437" s="9" t="s">
        <v>128</v>
      </c>
      <c r="Q437" s="71">
        <v>434</v>
      </c>
      <c r="S437" s="102" t="s">
        <v>2805</v>
      </c>
      <c r="T437" s="175" t="s">
        <v>2810</v>
      </c>
      <c r="U437" s="104">
        <v>-16002</v>
      </c>
      <c r="V437" s="104">
        <v>-7772.4</v>
      </c>
      <c r="W437" s="105" t="s">
        <v>12</v>
      </c>
      <c r="X437" s="106" t="s">
        <v>66</v>
      </c>
      <c r="Y437" s="172" t="s">
        <v>13</v>
      </c>
      <c r="Z437" s="123" t="s">
        <v>498</v>
      </c>
      <c r="AA437" s="124">
        <v>1</v>
      </c>
      <c r="AB437" s="173" t="s">
        <v>67</v>
      </c>
      <c r="AC437" s="126"/>
      <c r="AD437" s="127"/>
      <c r="AE437" s="122"/>
      <c r="AF437" s="128"/>
      <c r="AG437" s="129"/>
      <c r="AH437" s="129"/>
      <c r="AI437" s="129"/>
      <c r="AJ437" s="197" t="s">
        <v>2796</v>
      </c>
      <c r="AK437" s="197">
        <v>0.254</v>
      </c>
      <c r="AL437" s="117"/>
      <c r="AM437" s="130"/>
      <c r="AN437" s="130"/>
      <c r="AO437" s="125"/>
      <c r="AP437" s="125"/>
      <c r="AQ437" s="131"/>
      <c r="AR437" s="127"/>
      <c r="AS437" s="124"/>
      <c r="AT437" s="123" t="s">
        <v>444</v>
      </c>
      <c r="AU437" s="132"/>
      <c r="AV437" s="117"/>
      <c r="AW437" s="133"/>
      <c r="AX437" s="117" t="s">
        <v>571</v>
      </c>
    </row>
    <row r="438" spans="1:50" ht="15" hidden="1">
      <c r="A438" s="72">
        <v>435</v>
      </c>
      <c r="B438" s="9" t="s">
        <v>5982</v>
      </c>
      <c r="C438" s="211" t="s">
        <v>2812</v>
      </c>
      <c r="D438" s="9" t="s">
        <v>5983</v>
      </c>
      <c r="E438" s="9" t="s">
        <v>5984</v>
      </c>
      <c r="F438" s="9" t="s">
        <v>5985</v>
      </c>
      <c r="G438" s="9" t="s">
        <v>5986</v>
      </c>
      <c r="H438" s="67" t="s">
        <v>5986</v>
      </c>
      <c r="I438" s="67"/>
      <c r="J438" s="67"/>
      <c r="K438" s="67"/>
      <c r="L438" s="67"/>
      <c r="M438" s="332" t="s">
        <v>63</v>
      </c>
      <c r="N438" s="331">
        <v>215.91839999999999</v>
      </c>
      <c r="O438" s="9">
        <v>215.91839999999999</v>
      </c>
      <c r="P438" s="9" t="s">
        <v>128</v>
      </c>
      <c r="Q438" s="71">
        <v>435</v>
      </c>
      <c r="S438" s="102" t="s">
        <v>2812</v>
      </c>
      <c r="T438" s="175" t="s">
        <v>2817</v>
      </c>
      <c r="U438" s="104">
        <v>-14173.2</v>
      </c>
      <c r="V438" s="104">
        <v>-6858</v>
      </c>
      <c r="W438" s="105" t="s">
        <v>12</v>
      </c>
      <c r="X438" s="106" t="s">
        <v>66</v>
      </c>
      <c r="Y438" s="172" t="s">
        <v>13</v>
      </c>
      <c r="Z438" s="123" t="s">
        <v>498</v>
      </c>
      <c r="AA438" s="124">
        <v>1</v>
      </c>
      <c r="AB438" s="173" t="s">
        <v>67</v>
      </c>
      <c r="AC438" s="126"/>
      <c r="AD438" s="127"/>
      <c r="AE438" s="122"/>
      <c r="AF438" s="128"/>
      <c r="AG438" s="129"/>
      <c r="AH438" s="129"/>
      <c r="AI438" s="129"/>
      <c r="AJ438" s="197" t="s">
        <v>2796</v>
      </c>
      <c r="AK438" s="197">
        <v>0.254</v>
      </c>
      <c r="AL438" s="117"/>
      <c r="AM438" s="130"/>
      <c r="AN438" s="130"/>
      <c r="AO438" s="125"/>
      <c r="AP438" s="125"/>
      <c r="AQ438" s="131"/>
      <c r="AR438" s="127"/>
      <c r="AS438" s="124"/>
      <c r="AT438" s="123" t="s">
        <v>444</v>
      </c>
      <c r="AU438" s="132"/>
      <c r="AV438" s="117"/>
      <c r="AW438" s="133"/>
      <c r="AX438" s="117" t="s">
        <v>571</v>
      </c>
    </row>
    <row r="439" spans="1:50" ht="15" hidden="1">
      <c r="A439" s="72">
        <v>436</v>
      </c>
      <c r="B439" s="9" t="s">
        <v>5987</v>
      </c>
      <c r="C439" s="211" t="s">
        <v>2819</v>
      </c>
      <c r="D439" s="9" t="s">
        <v>5988</v>
      </c>
      <c r="E439" s="9" t="s">
        <v>5989</v>
      </c>
      <c r="F439" s="9" t="s">
        <v>5990</v>
      </c>
      <c r="G439" s="9" t="s">
        <v>5991</v>
      </c>
      <c r="H439" s="67" t="s">
        <v>5991</v>
      </c>
      <c r="I439" s="67"/>
      <c r="J439" s="67"/>
      <c r="K439" s="67"/>
      <c r="L439" s="67"/>
      <c r="M439" s="332" t="s">
        <v>63</v>
      </c>
      <c r="N439" s="331">
        <v>215.9237</v>
      </c>
      <c r="O439" s="9">
        <v>215.9237</v>
      </c>
      <c r="P439" s="9" t="s">
        <v>128</v>
      </c>
      <c r="Q439" s="71">
        <v>436</v>
      </c>
      <c r="S439" s="102" t="s">
        <v>2819</v>
      </c>
      <c r="T439" s="175" t="s">
        <v>2824</v>
      </c>
      <c r="U439" s="104">
        <v>-16002</v>
      </c>
      <c r="V439" s="104">
        <v>-5943.6</v>
      </c>
      <c r="W439" s="105" t="s">
        <v>12</v>
      </c>
      <c r="X439" s="106" t="s">
        <v>66</v>
      </c>
      <c r="Y439" s="172" t="s">
        <v>13</v>
      </c>
      <c r="Z439" s="123" t="s">
        <v>498</v>
      </c>
      <c r="AA439" s="124">
        <v>1</v>
      </c>
      <c r="AB439" s="173" t="s">
        <v>67</v>
      </c>
      <c r="AC439" s="126"/>
      <c r="AD439" s="127"/>
      <c r="AE439" s="122"/>
      <c r="AF439" s="128"/>
      <c r="AG439" s="129"/>
      <c r="AH439" s="129"/>
      <c r="AI439" s="129"/>
      <c r="AJ439" s="197" t="s">
        <v>2796</v>
      </c>
      <c r="AK439" s="197">
        <v>0.254</v>
      </c>
      <c r="AL439" s="117"/>
      <c r="AM439" s="130"/>
      <c r="AN439" s="130"/>
      <c r="AO439" s="125"/>
      <c r="AP439" s="125"/>
      <c r="AQ439" s="131"/>
      <c r="AR439" s="127"/>
      <c r="AS439" s="124"/>
      <c r="AT439" s="123" t="s">
        <v>444</v>
      </c>
      <c r="AU439" s="132"/>
      <c r="AV439" s="117"/>
      <c r="AW439" s="133"/>
      <c r="AX439" s="117" t="s">
        <v>571</v>
      </c>
    </row>
    <row r="440" spans="1:50" ht="15" hidden="1">
      <c r="A440" s="72">
        <v>437</v>
      </c>
      <c r="B440" s="9" t="s">
        <v>5992</v>
      </c>
      <c r="C440" s="211" t="s">
        <v>2826</v>
      </c>
      <c r="D440" s="9" t="s">
        <v>5993</v>
      </c>
      <c r="E440" s="9" t="s">
        <v>5994</v>
      </c>
      <c r="F440" s="9" t="s">
        <v>5995</v>
      </c>
      <c r="G440" s="9" t="s">
        <v>5996</v>
      </c>
      <c r="H440" s="67" t="s">
        <v>5996</v>
      </c>
      <c r="I440" s="67"/>
      <c r="J440" s="67"/>
      <c r="K440" s="67"/>
      <c r="L440" s="67"/>
      <c r="M440" s="332" t="s">
        <v>63</v>
      </c>
      <c r="N440" s="331">
        <v>215.9247</v>
      </c>
      <c r="O440" s="9">
        <v>215.9247</v>
      </c>
      <c r="P440" s="9" t="s">
        <v>128</v>
      </c>
      <c r="Q440" s="71">
        <v>437</v>
      </c>
      <c r="S440" s="102" t="s">
        <v>2826</v>
      </c>
      <c r="T440" s="175" t="s">
        <v>2831</v>
      </c>
      <c r="U440" s="104">
        <v>-16916.400000000001</v>
      </c>
      <c r="V440" s="104">
        <v>-5943.6</v>
      </c>
      <c r="W440" s="105" t="s">
        <v>12</v>
      </c>
      <c r="X440" s="106" t="s">
        <v>66</v>
      </c>
      <c r="Y440" s="172" t="s">
        <v>13</v>
      </c>
      <c r="Z440" s="123" t="s">
        <v>498</v>
      </c>
      <c r="AA440" s="124">
        <v>1</v>
      </c>
      <c r="AB440" s="173" t="s">
        <v>67</v>
      </c>
      <c r="AC440" s="126"/>
      <c r="AD440" s="127"/>
      <c r="AE440" s="122"/>
      <c r="AF440" s="128"/>
      <c r="AG440" s="129"/>
      <c r="AH440" s="129"/>
      <c r="AI440" s="129"/>
      <c r="AJ440" s="197" t="s">
        <v>2796</v>
      </c>
      <c r="AK440" s="197">
        <v>0.254</v>
      </c>
      <c r="AL440" s="117"/>
      <c r="AM440" s="130"/>
      <c r="AN440" s="130"/>
      <c r="AO440" s="125"/>
      <c r="AP440" s="125"/>
      <c r="AQ440" s="131"/>
      <c r="AR440" s="127"/>
      <c r="AS440" s="124"/>
      <c r="AT440" s="123" t="s">
        <v>444</v>
      </c>
      <c r="AU440" s="132"/>
      <c r="AV440" s="117"/>
      <c r="AW440" s="133"/>
      <c r="AX440" s="117" t="s">
        <v>571</v>
      </c>
    </row>
    <row r="441" spans="1:50" ht="15" hidden="1">
      <c r="A441" s="72">
        <v>438</v>
      </c>
      <c r="B441" s="9" t="s">
        <v>5997</v>
      </c>
      <c r="C441" s="211" t="s">
        <v>2193</v>
      </c>
      <c r="D441" s="9" t="s">
        <v>5998</v>
      </c>
      <c r="E441" s="9" t="s">
        <v>5999</v>
      </c>
      <c r="F441" s="9" t="s">
        <v>6000</v>
      </c>
      <c r="G441" s="9" t="s">
        <v>6001</v>
      </c>
      <c r="H441" s="67" t="s">
        <v>6001</v>
      </c>
      <c r="I441" s="67"/>
      <c r="J441" s="67"/>
      <c r="K441" s="67"/>
      <c r="L441" s="67"/>
      <c r="M441" s="332" t="s">
        <v>63</v>
      </c>
      <c r="N441" s="331">
        <v>249.76499999999999</v>
      </c>
      <c r="O441" s="9">
        <v>249.76499999999999</v>
      </c>
      <c r="P441" s="9" t="s">
        <v>973</v>
      </c>
      <c r="Q441" s="71">
        <v>438</v>
      </c>
      <c r="S441" s="102" t="s">
        <v>2193</v>
      </c>
      <c r="T441" s="175" t="s">
        <v>2837</v>
      </c>
      <c r="U441" s="104">
        <v>-13258.8</v>
      </c>
      <c r="V441" s="104">
        <v>-7772.4</v>
      </c>
      <c r="W441" s="105" t="s">
        <v>12</v>
      </c>
      <c r="X441" s="106" t="s">
        <v>66</v>
      </c>
      <c r="Y441" s="172" t="s">
        <v>13</v>
      </c>
      <c r="Z441" s="123" t="s">
        <v>498</v>
      </c>
      <c r="AA441" s="124">
        <v>1</v>
      </c>
      <c r="AB441" s="173" t="s">
        <v>67</v>
      </c>
      <c r="AC441" s="126"/>
      <c r="AD441" s="127"/>
      <c r="AE441" s="122"/>
      <c r="AF441" s="128"/>
      <c r="AG441" s="129"/>
      <c r="AH441" s="129"/>
      <c r="AI441" s="129"/>
      <c r="AJ441" s="197" t="s">
        <v>2782</v>
      </c>
      <c r="AK441" s="197">
        <v>0.254</v>
      </c>
      <c r="AL441" s="117"/>
      <c r="AM441" s="130"/>
      <c r="AN441" s="130"/>
      <c r="AO441" s="125"/>
      <c r="AP441" s="125"/>
      <c r="AQ441" s="131"/>
      <c r="AR441" s="127"/>
      <c r="AS441" s="124"/>
      <c r="AT441" s="123" t="s">
        <v>444</v>
      </c>
      <c r="AU441" s="132"/>
      <c r="AV441" s="117"/>
      <c r="AW441" s="133"/>
      <c r="AX441" s="117" t="s">
        <v>571</v>
      </c>
    </row>
    <row r="442" spans="1:50" ht="15" hidden="1">
      <c r="A442" s="72">
        <v>439</v>
      </c>
      <c r="B442" s="9" t="s">
        <v>6002</v>
      </c>
      <c r="C442" s="211" t="s">
        <v>2839</v>
      </c>
      <c r="D442" s="9" t="s">
        <v>6003</v>
      </c>
      <c r="E442" s="9" t="s">
        <v>6004</v>
      </c>
      <c r="F442" s="9" t="s">
        <v>6005</v>
      </c>
      <c r="G442" s="9" t="s">
        <v>6006</v>
      </c>
      <c r="H442" s="67" t="s">
        <v>6006</v>
      </c>
      <c r="I442" s="67"/>
      <c r="J442" s="67"/>
      <c r="K442" s="67"/>
      <c r="L442" s="67"/>
      <c r="M442" s="332" t="s">
        <v>63</v>
      </c>
      <c r="N442" s="331">
        <v>249.6978</v>
      </c>
      <c r="O442" s="9">
        <v>249.6978</v>
      </c>
      <c r="P442" s="9" t="s">
        <v>973</v>
      </c>
      <c r="Q442" s="71">
        <v>439</v>
      </c>
      <c r="S442" s="102" t="s">
        <v>2839</v>
      </c>
      <c r="T442" s="175" t="s">
        <v>2844</v>
      </c>
      <c r="U442" s="104">
        <v>-13258.8</v>
      </c>
      <c r="V442" s="104">
        <v>-6858</v>
      </c>
      <c r="W442" s="105" t="s">
        <v>12</v>
      </c>
      <c r="X442" s="106" t="s">
        <v>66</v>
      </c>
      <c r="Y442" s="172" t="s">
        <v>13</v>
      </c>
      <c r="Z442" s="123" t="s">
        <v>498</v>
      </c>
      <c r="AA442" s="124">
        <v>1</v>
      </c>
      <c r="AB442" s="173" t="s">
        <v>67</v>
      </c>
      <c r="AC442" s="126"/>
      <c r="AD442" s="127"/>
      <c r="AE442" s="122"/>
      <c r="AF442" s="128"/>
      <c r="AG442" s="129"/>
      <c r="AH442" s="129"/>
      <c r="AI442" s="129"/>
      <c r="AJ442" s="197" t="s">
        <v>2782</v>
      </c>
      <c r="AK442" s="197">
        <v>0.254</v>
      </c>
      <c r="AL442" s="117"/>
      <c r="AM442" s="130"/>
      <c r="AN442" s="130"/>
      <c r="AO442" s="125"/>
      <c r="AP442" s="125"/>
      <c r="AQ442" s="131"/>
      <c r="AR442" s="127"/>
      <c r="AS442" s="124"/>
      <c r="AT442" s="123" t="s">
        <v>444</v>
      </c>
      <c r="AU442" s="132"/>
      <c r="AV442" s="117"/>
      <c r="AW442" s="133"/>
      <c r="AX442" s="117" t="s">
        <v>571</v>
      </c>
    </row>
    <row r="443" spans="1:50" ht="15" hidden="1">
      <c r="A443" s="72">
        <v>440</v>
      </c>
      <c r="B443" s="9" t="s">
        <v>6007</v>
      </c>
      <c r="C443" s="211" t="s">
        <v>2846</v>
      </c>
      <c r="D443" s="9" t="s">
        <v>6008</v>
      </c>
      <c r="E443" s="9" t="s">
        <v>6009</v>
      </c>
      <c r="F443" s="9" t="s">
        <v>6010</v>
      </c>
      <c r="G443" s="9" t="s">
        <v>6011</v>
      </c>
      <c r="H443" s="67" t="s">
        <v>6011</v>
      </c>
      <c r="I443" s="67"/>
      <c r="J443" s="67"/>
      <c r="K443" s="67"/>
      <c r="L443" s="67"/>
      <c r="M443" s="332" t="s">
        <v>63</v>
      </c>
      <c r="N443" s="331">
        <v>249.71029999999999</v>
      </c>
      <c r="O443" s="9">
        <v>249.71029999999999</v>
      </c>
      <c r="P443" s="9" t="s">
        <v>64</v>
      </c>
      <c r="Q443" s="71">
        <v>440</v>
      </c>
      <c r="S443" s="102" t="s">
        <v>2846</v>
      </c>
      <c r="T443" s="175" t="s">
        <v>2851</v>
      </c>
      <c r="U443" s="104">
        <v>-15087.6</v>
      </c>
      <c r="V443" s="104">
        <v>-6858</v>
      </c>
      <c r="W443" s="105" t="s">
        <v>12</v>
      </c>
      <c r="X443" s="106" t="s">
        <v>66</v>
      </c>
      <c r="Y443" s="172" t="s">
        <v>13</v>
      </c>
      <c r="Z443" s="123" t="s">
        <v>498</v>
      </c>
      <c r="AA443" s="124">
        <v>1</v>
      </c>
      <c r="AB443" s="173" t="s">
        <v>67</v>
      </c>
      <c r="AC443" s="126"/>
      <c r="AD443" s="127"/>
      <c r="AE443" s="122"/>
      <c r="AF443" s="128"/>
      <c r="AG443" s="129"/>
      <c r="AH443" s="129"/>
      <c r="AI443" s="129"/>
      <c r="AJ443" s="197" t="s">
        <v>2782</v>
      </c>
      <c r="AK443" s="197">
        <v>0.254</v>
      </c>
      <c r="AL443" s="117"/>
      <c r="AM443" s="130"/>
      <c r="AN443" s="130"/>
      <c r="AO443" s="125"/>
      <c r="AP443" s="125"/>
      <c r="AQ443" s="131"/>
      <c r="AR443" s="127"/>
      <c r="AS443" s="124"/>
      <c r="AT443" s="123" t="s">
        <v>444</v>
      </c>
      <c r="AU443" s="132"/>
      <c r="AV443" s="117"/>
      <c r="AW443" s="133"/>
      <c r="AX443" s="117" t="s">
        <v>571</v>
      </c>
    </row>
    <row r="444" spans="1:50" ht="15" hidden="1">
      <c r="A444" s="72">
        <v>441</v>
      </c>
      <c r="B444" s="9" t="s">
        <v>6012</v>
      </c>
      <c r="C444" s="211" t="s">
        <v>2853</v>
      </c>
      <c r="D444" s="9" t="s">
        <v>6013</v>
      </c>
      <c r="E444" s="9" t="s">
        <v>6014</v>
      </c>
      <c r="F444" s="9" t="s">
        <v>6015</v>
      </c>
      <c r="G444" s="9" t="s">
        <v>6016</v>
      </c>
      <c r="H444" s="67" t="s">
        <v>6016</v>
      </c>
      <c r="I444" s="67"/>
      <c r="J444" s="67"/>
      <c r="K444" s="67"/>
      <c r="L444" s="67"/>
      <c r="M444" s="332" t="s">
        <v>63</v>
      </c>
      <c r="N444" s="331">
        <v>249.75069999999999</v>
      </c>
      <c r="O444" s="9">
        <v>249.75069999999999</v>
      </c>
      <c r="P444" s="9" t="s">
        <v>64</v>
      </c>
      <c r="Q444" s="71">
        <v>441</v>
      </c>
      <c r="S444" s="102" t="s">
        <v>2853</v>
      </c>
      <c r="T444" s="175" t="s">
        <v>2858</v>
      </c>
      <c r="U444" s="104">
        <v>-14173.2</v>
      </c>
      <c r="V444" s="104">
        <v>-5943.6</v>
      </c>
      <c r="W444" s="105" t="s">
        <v>12</v>
      </c>
      <c r="X444" s="106" t="s">
        <v>66</v>
      </c>
      <c r="Y444" s="172" t="s">
        <v>13</v>
      </c>
      <c r="Z444" s="123" t="s">
        <v>498</v>
      </c>
      <c r="AA444" s="124">
        <v>1</v>
      </c>
      <c r="AB444" s="173" t="s">
        <v>67</v>
      </c>
      <c r="AC444" s="126"/>
      <c r="AD444" s="127"/>
      <c r="AE444" s="122"/>
      <c r="AF444" s="128"/>
      <c r="AG444" s="129"/>
      <c r="AH444" s="129"/>
      <c r="AI444" s="129"/>
      <c r="AJ444" s="197" t="s">
        <v>2782</v>
      </c>
      <c r="AK444" s="197">
        <v>0.254</v>
      </c>
      <c r="AL444" s="117"/>
      <c r="AM444" s="130"/>
      <c r="AN444" s="130"/>
      <c r="AO444" s="125"/>
      <c r="AP444" s="125"/>
      <c r="AQ444" s="131"/>
      <c r="AR444" s="127"/>
      <c r="AS444" s="124"/>
      <c r="AT444" s="123" t="s">
        <v>444</v>
      </c>
      <c r="AU444" s="132"/>
      <c r="AV444" s="117"/>
      <c r="AW444" s="133"/>
      <c r="AX444" s="117" t="s">
        <v>571</v>
      </c>
    </row>
    <row r="445" spans="1:50" ht="15" hidden="1">
      <c r="A445" s="72">
        <v>442</v>
      </c>
      <c r="B445" s="9" t="s">
        <v>6017</v>
      </c>
      <c r="C445" s="211" t="s">
        <v>2860</v>
      </c>
      <c r="D445" s="9" t="s">
        <v>6018</v>
      </c>
      <c r="E445" s="9" t="s">
        <v>6019</v>
      </c>
      <c r="F445" s="9" t="s">
        <v>6020</v>
      </c>
      <c r="G445" s="9" t="s">
        <v>6021</v>
      </c>
      <c r="H445" s="67" t="s">
        <v>6021</v>
      </c>
      <c r="I445" s="67"/>
      <c r="J445" s="67"/>
      <c r="K445" s="67"/>
      <c r="L445" s="67"/>
      <c r="M445" s="332" t="s">
        <v>63</v>
      </c>
      <c r="N445" s="331">
        <v>249.67330000000001</v>
      </c>
      <c r="O445" s="9">
        <v>249.67330000000001</v>
      </c>
      <c r="P445" s="9" t="s">
        <v>64</v>
      </c>
      <c r="Q445" s="71">
        <v>442</v>
      </c>
      <c r="S445" s="102" t="s">
        <v>2860</v>
      </c>
      <c r="T445" s="175" t="s">
        <v>2865</v>
      </c>
      <c r="U445" s="104">
        <v>-14173.2</v>
      </c>
      <c r="V445" s="104">
        <v>-5029.2</v>
      </c>
      <c r="W445" s="105" t="s">
        <v>12</v>
      </c>
      <c r="X445" s="106" t="s">
        <v>66</v>
      </c>
      <c r="Y445" s="172" t="s">
        <v>13</v>
      </c>
      <c r="Z445" s="123" t="s">
        <v>498</v>
      </c>
      <c r="AA445" s="124">
        <v>1</v>
      </c>
      <c r="AB445" s="173" t="s">
        <v>67</v>
      </c>
      <c r="AC445" s="126"/>
      <c r="AD445" s="127"/>
      <c r="AE445" s="122"/>
      <c r="AF445" s="128"/>
      <c r="AG445" s="129"/>
      <c r="AH445" s="129"/>
      <c r="AI445" s="129"/>
      <c r="AJ445" s="197" t="s">
        <v>2782</v>
      </c>
      <c r="AK445" s="197">
        <v>0.254</v>
      </c>
      <c r="AL445" s="117"/>
      <c r="AM445" s="130"/>
      <c r="AN445" s="130"/>
      <c r="AO445" s="125"/>
      <c r="AP445" s="125"/>
      <c r="AQ445" s="131"/>
      <c r="AR445" s="127"/>
      <c r="AS445" s="124"/>
      <c r="AT445" s="123" t="s">
        <v>444</v>
      </c>
      <c r="AU445" s="132"/>
      <c r="AV445" s="117"/>
      <c r="AW445" s="133"/>
      <c r="AX445" s="117" t="s">
        <v>571</v>
      </c>
    </row>
    <row r="446" spans="1:50" ht="15" hidden="1">
      <c r="A446" s="72">
        <v>443</v>
      </c>
      <c r="B446" s="9" t="s">
        <v>6022</v>
      </c>
      <c r="C446" s="211" t="s">
        <v>2867</v>
      </c>
      <c r="D446" s="9" t="s">
        <v>6023</v>
      </c>
      <c r="E446" s="9" t="s">
        <v>6024</v>
      </c>
      <c r="F446" s="9" t="s">
        <v>6025</v>
      </c>
      <c r="G446" s="9" t="s">
        <v>6026</v>
      </c>
      <c r="H446" s="67" t="s">
        <v>6026</v>
      </c>
      <c r="I446" s="67"/>
      <c r="J446" s="67"/>
      <c r="K446" s="67"/>
      <c r="L446" s="67"/>
      <c r="M446" s="332" t="s">
        <v>63</v>
      </c>
      <c r="N446" s="331">
        <v>243.54499999999999</v>
      </c>
      <c r="O446" s="9">
        <v>243.54499999999999</v>
      </c>
      <c r="P446" s="9" t="s">
        <v>420</v>
      </c>
      <c r="Q446" s="71">
        <v>443</v>
      </c>
      <c r="S446" s="102" t="s">
        <v>2867</v>
      </c>
      <c r="T446" s="175" t="s">
        <v>2872</v>
      </c>
      <c r="U446" s="104">
        <v>-457.2</v>
      </c>
      <c r="V446" s="104">
        <v>-17830.8</v>
      </c>
      <c r="W446" s="105" t="s">
        <v>12</v>
      </c>
      <c r="X446" s="106" t="s">
        <v>66</v>
      </c>
      <c r="Y446" s="172" t="s">
        <v>13</v>
      </c>
      <c r="Z446" s="123"/>
      <c r="AA446" s="124">
        <v>1</v>
      </c>
      <c r="AB446" s="173" t="s">
        <v>67</v>
      </c>
      <c r="AC446" s="126"/>
      <c r="AD446" s="127"/>
      <c r="AE446" s="122"/>
      <c r="AF446" s="128"/>
      <c r="AG446" s="129"/>
      <c r="AH446" s="129"/>
      <c r="AI446" s="129"/>
      <c r="AJ446" s="194" t="s">
        <v>487</v>
      </c>
      <c r="AK446" s="194">
        <v>2.54</v>
      </c>
      <c r="AL446" s="117"/>
      <c r="AM446" s="130"/>
      <c r="AN446" s="130"/>
      <c r="AO446" s="125"/>
      <c r="AP446" s="125"/>
      <c r="AQ446" s="131"/>
      <c r="AR446" s="127"/>
      <c r="AS446" s="124"/>
      <c r="AT446" s="123" t="s">
        <v>444</v>
      </c>
      <c r="AU446" s="132"/>
      <c r="AV446" s="117"/>
      <c r="AW446" s="133"/>
      <c r="AX446" s="117" t="s">
        <v>820</v>
      </c>
    </row>
    <row r="447" spans="1:50" ht="15" hidden="1">
      <c r="A447" s="72">
        <v>444</v>
      </c>
      <c r="B447" s="9" t="s">
        <v>6027</v>
      </c>
      <c r="C447" s="211" t="s">
        <v>2874</v>
      </c>
      <c r="D447" s="9" t="s">
        <v>6028</v>
      </c>
      <c r="E447" s="9" t="s">
        <v>6029</v>
      </c>
      <c r="F447" s="9" t="s">
        <v>6030</v>
      </c>
      <c r="G447" s="9" t="s">
        <v>6031</v>
      </c>
      <c r="H447" s="67" t="s">
        <v>6031</v>
      </c>
      <c r="I447" s="67"/>
      <c r="J447" s="67"/>
      <c r="K447" s="67"/>
      <c r="L447" s="67"/>
      <c r="M447" s="332" t="s">
        <v>63</v>
      </c>
      <c r="N447" s="331">
        <v>249.75640000000001</v>
      </c>
      <c r="O447" s="9">
        <v>249.75640000000001</v>
      </c>
      <c r="P447" s="9" t="s">
        <v>64</v>
      </c>
      <c r="Q447" s="71">
        <v>444</v>
      </c>
      <c r="S447" s="102" t="s">
        <v>2874</v>
      </c>
      <c r="T447" s="175" t="s">
        <v>2879</v>
      </c>
      <c r="U447" s="104">
        <v>-15087.6</v>
      </c>
      <c r="V447" s="104">
        <v>-5943.6</v>
      </c>
      <c r="W447" s="105" t="s">
        <v>12</v>
      </c>
      <c r="X447" s="106" t="s">
        <v>66</v>
      </c>
      <c r="Y447" s="172" t="s">
        <v>13</v>
      </c>
      <c r="Z447" s="123" t="s">
        <v>498</v>
      </c>
      <c r="AA447" s="124">
        <v>1</v>
      </c>
      <c r="AB447" s="173" t="s">
        <v>67</v>
      </c>
      <c r="AC447" s="126"/>
      <c r="AD447" s="127"/>
      <c r="AE447" s="122"/>
      <c r="AF447" s="128"/>
      <c r="AG447" s="129"/>
      <c r="AH447" s="129"/>
      <c r="AI447" s="129"/>
      <c r="AJ447" s="197" t="s">
        <v>2782</v>
      </c>
      <c r="AK447" s="197">
        <v>0.254</v>
      </c>
      <c r="AL447" s="117"/>
      <c r="AM447" s="130"/>
      <c r="AN447" s="130"/>
      <c r="AO447" s="125"/>
      <c r="AP447" s="125"/>
      <c r="AQ447" s="131"/>
      <c r="AR447" s="127"/>
      <c r="AS447" s="124"/>
      <c r="AT447" s="123" t="s">
        <v>444</v>
      </c>
      <c r="AU447" s="132"/>
      <c r="AV447" s="117"/>
      <c r="AW447" s="133"/>
      <c r="AX447" s="117" t="s">
        <v>571</v>
      </c>
    </row>
    <row r="448" spans="1:50" ht="15" hidden="1">
      <c r="A448" s="72">
        <v>445</v>
      </c>
      <c r="B448" s="9" t="s">
        <v>6032</v>
      </c>
      <c r="C448" s="211" t="s">
        <v>2881</v>
      </c>
      <c r="D448" s="9" t="s">
        <v>6033</v>
      </c>
      <c r="E448" s="9" t="s">
        <v>6034</v>
      </c>
      <c r="F448" s="9" t="s">
        <v>6035</v>
      </c>
      <c r="G448" s="9" t="s">
        <v>6036</v>
      </c>
      <c r="H448" s="67" t="s">
        <v>6036</v>
      </c>
      <c r="I448" s="67"/>
      <c r="J448" s="67"/>
      <c r="K448" s="67"/>
      <c r="L448" s="67"/>
      <c r="M448" s="332" t="s">
        <v>63</v>
      </c>
      <c r="N448" s="331">
        <v>215.90860000000001</v>
      </c>
      <c r="O448" s="9">
        <v>215.90860000000001</v>
      </c>
      <c r="P448" s="9" t="s">
        <v>128</v>
      </c>
      <c r="Q448" s="71">
        <v>445</v>
      </c>
      <c r="S448" s="102" t="s">
        <v>2881</v>
      </c>
      <c r="T448" s="175" t="s">
        <v>2886</v>
      </c>
      <c r="U448" s="104">
        <v>-12344.4</v>
      </c>
      <c r="V448" s="104">
        <v>-6858</v>
      </c>
      <c r="W448" s="105" t="s">
        <v>12</v>
      </c>
      <c r="X448" s="106" t="s">
        <v>66</v>
      </c>
      <c r="Y448" s="172" t="s">
        <v>13</v>
      </c>
      <c r="Z448" s="123" t="s">
        <v>498</v>
      </c>
      <c r="AA448" s="124">
        <v>1</v>
      </c>
      <c r="AB448" s="173" t="s">
        <v>67</v>
      </c>
      <c r="AC448" s="126"/>
      <c r="AD448" s="127"/>
      <c r="AE448" s="122"/>
      <c r="AF448" s="128"/>
      <c r="AG448" s="129"/>
      <c r="AH448" s="129"/>
      <c r="AI448" s="129"/>
      <c r="AJ448" s="197" t="s">
        <v>2796</v>
      </c>
      <c r="AK448" s="197">
        <v>0.254</v>
      </c>
      <c r="AL448" s="117"/>
      <c r="AM448" s="130"/>
      <c r="AN448" s="130"/>
      <c r="AO448" s="125"/>
      <c r="AP448" s="125"/>
      <c r="AQ448" s="131"/>
      <c r="AR448" s="127"/>
      <c r="AS448" s="124"/>
      <c r="AT448" s="123" t="s">
        <v>444</v>
      </c>
      <c r="AU448" s="132"/>
      <c r="AV448" s="117"/>
      <c r="AW448" s="133"/>
      <c r="AX448" s="117" t="s">
        <v>571</v>
      </c>
    </row>
    <row r="449" spans="1:50" ht="15" hidden="1">
      <c r="A449" s="72">
        <v>446</v>
      </c>
      <c r="B449" s="9" t="s">
        <v>6037</v>
      </c>
      <c r="C449" s="211" t="s">
        <v>2888</v>
      </c>
      <c r="D449" s="9" t="s">
        <v>6038</v>
      </c>
      <c r="E449" s="9" t="s">
        <v>6039</v>
      </c>
      <c r="F449" s="9" t="s">
        <v>6040</v>
      </c>
      <c r="G449" s="9" t="s">
        <v>6041</v>
      </c>
      <c r="H449" s="67" t="s">
        <v>6041</v>
      </c>
      <c r="I449" s="67"/>
      <c r="J449" s="67"/>
      <c r="K449" s="67"/>
      <c r="L449" s="67"/>
      <c r="M449" s="332" t="s">
        <v>63</v>
      </c>
      <c r="N449" s="331">
        <v>215.87119999999999</v>
      </c>
      <c r="O449" s="9">
        <v>215.87119999999999</v>
      </c>
      <c r="P449" s="9" t="s">
        <v>128</v>
      </c>
      <c r="Q449" s="71">
        <v>446</v>
      </c>
      <c r="S449" s="102" t="s">
        <v>2888</v>
      </c>
      <c r="T449" s="175" t="s">
        <v>2893</v>
      </c>
      <c r="U449" s="104">
        <v>-14173.2</v>
      </c>
      <c r="V449" s="104">
        <v>-8686.7999999999993</v>
      </c>
      <c r="W449" s="105" t="s">
        <v>12</v>
      </c>
      <c r="X449" s="106" t="s">
        <v>66</v>
      </c>
      <c r="Y449" s="172" t="s">
        <v>13</v>
      </c>
      <c r="Z449" s="123" t="s">
        <v>498</v>
      </c>
      <c r="AA449" s="124">
        <v>1</v>
      </c>
      <c r="AB449" s="173" t="s">
        <v>67</v>
      </c>
      <c r="AC449" s="126"/>
      <c r="AD449" s="127"/>
      <c r="AE449" s="122"/>
      <c r="AF449" s="128"/>
      <c r="AG449" s="129"/>
      <c r="AH449" s="129"/>
      <c r="AI449" s="129"/>
      <c r="AJ449" s="197" t="s">
        <v>2796</v>
      </c>
      <c r="AK449" s="197">
        <v>0.254</v>
      </c>
      <c r="AL449" s="117"/>
      <c r="AM449" s="130"/>
      <c r="AN449" s="130"/>
      <c r="AO449" s="125"/>
      <c r="AP449" s="125"/>
      <c r="AQ449" s="131"/>
      <c r="AR449" s="127"/>
      <c r="AS449" s="124"/>
      <c r="AT449" s="123" t="s">
        <v>444</v>
      </c>
      <c r="AU449" s="132"/>
      <c r="AV449" s="117"/>
      <c r="AW449" s="133"/>
      <c r="AX449" s="117" t="s">
        <v>571</v>
      </c>
    </row>
    <row r="450" spans="1:50" ht="15" hidden="1">
      <c r="A450" s="72">
        <v>447</v>
      </c>
      <c r="B450" s="9" t="s">
        <v>6042</v>
      </c>
      <c r="C450" s="211" t="s">
        <v>2895</v>
      </c>
      <c r="D450" s="9" t="s">
        <v>6043</v>
      </c>
      <c r="E450" s="9" t="s">
        <v>6044</v>
      </c>
      <c r="F450" s="9" t="s">
        <v>6045</v>
      </c>
      <c r="G450" s="9" t="s">
        <v>6046</v>
      </c>
      <c r="H450" s="67" t="s">
        <v>6046</v>
      </c>
      <c r="I450" s="67"/>
      <c r="J450" s="67"/>
      <c r="K450" s="67"/>
      <c r="L450" s="67"/>
      <c r="M450" s="332" t="s">
        <v>63</v>
      </c>
      <c r="N450" s="331">
        <v>249.72470000000001</v>
      </c>
      <c r="O450" s="9">
        <v>249.72470000000001</v>
      </c>
      <c r="P450" s="9" t="s">
        <v>64</v>
      </c>
      <c r="Q450" s="71">
        <v>447</v>
      </c>
      <c r="S450" s="102" t="s">
        <v>2895</v>
      </c>
      <c r="T450" s="175" t="s">
        <v>2900</v>
      </c>
      <c r="U450" s="104">
        <v>-14173.2</v>
      </c>
      <c r="V450" s="104">
        <v>-10515.6</v>
      </c>
      <c r="W450" s="105" t="s">
        <v>12</v>
      </c>
      <c r="X450" s="106" t="s">
        <v>66</v>
      </c>
      <c r="Y450" s="172" t="s">
        <v>13</v>
      </c>
      <c r="Z450" s="123"/>
      <c r="AA450" s="124">
        <v>1</v>
      </c>
      <c r="AB450" s="173" t="s">
        <v>67</v>
      </c>
      <c r="AC450" s="126"/>
      <c r="AD450" s="127"/>
      <c r="AE450" s="122"/>
      <c r="AF450" s="128"/>
      <c r="AG450" s="177" t="s">
        <v>2901</v>
      </c>
      <c r="AH450" s="177">
        <v>5.0799999999999998E-2</v>
      </c>
      <c r="AI450" s="198">
        <v>100</v>
      </c>
      <c r="AJ450" s="199" t="s">
        <v>2782</v>
      </c>
      <c r="AK450" s="199">
        <v>0.254</v>
      </c>
      <c r="AL450" s="117"/>
      <c r="AM450" s="130"/>
      <c r="AN450" s="130"/>
      <c r="AO450" s="125"/>
      <c r="AP450" s="125"/>
      <c r="AQ450" s="131"/>
      <c r="AR450" s="127"/>
      <c r="AS450" s="124"/>
      <c r="AT450" s="123" t="s">
        <v>444</v>
      </c>
      <c r="AU450" s="132"/>
      <c r="AV450" s="117"/>
      <c r="AW450" s="133"/>
      <c r="AX450" s="117" t="s">
        <v>571</v>
      </c>
    </row>
    <row r="451" spans="1:50" ht="15" hidden="1">
      <c r="A451" s="72">
        <v>448</v>
      </c>
      <c r="B451" s="9" t="s">
        <v>6047</v>
      </c>
      <c r="C451" s="211" t="s">
        <v>2903</v>
      </c>
      <c r="D451" s="9" t="s">
        <v>6048</v>
      </c>
      <c r="E451" s="9" t="s">
        <v>6049</v>
      </c>
      <c r="F451" s="9" t="s">
        <v>6050</v>
      </c>
      <c r="G451" s="9" t="s">
        <v>6051</v>
      </c>
      <c r="H451" s="67" t="s">
        <v>6051</v>
      </c>
      <c r="I451" s="67"/>
      <c r="J451" s="67"/>
      <c r="K451" s="67"/>
      <c r="L451" s="67"/>
      <c r="M451" s="332" t="s">
        <v>63</v>
      </c>
      <c r="N451" s="331">
        <v>243.42930000000001</v>
      </c>
      <c r="O451" s="9">
        <v>243.42930000000001</v>
      </c>
      <c r="P451" s="9" t="s">
        <v>420</v>
      </c>
      <c r="Q451" s="71">
        <v>448</v>
      </c>
      <c r="S451" s="102" t="s">
        <v>2903</v>
      </c>
      <c r="T451" s="175" t="s">
        <v>2908</v>
      </c>
      <c r="U451" s="104">
        <v>457.2</v>
      </c>
      <c r="V451" s="104">
        <v>-17830.8</v>
      </c>
      <c r="W451" s="105" t="s">
        <v>12</v>
      </c>
      <c r="X451" s="106" t="s">
        <v>66</v>
      </c>
      <c r="Y451" s="172" t="s">
        <v>13</v>
      </c>
      <c r="Z451" s="123"/>
      <c r="AA451" s="124">
        <v>1</v>
      </c>
      <c r="AB451" s="173" t="s">
        <v>67</v>
      </c>
      <c r="AC451" s="126"/>
      <c r="AD451" s="127"/>
      <c r="AE451" s="122"/>
      <c r="AF451" s="128"/>
      <c r="AG451" s="129"/>
      <c r="AH451" s="129"/>
      <c r="AI451" s="129"/>
      <c r="AJ451" s="194" t="s">
        <v>487</v>
      </c>
      <c r="AK451" s="194">
        <v>2.54</v>
      </c>
      <c r="AL451" s="117"/>
      <c r="AM451" s="130"/>
      <c r="AN451" s="130"/>
      <c r="AO451" s="125"/>
      <c r="AP451" s="125"/>
      <c r="AQ451" s="131"/>
      <c r="AR451" s="127"/>
      <c r="AS451" s="124"/>
      <c r="AT451" s="123" t="s">
        <v>444</v>
      </c>
      <c r="AU451" s="132"/>
      <c r="AV451" s="117"/>
      <c r="AW451" s="133"/>
      <c r="AX451" s="117" t="s">
        <v>820</v>
      </c>
    </row>
    <row r="452" spans="1:50" ht="15" hidden="1">
      <c r="A452" s="72">
        <v>449</v>
      </c>
      <c r="B452" s="9" t="s">
        <v>6052</v>
      </c>
      <c r="C452" s="211" t="s">
        <v>2910</v>
      </c>
      <c r="D452" s="9" t="s">
        <v>6053</v>
      </c>
      <c r="E452" s="9" t="s">
        <v>6054</v>
      </c>
      <c r="F452" s="9" t="s">
        <v>6055</v>
      </c>
      <c r="G452" s="9" t="s">
        <v>6056</v>
      </c>
      <c r="H452" s="67" t="s">
        <v>6056</v>
      </c>
      <c r="I452" s="67"/>
      <c r="J452" s="67"/>
      <c r="K452" s="67"/>
      <c r="L452" s="67"/>
      <c r="M452" s="332" t="s">
        <v>63</v>
      </c>
      <c r="N452" s="331">
        <v>215.9034</v>
      </c>
      <c r="O452" s="9">
        <v>215.9034</v>
      </c>
      <c r="P452" s="9" t="s">
        <v>128</v>
      </c>
      <c r="Q452" s="71">
        <v>449</v>
      </c>
      <c r="S452" s="102" t="s">
        <v>2910</v>
      </c>
      <c r="T452" s="175" t="s">
        <v>2915</v>
      </c>
      <c r="U452" s="104">
        <v>-12344.4</v>
      </c>
      <c r="V452" s="104">
        <v>-5029.2</v>
      </c>
      <c r="W452" s="105" t="s">
        <v>12</v>
      </c>
      <c r="X452" s="106" t="s">
        <v>66</v>
      </c>
      <c r="Y452" s="172" t="s">
        <v>13</v>
      </c>
      <c r="Z452" s="123"/>
      <c r="AA452" s="124">
        <v>1</v>
      </c>
      <c r="AB452" s="173" t="s">
        <v>67</v>
      </c>
      <c r="AC452" s="126"/>
      <c r="AD452" s="127"/>
      <c r="AE452" s="122"/>
      <c r="AF452" s="128"/>
      <c r="AG452" s="177" t="s">
        <v>2916</v>
      </c>
      <c r="AH452" s="177">
        <v>5.0799999999999998E-2</v>
      </c>
      <c r="AI452" s="198">
        <v>100</v>
      </c>
      <c r="AJ452" s="199" t="s">
        <v>2796</v>
      </c>
      <c r="AK452" s="199">
        <v>0.254</v>
      </c>
      <c r="AL452" s="117"/>
      <c r="AM452" s="130"/>
      <c r="AN452" s="130"/>
      <c r="AO452" s="125"/>
      <c r="AP452" s="125"/>
      <c r="AQ452" s="131"/>
      <c r="AR452" s="127"/>
      <c r="AS452" s="124"/>
      <c r="AT452" s="123" t="s">
        <v>444</v>
      </c>
      <c r="AU452" s="132"/>
      <c r="AV452" s="117"/>
      <c r="AW452" s="133"/>
      <c r="AX452" s="117" t="s">
        <v>571</v>
      </c>
    </row>
    <row r="453" spans="1:50" ht="15" hidden="1">
      <c r="A453" s="72">
        <v>450</v>
      </c>
      <c r="B453" s="9" t="s">
        <v>6057</v>
      </c>
      <c r="C453" s="211" t="s">
        <v>2918</v>
      </c>
      <c r="D453" s="9" t="s">
        <v>6058</v>
      </c>
      <c r="E453" s="9" t="s">
        <v>6059</v>
      </c>
      <c r="F453" s="9" t="s">
        <v>6060</v>
      </c>
      <c r="G453" s="9" t="s">
        <v>6061</v>
      </c>
      <c r="H453" s="67" t="s">
        <v>6061</v>
      </c>
      <c r="I453" s="67"/>
      <c r="J453" s="67"/>
      <c r="K453" s="67"/>
      <c r="L453" s="67"/>
      <c r="M453" s="332" t="s">
        <v>63</v>
      </c>
      <c r="N453" s="331">
        <v>243.18629999999999</v>
      </c>
      <c r="O453" s="9">
        <v>243.18629999999999</v>
      </c>
      <c r="P453" s="9" t="s">
        <v>420</v>
      </c>
      <c r="Q453" s="71">
        <v>450</v>
      </c>
      <c r="S453" s="102" t="s">
        <v>2918</v>
      </c>
      <c r="T453" s="175" t="s">
        <v>2923</v>
      </c>
      <c r="U453" s="104">
        <v>1371.6</v>
      </c>
      <c r="V453" s="104">
        <v>-17830.8</v>
      </c>
      <c r="W453" s="105" t="s">
        <v>12</v>
      </c>
      <c r="X453" s="106" t="s">
        <v>66</v>
      </c>
      <c r="Y453" s="172" t="s">
        <v>13</v>
      </c>
      <c r="Z453" s="123"/>
      <c r="AA453" s="124">
        <v>1</v>
      </c>
      <c r="AB453" s="173" t="s">
        <v>67</v>
      </c>
      <c r="AC453" s="126"/>
      <c r="AD453" s="127"/>
      <c r="AE453" s="122"/>
      <c r="AF453" s="128"/>
      <c r="AG453" s="129"/>
      <c r="AH453" s="129"/>
      <c r="AI453" s="129"/>
      <c r="AJ453" s="194" t="s">
        <v>487</v>
      </c>
      <c r="AK453" s="194">
        <v>2.54</v>
      </c>
      <c r="AL453" s="117"/>
      <c r="AM453" s="130"/>
      <c r="AN453" s="130"/>
      <c r="AO453" s="125"/>
      <c r="AP453" s="125"/>
      <c r="AQ453" s="131"/>
      <c r="AR453" s="127"/>
      <c r="AS453" s="124"/>
      <c r="AT453" s="123" t="s">
        <v>444</v>
      </c>
      <c r="AU453" s="132"/>
      <c r="AV453" s="117"/>
      <c r="AW453" s="133"/>
      <c r="AX453" s="117" t="s">
        <v>820</v>
      </c>
    </row>
    <row r="454" spans="1:50" ht="15" hidden="1">
      <c r="A454" s="72">
        <v>451</v>
      </c>
      <c r="B454" s="9" t="s">
        <v>6062</v>
      </c>
      <c r="C454" s="211" t="s">
        <v>2925</v>
      </c>
      <c r="D454" s="9" t="s">
        <v>6063</v>
      </c>
      <c r="E454" s="9" t="s">
        <v>6064</v>
      </c>
      <c r="F454" s="9" t="s">
        <v>6065</v>
      </c>
      <c r="G454" s="9" t="s">
        <v>6066</v>
      </c>
      <c r="H454" s="67" t="s">
        <v>6066</v>
      </c>
      <c r="I454" s="67"/>
      <c r="J454" s="67"/>
      <c r="K454" s="67"/>
      <c r="L454" s="67"/>
      <c r="M454" s="332" t="s">
        <v>63</v>
      </c>
      <c r="N454" s="331">
        <v>249.71299999999999</v>
      </c>
      <c r="O454" s="9">
        <v>249.71299999999999</v>
      </c>
      <c r="P454" s="9" t="s">
        <v>64</v>
      </c>
      <c r="Q454" s="71">
        <v>451</v>
      </c>
      <c r="S454" s="102" t="s">
        <v>2925</v>
      </c>
      <c r="T454" s="175" t="s">
        <v>2930</v>
      </c>
      <c r="U454" s="104">
        <v>-15087.6</v>
      </c>
      <c r="V454" s="104">
        <v>-10515.6</v>
      </c>
      <c r="W454" s="105" t="s">
        <v>12</v>
      </c>
      <c r="X454" s="106" t="s">
        <v>66</v>
      </c>
      <c r="Y454" s="172" t="s">
        <v>13</v>
      </c>
      <c r="Z454" s="123"/>
      <c r="AA454" s="124">
        <v>1</v>
      </c>
      <c r="AB454" s="173" t="s">
        <v>67</v>
      </c>
      <c r="AC454" s="126"/>
      <c r="AD454" s="127"/>
      <c r="AE454" s="122"/>
      <c r="AF454" s="128"/>
      <c r="AG454" s="177" t="s">
        <v>2901</v>
      </c>
      <c r="AH454" s="177">
        <v>5.0799999999999998E-2</v>
      </c>
      <c r="AI454" s="198">
        <v>100</v>
      </c>
      <c r="AJ454" s="199" t="s">
        <v>2782</v>
      </c>
      <c r="AK454" s="199">
        <v>0.254</v>
      </c>
      <c r="AL454" s="117"/>
      <c r="AM454" s="130"/>
      <c r="AN454" s="130"/>
      <c r="AO454" s="125"/>
      <c r="AP454" s="125"/>
      <c r="AQ454" s="131"/>
      <c r="AR454" s="127"/>
      <c r="AS454" s="124"/>
      <c r="AT454" s="123" t="s">
        <v>444</v>
      </c>
      <c r="AU454" s="132"/>
      <c r="AV454" s="117"/>
      <c r="AW454" s="133"/>
      <c r="AX454" s="117" t="s">
        <v>571</v>
      </c>
    </row>
    <row r="455" spans="1:50" ht="15" hidden="1">
      <c r="A455" s="72">
        <v>452</v>
      </c>
      <c r="B455" s="9" t="s">
        <v>6067</v>
      </c>
      <c r="C455" s="211" t="s">
        <v>2932</v>
      </c>
      <c r="D455" s="9" t="s">
        <v>6068</v>
      </c>
      <c r="E455" s="9" t="s">
        <v>6069</v>
      </c>
      <c r="F455" s="9" t="s">
        <v>6070</v>
      </c>
      <c r="G455" s="9" t="s">
        <v>6071</v>
      </c>
      <c r="H455" s="67" t="s">
        <v>6071</v>
      </c>
      <c r="I455" s="67"/>
      <c r="J455" s="67"/>
      <c r="K455" s="67"/>
      <c r="L455" s="67"/>
      <c r="M455" s="332" t="s">
        <v>63</v>
      </c>
      <c r="N455" s="331">
        <v>215.91579999999999</v>
      </c>
      <c r="O455" s="9">
        <v>215.91579999999999</v>
      </c>
      <c r="P455" s="9" t="s">
        <v>128</v>
      </c>
      <c r="Q455" s="71">
        <v>452</v>
      </c>
      <c r="S455" s="102" t="s">
        <v>2932</v>
      </c>
      <c r="T455" s="175" t="s">
        <v>2937</v>
      </c>
      <c r="U455" s="104">
        <v>-13258.8</v>
      </c>
      <c r="V455" s="104">
        <v>-5029.2</v>
      </c>
      <c r="W455" s="105" t="s">
        <v>12</v>
      </c>
      <c r="X455" s="106" t="s">
        <v>66</v>
      </c>
      <c r="Y455" s="172" t="s">
        <v>13</v>
      </c>
      <c r="Z455" s="123"/>
      <c r="AA455" s="124">
        <v>1</v>
      </c>
      <c r="AB455" s="173" t="s">
        <v>67</v>
      </c>
      <c r="AC455" s="126"/>
      <c r="AD455" s="127"/>
      <c r="AE455" s="122"/>
      <c r="AF455" s="128"/>
      <c r="AG455" s="177" t="s">
        <v>2916</v>
      </c>
      <c r="AH455" s="177">
        <v>5.0799999999999998E-2</v>
      </c>
      <c r="AI455" s="198">
        <v>100</v>
      </c>
      <c r="AJ455" s="199" t="s">
        <v>2796</v>
      </c>
      <c r="AK455" s="199">
        <v>0.254</v>
      </c>
      <c r="AL455" s="117"/>
      <c r="AM455" s="130"/>
      <c r="AN455" s="130"/>
      <c r="AO455" s="125"/>
      <c r="AP455" s="125"/>
      <c r="AQ455" s="131"/>
      <c r="AR455" s="127"/>
      <c r="AS455" s="124"/>
      <c r="AT455" s="123" t="s">
        <v>444</v>
      </c>
      <c r="AU455" s="132"/>
      <c r="AV455" s="117"/>
      <c r="AW455" s="133"/>
      <c r="AX455" s="117" t="s">
        <v>571</v>
      </c>
    </row>
    <row r="456" spans="1:50" ht="15" hidden="1">
      <c r="A456" s="72">
        <v>453</v>
      </c>
      <c r="B456" s="9" t="s">
        <v>6072</v>
      </c>
      <c r="C456" s="211" t="s">
        <v>2939</v>
      </c>
      <c r="D456" s="9" t="s">
        <v>6073</v>
      </c>
      <c r="E456" s="9" t="s">
        <v>6074</v>
      </c>
      <c r="F456" s="9" t="s">
        <v>6075</v>
      </c>
      <c r="G456" s="9" t="s">
        <v>6076</v>
      </c>
      <c r="H456" s="67" t="s">
        <v>6076</v>
      </c>
      <c r="I456" s="67"/>
      <c r="J456" s="67"/>
      <c r="K456" s="67"/>
      <c r="L456" s="67"/>
      <c r="M456" s="332" t="s">
        <v>63</v>
      </c>
      <c r="N456" s="331">
        <v>147.70330000000001</v>
      </c>
      <c r="O456" s="9">
        <v>147.70330000000001</v>
      </c>
      <c r="P456" s="9" t="s">
        <v>238</v>
      </c>
      <c r="Q456" s="71">
        <v>453</v>
      </c>
      <c r="S456" s="102" t="s">
        <v>2939</v>
      </c>
      <c r="T456" s="175" t="s">
        <v>2944</v>
      </c>
      <c r="U456" s="104">
        <v>16002</v>
      </c>
      <c r="V456" s="104">
        <v>-4114.8</v>
      </c>
      <c r="W456" s="105" t="s">
        <v>12</v>
      </c>
      <c r="X456" s="106" t="s">
        <v>66</v>
      </c>
      <c r="Y456" s="172" t="s">
        <v>13</v>
      </c>
      <c r="Z456" s="123"/>
      <c r="AA456" s="124">
        <v>1</v>
      </c>
      <c r="AB456" s="173" t="s">
        <v>67</v>
      </c>
      <c r="AC456" s="126"/>
      <c r="AD456" s="127"/>
      <c r="AE456" s="122"/>
      <c r="AF456" s="128"/>
      <c r="AG456" s="177" t="s">
        <v>2945</v>
      </c>
      <c r="AH456" s="177">
        <v>5.0799999999999998E-2</v>
      </c>
      <c r="AI456" s="200">
        <v>100</v>
      </c>
      <c r="AJ456" s="117"/>
      <c r="AK456" s="117"/>
      <c r="AL456" s="117"/>
      <c r="AM456" s="130"/>
      <c r="AN456" s="130"/>
      <c r="AO456" s="125"/>
      <c r="AP456" s="125"/>
      <c r="AQ456" s="131"/>
      <c r="AR456" s="127"/>
      <c r="AS456" s="124"/>
      <c r="AT456" s="123" t="s">
        <v>444</v>
      </c>
      <c r="AU456" s="132"/>
      <c r="AV456" s="117"/>
      <c r="AW456" s="133"/>
      <c r="AX456" s="117" t="s">
        <v>445</v>
      </c>
    </row>
    <row r="457" spans="1:50" ht="15" hidden="1">
      <c r="A457" s="72">
        <v>454</v>
      </c>
      <c r="B457" s="9" t="s">
        <v>6077</v>
      </c>
      <c r="C457" s="211" t="s">
        <v>2947</v>
      </c>
      <c r="D457" s="9" t="s">
        <v>6078</v>
      </c>
      <c r="E457" s="9" t="s">
        <v>6079</v>
      </c>
      <c r="F457" s="9" t="s">
        <v>6080</v>
      </c>
      <c r="G457" s="9" t="s">
        <v>6081</v>
      </c>
      <c r="H457" s="67" t="s">
        <v>6081</v>
      </c>
      <c r="I457" s="67"/>
      <c r="J457" s="67"/>
      <c r="K457" s="67"/>
      <c r="L457" s="67"/>
      <c r="M457" s="332" t="s">
        <v>63</v>
      </c>
      <c r="N457" s="331">
        <v>147.702</v>
      </c>
      <c r="O457" s="9">
        <v>147.702</v>
      </c>
      <c r="P457" s="9" t="s">
        <v>238</v>
      </c>
      <c r="Q457" s="71">
        <v>454</v>
      </c>
      <c r="S457" s="102" t="s">
        <v>2947</v>
      </c>
      <c r="T457" s="175" t="s">
        <v>2952</v>
      </c>
      <c r="U457" s="104">
        <v>15087.6</v>
      </c>
      <c r="V457" s="104">
        <v>-4114.8</v>
      </c>
      <c r="W457" s="105" t="s">
        <v>12</v>
      </c>
      <c r="X457" s="106" t="s">
        <v>66</v>
      </c>
      <c r="Y457" s="172" t="s">
        <v>13</v>
      </c>
      <c r="Z457" s="123"/>
      <c r="AA457" s="124">
        <v>1</v>
      </c>
      <c r="AB457" s="173" t="s">
        <v>67</v>
      </c>
      <c r="AC457" s="126"/>
      <c r="AD457" s="127"/>
      <c r="AE457" s="122"/>
      <c r="AF457" s="128"/>
      <c r="AG457" s="177" t="s">
        <v>2945</v>
      </c>
      <c r="AH457" s="177">
        <v>5.0799999999999998E-2</v>
      </c>
      <c r="AI457" s="200">
        <v>100</v>
      </c>
      <c r="AJ457" s="117"/>
      <c r="AK457" s="117"/>
      <c r="AL457" s="117"/>
      <c r="AM457" s="130"/>
      <c r="AN457" s="130"/>
      <c r="AO457" s="125"/>
      <c r="AP457" s="125"/>
      <c r="AQ457" s="131"/>
      <c r="AR457" s="127"/>
      <c r="AS457" s="124"/>
      <c r="AT457" s="123" t="s">
        <v>444</v>
      </c>
      <c r="AU457" s="132"/>
      <c r="AV457" s="117"/>
      <c r="AW457" s="133"/>
      <c r="AX457" s="117" t="s">
        <v>445</v>
      </c>
    </row>
    <row r="458" spans="1:50" ht="15" hidden="1">
      <c r="A458" s="72">
        <v>455</v>
      </c>
      <c r="B458" s="9" t="s">
        <v>6082</v>
      </c>
      <c r="C458" s="211" t="s">
        <v>2954</v>
      </c>
      <c r="D458" s="9" t="s">
        <v>6083</v>
      </c>
      <c r="E458" s="9" t="s">
        <v>6084</v>
      </c>
      <c r="F458" s="9" t="s">
        <v>6085</v>
      </c>
      <c r="G458" s="9"/>
      <c r="H458" s="9"/>
      <c r="I458" s="9"/>
      <c r="J458" s="9"/>
      <c r="K458" s="9"/>
      <c r="L458" s="9"/>
      <c r="M458" s="332" t="s">
        <v>63</v>
      </c>
      <c r="N458" s="331">
        <v>157.86750000000001</v>
      </c>
      <c r="O458" s="9">
        <v>157.86750000000001</v>
      </c>
      <c r="P458" s="9" t="s">
        <v>177</v>
      </c>
      <c r="Q458" s="71">
        <v>455</v>
      </c>
      <c r="S458" s="102" t="s">
        <v>2954</v>
      </c>
      <c r="T458" s="175" t="s">
        <v>2958</v>
      </c>
      <c r="U458" s="104">
        <v>5029.2</v>
      </c>
      <c r="V458" s="104">
        <v>-17830.8</v>
      </c>
      <c r="W458" s="105" t="s">
        <v>12</v>
      </c>
      <c r="X458" s="106" t="s">
        <v>66</v>
      </c>
      <c r="Y458" s="172" t="s">
        <v>13</v>
      </c>
      <c r="Z458" s="123"/>
      <c r="AA458" s="124">
        <v>1</v>
      </c>
      <c r="AB458" s="173" t="s">
        <v>67</v>
      </c>
      <c r="AC458" s="126"/>
      <c r="AD458" s="127"/>
      <c r="AE458" s="122"/>
      <c r="AF458" s="128"/>
      <c r="AG458" s="129"/>
      <c r="AH458" s="129"/>
      <c r="AI458" s="129"/>
      <c r="AJ458" s="117"/>
      <c r="AK458" s="117"/>
      <c r="AL458" s="117"/>
      <c r="AM458" s="130"/>
      <c r="AN458" s="130"/>
      <c r="AO458" s="125"/>
      <c r="AP458" s="125"/>
      <c r="AQ458" s="131"/>
      <c r="AR458" s="127"/>
      <c r="AS458" s="124"/>
      <c r="AT458" s="123"/>
      <c r="AU458" s="132"/>
      <c r="AV458" s="117"/>
      <c r="AW458" s="133"/>
      <c r="AX458" s="117" t="s">
        <v>68</v>
      </c>
    </row>
    <row r="459" spans="1:50" ht="15" hidden="1">
      <c r="A459" s="72">
        <v>456</v>
      </c>
      <c r="B459" s="9" t="s">
        <v>6086</v>
      </c>
      <c r="C459" s="211" t="s">
        <v>2960</v>
      </c>
      <c r="D459" s="9" t="s">
        <v>6087</v>
      </c>
      <c r="E459" s="9" t="s">
        <v>6088</v>
      </c>
      <c r="F459" s="9" t="s">
        <v>6089</v>
      </c>
      <c r="G459" s="9" t="s">
        <v>6090</v>
      </c>
      <c r="H459" s="67" t="s">
        <v>6091</v>
      </c>
      <c r="I459" s="67" t="s">
        <v>6092</v>
      </c>
      <c r="J459" s="67"/>
      <c r="K459" s="67"/>
      <c r="L459" s="67"/>
      <c r="M459" s="332">
        <v>299.67720000000003</v>
      </c>
      <c r="N459" s="331">
        <v>150.87219999999999</v>
      </c>
      <c r="O459" s="9">
        <v>450.54939999999999</v>
      </c>
      <c r="P459" s="9" t="s">
        <v>2967</v>
      </c>
      <c r="Q459" s="71">
        <v>456</v>
      </c>
      <c r="S459" s="102" t="s">
        <v>2960</v>
      </c>
      <c r="T459" s="175" t="s">
        <v>2968</v>
      </c>
      <c r="U459" s="104">
        <v>7772.4</v>
      </c>
      <c r="V459" s="104">
        <v>-11430</v>
      </c>
      <c r="W459" s="105" t="s">
        <v>12</v>
      </c>
      <c r="X459" s="106" t="s">
        <v>66</v>
      </c>
      <c r="Y459" s="172" t="s">
        <v>13</v>
      </c>
      <c r="Z459" s="123"/>
      <c r="AA459" s="124">
        <v>0</v>
      </c>
      <c r="AB459" s="173" t="s">
        <v>67</v>
      </c>
      <c r="AC459" s="126"/>
      <c r="AD459" s="127"/>
      <c r="AE459" s="122"/>
      <c r="AF459" s="128"/>
      <c r="AG459" s="177" t="s">
        <v>2969</v>
      </c>
      <c r="AH459" s="177">
        <v>5.0799999999999998E-2</v>
      </c>
      <c r="AI459" s="201">
        <v>100</v>
      </c>
      <c r="AJ459" s="202" t="s">
        <v>432</v>
      </c>
      <c r="AK459" s="202">
        <v>0.254</v>
      </c>
      <c r="AL459" s="117"/>
      <c r="AM459" s="130"/>
      <c r="AN459" s="130"/>
      <c r="AO459" s="125"/>
      <c r="AP459" s="125"/>
      <c r="AQ459" s="131" t="s">
        <v>2970</v>
      </c>
      <c r="AR459" s="127" t="s">
        <v>2505</v>
      </c>
      <c r="AS459" s="124"/>
      <c r="AT459" s="123"/>
      <c r="AU459" s="132"/>
      <c r="AV459" s="117"/>
      <c r="AW459" s="133"/>
      <c r="AX459" s="117" t="s">
        <v>2506</v>
      </c>
    </row>
    <row r="460" spans="1:50" ht="15" hidden="1">
      <c r="A460" s="72">
        <v>457</v>
      </c>
      <c r="B460" s="9" t="s">
        <v>6093</v>
      </c>
      <c r="C460" s="211" t="s">
        <v>2972</v>
      </c>
      <c r="D460" s="9" t="s">
        <v>6094</v>
      </c>
      <c r="E460" s="9" t="s">
        <v>6095</v>
      </c>
      <c r="F460" s="9" t="s">
        <v>6096</v>
      </c>
      <c r="G460" s="9" t="s">
        <v>6097</v>
      </c>
      <c r="H460" s="67" t="s">
        <v>6098</v>
      </c>
      <c r="I460" s="67" t="s">
        <v>6099</v>
      </c>
      <c r="J460" s="67"/>
      <c r="K460" s="67"/>
      <c r="L460" s="67"/>
      <c r="M460" s="332">
        <v>299.57650000000001</v>
      </c>
      <c r="N460" s="331">
        <v>150.874</v>
      </c>
      <c r="O460" s="9">
        <v>450.45050000000003</v>
      </c>
      <c r="P460" s="9" t="s">
        <v>2979</v>
      </c>
      <c r="Q460" s="71">
        <v>457</v>
      </c>
      <c r="S460" s="102" t="s">
        <v>2972</v>
      </c>
      <c r="T460" s="175" t="s">
        <v>2980</v>
      </c>
      <c r="U460" s="104">
        <v>8686.7999999999993</v>
      </c>
      <c r="V460" s="104">
        <v>-12344.4</v>
      </c>
      <c r="W460" s="105" t="s">
        <v>12</v>
      </c>
      <c r="X460" s="106" t="s">
        <v>66</v>
      </c>
      <c r="Y460" s="172" t="s">
        <v>13</v>
      </c>
      <c r="Z460" s="123"/>
      <c r="AA460" s="124">
        <v>0</v>
      </c>
      <c r="AB460" s="173" t="s">
        <v>67</v>
      </c>
      <c r="AC460" s="126"/>
      <c r="AD460" s="127"/>
      <c r="AE460" s="122"/>
      <c r="AF460" s="128"/>
      <c r="AG460" s="177" t="s">
        <v>2981</v>
      </c>
      <c r="AH460" s="177">
        <v>5.0799999999999998E-2</v>
      </c>
      <c r="AI460" s="201">
        <v>100</v>
      </c>
      <c r="AJ460" s="202" t="s">
        <v>432</v>
      </c>
      <c r="AK460" s="202">
        <v>0.254</v>
      </c>
      <c r="AL460" s="117"/>
      <c r="AM460" s="130"/>
      <c r="AN460" s="130"/>
      <c r="AO460" s="125"/>
      <c r="AP460" s="125"/>
      <c r="AQ460" s="131" t="s">
        <v>2982</v>
      </c>
      <c r="AR460" s="127" t="s">
        <v>2505</v>
      </c>
      <c r="AS460" s="124"/>
      <c r="AT460" s="123"/>
      <c r="AU460" s="132"/>
      <c r="AV460" s="117"/>
      <c r="AW460" s="133"/>
      <c r="AX460" s="117" t="s">
        <v>2506</v>
      </c>
    </row>
    <row r="461" spans="1:50" ht="15" hidden="1">
      <c r="A461" s="72">
        <v>458</v>
      </c>
      <c r="B461" s="9" t="s">
        <v>6100</v>
      </c>
      <c r="C461" s="211" t="s">
        <v>2984</v>
      </c>
      <c r="D461" s="9" t="s">
        <v>6101</v>
      </c>
      <c r="E461" s="9" t="s">
        <v>6102</v>
      </c>
      <c r="F461" s="9" t="s">
        <v>6103</v>
      </c>
      <c r="G461" s="9" t="s">
        <v>6104</v>
      </c>
      <c r="H461" s="67" t="s">
        <v>6105</v>
      </c>
      <c r="I461" s="67" t="s">
        <v>6106</v>
      </c>
      <c r="J461" s="67"/>
      <c r="K461" s="67"/>
      <c r="L461" s="67"/>
      <c r="M461" s="332">
        <v>299.61590000000001</v>
      </c>
      <c r="N461" s="331">
        <v>150.91839999999999</v>
      </c>
      <c r="O461" s="9">
        <v>450.53430000000003</v>
      </c>
      <c r="P461" s="9" t="s">
        <v>2991</v>
      </c>
      <c r="Q461" s="71">
        <v>458</v>
      </c>
      <c r="S461" s="102" t="s">
        <v>2984</v>
      </c>
      <c r="T461" s="175" t="s">
        <v>2992</v>
      </c>
      <c r="U461" s="104">
        <v>13258.8</v>
      </c>
      <c r="V461" s="104">
        <v>-9601.2000000000007</v>
      </c>
      <c r="W461" s="105" t="s">
        <v>12</v>
      </c>
      <c r="X461" s="106" t="s">
        <v>66</v>
      </c>
      <c r="Y461" s="172" t="s">
        <v>13</v>
      </c>
      <c r="Z461" s="123"/>
      <c r="AA461" s="124">
        <v>0</v>
      </c>
      <c r="AB461" s="173" t="s">
        <v>67</v>
      </c>
      <c r="AC461" s="126"/>
      <c r="AD461" s="127"/>
      <c r="AE461" s="122"/>
      <c r="AF461" s="128"/>
      <c r="AG461" s="177" t="s">
        <v>2993</v>
      </c>
      <c r="AH461" s="177">
        <v>5.0799999999999998E-2</v>
      </c>
      <c r="AI461" s="201">
        <v>100</v>
      </c>
      <c r="AJ461" s="202" t="s">
        <v>432</v>
      </c>
      <c r="AK461" s="202">
        <v>0.254</v>
      </c>
      <c r="AL461" s="117"/>
      <c r="AM461" s="130"/>
      <c r="AN461" s="130"/>
      <c r="AO461" s="125"/>
      <c r="AP461" s="125"/>
      <c r="AQ461" s="131" t="s">
        <v>2994</v>
      </c>
      <c r="AR461" s="127" t="s">
        <v>2505</v>
      </c>
      <c r="AS461" s="124"/>
      <c r="AT461" s="123"/>
      <c r="AU461" s="132"/>
      <c r="AV461" s="117"/>
      <c r="AW461" s="133"/>
      <c r="AX461" s="117" t="s">
        <v>2506</v>
      </c>
    </row>
    <row r="462" spans="1:50" ht="15" hidden="1">
      <c r="A462" s="72">
        <v>459</v>
      </c>
      <c r="B462" s="9" t="s">
        <v>6107</v>
      </c>
      <c r="C462" s="211" t="s">
        <v>2996</v>
      </c>
      <c r="D462" s="9" t="s">
        <v>6108</v>
      </c>
      <c r="E462" s="9" t="s">
        <v>6109</v>
      </c>
      <c r="F462" s="9" t="s">
        <v>6110</v>
      </c>
      <c r="G462" s="9" t="s">
        <v>6111</v>
      </c>
      <c r="H462" s="67" t="s">
        <v>6112</v>
      </c>
      <c r="I462" s="67" t="s">
        <v>6113</v>
      </c>
      <c r="J462" s="67"/>
      <c r="K462" s="67"/>
      <c r="L462" s="67"/>
      <c r="M462" s="332">
        <v>299.565</v>
      </c>
      <c r="N462" s="331">
        <v>150.88800000000001</v>
      </c>
      <c r="O462" s="9">
        <v>450.45299999999997</v>
      </c>
      <c r="P462" s="9" t="s">
        <v>3003</v>
      </c>
      <c r="Q462" s="71">
        <v>459</v>
      </c>
      <c r="S462" s="102" t="s">
        <v>2996</v>
      </c>
      <c r="T462" s="175" t="s">
        <v>3004</v>
      </c>
      <c r="U462" s="104">
        <v>12344.4</v>
      </c>
      <c r="V462" s="104">
        <v>-8686.7999999999993</v>
      </c>
      <c r="W462" s="105" t="s">
        <v>12</v>
      </c>
      <c r="X462" s="106" t="s">
        <v>66</v>
      </c>
      <c r="Y462" s="172" t="s">
        <v>13</v>
      </c>
      <c r="Z462" s="123"/>
      <c r="AA462" s="124">
        <v>0</v>
      </c>
      <c r="AB462" s="173" t="s">
        <v>67</v>
      </c>
      <c r="AC462" s="126"/>
      <c r="AD462" s="127"/>
      <c r="AE462" s="122"/>
      <c r="AF462" s="128"/>
      <c r="AG462" s="177" t="s">
        <v>3005</v>
      </c>
      <c r="AH462" s="177">
        <v>5.0799999999999998E-2</v>
      </c>
      <c r="AI462" s="201">
        <v>100</v>
      </c>
      <c r="AJ462" s="202" t="s">
        <v>432</v>
      </c>
      <c r="AK462" s="202">
        <v>0.254</v>
      </c>
      <c r="AL462" s="117"/>
      <c r="AM462" s="130"/>
      <c r="AN462" s="130"/>
      <c r="AO462" s="125"/>
      <c r="AP462" s="125"/>
      <c r="AQ462" s="131" t="s">
        <v>3006</v>
      </c>
      <c r="AR462" s="127" t="s">
        <v>2505</v>
      </c>
      <c r="AS462" s="124"/>
      <c r="AT462" s="123"/>
      <c r="AU462" s="132"/>
      <c r="AV462" s="117"/>
      <c r="AW462" s="133"/>
      <c r="AX462" s="117" t="s">
        <v>2506</v>
      </c>
    </row>
    <row r="463" spans="1:50" ht="15" hidden="1">
      <c r="A463" s="72">
        <v>460</v>
      </c>
      <c r="B463" s="9" t="s">
        <v>6114</v>
      </c>
      <c r="C463" s="211" t="s">
        <v>3008</v>
      </c>
      <c r="D463" s="9" t="s">
        <v>6115</v>
      </c>
      <c r="E463" s="9" t="s">
        <v>6116</v>
      </c>
      <c r="F463" s="9" t="s">
        <v>6117</v>
      </c>
      <c r="G463" s="9" t="s">
        <v>6118</v>
      </c>
      <c r="H463" s="67" t="s">
        <v>6119</v>
      </c>
      <c r="I463" s="67" t="s">
        <v>6120</v>
      </c>
      <c r="J463" s="67"/>
      <c r="K463" s="67"/>
      <c r="L463" s="67"/>
      <c r="M463" s="332">
        <v>299.58769999999998</v>
      </c>
      <c r="N463" s="331">
        <v>150.86320000000001</v>
      </c>
      <c r="O463" s="9">
        <v>450.45089999999999</v>
      </c>
      <c r="P463" s="9" t="s">
        <v>3015</v>
      </c>
      <c r="Q463" s="71">
        <v>460</v>
      </c>
      <c r="S463" s="102" t="s">
        <v>3008</v>
      </c>
      <c r="T463" s="175" t="s">
        <v>3016</v>
      </c>
      <c r="U463" s="104">
        <v>13258.8</v>
      </c>
      <c r="V463" s="104">
        <v>-7772.4</v>
      </c>
      <c r="W463" s="105" t="s">
        <v>12</v>
      </c>
      <c r="X463" s="106" t="s">
        <v>66</v>
      </c>
      <c r="Y463" s="172" t="s">
        <v>13</v>
      </c>
      <c r="Z463" s="123"/>
      <c r="AA463" s="124">
        <v>0</v>
      </c>
      <c r="AB463" s="173" t="s">
        <v>67</v>
      </c>
      <c r="AC463" s="126"/>
      <c r="AD463" s="127"/>
      <c r="AE463" s="122"/>
      <c r="AF463" s="128"/>
      <c r="AG463" s="177" t="s">
        <v>3017</v>
      </c>
      <c r="AH463" s="177">
        <v>5.0799999999999998E-2</v>
      </c>
      <c r="AI463" s="201">
        <v>100</v>
      </c>
      <c r="AJ463" s="202" t="s">
        <v>432</v>
      </c>
      <c r="AK463" s="202">
        <v>0.254</v>
      </c>
      <c r="AL463" s="117"/>
      <c r="AM463" s="130"/>
      <c r="AN463" s="130"/>
      <c r="AO463" s="125"/>
      <c r="AP463" s="125"/>
      <c r="AQ463" s="131" t="s">
        <v>2703</v>
      </c>
      <c r="AR463" s="127" t="s">
        <v>2505</v>
      </c>
      <c r="AS463" s="124"/>
      <c r="AT463" s="123"/>
      <c r="AU463" s="132"/>
      <c r="AV463" s="117"/>
      <c r="AW463" s="133"/>
      <c r="AX463" s="117" t="s">
        <v>2506</v>
      </c>
    </row>
    <row r="464" spans="1:50" ht="15" hidden="1">
      <c r="A464" s="72">
        <v>461</v>
      </c>
      <c r="B464" s="9" t="s">
        <v>6121</v>
      </c>
      <c r="C464" s="211" t="s">
        <v>3019</v>
      </c>
      <c r="D464" s="9" t="s">
        <v>6122</v>
      </c>
      <c r="E464" s="9" t="s">
        <v>6123</v>
      </c>
      <c r="F464" s="9" t="s">
        <v>6124</v>
      </c>
      <c r="G464" s="9" t="s">
        <v>6125</v>
      </c>
      <c r="H464" s="67" t="s">
        <v>6126</v>
      </c>
      <c r="I464" s="67" t="s">
        <v>6127</v>
      </c>
      <c r="J464" s="67"/>
      <c r="K464" s="67"/>
      <c r="L464" s="67"/>
      <c r="M464" s="332">
        <v>299.6026</v>
      </c>
      <c r="N464" s="331">
        <v>150.87979999999999</v>
      </c>
      <c r="O464" s="9">
        <v>450.48239999999998</v>
      </c>
      <c r="P464" s="9" t="s">
        <v>2500</v>
      </c>
      <c r="Q464" s="71">
        <v>461</v>
      </c>
      <c r="S464" s="102" t="s">
        <v>3019</v>
      </c>
      <c r="T464" s="175" t="s">
        <v>3026</v>
      </c>
      <c r="U464" s="104">
        <v>12344.4</v>
      </c>
      <c r="V464" s="104">
        <v>-6858</v>
      </c>
      <c r="W464" s="105" t="s">
        <v>12</v>
      </c>
      <c r="X464" s="106" t="s">
        <v>66</v>
      </c>
      <c r="Y464" s="172" t="s">
        <v>13</v>
      </c>
      <c r="Z464" s="123"/>
      <c r="AA464" s="124">
        <v>0</v>
      </c>
      <c r="AB464" s="173" t="s">
        <v>67</v>
      </c>
      <c r="AC464" s="126"/>
      <c r="AD464" s="127"/>
      <c r="AE464" s="122"/>
      <c r="AF464" s="128"/>
      <c r="AG464" s="177" t="s">
        <v>3027</v>
      </c>
      <c r="AH464" s="177">
        <v>5.0799999999999998E-2</v>
      </c>
      <c r="AI464" s="201">
        <v>100</v>
      </c>
      <c r="AJ464" s="202" t="s">
        <v>432</v>
      </c>
      <c r="AK464" s="202">
        <v>0.254</v>
      </c>
      <c r="AL464" s="117"/>
      <c r="AM464" s="130"/>
      <c r="AN464" s="130"/>
      <c r="AO464" s="125"/>
      <c r="AP464" s="125"/>
      <c r="AQ464" s="131" t="s">
        <v>2695</v>
      </c>
      <c r="AR464" s="127" t="s">
        <v>2505</v>
      </c>
      <c r="AS464" s="124"/>
      <c r="AT464" s="123"/>
      <c r="AU464" s="132"/>
      <c r="AV464" s="117"/>
      <c r="AW464" s="133"/>
      <c r="AX464" s="117" t="s">
        <v>2506</v>
      </c>
    </row>
    <row r="465" spans="1:50" ht="15" hidden="1">
      <c r="A465" s="72">
        <v>462</v>
      </c>
      <c r="B465" s="9" t="s">
        <v>6128</v>
      </c>
      <c r="C465" s="211" t="s">
        <v>3029</v>
      </c>
      <c r="D465" s="9" t="s">
        <v>6129</v>
      </c>
      <c r="E465" s="9" t="s">
        <v>6130</v>
      </c>
      <c r="F465" s="9" t="s">
        <v>6131</v>
      </c>
      <c r="G465" s="9" t="s">
        <v>6132</v>
      </c>
      <c r="H465" s="67" t="s">
        <v>6133</v>
      </c>
      <c r="I465" s="67" t="s">
        <v>6134</v>
      </c>
      <c r="J465" s="67"/>
      <c r="K465" s="67"/>
      <c r="L465" s="67"/>
      <c r="M465" s="332">
        <v>299.53739999999999</v>
      </c>
      <c r="N465" s="331">
        <v>150.923</v>
      </c>
      <c r="O465" s="9">
        <v>450.46039999999999</v>
      </c>
      <c r="P465" s="9" t="s">
        <v>2515</v>
      </c>
      <c r="Q465" s="71">
        <v>462</v>
      </c>
      <c r="S465" s="102" t="s">
        <v>3029</v>
      </c>
      <c r="T465" s="175" t="s">
        <v>3036</v>
      </c>
      <c r="U465" s="104">
        <v>13258.8</v>
      </c>
      <c r="V465" s="104">
        <v>-5943.6</v>
      </c>
      <c r="W465" s="105" t="s">
        <v>12</v>
      </c>
      <c r="X465" s="106" t="s">
        <v>66</v>
      </c>
      <c r="Y465" s="172" t="s">
        <v>13</v>
      </c>
      <c r="Z465" s="123"/>
      <c r="AA465" s="124">
        <v>0</v>
      </c>
      <c r="AB465" s="173" t="s">
        <v>67</v>
      </c>
      <c r="AC465" s="126"/>
      <c r="AD465" s="127"/>
      <c r="AE465" s="122"/>
      <c r="AF465" s="128"/>
      <c r="AG465" s="177" t="s">
        <v>3037</v>
      </c>
      <c r="AH465" s="177">
        <v>5.0799999999999998E-2</v>
      </c>
      <c r="AI465" s="201">
        <v>100</v>
      </c>
      <c r="AJ465" s="202" t="s">
        <v>432</v>
      </c>
      <c r="AK465" s="202">
        <v>0.254</v>
      </c>
      <c r="AL465" s="117"/>
      <c r="AM465" s="130"/>
      <c r="AN465" s="130"/>
      <c r="AO465" s="125"/>
      <c r="AP465" s="125"/>
      <c r="AQ465" s="131" t="s">
        <v>2661</v>
      </c>
      <c r="AR465" s="127" t="s">
        <v>2505</v>
      </c>
      <c r="AS465" s="124"/>
      <c r="AT465" s="123"/>
      <c r="AU465" s="132"/>
      <c r="AV465" s="117"/>
      <c r="AW465" s="133"/>
      <c r="AX465" s="117" t="s">
        <v>2506</v>
      </c>
    </row>
    <row r="466" spans="1:50" ht="15" hidden="1">
      <c r="A466" s="72">
        <v>463</v>
      </c>
      <c r="B466" s="9" t="s">
        <v>6135</v>
      </c>
      <c r="C466" s="211" t="s">
        <v>3039</v>
      </c>
      <c r="D466" s="9" t="s">
        <v>6136</v>
      </c>
      <c r="E466" s="9" t="s">
        <v>6137</v>
      </c>
      <c r="F466" s="9" t="s">
        <v>6138</v>
      </c>
      <c r="G466" s="9" t="s">
        <v>6139</v>
      </c>
      <c r="H466" s="67" t="s">
        <v>6140</v>
      </c>
      <c r="I466" s="67" t="s">
        <v>6141</v>
      </c>
      <c r="J466" s="67"/>
      <c r="K466" s="67"/>
      <c r="L466" s="67"/>
      <c r="M466" s="332">
        <v>299.54910000000001</v>
      </c>
      <c r="N466" s="331">
        <v>150.87889999999999</v>
      </c>
      <c r="O466" s="9">
        <v>450.428</v>
      </c>
      <c r="P466" s="9" t="s">
        <v>3003</v>
      </c>
      <c r="Q466" s="71">
        <v>463</v>
      </c>
      <c r="S466" s="102" t="s">
        <v>3039</v>
      </c>
      <c r="T466" s="175" t="s">
        <v>3046</v>
      </c>
      <c r="U466" s="104">
        <v>12344.4</v>
      </c>
      <c r="V466" s="104">
        <v>-5029.2</v>
      </c>
      <c r="W466" s="105" t="s">
        <v>12</v>
      </c>
      <c r="X466" s="106" t="s">
        <v>66</v>
      </c>
      <c r="Y466" s="172" t="s">
        <v>13</v>
      </c>
      <c r="Z466" s="123"/>
      <c r="AA466" s="124">
        <v>0</v>
      </c>
      <c r="AB466" s="173" t="s">
        <v>67</v>
      </c>
      <c r="AC466" s="126"/>
      <c r="AD466" s="127"/>
      <c r="AE466" s="122"/>
      <c r="AF466" s="128"/>
      <c r="AG466" s="177" t="s">
        <v>3047</v>
      </c>
      <c r="AH466" s="177">
        <v>5.0799999999999998E-2</v>
      </c>
      <c r="AI466" s="201">
        <v>100</v>
      </c>
      <c r="AJ466" s="202" t="s">
        <v>432</v>
      </c>
      <c r="AK466" s="202">
        <v>0.254</v>
      </c>
      <c r="AL466" s="117"/>
      <c r="AM466" s="130"/>
      <c r="AN466" s="130"/>
      <c r="AO466" s="125"/>
      <c r="AP466" s="125"/>
      <c r="AQ466" s="131" t="s">
        <v>3048</v>
      </c>
      <c r="AR466" s="127" t="s">
        <v>2505</v>
      </c>
      <c r="AS466" s="124"/>
      <c r="AT466" s="123"/>
      <c r="AU466" s="132"/>
      <c r="AV466" s="117"/>
      <c r="AW466" s="133"/>
      <c r="AX466" s="117" t="s">
        <v>2506</v>
      </c>
    </row>
    <row r="467" spans="1:50" ht="15" hidden="1">
      <c r="A467" s="72">
        <v>464</v>
      </c>
      <c r="B467" s="9" t="s">
        <v>6142</v>
      </c>
      <c r="C467" s="211" t="s">
        <v>3050</v>
      </c>
      <c r="D467" s="9" t="s">
        <v>6143</v>
      </c>
      <c r="E467" s="9" t="s">
        <v>6144</v>
      </c>
      <c r="F467" s="9" t="s">
        <v>6145</v>
      </c>
      <c r="G467" s="9" t="s">
        <v>6146</v>
      </c>
      <c r="H467" s="67" t="s">
        <v>6147</v>
      </c>
      <c r="I467" s="67" t="s">
        <v>6148</v>
      </c>
      <c r="J467" s="67"/>
      <c r="K467" s="67"/>
      <c r="L467" s="67"/>
      <c r="M467" s="332">
        <v>299.59609999999998</v>
      </c>
      <c r="N467" s="331">
        <v>150.88220000000001</v>
      </c>
      <c r="O467" s="9">
        <v>450.47829999999999</v>
      </c>
      <c r="P467" s="9" t="s">
        <v>2967</v>
      </c>
      <c r="Q467" s="71">
        <v>464</v>
      </c>
      <c r="S467" s="102" t="s">
        <v>3050</v>
      </c>
      <c r="T467" s="175" t="s">
        <v>3057</v>
      </c>
      <c r="U467" s="104">
        <v>9601.2000000000007</v>
      </c>
      <c r="V467" s="104">
        <v>-11430</v>
      </c>
      <c r="W467" s="105" t="s">
        <v>12</v>
      </c>
      <c r="X467" s="106" t="s">
        <v>66</v>
      </c>
      <c r="Y467" s="172" t="s">
        <v>13</v>
      </c>
      <c r="Z467" s="123"/>
      <c r="AA467" s="124">
        <v>0</v>
      </c>
      <c r="AB467" s="173" t="s">
        <v>67</v>
      </c>
      <c r="AC467" s="126"/>
      <c r="AD467" s="127"/>
      <c r="AE467" s="122"/>
      <c r="AF467" s="128"/>
      <c r="AG467" s="177" t="s">
        <v>3058</v>
      </c>
      <c r="AH467" s="177">
        <v>5.0799999999999998E-2</v>
      </c>
      <c r="AI467" s="201">
        <v>100</v>
      </c>
      <c r="AJ467" s="202" t="s">
        <v>432</v>
      </c>
      <c r="AK467" s="202">
        <v>0.254</v>
      </c>
      <c r="AL467" s="117"/>
      <c r="AM467" s="130"/>
      <c r="AN467" s="130"/>
      <c r="AO467" s="125"/>
      <c r="AP467" s="125"/>
      <c r="AQ467" s="131" t="s">
        <v>3059</v>
      </c>
      <c r="AR467" s="127" t="s">
        <v>2505</v>
      </c>
      <c r="AS467" s="124"/>
      <c r="AT467" s="123"/>
      <c r="AU467" s="132"/>
      <c r="AV467" s="117"/>
      <c r="AW467" s="133"/>
      <c r="AX467" s="117" t="s">
        <v>2506</v>
      </c>
    </row>
    <row r="468" spans="1:50" ht="15" hidden="1">
      <c r="A468" s="72">
        <v>465</v>
      </c>
      <c r="B468" s="9" t="s">
        <v>6149</v>
      </c>
      <c r="C468" s="211" t="s">
        <v>3061</v>
      </c>
      <c r="D468" s="9" t="s">
        <v>6150</v>
      </c>
      <c r="E468" s="9" t="s">
        <v>6151</v>
      </c>
      <c r="F468" s="9" t="s">
        <v>6152</v>
      </c>
      <c r="G468" s="9" t="s">
        <v>6153</v>
      </c>
      <c r="H468" s="67" t="s">
        <v>6154</v>
      </c>
      <c r="I468" s="67" t="s">
        <v>6155</v>
      </c>
      <c r="J468" s="67"/>
      <c r="K468" s="67"/>
      <c r="L468" s="67"/>
      <c r="M468" s="332">
        <v>299.60930000000002</v>
      </c>
      <c r="N468" s="331">
        <v>150.92060000000001</v>
      </c>
      <c r="O468" s="9">
        <v>450.5299</v>
      </c>
      <c r="P468" s="9" t="s">
        <v>2979</v>
      </c>
      <c r="Q468" s="71">
        <v>465</v>
      </c>
      <c r="S468" s="102" t="s">
        <v>3061</v>
      </c>
      <c r="T468" s="175" t="s">
        <v>3068</v>
      </c>
      <c r="U468" s="104">
        <v>10515.6</v>
      </c>
      <c r="V468" s="104">
        <v>-12344.4</v>
      </c>
      <c r="W468" s="105" t="s">
        <v>12</v>
      </c>
      <c r="X468" s="106" t="s">
        <v>66</v>
      </c>
      <c r="Y468" s="172" t="s">
        <v>13</v>
      </c>
      <c r="Z468" s="123"/>
      <c r="AA468" s="124">
        <v>0</v>
      </c>
      <c r="AB468" s="173" t="s">
        <v>67</v>
      </c>
      <c r="AC468" s="126"/>
      <c r="AD468" s="127"/>
      <c r="AE468" s="122"/>
      <c r="AF468" s="128"/>
      <c r="AG468" s="177" t="s">
        <v>3069</v>
      </c>
      <c r="AH468" s="177">
        <v>5.0799999999999998E-2</v>
      </c>
      <c r="AI468" s="201">
        <v>100</v>
      </c>
      <c r="AJ468" s="202" t="s">
        <v>432</v>
      </c>
      <c r="AK468" s="202">
        <v>0.254</v>
      </c>
      <c r="AL468" s="117"/>
      <c r="AM468" s="130"/>
      <c r="AN468" s="130"/>
      <c r="AO468" s="125"/>
      <c r="AP468" s="125"/>
      <c r="AQ468" s="131" t="s">
        <v>3070</v>
      </c>
      <c r="AR468" s="127" t="s">
        <v>2505</v>
      </c>
      <c r="AS468" s="124"/>
      <c r="AT468" s="123"/>
      <c r="AU468" s="132"/>
      <c r="AV468" s="117"/>
      <c r="AW468" s="133"/>
      <c r="AX468" s="117" t="s">
        <v>2506</v>
      </c>
    </row>
    <row r="469" spans="1:50" ht="15" hidden="1">
      <c r="A469" s="72">
        <v>466</v>
      </c>
      <c r="B469" s="9" t="s">
        <v>6156</v>
      </c>
      <c r="C469" s="211" t="s">
        <v>3072</v>
      </c>
      <c r="D469" s="9" t="s">
        <v>6157</v>
      </c>
      <c r="E469" s="9" t="s">
        <v>6158</v>
      </c>
      <c r="F469" s="9" t="s">
        <v>6159</v>
      </c>
      <c r="G469" s="9" t="s">
        <v>6160</v>
      </c>
      <c r="H469" s="67" t="s">
        <v>6161</v>
      </c>
      <c r="I469" s="67" t="s">
        <v>6162</v>
      </c>
      <c r="J469" s="67"/>
      <c r="K469" s="67"/>
      <c r="L469" s="67"/>
      <c r="M469" s="332">
        <v>299.51990000000001</v>
      </c>
      <c r="N469" s="331">
        <v>150.9273</v>
      </c>
      <c r="O469" s="9">
        <v>450.44720000000001</v>
      </c>
      <c r="P469" s="9" t="s">
        <v>2967</v>
      </c>
      <c r="Q469" s="71">
        <v>466</v>
      </c>
      <c r="S469" s="102" t="s">
        <v>3072</v>
      </c>
      <c r="T469" s="175" t="s">
        <v>3079</v>
      </c>
      <c r="U469" s="104">
        <v>10515.6</v>
      </c>
      <c r="V469" s="104">
        <v>-9601.2000000000007</v>
      </c>
      <c r="W469" s="105" t="s">
        <v>12</v>
      </c>
      <c r="X469" s="106" t="s">
        <v>66</v>
      </c>
      <c r="Y469" s="172" t="s">
        <v>13</v>
      </c>
      <c r="Z469" s="123"/>
      <c r="AA469" s="124">
        <v>0</v>
      </c>
      <c r="AB469" s="173" t="s">
        <v>67</v>
      </c>
      <c r="AC469" s="126"/>
      <c r="AD469" s="127"/>
      <c r="AE469" s="122"/>
      <c r="AF469" s="128"/>
      <c r="AG469" s="177" t="s">
        <v>3080</v>
      </c>
      <c r="AH469" s="177">
        <v>5.0799999999999998E-2</v>
      </c>
      <c r="AI469" s="201">
        <v>100</v>
      </c>
      <c r="AJ469" s="202" t="s">
        <v>432</v>
      </c>
      <c r="AK469" s="202">
        <v>0.254</v>
      </c>
      <c r="AL469" s="117"/>
      <c r="AM469" s="130"/>
      <c r="AN469" s="130"/>
      <c r="AO469" s="125"/>
      <c r="AP469" s="125"/>
      <c r="AQ469" s="131" t="s">
        <v>3081</v>
      </c>
      <c r="AR469" s="127" t="s">
        <v>2505</v>
      </c>
      <c r="AS469" s="124"/>
      <c r="AT469" s="123"/>
      <c r="AU469" s="132"/>
      <c r="AV469" s="117"/>
      <c r="AW469" s="133"/>
      <c r="AX469" s="117" t="s">
        <v>2506</v>
      </c>
    </row>
    <row r="470" spans="1:50" ht="15" hidden="1">
      <c r="A470" s="72">
        <v>467</v>
      </c>
      <c r="B470" s="9" t="s">
        <v>6163</v>
      </c>
      <c r="C470" s="211" t="s">
        <v>3083</v>
      </c>
      <c r="D470" s="9" t="s">
        <v>6164</v>
      </c>
      <c r="E470" s="9" t="s">
        <v>6165</v>
      </c>
      <c r="F470" s="9" t="s">
        <v>6166</v>
      </c>
      <c r="G470" s="9" t="s">
        <v>6167</v>
      </c>
      <c r="H470" s="67" t="s">
        <v>6168</v>
      </c>
      <c r="I470" s="67" t="s">
        <v>6169</v>
      </c>
      <c r="J470" s="67"/>
      <c r="K470" s="67"/>
      <c r="L470" s="67"/>
      <c r="M470" s="332">
        <v>299.66199999999998</v>
      </c>
      <c r="N470" s="331">
        <v>150.92179999999999</v>
      </c>
      <c r="O470" s="9">
        <v>450.5838</v>
      </c>
      <c r="P470" s="9" t="s">
        <v>2979</v>
      </c>
      <c r="Q470" s="71">
        <v>467</v>
      </c>
      <c r="S470" s="102" t="s">
        <v>3083</v>
      </c>
      <c r="T470" s="175" t="s">
        <v>3090</v>
      </c>
      <c r="U470" s="104">
        <v>13258.8</v>
      </c>
      <c r="V470" s="104">
        <v>-14173.2</v>
      </c>
      <c r="W470" s="105" t="s">
        <v>12</v>
      </c>
      <c r="X470" s="106" t="s">
        <v>66</v>
      </c>
      <c r="Y470" s="172" t="s">
        <v>13</v>
      </c>
      <c r="Z470" s="123"/>
      <c r="AA470" s="124">
        <v>0</v>
      </c>
      <c r="AB470" s="173" t="s">
        <v>67</v>
      </c>
      <c r="AC470" s="126"/>
      <c r="AD470" s="127"/>
      <c r="AE470" s="122"/>
      <c r="AF470" s="128"/>
      <c r="AG470" s="177" t="s">
        <v>3091</v>
      </c>
      <c r="AH470" s="177">
        <v>5.0799999999999998E-2</v>
      </c>
      <c r="AI470" s="201">
        <v>100</v>
      </c>
      <c r="AJ470" s="202" t="s">
        <v>432</v>
      </c>
      <c r="AK470" s="202">
        <v>0.254</v>
      </c>
      <c r="AL470" s="117"/>
      <c r="AM470" s="130"/>
      <c r="AN470" s="130"/>
      <c r="AO470" s="125"/>
      <c r="AP470" s="125"/>
      <c r="AQ470" s="131" t="s">
        <v>3092</v>
      </c>
      <c r="AR470" s="127" t="s">
        <v>2505</v>
      </c>
      <c r="AS470" s="124"/>
      <c r="AT470" s="123"/>
      <c r="AU470" s="132"/>
      <c r="AV470" s="117"/>
      <c r="AW470" s="133"/>
      <c r="AX470" s="117" t="s">
        <v>2506</v>
      </c>
    </row>
    <row r="471" spans="1:50" ht="15" hidden="1">
      <c r="A471" s="72">
        <v>468</v>
      </c>
      <c r="B471" s="9" t="s">
        <v>6170</v>
      </c>
      <c r="C471" s="211" t="s">
        <v>3094</v>
      </c>
      <c r="D471" s="9" t="s">
        <v>6171</v>
      </c>
      <c r="E471" s="9" t="s">
        <v>6172</v>
      </c>
      <c r="F471" s="9" t="s">
        <v>6173</v>
      </c>
      <c r="G471" s="9" t="s">
        <v>6174</v>
      </c>
      <c r="H471" s="67" t="s">
        <v>6175</v>
      </c>
      <c r="I471" s="67" t="s">
        <v>6176</v>
      </c>
      <c r="J471" s="67"/>
      <c r="K471" s="67"/>
      <c r="L471" s="67"/>
      <c r="M471" s="332">
        <v>299.6508</v>
      </c>
      <c r="N471" s="331">
        <v>150.9297</v>
      </c>
      <c r="O471" s="9">
        <v>450.58050000000003</v>
      </c>
      <c r="P471" s="9" t="s">
        <v>3101</v>
      </c>
      <c r="Q471" s="71">
        <v>468</v>
      </c>
      <c r="S471" s="102" t="s">
        <v>3094</v>
      </c>
      <c r="T471" s="175" t="s">
        <v>3102</v>
      </c>
      <c r="U471" s="104">
        <v>14173.2</v>
      </c>
      <c r="V471" s="104">
        <v>-13258.8</v>
      </c>
      <c r="W471" s="105" t="s">
        <v>12</v>
      </c>
      <c r="X471" s="106" t="s">
        <v>66</v>
      </c>
      <c r="Y471" s="172" t="s">
        <v>13</v>
      </c>
      <c r="Z471" s="123"/>
      <c r="AA471" s="124">
        <v>0</v>
      </c>
      <c r="AB471" s="173" t="s">
        <v>67</v>
      </c>
      <c r="AC471" s="126"/>
      <c r="AD471" s="127"/>
      <c r="AE471" s="122"/>
      <c r="AF471" s="128"/>
      <c r="AG471" s="177" t="s">
        <v>3103</v>
      </c>
      <c r="AH471" s="177">
        <v>5.0799999999999998E-2</v>
      </c>
      <c r="AI471" s="201">
        <v>100</v>
      </c>
      <c r="AJ471" s="202" t="s">
        <v>432</v>
      </c>
      <c r="AK471" s="202">
        <v>0.254</v>
      </c>
      <c r="AL471" s="117"/>
      <c r="AM471" s="130"/>
      <c r="AN471" s="130"/>
      <c r="AO471" s="125"/>
      <c r="AP471" s="125"/>
      <c r="AQ471" s="131" t="s">
        <v>3104</v>
      </c>
      <c r="AR471" s="127" t="s">
        <v>2505</v>
      </c>
      <c r="AS471" s="124"/>
      <c r="AT471" s="123"/>
      <c r="AU471" s="132"/>
      <c r="AV471" s="117"/>
      <c r="AW471" s="133"/>
      <c r="AX471" s="117" t="s">
        <v>2506</v>
      </c>
    </row>
    <row r="472" spans="1:50" ht="15" hidden="1">
      <c r="A472" s="72">
        <v>469</v>
      </c>
      <c r="B472" s="9" t="s">
        <v>6177</v>
      </c>
      <c r="C472" s="211" t="s">
        <v>3106</v>
      </c>
      <c r="D472" s="9" t="s">
        <v>6178</v>
      </c>
      <c r="E472" s="9" t="s">
        <v>6179</v>
      </c>
      <c r="F472" s="9" t="s">
        <v>6180</v>
      </c>
      <c r="G472" s="9" t="s">
        <v>6181</v>
      </c>
      <c r="H472" s="67" t="s">
        <v>6182</v>
      </c>
      <c r="I472" s="67" t="s">
        <v>6183</v>
      </c>
      <c r="J472" s="67"/>
      <c r="K472" s="67"/>
      <c r="L472" s="67"/>
      <c r="M472" s="332">
        <v>299.64299999999997</v>
      </c>
      <c r="N472" s="331">
        <v>150.9265</v>
      </c>
      <c r="O472" s="9">
        <v>450.56949999999995</v>
      </c>
      <c r="P472" s="9" t="s">
        <v>3113</v>
      </c>
      <c r="Q472" s="71">
        <v>469</v>
      </c>
      <c r="S472" s="102" t="s">
        <v>3106</v>
      </c>
      <c r="T472" s="175" t="s">
        <v>3114</v>
      </c>
      <c r="U472" s="104">
        <v>13258.8</v>
      </c>
      <c r="V472" s="104">
        <v>-12344.4</v>
      </c>
      <c r="W472" s="105" t="s">
        <v>12</v>
      </c>
      <c r="X472" s="106" t="s">
        <v>66</v>
      </c>
      <c r="Y472" s="172" t="s">
        <v>13</v>
      </c>
      <c r="Z472" s="123"/>
      <c r="AA472" s="124">
        <v>0</v>
      </c>
      <c r="AB472" s="173" t="s">
        <v>67</v>
      </c>
      <c r="AC472" s="126"/>
      <c r="AD472" s="127"/>
      <c r="AE472" s="122"/>
      <c r="AF472" s="128"/>
      <c r="AG472" s="177" t="s">
        <v>3115</v>
      </c>
      <c r="AH472" s="177">
        <v>5.0799999999999998E-2</v>
      </c>
      <c r="AI472" s="201">
        <v>100</v>
      </c>
      <c r="AJ472" s="202" t="s">
        <v>432</v>
      </c>
      <c r="AK472" s="202">
        <v>0.254</v>
      </c>
      <c r="AL472" s="117"/>
      <c r="AM472" s="130"/>
      <c r="AN472" s="130"/>
      <c r="AO472" s="125"/>
      <c r="AP472" s="125"/>
      <c r="AQ472" s="131" t="s">
        <v>3116</v>
      </c>
      <c r="AR472" s="127" t="s">
        <v>2505</v>
      </c>
      <c r="AS472" s="124"/>
      <c r="AT472" s="123"/>
      <c r="AU472" s="132"/>
      <c r="AV472" s="117"/>
      <c r="AW472" s="133"/>
      <c r="AX472" s="117" t="s">
        <v>2506</v>
      </c>
    </row>
    <row r="473" spans="1:50" ht="15" hidden="1">
      <c r="A473" s="72">
        <v>470</v>
      </c>
      <c r="B473" s="9" t="s">
        <v>6184</v>
      </c>
      <c r="C473" s="211" t="s">
        <v>3118</v>
      </c>
      <c r="D473" s="9" t="s">
        <v>6185</v>
      </c>
      <c r="E473" s="9" t="s">
        <v>6186</v>
      </c>
      <c r="F473" s="9" t="s">
        <v>6187</v>
      </c>
      <c r="G473" s="9" t="s">
        <v>6188</v>
      </c>
      <c r="H473" s="67" t="s">
        <v>6189</v>
      </c>
      <c r="I473" s="67" t="s">
        <v>6190</v>
      </c>
      <c r="J473" s="67"/>
      <c r="K473" s="67"/>
      <c r="L473" s="67"/>
      <c r="M473" s="332">
        <v>299.52620000000002</v>
      </c>
      <c r="N473" s="331">
        <v>150.9006</v>
      </c>
      <c r="O473" s="9">
        <v>450.42680000000001</v>
      </c>
      <c r="P473" s="9" t="s">
        <v>3015</v>
      </c>
      <c r="Q473" s="71">
        <v>470</v>
      </c>
      <c r="S473" s="102" t="s">
        <v>3118</v>
      </c>
      <c r="T473" s="175" t="s">
        <v>3125</v>
      </c>
      <c r="U473" s="104">
        <v>13258.8</v>
      </c>
      <c r="V473" s="104">
        <v>-11430</v>
      </c>
      <c r="W473" s="105" t="s">
        <v>12</v>
      </c>
      <c r="X473" s="106" t="s">
        <v>66</v>
      </c>
      <c r="Y473" s="172" t="s">
        <v>13</v>
      </c>
      <c r="Z473" s="123"/>
      <c r="AA473" s="124">
        <v>0</v>
      </c>
      <c r="AB473" s="173" t="s">
        <v>67</v>
      </c>
      <c r="AC473" s="126"/>
      <c r="AD473" s="127"/>
      <c r="AE473" s="122"/>
      <c r="AF473" s="128"/>
      <c r="AG473" s="177" t="s">
        <v>3126</v>
      </c>
      <c r="AH473" s="177">
        <v>5.0799999999999998E-2</v>
      </c>
      <c r="AI473" s="201">
        <v>100</v>
      </c>
      <c r="AJ473" s="202" t="s">
        <v>432</v>
      </c>
      <c r="AK473" s="202">
        <v>0.254</v>
      </c>
      <c r="AL473" s="117"/>
      <c r="AM473" s="130"/>
      <c r="AN473" s="130"/>
      <c r="AO473" s="125"/>
      <c r="AP473" s="125"/>
      <c r="AQ473" s="131" t="s">
        <v>3127</v>
      </c>
      <c r="AR473" s="127" t="s">
        <v>2505</v>
      </c>
      <c r="AS473" s="124"/>
      <c r="AT473" s="123"/>
      <c r="AU473" s="132"/>
      <c r="AV473" s="117"/>
      <c r="AW473" s="133"/>
      <c r="AX473" s="117" t="s">
        <v>2506</v>
      </c>
    </row>
    <row r="474" spans="1:50" ht="15" hidden="1">
      <c r="A474" s="72">
        <v>471</v>
      </c>
      <c r="B474" s="9" t="s">
        <v>6191</v>
      </c>
      <c r="C474" s="211" t="s">
        <v>3129</v>
      </c>
      <c r="D474" s="9" t="s">
        <v>6192</v>
      </c>
      <c r="E474" s="9" t="s">
        <v>6193</v>
      </c>
      <c r="F474" s="9" t="s">
        <v>6194</v>
      </c>
      <c r="G474" s="9" t="s">
        <v>6195</v>
      </c>
      <c r="H474" s="67" t="s">
        <v>6196</v>
      </c>
      <c r="I474" s="67" t="s">
        <v>6197</v>
      </c>
      <c r="J474" s="67"/>
      <c r="K474" s="67"/>
      <c r="L474" s="67"/>
      <c r="M474" s="332">
        <v>299.61500000000001</v>
      </c>
      <c r="N474" s="331">
        <v>150.881</v>
      </c>
      <c r="O474" s="9">
        <v>450.49599999999998</v>
      </c>
      <c r="P474" s="9" t="s">
        <v>3003</v>
      </c>
      <c r="Q474" s="71">
        <v>471</v>
      </c>
      <c r="S474" s="102" t="s">
        <v>3129</v>
      </c>
      <c r="T474" s="175" t="s">
        <v>3136</v>
      </c>
      <c r="U474" s="104">
        <v>12344.4</v>
      </c>
      <c r="V474" s="104">
        <v>-10515.6</v>
      </c>
      <c r="W474" s="105" t="s">
        <v>12</v>
      </c>
      <c r="X474" s="106" t="s">
        <v>66</v>
      </c>
      <c r="Y474" s="172" t="s">
        <v>13</v>
      </c>
      <c r="Z474" s="123"/>
      <c r="AA474" s="124">
        <v>0</v>
      </c>
      <c r="AB474" s="173" t="s">
        <v>67</v>
      </c>
      <c r="AC474" s="126"/>
      <c r="AD474" s="127"/>
      <c r="AE474" s="122"/>
      <c r="AF474" s="128"/>
      <c r="AG474" s="177" t="s">
        <v>3137</v>
      </c>
      <c r="AH474" s="177">
        <v>5.0799999999999998E-2</v>
      </c>
      <c r="AI474" s="201">
        <v>100</v>
      </c>
      <c r="AJ474" s="202" t="s">
        <v>432</v>
      </c>
      <c r="AK474" s="202">
        <v>0.254</v>
      </c>
      <c r="AL474" s="117"/>
      <c r="AM474" s="130"/>
      <c r="AN474" s="130"/>
      <c r="AO474" s="125"/>
      <c r="AP474" s="125"/>
      <c r="AQ474" s="131" t="s">
        <v>3138</v>
      </c>
      <c r="AR474" s="127" t="s">
        <v>2505</v>
      </c>
      <c r="AS474" s="124"/>
      <c r="AT474" s="123"/>
      <c r="AU474" s="132"/>
      <c r="AV474" s="117"/>
      <c r="AW474" s="133"/>
      <c r="AX474" s="117" t="s">
        <v>2506</v>
      </c>
    </row>
    <row r="475" spans="1:50" ht="15" hidden="1">
      <c r="A475" s="72">
        <v>472</v>
      </c>
      <c r="B475" s="9" t="s">
        <v>6198</v>
      </c>
      <c r="C475" s="211" t="s">
        <v>3140</v>
      </c>
      <c r="D475" s="9" t="s">
        <v>6199</v>
      </c>
      <c r="E475" s="9" t="s">
        <v>6200</v>
      </c>
      <c r="F475" s="9" t="s">
        <v>6201</v>
      </c>
      <c r="G475" s="9" t="s">
        <v>6202</v>
      </c>
      <c r="H475" s="67" t="s">
        <v>6203</v>
      </c>
      <c r="I475" s="67" t="s">
        <v>6204</v>
      </c>
      <c r="J475" s="67"/>
      <c r="K475" s="67"/>
      <c r="L475" s="67"/>
      <c r="M475" s="332">
        <v>299.68</v>
      </c>
      <c r="N475" s="331">
        <v>150.87200000000001</v>
      </c>
      <c r="O475" s="9">
        <v>450.55200000000002</v>
      </c>
      <c r="P475" s="9" t="s">
        <v>2967</v>
      </c>
      <c r="Q475" s="71">
        <v>472</v>
      </c>
      <c r="S475" s="102" t="s">
        <v>3140</v>
      </c>
      <c r="T475" s="175" t="s">
        <v>3147</v>
      </c>
      <c r="U475" s="104">
        <v>7772.4</v>
      </c>
      <c r="V475" s="104">
        <v>-12344.4</v>
      </c>
      <c r="W475" s="105" t="s">
        <v>12</v>
      </c>
      <c r="X475" s="106" t="s">
        <v>66</v>
      </c>
      <c r="Y475" s="172" t="s">
        <v>13</v>
      </c>
      <c r="Z475" s="123"/>
      <c r="AA475" s="124">
        <v>0</v>
      </c>
      <c r="AB475" s="173" t="s">
        <v>67</v>
      </c>
      <c r="AC475" s="126"/>
      <c r="AD475" s="127"/>
      <c r="AE475" s="122"/>
      <c r="AF475" s="128"/>
      <c r="AG475" s="177" t="s">
        <v>2969</v>
      </c>
      <c r="AH475" s="177">
        <v>5.0799999999999998E-2</v>
      </c>
      <c r="AI475" s="201">
        <v>100</v>
      </c>
      <c r="AJ475" s="202" t="s">
        <v>432</v>
      </c>
      <c r="AK475" s="202">
        <v>0.254</v>
      </c>
      <c r="AL475" s="117"/>
      <c r="AM475" s="130"/>
      <c r="AN475" s="130"/>
      <c r="AO475" s="125"/>
      <c r="AP475" s="125"/>
      <c r="AQ475" s="131" t="s">
        <v>3148</v>
      </c>
      <c r="AR475" s="127" t="s">
        <v>2505</v>
      </c>
      <c r="AS475" s="124"/>
      <c r="AT475" s="123"/>
      <c r="AU475" s="132"/>
      <c r="AV475" s="117"/>
      <c r="AW475" s="133"/>
      <c r="AX475" s="117" t="s">
        <v>2506</v>
      </c>
    </row>
    <row r="476" spans="1:50" ht="15" hidden="1">
      <c r="A476" s="72">
        <v>473</v>
      </c>
      <c r="B476" s="9" t="s">
        <v>6205</v>
      </c>
      <c r="C476" s="211" t="s">
        <v>3150</v>
      </c>
      <c r="D476" s="9" t="s">
        <v>6206</v>
      </c>
      <c r="E476" s="9" t="s">
        <v>6207</v>
      </c>
      <c r="F476" s="9" t="s">
        <v>6208</v>
      </c>
      <c r="G476" s="9" t="s">
        <v>6209</v>
      </c>
      <c r="H476" s="67" t="s">
        <v>6210</v>
      </c>
      <c r="I476" s="67" t="s">
        <v>6211</v>
      </c>
      <c r="J476" s="67"/>
      <c r="K476" s="67"/>
      <c r="L476" s="67"/>
      <c r="M476" s="332">
        <v>299.58120000000002</v>
      </c>
      <c r="N476" s="331">
        <v>150.87569999999999</v>
      </c>
      <c r="O476" s="9">
        <v>450.45690000000002</v>
      </c>
      <c r="P476" s="9" t="s">
        <v>2979</v>
      </c>
      <c r="Q476" s="71">
        <v>473</v>
      </c>
      <c r="S476" s="102" t="s">
        <v>3150</v>
      </c>
      <c r="T476" s="175" t="s">
        <v>3157</v>
      </c>
      <c r="U476" s="104">
        <v>8686.7999999999993</v>
      </c>
      <c r="V476" s="104">
        <v>-13258.8</v>
      </c>
      <c r="W476" s="105" t="s">
        <v>12</v>
      </c>
      <c r="X476" s="106" t="s">
        <v>66</v>
      </c>
      <c r="Y476" s="172" t="s">
        <v>13</v>
      </c>
      <c r="Z476" s="123"/>
      <c r="AA476" s="124">
        <v>0</v>
      </c>
      <c r="AB476" s="173" t="s">
        <v>67</v>
      </c>
      <c r="AC476" s="126"/>
      <c r="AD476" s="127"/>
      <c r="AE476" s="122"/>
      <c r="AF476" s="128"/>
      <c r="AG476" s="177" t="s">
        <v>2981</v>
      </c>
      <c r="AH476" s="177">
        <v>5.0799999999999998E-2</v>
      </c>
      <c r="AI476" s="201">
        <v>100</v>
      </c>
      <c r="AJ476" s="202" t="s">
        <v>432</v>
      </c>
      <c r="AK476" s="202">
        <v>0.254</v>
      </c>
      <c r="AL476" s="117"/>
      <c r="AM476" s="130"/>
      <c r="AN476" s="130"/>
      <c r="AO476" s="125"/>
      <c r="AP476" s="125"/>
      <c r="AQ476" s="131" t="s">
        <v>3158</v>
      </c>
      <c r="AR476" s="127" t="s">
        <v>2505</v>
      </c>
      <c r="AS476" s="124"/>
      <c r="AT476" s="123"/>
      <c r="AU476" s="132"/>
      <c r="AV476" s="117"/>
      <c r="AW476" s="133"/>
      <c r="AX476" s="117" t="s">
        <v>2506</v>
      </c>
    </row>
    <row r="477" spans="1:50" ht="15" hidden="1">
      <c r="A477" s="72">
        <v>474</v>
      </c>
      <c r="B477" s="9" t="s">
        <v>6212</v>
      </c>
      <c r="C477" s="211" t="s">
        <v>3160</v>
      </c>
      <c r="D477" s="9" t="s">
        <v>6213</v>
      </c>
      <c r="E477" s="9" t="s">
        <v>6214</v>
      </c>
      <c r="F477" s="9" t="s">
        <v>6215</v>
      </c>
      <c r="G477" s="9" t="s">
        <v>6216</v>
      </c>
      <c r="H477" s="67" t="s">
        <v>6217</v>
      </c>
      <c r="I477" s="67" t="s">
        <v>6218</v>
      </c>
      <c r="J477" s="67"/>
      <c r="K477" s="67"/>
      <c r="L477" s="67"/>
      <c r="M477" s="332">
        <v>299.613</v>
      </c>
      <c r="N477" s="331">
        <v>150.91640000000001</v>
      </c>
      <c r="O477" s="9">
        <v>450.52940000000001</v>
      </c>
      <c r="P477" s="9" t="s">
        <v>2991</v>
      </c>
      <c r="Q477" s="71">
        <v>474</v>
      </c>
      <c r="S477" s="102" t="s">
        <v>3160</v>
      </c>
      <c r="T477" s="175" t="s">
        <v>3167</v>
      </c>
      <c r="U477" s="104">
        <v>14173.2</v>
      </c>
      <c r="V477" s="104">
        <v>-9601.2000000000007</v>
      </c>
      <c r="W477" s="105" t="s">
        <v>12</v>
      </c>
      <c r="X477" s="106" t="s">
        <v>66</v>
      </c>
      <c r="Y477" s="172" t="s">
        <v>13</v>
      </c>
      <c r="Z477" s="123"/>
      <c r="AA477" s="124">
        <v>0</v>
      </c>
      <c r="AB477" s="173" t="s">
        <v>67</v>
      </c>
      <c r="AC477" s="126"/>
      <c r="AD477" s="127"/>
      <c r="AE477" s="122"/>
      <c r="AF477" s="128"/>
      <c r="AG477" s="177" t="s">
        <v>2993</v>
      </c>
      <c r="AH477" s="177">
        <v>5.0799999999999998E-2</v>
      </c>
      <c r="AI477" s="201">
        <v>100</v>
      </c>
      <c r="AJ477" s="202" t="s">
        <v>432</v>
      </c>
      <c r="AK477" s="202">
        <v>0.254</v>
      </c>
      <c r="AL477" s="117"/>
      <c r="AM477" s="130"/>
      <c r="AN477" s="130"/>
      <c r="AO477" s="125"/>
      <c r="AP477" s="125"/>
      <c r="AQ477" s="131" t="s">
        <v>3168</v>
      </c>
      <c r="AR477" s="127" t="s">
        <v>2505</v>
      </c>
      <c r="AS477" s="124"/>
      <c r="AT477" s="123"/>
      <c r="AU477" s="132"/>
      <c r="AV477" s="117"/>
      <c r="AW477" s="133"/>
      <c r="AX477" s="117" t="s">
        <v>2506</v>
      </c>
    </row>
    <row r="478" spans="1:50" ht="15" hidden="1">
      <c r="A478" s="72">
        <v>475</v>
      </c>
      <c r="B478" s="9" t="s">
        <v>6219</v>
      </c>
      <c r="C478" s="211" t="s">
        <v>3170</v>
      </c>
      <c r="D478" s="9" t="s">
        <v>6220</v>
      </c>
      <c r="E478" s="9" t="s">
        <v>6221</v>
      </c>
      <c r="F478" s="9" t="s">
        <v>6222</v>
      </c>
      <c r="G478" s="9" t="s">
        <v>6223</v>
      </c>
      <c r="H478" s="67" t="s">
        <v>6224</v>
      </c>
      <c r="I478" s="67" t="s">
        <v>6225</v>
      </c>
      <c r="J478" s="67"/>
      <c r="K478" s="67"/>
      <c r="L478" s="67"/>
      <c r="M478" s="332">
        <v>299.56650000000002</v>
      </c>
      <c r="N478" s="331">
        <v>150.88550000000001</v>
      </c>
      <c r="O478" s="9">
        <v>450.452</v>
      </c>
      <c r="P478" s="9" t="s">
        <v>3003</v>
      </c>
      <c r="Q478" s="71">
        <v>475</v>
      </c>
      <c r="S478" s="102" t="s">
        <v>3170</v>
      </c>
      <c r="T478" s="175" t="s">
        <v>3177</v>
      </c>
      <c r="U478" s="104">
        <v>13258.8</v>
      </c>
      <c r="V478" s="104">
        <v>-8686.7999999999993</v>
      </c>
      <c r="W478" s="105" t="s">
        <v>12</v>
      </c>
      <c r="X478" s="106" t="s">
        <v>66</v>
      </c>
      <c r="Y478" s="172" t="s">
        <v>13</v>
      </c>
      <c r="Z478" s="123"/>
      <c r="AA478" s="124">
        <v>0</v>
      </c>
      <c r="AB478" s="173" t="s">
        <v>67</v>
      </c>
      <c r="AC478" s="126"/>
      <c r="AD478" s="127"/>
      <c r="AE478" s="122"/>
      <c r="AF478" s="128"/>
      <c r="AG478" s="177" t="s">
        <v>3005</v>
      </c>
      <c r="AH478" s="177">
        <v>5.0799999999999998E-2</v>
      </c>
      <c r="AI478" s="201">
        <v>100</v>
      </c>
      <c r="AJ478" s="202" t="s">
        <v>432</v>
      </c>
      <c r="AK478" s="202">
        <v>0.254</v>
      </c>
      <c r="AL478" s="117"/>
      <c r="AM478" s="130"/>
      <c r="AN478" s="130"/>
      <c r="AO478" s="125"/>
      <c r="AP478" s="125"/>
      <c r="AQ478" s="131" t="s">
        <v>3178</v>
      </c>
      <c r="AR478" s="127" t="s">
        <v>2505</v>
      </c>
      <c r="AS478" s="124"/>
      <c r="AT478" s="123"/>
      <c r="AU478" s="132"/>
      <c r="AV478" s="117"/>
      <c r="AW478" s="133"/>
      <c r="AX478" s="117" t="s">
        <v>2506</v>
      </c>
    </row>
    <row r="479" spans="1:50" ht="15" hidden="1">
      <c r="A479" s="72">
        <v>476</v>
      </c>
      <c r="B479" s="9" t="s">
        <v>6226</v>
      </c>
      <c r="C479" s="211" t="s">
        <v>3180</v>
      </c>
      <c r="D479" s="9" t="s">
        <v>6227</v>
      </c>
      <c r="E479" s="9" t="s">
        <v>6228</v>
      </c>
      <c r="F479" s="9" t="s">
        <v>6229</v>
      </c>
      <c r="G479" s="9" t="s">
        <v>6230</v>
      </c>
      <c r="H479" s="67" t="s">
        <v>6231</v>
      </c>
      <c r="I479" s="67" t="s">
        <v>6232</v>
      </c>
      <c r="J479" s="67"/>
      <c r="K479" s="67"/>
      <c r="L479" s="67"/>
      <c r="M479" s="332">
        <v>299.59199999999998</v>
      </c>
      <c r="N479" s="331">
        <v>150.8612</v>
      </c>
      <c r="O479" s="9">
        <v>450.45319999999998</v>
      </c>
      <c r="P479" s="9" t="s">
        <v>3015</v>
      </c>
      <c r="Q479" s="71">
        <v>476</v>
      </c>
      <c r="S479" s="102" t="s">
        <v>3180</v>
      </c>
      <c r="T479" s="175" t="s">
        <v>3187</v>
      </c>
      <c r="U479" s="104">
        <v>14173.2</v>
      </c>
      <c r="V479" s="104">
        <v>-7772.4</v>
      </c>
      <c r="W479" s="105" t="s">
        <v>12</v>
      </c>
      <c r="X479" s="106" t="s">
        <v>66</v>
      </c>
      <c r="Y479" s="172" t="s">
        <v>13</v>
      </c>
      <c r="Z479" s="123"/>
      <c r="AA479" s="124">
        <v>0</v>
      </c>
      <c r="AB479" s="173" t="s">
        <v>67</v>
      </c>
      <c r="AC479" s="126"/>
      <c r="AD479" s="127"/>
      <c r="AE479" s="122"/>
      <c r="AF479" s="128"/>
      <c r="AG479" s="177" t="s">
        <v>3017</v>
      </c>
      <c r="AH479" s="177">
        <v>5.0799999999999998E-2</v>
      </c>
      <c r="AI479" s="201">
        <v>100</v>
      </c>
      <c r="AJ479" s="202" t="s">
        <v>432</v>
      </c>
      <c r="AK479" s="202">
        <v>0.254</v>
      </c>
      <c r="AL479" s="117"/>
      <c r="AM479" s="130"/>
      <c r="AN479" s="130"/>
      <c r="AO479" s="125"/>
      <c r="AP479" s="125"/>
      <c r="AQ479" s="131" t="s">
        <v>3188</v>
      </c>
      <c r="AR479" s="127" t="s">
        <v>2505</v>
      </c>
      <c r="AS479" s="124"/>
      <c r="AT479" s="123"/>
      <c r="AU479" s="132"/>
      <c r="AV479" s="117"/>
      <c r="AW479" s="133"/>
      <c r="AX479" s="117" t="s">
        <v>2506</v>
      </c>
    </row>
    <row r="480" spans="1:50" ht="15" hidden="1">
      <c r="A480" s="72">
        <v>477</v>
      </c>
      <c r="B480" s="9" t="s">
        <v>6233</v>
      </c>
      <c r="C480" s="211" t="s">
        <v>3190</v>
      </c>
      <c r="D480" s="9" t="s">
        <v>6234</v>
      </c>
      <c r="E480" s="9" t="s">
        <v>6235</v>
      </c>
      <c r="F480" s="9" t="s">
        <v>6236</v>
      </c>
      <c r="G480" s="9" t="s">
        <v>6237</v>
      </c>
      <c r="H480" s="67" t="s">
        <v>6238</v>
      </c>
      <c r="I480" s="67" t="s">
        <v>6239</v>
      </c>
      <c r="J480" s="67"/>
      <c r="K480" s="67"/>
      <c r="L480" s="67"/>
      <c r="M480" s="332">
        <v>299.60520000000002</v>
      </c>
      <c r="N480" s="331">
        <v>150.87889999999999</v>
      </c>
      <c r="O480" s="9">
        <v>450.48410000000001</v>
      </c>
      <c r="P480" s="9" t="s">
        <v>2500</v>
      </c>
      <c r="Q480" s="71">
        <v>477</v>
      </c>
      <c r="S480" s="102" t="s">
        <v>3190</v>
      </c>
      <c r="T480" s="175" t="s">
        <v>3197</v>
      </c>
      <c r="U480" s="104">
        <v>13258.8</v>
      </c>
      <c r="V480" s="104">
        <v>-6858</v>
      </c>
      <c r="W480" s="105" t="s">
        <v>12</v>
      </c>
      <c r="X480" s="106" t="s">
        <v>66</v>
      </c>
      <c r="Y480" s="172" t="s">
        <v>13</v>
      </c>
      <c r="Z480" s="123"/>
      <c r="AA480" s="124">
        <v>0</v>
      </c>
      <c r="AB480" s="173" t="s">
        <v>67</v>
      </c>
      <c r="AC480" s="126"/>
      <c r="AD480" s="127"/>
      <c r="AE480" s="122"/>
      <c r="AF480" s="128"/>
      <c r="AG480" s="177" t="s">
        <v>3027</v>
      </c>
      <c r="AH480" s="177">
        <v>5.0799999999999998E-2</v>
      </c>
      <c r="AI480" s="201">
        <v>100</v>
      </c>
      <c r="AJ480" s="202" t="s">
        <v>432</v>
      </c>
      <c r="AK480" s="202">
        <v>0.254</v>
      </c>
      <c r="AL480" s="117"/>
      <c r="AM480" s="130"/>
      <c r="AN480" s="130"/>
      <c r="AO480" s="125"/>
      <c r="AP480" s="125"/>
      <c r="AQ480" s="131" t="s">
        <v>3198</v>
      </c>
      <c r="AR480" s="127" t="s">
        <v>2505</v>
      </c>
      <c r="AS480" s="124"/>
      <c r="AT480" s="123"/>
      <c r="AU480" s="132"/>
      <c r="AV480" s="117"/>
      <c r="AW480" s="133"/>
      <c r="AX480" s="117" t="s">
        <v>2506</v>
      </c>
    </row>
    <row r="481" spans="1:50" ht="15" hidden="1">
      <c r="A481" s="72">
        <v>478</v>
      </c>
      <c r="B481" s="9" t="s">
        <v>6240</v>
      </c>
      <c r="C481" s="211" t="s">
        <v>3200</v>
      </c>
      <c r="D481" s="9" t="s">
        <v>6241</v>
      </c>
      <c r="E481" s="9" t="s">
        <v>6242</v>
      </c>
      <c r="F481" s="9" t="s">
        <v>6243</v>
      </c>
      <c r="G481" s="9" t="s">
        <v>6244</v>
      </c>
      <c r="H481" s="67" t="s">
        <v>6245</v>
      </c>
      <c r="I481" s="67" t="s">
        <v>6246</v>
      </c>
      <c r="J481" s="67"/>
      <c r="K481" s="67"/>
      <c r="L481" s="67"/>
      <c r="M481" s="332">
        <v>299.5367</v>
      </c>
      <c r="N481" s="331">
        <v>150.92250000000001</v>
      </c>
      <c r="O481" s="9">
        <v>450.45920000000001</v>
      </c>
      <c r="P481" s="9" t="s">
        <v>2515</v>
      </c>
      <c r="Q481" s="71">
        <v>478</v>
      </c>
      <c r="S481" s="102" t="s">
        <v>3200</v>
      </c>
      <c r="T481" s="175" t="s">
        <v>3207</v>
      </c>
      <c r="U481" s="104">
        <v>14173.2</v>
      </c>
      <c r="V481" s="104">
        <v>-5943.6</v>
      </c>
      <c r="W481" s="105" t="s">
        <v>12</v>
      </c>
      <c r="X481" s="106" t="s">
        <v>66</v>
      </c>
      <c r="Y481" s="172" t="s">
        <v>13</v>
      </c>
      <c r="Z481" s="123"/>
      <c r="AA481" s="124">
        <v>0</v>
      </c>
      <c r="AB481" s="173" t="s">
        <v>67</v>
      </c>
      <c r="AC481" s="126"/>
      <c r="AD481" s="127"/>
      <c r="AE481" s="122"/>
      <c r="AF481" s="128"/>
      <c r="AG481" s="177" t="s">
        <v>3037</v>
      </c>
      <c r="AH481" s="177">
        <v>5.0799999999999998E-2</v>
      </c>
      <c r="AI481" s="201">
        <v>100</v>
      </c>
      <c r="AJ481" s="202" t="s">
        <v>432</v>
      </c>
      <c r="AK481" s="202">
        <v>0.254</v>
      </c>
      <c r="AL481" s="117"/>
      <c r="AM481" s="130"/>
      <c r="AN481" s="130"/>
      <c r="AO481" s="125"/>
      <c r="AP481" s="125"/>
      <c r="AQ481" s="131" t="s">
        <v>3208</v>
      </c>
      <c r="AR481" s="127" t="s">
        <v>2505</v>
      </c>
      <c r="AS481" s="124"/>
      <c r="AT481" s="123"/>
      <c r="AU481" s="132"/>
      <c r="AV481" s="117"/>
      <c r="AW481" s="133"/>
      <c r="AX481" s="117" t="s">
        <v>2506</v>
      </c>
    </row>
    <row r="482" spans="1:50" ht="15" hidden="1">
      <c r="A482" s="72">
        <v>479</v>
      </c>
      <c r="B482" s="9" t="s">
        <v>6247</v>
      </c>
      <c r="C482" s="211" t="s">
        <v>3210</v>
      </c>
      <c r="D482" s="9" t="s">
        <v>6248</v>
      </c>
      <c r="E482" s="9" t="s">
        <v>6249</v>
      </c>
      <c r="F482" s="9" t="s">
        <v>6250</v>
      </c>
      <c r="G482" s="9" t="s">
        <v>6251</v>
      </c>
      <c r="H482" s="67" t="s">
        <v>6252</v>
      </c>
      <c r="I482" s="67" t="s">
        <v>6253</v>
      </c>
      <c r="J482" s="67"/>
      <c r="K482" s="67"/>
      <c r="L482" s="67"/>
      <c r="M482" s="332">
        <v>299.54669999999999</v>
      </c>
      <c r="N482" s="331">
        <v>150.88</v>
      </c>
      <c r="O482" s="9">
        <v>450.42669999999998</v>
      </c>
      <c r="P482" s="9" t="s">
        <v>3003</v>
      </c>
      <c r="Q482" s="71">
        <v>479</v>
      </c>
      <c r="S482" s="102" t="s">
        <v>3210</v>
      </c>
      <c r="T482" s="175" t="s">
        <v>3217</v>
      </c>
      <c r="U482" s="104">
        <v>13258.8</v>
      </c>
      <c r="V482" s="104">
        <v>-5029.2</v>
      </c>
      <c r="W482" s="105" t="s">
        <v>12</v>
      </c>
      <c r="X482" s="106" t="s">
        <v>66</v>
      </c>
      <c r="Y482" s="172" t="s">
        <v>13</v>
      </c>
      <c r="Z482" s="123"/>
      <c r="AA482" s="124">
        <v>0</v>
      </c>
      <c r="AB482" s="173" t="s">
        <v>67</v>
      </c>
      <c r="AC482" s="126"/>
      <c r="AD482" s="127"/>
      <c r="AE482" s="122"/>
      <c r="AF482" s="128"/>
      <c r="AG482" s="177" t="s">
        <v>3047</v>
      </c>
      <c r="AH482" s="177">
        <v>5.0799999999999998E-2</v>
      </c>
      <c r="AI482" s="201">
        <v>100</v>
      </c>
      <c r="AJ482" s="202" t="s">
        <v>432</v>
      </c>
      <c r="AK482" s="202">
        <v>0.254</v>
      </c>
      <c r="AL482" s="117"/>
      <c r="AM482" s="130"/>
      <c r="AN482" s="130"/>
      <c r="AO482" s="125"/>
      <c r="AP482" s="125"/>
      <c r="AQ482" s="131" t="s">
        <v>3218</v>
      </c>
      <c r="AR482" s="127" t="s">
        <v>2505</v>
      </c>
      <c r="AS482" s="124"/>
      <c r="AT482" s="123"/>
      <c r="AU482" s="132"/>
      <c r="AV482" s="117"/>
      <c r="AW482" s="133"/>
      <c r="AX482" s="117" t="s">
        <v>2506</v>
      </c>
    </row>
    <row r="483" spans="1:50" ht="15" hidden="1">
      <c r="A483" s="72">
        <v>480</v>
      </c>
      <c r="B483" s="9" t="s">
        <v>6254</v>
      </c>
      <c r="C483" s="211" t="s">
        <v>3220</v>
      </c>
      <c r="D483" s="9" t="s">
        <v>6255</v>
      </c>
      <c r="E483" s="9" t="s">
        <v>6256</v>
      </c>
      <c r="F483" s="9" t="s">
        <v>6257</v>
      </c>
      <c r="G483" s="9" t="s">
        <v>6258</v>
      </c>
      <c r="H483" s="67" t="s">
        <v>6259</v>
      </c>
      <c r="I483" s="67" t="s">
        <v>6260</v>
      </c>
      <c r="J483" s="67"/>
      <c r="K483" s="67"/>
      <c r="L483" s="67"/>
      <c r="M483" s="332">
        <v>299.59620000000001</v>
      </c>
      <c r="N483" s="331">
        <v>150.8828</v>
      </c>
      <c r="O483" s="9">
        <v>450.47900000000004</v>
      </c>
      <c r="P483" s="9" t="s">
        <v>2967</v>
      </c>
      <c r="Q483" s="71">
        <v>480</v>
      </c>
      <c r="S483" s="102" t="s">
        <v>3220</v>
      </c>
      <c r="T483" s="175" t="s">
        <v>3227</v>
      </c>
      <c r="U483" s="104">
        <v>9601.2000000000007</v>
      </c>
      <c r="V483" s="104">
        <v>-12344.4</v>
      </c>
      <c r="W483" s="105" t="s">
        <v>12</v>
      </c>
      <c r="X483" s="106" t="s">
        <v>66</v>
      </c>
      <c r="Y483" s="172" t="s">
        <v>13</v>
      </c>
      <c r="Z483" s="123"/>
      <c r="AA483" s="124">
        <v>0</v>
      </c>
      <c r="AB483" s="173" t="s">
        <v>67</v>
      </c>
      <c r="AC483" s="126"/>
      <c r="AD483" s="127"/>
      <c r="AE483" s="122"/>
      <c r="AF483" s="128"/>
      <c r="AG483" s="177" t="s">
        <v>3058</v>
      </c>
      <c r="AH483" s="177">
        <v>5.0799999999999998E-2</v>
      </c>
      <c r="AI483" s="201">
        <v>100</v>
      </c>
      <c r="AJ483" s="202" t="s">
        <v>432</v>
      </c>
      <c r="AK483" s="202">
        <v>0.254</v>
      </c>
      <c r="AL483" s="117"/>
      <c r="AM483" s="130"/>
      <c r="AN483" s="130"/>
      <c r="AO483" s="125"/>
      <c r="AP483" s="125"/>
      <c r="AQ483" s="131" t="s">
        <v>371</v>
      </c>
      <c r="AR483" s="127" t="s">
        <v>2505</v>
      </c>
      <c r="AS483" s="124"/>
      <c r="AT483" s="123"/>
      <c r="AU483" s="132"/>
      <c r="AV483" s="117"/>
      <c r="AW483" s="133"/>
      <c r="AX483" s="117" t="s">
        <v>2506</v>
      </c>
    </row>
    <row r="484" spans="1:50" ht="15" hidden="1">
      <c r="A484" s="72">
        <v>481</v>
      </c>
      <c r="B484" s="9" t="s">
        <v>6261</v>
      </c>
      <c r="C484" s="211" t="s">
        <v>3229</v>
      </c>
      <c r="D484" s="9" t="s">
        <v>6262</v>
      </c>
      <c r="E484" s="9" t="s">
        <v>6263</v>
      </c>
      <c r="F484" s="9" t="s">
        <v>6264</v>
      </c>
      <c r="G484" s="9" t="s">
        <v>6265</v>
      </c>
      <c r="H484" s="67" t="s">
        <v>6266</v>
      </c>
      <c r="I484" s="67" t="s">
        <v>6267</v>
      </c>
      <c r="J484" s="67"/>
      <c r="K484" s="67"/>
      <c r="L484" s="67"/>
      <c r="M484" s="332">
        <v>299.60989999999998</v>
      </c>
      <c r="N484" s="331">
        <v>150.9171</v>
      </c>
      <c r="O484" s="9">
        <v>450.52699999999999</v>
      </c>
      <c r="P484" s="9" t="s">
        <v>2979</v>
      </c>
      <c r="Q484" s="71">
        <v>481</v>
      </c>
      <c r="S484" s="102" t="s">
        <v>3229</v>
      </c>
      <c r="T484" s="175" t="s">
        <v>3236</v>
      </c>
      <c r="U484" s="104">
        <v>10515.6</v>
      </c>
      <c r="V484" s="104">
        <v>-13258.8</v>
      </c>
      <c r="W484" s="105" t="s">
        <v>12</v>
      </c>
      <c r="X484" s="106" t="s">
        <v>66</v>
      </c>
      <c r="Y484" s="172" t="s">
        <v>13</v>
      </c>
      <c r="Z484" s="123"/>
      <c r="AA484" s="124">
        <v>0</v>
      </c>
      <c r="AB484" s="173" t="s">
        <v>67</v>
      </c>
      <c r="AC484" s="126"/>
      <c r="AD484" s="127"/>
      <c r="AE484" s="122"/>
      <c r="AF484" s="128"/>
      <c r="AG484" s="177" t="s">
        <v>3069</v>
      </c>
      <c r="AH484" s="177">
        <v>5.0799999999999998E-2</v>
      </c>
      <c r="AI484" s="201">
        <v>100</v>
      </c>
      <c r="AJ484" s="202" t="s">
        <v>432</v>
      </c>
      <c r="AK484" s="202">
        <v>0.254</v>
      </c>
      <c r="AL484" s="117"/>
      <c r="AM484" s="130"/>
      <c r="AN484" s="130"/>
      <c r="AO484" s="125"/>
      <c r="AP484" s="125"/>
      <c r="AQ484" s="131" t="s">
        <v>3237</v>
      </c>
      <c r="AR484" s="127" t="s">
        <v>2505</v>
      </c>
      <c r="AS484" s="124"/>
      <c r="AT484" s="123"/>
      <c r="AU484" s="132"/>
      <c r="AV484" s="117"/>
      <c r="AW484" s="133"/>
      <c r="AX484" s="117" t="s">
        <v>2506</v>
      </c>
    </row>
    <row r="485" spans="1:50" ht="15" hidden="1">
      <c r="A485" s="72">
        <v>482</v>
      </c>
      <c r="B485" s="9" t="s">
        <v>6268</v>
      </c>
      <c r="C485" s="211" t="s">
        <v>3239</v>
      </c>
      <c r="D485" s="9" t="s">
        <v>6269</v>
      </c>
      <c r="E485" s="9" t="s">
        <v>6270</v>
      </c>
      <c r="F485" s="9" t="s">
        <v>6271</v>
      </c>
      <c r="G485" s="9" t="s">
        <v>6272</v>
      </c>
      <c r="H485" s="67" t="s">
        <v>6273</v>
      </c>
      <c r="I485" s="67" t="s">
        <v>6274</v>
      </c>
      <c r="J485" s="67"/>
      <c r="K485" s="67"/>
      <c r="L485" s="67"/>
      <c r="M485" s="332">
        <v>299.51990000000001</v>
      </c>
      <c r="N485" s="331">
        <v>150.92939999999999</v>
      </c>
      <c r="O485" s="9">
        <v>450.44929999999999</v>
      </c>
      <c r="P485" s="9" t="s">
        <v>2967</v>
      </c>
      <c r="Q485" s="71">
        <v>482</v>
      </c>
      <c r="S485" s="102" t="s">
        <v>3239</v>
      </c>
      <c r="T485" s="175" t="s">
        <v>3246</v>
      </c>
      <c r="U485" s="104">
        <v>10515.6</v>
      </c>
      <c r="V485" s="104">
        <v>-10515.6</v>
      </c>
      <c r="W485" s="105" t="s">
        <v>12</v>
      </c>
      <c r="X485" s="106" t="s">
        <v>66</v>
      </c>
      <c r="Y485" s="172" t="s">
        <v>13</v>
      </c>
      <c r="Z485" s="123"/>
      <c r="AA485" s="124">
        <v>0</v>
      </c>
      <c r="AB485" s="173" t="s">
        <v>67</v>
      </c>
      <c r="AC485" s="126"/>
      <c r="AD485" s="127"/>
      <c r="AE485" s="122"/>
      <c r="AF485" s="128"/>
      <c r="AG485" s="177" t="s">
        <v>3080</v>
      </c>
      <c r="AH485" s="177">
        <v>5.0799999999999998E-2</v>
      </c>
      <c r="AI485" s="201">
        <v>100</v>
      </c>
      <c r="AJ485" s="202" t="s">
        <v>432</v>
      </c>
      <c r="AK485" s="202">
        <v>0.254</v>
      </c>
      <c r="AL485" s="117"/>
      <c r="AM485" s="130"/>
      <c r="AN485" s="130"/>
      <c r="AO485" s="125"/>
      <c r="AP485" s="125"/>
      <c r="AQ485" s="131" t="s">
        <v>2776</v>
      </c>
      <c r="AR485" s="127" t="s">
        <v>2505</v>
      </c>
      <c r="AS485" s="124"/>
      <c r="AT485" s="123"/>
      <c r="AU485" s="132"/>
      <c r="AV485" s="117"/>
      <c r="AW485" s="133"/>
      <c r="AX485" s="117" t="s">
        <v>2506</v>
      </c>
    </row>
    <row r="486" spans="1:50" ht="15" hidden="1">
      <c r="A486" s="72">
        <v>483</v>
      </c>
      <c r="B486" s="9" t="s">
        <v>6275</v>
      </c>
      <c r="C486" s="211" t="s">
        <v>3248</v>
      </c>
      <c r="D486" s="9" t="s">
        <v>6276</v>
      </c>
      <c r="E486" s="9" t="s">
        <v>6277</v>
      </c>
      <c r="F486" s="9" t="s">
        <v>6278</v>
      </c>
      <c r="G486" s="9" t="s">
        <v>6279</v>
      </c>
      <c r="H486" s="67" t="s">
        <v>6280</v>
      </c>
      <c r="I486" s="67" t="s">
        <v>6281</v>
      </c>
      <c r="J486" s="67"/>
      <c r="K486" s="67"/>
      <c r="L486" s="67"/>
      <c r="M486" s="332">
        <v>299.66250000000002</v>
      </c>
      <c r="N486" s="331">
        <v>150.922</v>
      </c>
      <c r="O486" s="9">
        <v>450.58450000000005</v>
      </c>
      <c r="P486" s="9" t="s">
        <v>2979</v>
      </c>
      <c r="Q486" s="71">
        <v>483</v>
      </c>
      <c r="S486" s="102" t="s">
        <v>3248</v>
      </c>
      <c r="T486" s="175" t="s">
        <v>3255</v>
      </c>
      <c r="U486" s="104">
        <v>12344.4</v>
      </c>
      <c r="V486" s="104">
        <v>-14173.2</v>
      </c>
      <c r="W486" s="105" t="s">
        <v>12</v>
      </c>
      <c r="X486" s="106" t="s">
        <v>66</v>
      </c>
      <c r="Y486" s="172" t="s">
        <v>13</v>
      </c>
      <c r="Z486" s="123"/>
      <c r="AA486" s="124">
        <v>0</v>
      </c>
      <c r="AB486" s="173" t="s">
        <v>67</v>
      </c>
      <c r="AC486" s="126"/>
      <c r="AD486" s="127"/>
      <c r="AE486" s="122"/>
      <c r="AF486" s="128"/>
      <c r="AG486" s="177" t="s">
        <v>3091</v>
      </c>
      <c r="AH486" s="177">
        <v>5.0799999999999998E-2</v>
      </c>
      <c r="AI486" s="201">
        <v>100</v>
      </c>
      <c r="AJ486" s="202" t="s">
        <v>432</v>
      </c>
      <c r="AK486" s="202">
        <v>0.254</v>
      </c>
      <c r="AL486" s="117"/>
      <c r="AM486" s="130"/>
      <c r="AN486" s="130"/>
      <c r="AO486" s="125"/>
      <c r="AP486" s="125"/>
      <c r="AQ486" s="131" t="s">
        <v>2888</v>
      </c>
      <c r="AR486" s="127" t="s">
        <v>2505</v>
      </c>
      <c r="AS486" s="124"/>
      <c r="AT486" s="123"/>
      <c r="AU486" s="132"/>
      <c r="AV486" s="117"/>
      <c r="AW486" s="133"/>
      <c r="AX486" s="117" t="s">
        <v>2506</v>
      </c>
    </row>
    <row r="487" spans="1:50" ht="15" hidden="1">
      <c r="A487" s="72">
        <v>484</v>
      </c>
      <c r="B487" s="9" t="s">
        <v>6282</v>
      </c>
      <c r="C487" s="211" t="s">
        <v>3257</v>
      </c>
      <c r="D487" s="9" t="s">
        <v>6283</v>
      </c>
      <c r="E487" s="9" t="s">
        <v>6284</v>
      </c>
      <c r="F487" s="9" t="s">
        <v>6285</v>
      </c>
      <c r="G487" s="9" t="s">
        <v>6286</v>
      </c>
      <c r="H487" s="67" t="s">
        <v>6287</v>
      </c>
      <c r="I487" s="67" t="s">
        <v>6288</v>
      </c>
      <c r="J487" s="67"/>
      <c r="K487" s="67"/>
      <c r="L487" s="67"/>
      <c r="M487" s="332">
        <v>299.64729999999997</v>
      </c>
      <c r="N487" s="331">
        <v>150.9314</v>
      </c>
      <c r="O487" s="9">
        <v>450.57869999999997</v>
      </c>
      <c r="P487" s="9" t="s">
        <v>3101</v>
      </c>
      <c r="Q487" s="71">
        <v>484</v>
      </c>
      <c r="S487" s="102" t="s">
        <v>3257</v>
      </c>
      <c r="T487" s="175" t="s">
        <v>3264</v>
      </c>
      <c r="U487" s="104">
        <v>13258.8</v>
      </c>
      <c r="V487" s="104">
        <v>-13258.8</v>
      </c>
      <c r="W487" s="105" t="s">
        <v>12</v>
      </c>
      <c r="X487" s="106" t="s">
        <v>66</v>
      </c>
      <c r="Y487" s="172" t="s">
        <v>13</v>
      </c>
      <c r="Z487" s="123"/>
      <c r="AA487" s="124">
        <v>0</v>
      </c>
      <c r="AB487" s="173" t="s">
        <v>67</v>
      </c>
      <c r="AC487" s="126"/>
      <c r="AD487" s="127"/>
      <c r="AE487" s="122"/>
      <c r="AF487" s="128"/>
      <c r="AG487" s="177" t="s">
        <v>3103</v>
      </c>
      <c r="AH487" s="177">
        <v>5.0799999999999998E-2</v>
      </c>
      <c r="AI487" s="201">
        <v>100</v>
      </c>
      <c r="AJ487" s="202" t="s">
        <v>432</v>
      </c>
      <c r="AK487" s="202">
        <v>0.254</v>
      </c>
      <c r="AL487" s="117"/>
      <c r="AM487" s="130"/>
      <c r="AN487" s="130"/>
      <c r="AO487" s="125"/>
      <c r="AP487" s="125"/>
      <c r="AQ487" s="131" t="s">
        <v>2635</v>
      </c>
      <c r="AR487" s="127" t="s">
        <v>2505</v>
      </c>
      <c r="AS487" s="124"/>
      <c r="AT487" s="123"/>
      <c r="AU487" s="132"/>
      <c r="AV487" s="117"/>
      <c r="AW487" s="133"/>
      <c r="AX487" s="117" t="s">
        <v>2506</v>
      </c>
    </row>
    <row r="488" spans="1:50" ht="15" hidden="1">
      <c r="A488" s="72">
        <v>485</v>
      </c>
      <c r="B488" s="9" t="s">
        <v>6289</v>
      </c>
      <c r="C488" s="211" t="s">
        <v>3266</v>
      </c>
      <c r="D488" s="9" t="s">
        <v>6290</v>
      </c>
      <c r="E488" s="9" t="s">
        <v>6291</v>
      </c>
      <c r="F488" s="9" t="s">
        <v>6292</v>
      </c>
      <c r="G488" s="9" t="s">
        <v>6293</v>
      </c>
      <c r="H488" s="67" t="s">
        <v>6294</v>
      </c>
      <c r="I488" s="67" t="s">
        <v>6295</v>
      </c>
      <c r="J488" s="67"/>
      <c r="K488" s="67"/>
      <c r="L488" s="67"/>
      <c r="M488" s="332">
        <v>299.6431</v>
      </c>
      <c r="N488" s="331">
        <v>150.92670000000001</v>
      </c>
      <c r="O488" s="9">
        <v>450.56979999999999</v>
      </c>
      <c r="P488" s="9" t="s">
        <v>3113</v>
      </c>
      <c r="Q488" s="71">
        <v>485</v>
      </c>
      <c r="S488" s="102" t="s">
        <v>3266</v>
      </c>
      <c r="T488" s="175" t="s">
        <v>3273</v>
      </c>
      <c r="U488" s="104">
        <v>12344.4</v>
      </c>
      <c r="V488" s="104">
        <v>-12344.4</v>
      </c>
      <c r="W488" s="105" t="s">
        <v>12</v>
      </c>
      <c r="X488" s="106" t="s">
        <v>66</v>
      </c>
      <c r="Y488" s="172" t="s">
        <v>13</v>
      </c>
      <c r="Z488" s="123"/>
      <c r="AA488" s="124">
        <v>0</v>
      </c>
      <c r="AB488" s="173" t="s">
        <v>67</v>
      </c>
      <c r="AC488" s="126"/>
      <c r="AD488" s="127"/>
      <c r="AE488" s="122"/>
      <c r="AF488" s="128"/>
      <c r="AG488" s="177" t="s">
        <v>3115</v>
      </c>
      <c r="AH488" s="177">
        <v>5.0799999999999998E-2</v>
      </c>
      <c r="AI488" s="201">
        <v>100</v>
      </c>
      <c r="AJ488" s="202" t="s">
        <v>432</v>
      </c>
      <c r="AK488" s="202">
        <v>0.254</v>
      </c>
      <c r="AL488" s="117"/>
      <c r="AM488" s="130"/>
      <c r="AN488" s="130"/>
      <c r="AO488" s="125"/>
      <c r="AP488" s="125"/>
      <c r="AQ488" s="131" t="s">
        <v>2746</v>
      </c>
      <c r="AR488" s="127" t="s">
        <v>2505</v>
      </c>
      <c r="AS488" s="124"/>
      <c r="AT488" s="123"/>
      <c r="AU488" s="132"/>
      <c r="AV488" s="117"/>
      <c r="AW488" s="133"/>
      <c r="AX488" s="117" t="s">
        <v>2506</v>
      </c>
    </row>
    <row r="489" spans="1:50" ht="15" hidden="1">
      <c r="A489" s="72">
        <v>486</v>
      </c>
      <c r="B489" s="9" t="s">
        <v>6296</v>
      </c>
      <c r="C489" s="211" t="s">
        <v>3275</v>
      </c>
      <c r="D489" s="9" t="s">
        <v>6297</v>
      </c>
      <c r="E489" s="9" t="s">
        <v>6298</v>
      </c>
      <c r="F489" s="9" t="s">
        <v>6299</v>
      </c>
      <c r="G489" s="9" t="s">
        <v>6300</v>
      </c>
      <c r="H489" s="67" t="s">
        <v>6301</v>
      </c>
      <c r="I489" s="67" t="s">
        <v>6302</v>
      </c>
      <c r="J489" s="67"/>
      <c r="K489" s="67"/>
      <c r="L489" s="67"/>
      <c r="M489" s="332">
        <v>299.53089999999997</v>
      </c>
      <c r="N489" s="331">
        <v>150.8998</v>
      </c>
      <c r="O489" s="9">
        <v>450.4307</v>
      </c>
      <c r="P489" s="9" t="s">
        <v>3015</v>
      </c>
      <c r="Q489" s="71">
        <v>486</v>
      </c>
      <c r="S489" s="102" t="s">
        <v>3275</v>
      </c>
      <c r="T489" s="175" t="s">
        <v>3282</v>
      </c>
      <c r="U489" s="104">
        <v>14173.2</v>
      </c>
      <c r="V489" s="104">
        <v>-11430</v>
      </c>
      <c r="W489" s="105" t="s">
        <v>12</v>
      </c>
      <c r="X489" s="106" t="s">
        <v>66</v>
      </c>
      <c r="Y489" s="172" t="s">
        <v>13</v>
      </c>
      <c r="Z489" s="123"/>
      <c r="AA489" s="124">
        <v>0</v>
      </c>
      <c r="AB489" s="173" t="s">
        <v>67</v>
      </c>
      <c r="AC489" s="126"/>
      <c r="AD489" s="127"/>
      <c r="AE489" s="122"/>
      <c r="AF489" s="128"/>
      <c r="AG489" s="177" t="s">
        <v>3126</v>
      </c>
      <c r="AH489" s="177">
        <v>5.0799999999999998E-2</v>
      </c>
      <c r="AI489" s="201">
        <v>100</v>
      </c>
      <c r="AJ489" s="202" t="s">
        <v>432</v>
      </c>
      <c r="AK489" s="202">
        <v>0.254</v>
      </c>
      <c r="AL489" s="117"/>
      <c r="AM489" s="130"/>
      <c r="AN489" s="130"/>
      <c r="AO489" s="125"/>
      <c r="AP489" s="125"/>
      <c r="AQ489" s="131" t="s">
        <v>524</v>
      </c>
      <c r="AR489" s="127" t="s">
        <v>2505</v>
      </c>
      <c r="AS489" s="124"/>
      <c r="AT489" s="123"/>
      <c r="AU489" s="132"/>
      <c r="AV489" s="117"/>
      <c r="AW489" s="133"/>
      <c r="AX489" s="117" t="s">
        <v>2506</v>
      </c>
    </row>
    <row r="490" spans="1:50" ht="15" hidden="1">
      <c r="A490" s="72">
        <v>487</v>
      </c>
      <c r="B490" s="9" t="s">
        <v>6303</v>
      </c>
      <c r="C490" s="211" t="s">
        <v>3284</v>
      </c>
      <c r="D490" s="9" t="s">
        <v>6304</v>
      </c>
      <c r="E490" s="9" t="s">
        <v>6305</v>
      </c>
      <c r="F490" s="9" t="s">
        <v>6306</v>
      </c>
      <c r="G490" s="9" t="s">
        <v>6307</v>
      </c>
      <c r="H490" s="67" t="s">
        <v>6308</v>
      </c>
      <c r="I490" s="67" t="s">
        <v>6309</v>
      </c>
      <c r="J490" s="67"/>
      <c r="K490" s="67"/>
      <c r="L490" s="67"/>
      <c r="M490" s="332">
        <v>299.6121</v>
      </c>
      <c r="N490" s="331">
        <v>150.87860000000001</v>
      </c>
      <c r="O490" s="9">
        <v>450.4907</v>
      </c>
      <c r="P490" s="9" t="s">
        <v>3003</v>
      </c>
      <c r="Q490" s="71">
        <v>487</v>
      </c>
      <c r="S490" s="102" t="s">
        <v>3284</v>
      </c>
      <c r="T490" s="175" t="s">
        <v>3291</v>
      </c>
      <c r="U490" s="104">
        <v>13258.8</v>
      </c>
      <c r="V490" s="104">
        <v>-10515.6</v>
      </c>
      <c r="W490" s="105" t="s">
        <v>12</v>
      </c>
      <c r="X490" s="106" t="s">
        <v>66</v>
      </c>
      <c r="Y490" s="172" t="s">
        <v>13</v>
      </c>
      <c r="Z490" s="123"/>
      <c r="AA490" s="124">
        <v>0</v>
      </c>
      <c r="AB490" s="173" t="s">
        <v>67</v>
      </c>
      <c r="AC490" s="126"/>
      <c r="AD490" s="127"/>
      <c r="AE490" s="122"/>
      <c r="AF490" s="128"/>
      <c r="AG490" s="177" t="s">
        <v>3137</v>
      </c>
      <c r="AH490" s="177">
        <v>5.0799999999999998E-2</v>
      </c>
      <c r="AI490" s="201">
        <v>100</v>
      </c>
      <c r="AJ490" s="202" t="s">
        <v>432</v>
      </c>
      <c r="AK490" s="202">
        <v>0.254</v>
      </c>
      <c r="AL490" s="117"/>
      <c r="AM490" s="130"/>
      <c r="AN490" s="130"/>
      <c r="AO490" s="125"/>
      <c r="AP490" s="125"/>
      <c r="AQ490" s="131" t="s">
        <v>2755</v>
      </c>
      <c r="AR490" s="127" t="s">
        <v>2505</v>
      </c>
      <c r="AS490" s="124"/>
      <c r="AT490" s="123"/>
      <c r="AU490" s="132"/>
      <c r="AV490" s="117"/>
      <c r="AW490" s="133"/>
      <c r="AX490" s="117" t="s">
        <v>2506</v>
      </c>
    </row>
    <row r="491" spans="1:50" ht="15" hidden="1">
      <c r="A491" s="72">
        <v>488</v>
      </c>
      <c r="B491" s="9" t="s">
        <v>6086</v>
      </c>
      <c r="C491" s="211" t="s">
        <v>3292</v>
      </c>
      <c r="D491" s="9" t="s">
        <v>6087</v>
      </c>
      <c r="E491" s="9" t="s">
        <v>6088</v>
      </c>
      <c r="F491" s="9" t="s">
        <v>6089</v>
      </c>
      <c r="G491" s="9" t="s">
        <v>6310</v>
      </c>
      <c r="H491" s="9" t="s">
        <v>6311</v>
      </c>
      <c r="I491" s="67" t="s">
        <v>6091</v>
      </c>
      <c r="J491" s="67" t="s">
        <v>6092</v>
      </c>
      <c r="K491" s="67"/>
      <c r="L491" s="67"/>
      <c r="M491" s="332">
        <v>299.67720000000003</v>
      </c>
      <c r="N491" s="331">
        <v>119.6755</v>
      </c>
      <c r="O491" s="9">
        <v>419.35270000000003</v>
      </c>
      <c r="P491" s="9" t="s">
        <v>860</v>
      </c>
      <c r="Q491" s="71">
        <v>488</v>
      </c>
      <c r="S491" s="102" t="s">
        <v>3292</v>
      </c>
      <c r="T491" s="175" t="s">
        <v>3295</v>
      </c>
      <c r="U491" s="104">
        <v>11430</v>
      </c>
      <c r="V491" s="104">
        <v>-16916.400000000001</v>
      </c>
      <c r="W491" s="105" t="s">
        <v>12</v>
      </c>
      <c r="X491" s="106" t="s">
        <v>66</v>
      </c>
      <c r="Y491" s="172" t="s">
        <v>13</v>
      </c>
      <c r="Z491" s="123"/>
      <c r="AA491" s="124">
        <v>1</v>
      </c>
      <c r="AB491" s="173" t="s">
        <v>67</v>
      </c>
      <c r="AC491" s="126"/>
      <c r="AD491" s="127"/>
      <c r="AE491" s="122"/>
      <c r="AF491" s="128"/>
      <c r="AG491" s="177" t="s">
        <v>3296</v>
      </c>
      <c r="AH491" s="177">
        <v>5.0799999999999998E-2</v>
      </c>
      <c r="AI491" s="201">
        <v>100</v>
      </c>
      <c r="AJ491" s="202" t="s">
        <v>3297</v>
      </c>
      <c r="AK491" s="202">
        <v>0.254</v>
      </c>
      <c r="AL491" s="117"/>
      <c r="AM491" s="130"/>
      <c r="AN491" s="130"/>
      <c r="AO491" s="125"/>
      <c r="AP491" s="125"/>
      <c r="AQ491" s="131" t="s">
        <v>2970</v>
      </c>
      <c r="AR491" s="127" t="s">
        <v>2505</v>
      </c>
      <c r="AS491" s="124"/>
      <c r="AT491" s="123"/>
      <c r="AU491" s="132"/>
      <c r="AV491" s="117"/>
      <c r="AW491" s="133"/>
      <c r="AX491" s="117" t="s">
        <v>2506</v>
      </c>
    </row>
    <row r="492" spans="1:50" ht="15" hidden="1">
      <c r="A492" s="72">
        <v>489</v>
      </c>
      <c r="B492" s="9" t="s">
        <v>6093</v>
      </c>
      <c r="C492" s="211" t="s">
        <v>3298</v>
      </c>
      <c r="D492" s="9" t="s">
        <v>6094</v>
      </c>
      <c r="E492" s="9" t="s">
        <v>6095</v>
      </c>
      <c r="F492" s="9" t="s">
        <v>6096</v>
      </c>
      <c r="G492" s="9" t="s">
        <v>6312</v>
      </c>
      <c r="H492" s="9" t="s">
        <v>6313</v>
      </c>
      <c r="I492" s="67" t="s">
        <v>6098</v>
      </c>
      <c r="J492" s="67" t="s">
        <v>6099</v>
      </c>
      <c r="K492" s="67"/>
      <c r="L492" s="67"/>
      <c r="M492" s="332">
        <v>299.57650000000001</v>
      </c>
      <c r="N492" s="331">
        <v>119.6618</v>
      </c>
      <c r="O492" s="9">
        <v>419.23829999999998</v>
      </c>
      <c r="P492" s="9" t="s">
        <v>3301</v>
      </c>
      <c r="Q492" s="71">
        <v>489</v>
      </c>
      <c r="S492" s="102" t="s">
        <v>3298</v>
      </c>
      <c r="T492" s="175" t="s">
        <v>3302</v>
      </c>
      <c r="U492" s="104">
        <v>12344.4</v>
      </c>
      <c r="V492" s="104">
        <v>-16002</v>
      </c>
      <c r="W492" s="105" t="s">
        <v>12</v>
      </c>
      <c r="X492" s="106" t="s">
        <v>66</v>
      </c>
      <c r="Y492" s="172" t="s">
        <v>13</v>
      </c>
      <c r="Z492" s="123"/>
      <c r="AA492" s="124">
        <v>1</v>
      </c>
      <c r="AB492" s="173" t="s">
        <v>67</v>
      </c>
      <c r="AC492" s="126"/>
      <c r="AD492" s="127"/>
      <c r="AE492" s="122"/>
      <c r="AF492" s="128"/>
      <c r="AG492" s="177" t="s">
        <v>3303</v>
      </c>
      <c r="AH492" s="177">
        <v>5.0799999999999998E-2</v>
      </c>
      <c r="AI492" s="201">
        <v>100</v>
      </c>
      <c r="AJ492" s="202" t="s">
        <v>3297</v>
      </c>
      <c r="AK492" s="202">
        <v>0.254</v>
      </c>
      <c r="AL492" s="117"/>
      <c r="AM492" s="130"/>
      <c r="AN492" s="130"/>
      <c r="AO492" s="125"/>
      <c r="AP492" s="125"/>
      <c r="AQ492" s="131" t="s">
        <v>2982</v>
      </c>
      <c r="AR492" s="127" t="s">
        <v>2505</v>
      </c>
      <c r="AS492" s="124"/>
      <c r="AT492" s="123"/>
      <c r="AU492" s="132"/>
      <c r="AV492" s="117"/>
      <c r="AW492" s="133"/>
      <c r="AX492" s="117" t="s">
        <v>2506</v>
      </c>
    </row>
    <row r="493" spans="1:50" ht="15" hidden="1">
      <c r="A493" s="72">
        <v>490</v>
      </c>
      <c r="B493" s="9" t="s">
        <v>6100</v>
      </c>
      <c r="C493" s="211" t="s">
        <v>3304</v>
      </c>
      <c r="D493" s="9" t="s">
        <v>6101</v>
      </c>
      <c r="E493" s="9" t="s">
        <v>6102</v>
      </c>
      <c r="F493" s="9" t="s">
        <v>6103</v>
      </c>
      <c r="G493" s="9" t="s">
        <v>6314</v>
      </c>
      <c r="H493" s="9" t="s">
        <v>6315</v>
      </c>
      <c r="I493" s="67" t="s">
        <v>6105</v>
      </c>
      <c r="J493" s="67" t="s">
        <v>6106</v>
      </c>
      <c r="K493" s="67"/>
      <c r="L493" s="67"/>
      <c r="M493" s="332">
        <v>299.61590000000001</v>
      </c>
      <c r="N493" s="331">
        <v>119.7163</v>
      </c>
      <c r="O493" s="9">
        <v>419.3322</v>
      </c>
      <c r="P493" s="9" t="s">
        <v>3307</v>
      </c>
      <c r="Q493" s="71">
        <v>490</v>
      </c>
      <c r="S493" s="102" t="s">
        <v>3304</v>
      </c>
      <c r="T493" s="175" t="s">
        <v>3308</v>
      </c>
      <c r="U493" s="104">
        <v>17830.8</v>
      </c>
      <c r="V493" s="104">
        <v>-10515.6</v>
      </c>
      <c r="W493" s="105" t="s">
        <v>12</v>
      </c>
      <c r="X493" s="106" t="s">
        <v>66</v>
      </c>
      <c r="Y493" s="172" t="s">
        <v>13</v>
      </c>
      <c r="Z493" s="123"/>
      <c r="AA493" s="124">
        <v>1</v>
      </c>
      <c r="AB493" s="173" t="s">
        <v>67</v>
      </c>
      <c r="AC493" s="126"/>
      <c r="AD493" s="127"/>
      <c r="AE493" s="122"/>
      <c r="AF493" s="128"/>
      <c r="AG493" s="177" t="s">
        <v>3309</v>
      </c>
      <c r="AH493" s="177">
        <v>5.0799999999999998E-2</v>
      </c>
      <c r="AI493" s="201">
        <v>100</v>
      </c>
      <c r="AJ493" s="202" t="s">
        <v>3297</v>
      </c>
      <c r="AK493" s="202">
        <v>0.254</v>
      </c>
      <c r="AL493" s="117"/>
      <c r="AM493" s="130"/>
      <c r="AN493" s="130"/>
      <c r="AO493" s="125"/>
      <c r="AP493" s="125"/>
      <c r="AQ493" s="131" t="s">
        <v>2994</v>
      </c>
      <c r="AR493" s="127" t="s">
        <v>2505</v>
      </c>
      <c r="AS493" s="124"/>
      <c r="AT493" s="123"/>
      <c r="AU493" s="132"/>
      <c r="AV493" s="117"/>
      <c r="AW493" s="133"/>
      <c r="AX493" s="117" t="s">
        <v>2506</v>
      </c>
    </row>
    <row r="494" spans="1:50" ht="15" hidden="1">
      <c r="A494" s="72">
        <v>491</v>
      </c>
      <c r="B494" s="9" t="s">
        <v>6107</v>
      </c>
      <c r="C494" s="211" t="s">
        <v>3310</v>
      </c>
      <c r="D494" s="9" t="s">
        <v>6108</v>
      </c>
      <c r="E494" s="9" t="s">
        <v>6109</v>
      </c>
      <c r="F494" s="9" t="s">
        <v>6110</v>
      </c>
      <c r="G494" s="9" t="s">
        <v>6316</v>
      </c>
      <c r="H494" s="9" t="s">
        <v>6317</v>
      </c>
      <c r="I494" s="67" t="s">
        <v>6112</v>
      </c>
      <c r="J494" s="67" t="s">
        <v>6113</v>
      </c>
      <c r="K494" s="67"/>
      <c r="L494" s="67"/>
      <c r="M494" s="332">
        <v>299.565</v>
      </c>
      <c r="N494" s="331">
        <v>119.712</v>
      </c>
      <c r="O494" s="9">
        <v>419.27699999999999</v>
      </c>
      <c r="P494" s="9" t="s">
        <v>3313</v>
      </c>
      <c r="Q494" s="71">
        <v>491</v>
      </c>
      <c r="S494" s="102" t="s">
        <v>3310</v>
      </c>
      <c r="T494" s="175" t="s">
        <v>3314</v>
      </c>
      <c r="U494" s="104">
        <v>16916.400000000001</v>
      </c>
      <c r="V494" s="104">
        <v>-9601.2000000000007</v>
      </c>
      <c r="W494" s="105" t="s">
        <v>12</v>
      </c>
      <c r="X494" s="106" t="s">
        <v>66</v>
      </c>
      <c r="Y494" s="172" t="s">
        <v>13</v>
      </c>
      <c r="Z494" s="123"/>
      <c r="AA494" s="124">
        <v>1</v>
      </c>
      <c r="AB494" s="173" t="s">
        <v>67</v>
      </c>
      <c r="AC494" s="126"/>
      <c r="AD494" s="127"/>
      <c r="AE494" s="122"/>
      <c r="AF494" s="128"/>
      <c r="AG494" s="177" t="s">
        <v>3315</v>
      </c>
      <c r="AH494" s="177">
        <v>5.0799999999999998E-2</v>
      </c>
      <c r="AI494" s="201">
        <v>100</v>
      </c>
      <c r="AJ494" s="202" t="s">
        <v>3297</v>
      </c>
      <c r="AK494" s="202">
        <v>0.254</v>
      </c>
      <c r="AL494" s="117"/>
      <c r="AM494" s="130"/>
      <c r="AN494" s="130"/>
      <c r="AO494" s="125"/>
      <c r="AP494" s="125"/>
      <c r="AQ494" s="131" t="s">
        <v>3006</v>
      </c>
      <c r="AR494" s="127" t="s">
        <v>2505</v>
      </c>
      <c r="AS494" s="124"/>
      <c r="AT494" s="123"/>
      <c r="AU494" s="132"/>
      <c r="AV494" s="117"/>
      <c r="AW494" s="133"/>
      <c r="AX494" s="117" t="s">
        <v>2506</v>
      </c>
    </row>
    <row r="495" spans="1:50" ht="15" hidden="1">
      <c r="A495" s="72">
        <v>492</v>
      </c>
      <c r="B495" s="9" t="s">
        <v>6114</v>
      </c>
      <c r="C495" s="211" t="s">
        <v>3316</v>
      </c>
      <c r="D495" s="9" t="s">
        <v>6115</v>
      </c>
      <c r="E495" s="9" t="s">
        <v>6116</v>
      </c>
      <c r="F495" s="9" t="s">
        <v>6117</v>
      </c>
      <c r="G495" s="9" t="s">
        <v>6318</v>
      </c>
      <c r="H495" s="9" t="s">
        <v>6319</v>
      </c>
      <c r="I495" s="67" t="s">
        <v>6119</v>
      </c>
      <c r="J495" s="67" t="s">
        <v>6120</v>
      </c>
      <c r="K495" s="67"/>
      <c r="L495" s="67"/>
      <c r="M495" s="332">
        <v>299.58769999999998</v>
      </c>
      <c r="N495" s="331">
        <v>119.6708</v>
      </c>
      <c r="O495" s="9">
        <v>419.25849999999997</v>
      </c>
      <c r="P495" s="9" t="s">
        <v>3319</v>
      </c>
      <c r="Q495" s="71">
        <v>492</v>
      </c>
      <c r="S495" s="102" t="s">
        <v>3316</v>
      </c>
      <c r="T495" s="175" t="s">
        <v>3320</v>
      </c>
      <c r="U495" s="104">
        <v>17830.8</v>
      </c>
      <c r="V495" s="104">
        <v>-8686.7999999999993</v>
      </c>
      <c r="W495" s="105" t="s">
        <v>12</v>
      </c>
      <c r="X495" s="106" t="s">
        <v>66</v>
      </c>
      <c r="Y495" s="172" t="s">
        <v>13</v>
      </c>
      <c r="Z495" s="123"/>
      <c r="AA495" s="124">
        <v>1</v>
      </c>
      <c r="AB495" s="173" t="s">
        <v>67</v>
      </c>
      <c r="AC495" s="126"/>
      <c r="AD495" s="127"/>
      <c r="AE495" s="122"/>
      <c r="AF495" s="128"/>
      <c r="AG495" s="177" t="s">
        <v>3321</v>
      </c>
      <c r="AH495" s="177">
        <v>5.0799999999999998E-2</v>
      </c>
      <c r="AI495" s="201">
        <v>100</v>
      </c>
      <c r="AJ495" s="202" t="s">
        <v>3297</v>
      </c>
      <c r="AK495" s="202">
        <v>0.254</v>
      </c>
      <c r="AL495" s="117"/>
      <c r="AM495" s="130"/>
      <c r="AN495" s="130"/>
      <c r="AO495" s="125"/>
      <c r="AP495" s="125"/>
      <c r="AQ495" s="131" t="s">
        <v>2703</v>
      </c>
      <c r="AR495" s="127" t="s">
        <v>2505</v>
      </c>
      <c r="AS495" s="124"/>
      <c r="AT495" s="123"/>
      <c r="AU495" s="132"/>
      <c r="AV495" s="117"/>
      <c r="AW495" s="133"/>
      <c r="AX495" s="117" t="s">
        <v>2506</v>
      </c>
    </row>
    <row r="496" spans="1:50" ht="15" hidden="1">
      <c r="A496" s="72">
        <v>493</v>
      </c>
      <c r="B496" s="9" t="s">
        <v>6121</v>
      </c>
      <c r="C496" s="211" t="s">
        <v>3322</v>
      </c>
      <c r="D496" s="9" t="s">
        <v>6122</v>
      </c>
      <c r="E496" s="9" t="s">
        <v>6123</v>
      </c>
      <c r="F496" s="9" t="s">
        <v>6124</v>
      </c>
      <c r="G496" s="9" t="s">
        <v>6320</v>
      </c>
      <c r="H496" s="9" t="s">
        <v>6321</v>
      </c>
      <c r="I496" s="67" t="s">
        <v>6126</v>
      </c>
      <c r="J496" s="67" t="s">
        <v>6127</v>
      </c>
      <c r="K496" s="67"/>
      <c r="L496" s="67"/>
      <c r="M496" s="332">
        <v>299.6026</v>
      </c>
      <c r="N496" s="331">
        <v>119.7299</v>
      </c>
      <c r="O496" s="9">
        <v>419.33249999999998</v>
      </c>
      <c r="P496" s="9" t="s">
        <v>2584</v>
      </c>
      <c r="Q496" s="71">
        <v>493</v>
      </c>
      <c r="S496" s="102" t="s">
        <v>3322</v>
      </c>
      <c r="T496" s="175" t="s">
        <v>3325</v>
      </c>
      <c r="U496" s="104">
        <v>16916.400000000001</v>
      </c>
      <c r="V496" s="104">
        <v>-7772.4</v>
      </c>
      <c r="W496" s="105" t="s">
        <v>12</v>
      </c>
      <c r="X496" s="106" t="s">
        <v>66</v>
      </c>
      <c r="Y496" s="172" t="s">
        <v>13</v>
      </c>
      <c r="Z496" s="123"/>
      <c r="AA496" s="124">
        <v>1</v>
      </c>
      <c r="AB496" s="173" t="s">
        <v>67</v>
      </c>
      <c r="AC496" s="126"/>
      <c r="AD496" s="127"/>
      <c r="AE496" s="122"/>
      <c r="AF496" s="128"/>
      <c r="AG496" s="177" t="s">
        <v>3326</v>
      </c>
      <c r="AH496" s="177">
        <v>5.0799999999999998E-2</v>
      </c>
      <c r="AI496" s="201">
        <v>100</v>
      </c>
      <c r="AJ496" s="202" t="s">
        <v>3297</v>
      </c>
      <c r="AK496" s="202">
        <v>0.254</v>
      </c>
      <c r="AL496" s="117"/>
      <c r="AM496" s="130"/>
      <c r="AN496" s="130"/>
      <c r="AO496" s="125"/>
      <c r="AP496" s="125"/>
      <c r="AQ496" s="131" t="s">
        <v>2695</v>
      </c>
      <c r="AR496" s="127" t="s">
        <v>2505</v>
      </c>
      <c r="AS496" s="124"/>
      <c r="AT496" s="123"/>
      <c r="AU496" s="132"/>
      <c r="AV496" s="117"/>
      <c r="AW496" s="133"/>
      <c r="AX496" s="117" t="s">
        <v>2506</v>
      </c>
    </row>
    <row r="497" spans="1:50" ht="15" hidden="1">
      <c r="A497" s="72">
        <v>494</v>
      </c>
      <c r="B497" s="9" t="s">
        <v>6128</v>
      </c>
      <c r="C497" s="211" t="s">
        <v>3327</v>
      </c>
      <c r="D497" s="9" t="s">
        <v>6129</v>
      </c>
      <c r="E497" s="9" t="s">
        <v>6130</v>
      </c>
      <c r="F497" s="9" t="s">
        <v>6131</v>
      </c>
      <c r="G497" s="9" t="s">
        <v>6322</v>
      </c>
      <c r="H497" s="9" t="s">
        <v>6323</v>
      </c>
      <c r="I497" s="67" t="s">
        <v>6133</v>
      </c>
      <c r="J497" s="67" t="s">
        <v>6134</v>
      </c>
      <c r="K497" s="67"/>
      <c r="L497" s="67"/>
      <c r="M497" s="332">
        <v>299.53739999999999</v>
      </c>
      <c r="N497" s="331">
        <v>119.67919999999999</v>
      </c>
      <c r="O497" s="9">
        <v>419.21659999999997</v>
      </c>
      <c r="P497" s="9" t="s">
        <v>2590</v>
      </c>
      <c r="Q497" s="71">
        <v>494</v>
      </c>
      <c r="S497" s="102" t="s">
        <v>3327</v>
      </c>
      <c r="T497" s="175" t="s">
        <v>3330</v>
      </c>
      <c r="U497" s="104">
        <v>17830.8</v>
      </c>
      <c r="V497" s="104">
        <v>-6858</v>
      </c>
      <c r="W497" s="105" t="s">
        <v>12</v>
      </c>
      <c r="X497" s="106" t="s">
        <v>66</v>
      </c>
      <c r="Y497" s="172" t="s">
        <v>13</v>
      </c>
      <c r="Z497" s="123"/>
      <c r="AA497" s="124">
        <v>1</v>
      </c>
      <c r="AB497" s="173" t="s">
        <v>67</v>
      </c>
      <c r="AC497" s="126"/>
      <c r="AD497" s="127"/>
      <c r="AE497" s="122"/>
      <c r="AF497" s="128"/>
      <c r="AG497" s="177" t="s">
        <v>3331</v>
      </c>
      <c r="AH497" s="177">
        <v>5.0799999999999998E-2</v>
      </c>
      <c r="AI497" s="201">
        <v>100</v>
      </c>
      <c r="AJ497" s="202" t="s">
        <v>3297</v>
      </c>
      <c r="AK497" s="202">
        <v>0.254</v>
      </c>
      <c r="AL497" s="117"/>
      <c r="AM497" s="130"/>
      <c r="AN497" s="130"/>
      <c r="AO497" s="125"/>
      <c r="AP497" s="125"/>
      <c r="AQ497" s="131" t="s">
        <v>2661</v>
      </c>
      <c r="AR497" s="127" t="s">
        <v>2505</v>
      </c>
      <c r="AS497" s="124"/>
      <c r="AT497" s="123"/>
      <c r="AU497" s="132"/>
      <c r="AV497" s="117"/>
      <c r="AW497" s="133"/>
      <c r="AX497" s="117" t="s">
        <v>2506</v>
      </c>
    </row>
    <row r="498" spans="1:50" ht="15" hidden="1">
      <c r="A498" s="72">
        <v>495</v>
      </c>
      <c r="B498" s="9" t="s">
        <v>6135</v>
      </c>
      <c r="C498" s="211" t="s">
        <v>3332</v>
      </c>
      <c r="D498" s="9" t="s">
        <v>6136</v>
      </c>
      <c r="E498" s="9" t="s">
        <v>6137</v>
      </c>
      <c r="F498" s="9" t="s">
        <v>6138</v>
      </c>
      <c r="G498" s="9" t="s">
        <v>6324</v>
      </c>
      <c r="H498" s="9" t="s">
        <v>6325</v>
      </c>
      <c r="I498" s="67" t="s">
        <v>6140</v>
      </c>
      <c r="J498" s="67" t="s">
        <v>6141</v>
      </c>
      <c r="K498" s="67"/>
      <c r="L498" s="67"/>
      <c r="M498" s="332">
        <v>299.54910000000001</v>
      </c>
      <c r="N498" s="331">
        <v>119.67359999999999</v>
      </c>
      <c r="O498" s="9">
        <v>419.22270000000003</v>
      </c>
      <c r="P498" s="9" t="s">
        <v>3313</v>
      </c>
      <c r="Q498" s="71">
        <v>495</v>
      </c>
      <c r="S498" s="102" t="s">
        <v>3332</v>
      </c>
      <c r="T498" s="175" t="s">
        <v>3335</v>
      </c>
      <c r="U498" s="104">
        <v>16916.400000000001</v>
      </c>
      <c r="V498" s="104">
        <v>-5943.6</v>
      </c>
      <c r="W498" s="105" t="s">
        <v>12</v>
      </c>
      <c r="X498" s="106" t="s">
        <v>66</v>
      </c>
      <c r="Y498" s="172" t="s">
        <v>13</v>
      </c>
      <c r="Z498" s="123"/>
      <c r="AA498" s="124">
        <v>1</v>
      </c>
      <c r="AB498" s="173" t="s">
        <v>67</v>
      </c>
      <c r="AC498" s="126"/>
      <c r="AD498" s="127"/>
      <c r="AE498" s="122"/>
      <c r="AF498" s="128"/>
      <c r="AG498" s="177" t="s">
        <v>3336</v>
      </c>
      <c r="AH498" s="177">
        <v>5.0799999999999998E-2</v>
      </c>
      <c r="AI498" s="201">
        <v>100</v>
      </c>
      <c r="AJ498" s="202" t="s">
        <v>3297</v>
      </c>
      <c r="AK498" s="202">
        <v>0.254</v>
      </c>
      <c r="AL498" s="117"/>
      <c r="AM498" s="130"/>
      <c r="AN498" s="130"/>
      <c r="AO498" s="125"/>
      <c r="AP498" s="125"/>
      <c r="AQ498" s="131" t="s">
        <v>3048</v>
      </c>
      <c r="AR498" s="127" t="s">
        <v>2505</v>
      </c>
      <c r="AS498" s="124"/>
      <c r="AT498" s="123"/>
      <c r="AU498" s="132"/>
      <c r="AV498" s="117"/>
      <c r="AW498" s="133"/>
      <c r="AX498" s="117" t="s">
        <v>2506</v>
      </c>
    </row>
    <row r="499" spans="1:50" ht="15" hidden="1">
      <c r="A499" s="72">
        <v>496</v>
      </c>
      <c r="B499" s="9" t="s">
        <v>6142</v>
      </c>
      <c r="C499" s="211" t="s">
        <v>3337</v>
      </c>
      <c r="D499" s="9" t="s">
        <v>6143</v>
      </c>
      <c r="E499" s="9" t="s">
        <v>6144</v>
      </c>
      <c r="F499" s="9" t="s">
        <v>6145</v>
      </c>
      <c r="G499" s="9" t="s">
        <v>6326</v>
      </c>
      <c r="H499" s="9" t="s">
        <v>6327</v>
      </c>
      <c r="I499" s="67" t="s">
        <v>6147</v>
      </c>
      <c r="J499" s="67" t="s">
        <v>6148</v>
      </c>
      <c r="K499" s="67"/>
      <c r="L499" s="67"/>
      <c r="M499" s="332">
        <v>299.59609999999998</v>
      </c>
      <c r="N499" s="331">
        <v>119.6939</v>
      </c>
      <c r="O499" s="9">
        <v>419.28999999999996</v>
      </c>
      <c r="P499" s="9" t="s">
        <v>860</v>
      </c>
      <c r="Q499" s="71">
        <v>496</v>
      </c>
      <c r="S499" s="102" t="s">
        <v>3337</v>
      </c>
      <c r="T499" s="175" t="s">
        <v>3340</v>
      </c>
      <c r="U499" s="104">
        <v>14173.2</v>
      </c>
      <c r="V499" s="104">
        <v>-17830.8</v>
      </c>
      <c r="W499" s="105" t="s">
        <v>12</v>
      </c>
      <c r="X499" s="106" t="s">
        <v>66</v>
      </c>
      <c r="Y499" s="172" t="s">
        <v>13</v>
      </c>
      <c r="Z499" s="123"/>
      <c r="AA499" s="124">
        <v>1</v>
      </c>
      <c r="AB499" s="173" t="s">
        <v>67</v>
      </c>
      <c r="AC499" s="126"/>
      <c r="AD499" s="127"/>
      <c r="AE499" s="122"/>
      <c r="AF499" s="128"/>
      <c r="AG499" s="177" t="s">
        <v>3341</v>
      </c>
      <c r="AH499" s="177">
        <v>5.0799999999999998E-2</v>
      </c>
      <c r="AI499" s="201">
        <v>100</v>
      </c>
      <c r="AJ499" s="202" t="s">
        <v>3297</v>
      </c>
      <c r="AK499" s="202">
        <v>0.254</v>
      </c>
      <c r="AL499" s="117"/>
      <c r="AM499" s="130"/>
      <c r="AN499" s="130"/>
      <c r="AO499" s="125"/>
      <c r="AP499" s="125"/>
      <c r="AQ499" s="131" t="s">
        <v>3059</v>
      </c>
      <c r="AR499" s="127" t="s">
        <v>2505</v>
      </c>
      <c r="AS499" s="124"/>
      <c r="AT499" s="123"/>
      <c r="AU499" s="132"/>
      <c r="AV499" s="117"/>
      <c r="AW499" s="133"/>
      <c r="AX499" s="117" t="s">
        <v>2506</v>
      </c>
    </row>
    <row r="500" spans="1:50" ht="15" hidden="1">
      <c r="A500" s="72">
        <v>497</v>
      </c>
      <c r="B500" s="9" t="s">
        <v>6149</v>
      </c>
      <c r="C500" s="211" t="s">
        <v>3342</v>
      </c>
      <c r="D500" s="9" t="s">
        <v>6150</v>
      </c>
      <c r="E500" s="9" t="s">
        <v>6151</v>
      </c>
      <c r="F500" s="9" t="s">
        <v>6152</v>
      </c>
      <c r="G500" s="9" t="s">
        <v>6328</v>
      </c>
      <c r="H500" s="9" t="s">
        <v>6329</v>
      </c>
      <c r="I500" s="67" t="s">
        <v>6154</v>
      </c>
      <c r="J500" s="67" t="s">
        <v>6155</v>
      </c>
      <c r="K500" s="67"/>
      <c r="L500" s="67"/>
      <c r="M500" s="332">
        <v>299.60930000000002</v>
      </c>
      <c r="N500" s="331">
        <v>119.7246</v>
      </c>
      <c r="O500" s="9">
        <v>419.33390000000003</v>
      </c>
      <c r="P500" s="9" t="s">
        <v>3301</v>
      </c>
      <c r="Q500" s="71">
        <v>497</v>
      </c>
      <c r="S500" s="102" t="s">
        <v>3342</v>
      </c>
      <c r="T500" s="175" t="s">
        <v>3345</v>
      </c>
      <c r="U500" s="104">
        <v>15087.6</v>
      </c>
      <c r="V500" s="104">
        <v>-16916.400000000001</v>
      </c>
      <c r="W500" s="105" t="s">
        <v>12</v>
      </c>
      <c r="X500" s="106" t="s">
        <v>66</v>
      </c>
      <c r="Y500" s="172" t="s">
        <v>13</v>
      </c>
      <c r="Z500" s="123"/>
      <c r="AA500" s="124">
        <v>1</v>
      </c>
      <c r="AB500" s="173" t="s">
        <v>67</v>
      </c>
      <c r="AC500" s="126"/>
      <c r="AD500" s="127"/>
      <c r="AE500" s="122"/>
      <c r="AF500" s="128"/>
      <c r="AG500" s="177" t="s">
        <v>3346</v>
      </c>
      <c r="AH500" s="177">
        <v>5.0799999999999998E-2</v>
      </c>
      <c r="AI500" s="201">
        <v>100</v>
      </c>
      <c r="AJ500" s="202" t="s">
        <v>3297</v>
      </c>
      <c r="AK500" s="202">
        <v>0.254</v>
      </c>
      <c r="AL500" s="117"/>
      <c r="AM500" s="130"/>
      <c r="AN500" s="130"/>
      <c r="AO500" s="125"/>
      <c r="AP500" s="125"/>
      <c r="AQ500" s="131" t="s">
        <v>3070</v>
      </c>
      <c r="AR500" s="127" t="s">
        <v>2505</v>
      </c>
      <c r="AS500" s="124"/>
      <c r="AT500" s="123"/>
      <c r="AU500" s="132"/>
      <c r="AV500" s="117"/>
      <c r="AW500" s="133"/>
      <c r="AX500" s="117" t="s">
        <v>2506</v>
      </c>
    </row>
    <row r="501" spans="1:50" ht="15" hidden="1">
      <c r="A501" s="72">
        <v>498</v>
      </c>
      <c r="B501" s="9" t="s">
        <v>6156</v>
      </c>
      <c r="C501" s="211" t="s">
        <v>3347</v>
      </c>
      <c r="D501" s="9" t="s">
        <v>6157</v>
      </c>
      <c r="E501" s="9" t="s">
        <v>6158</v>
      </c>
      <c r="F501" s="9" t="s">
        <v>6159</v>
      </c>
      <c r="G501" s="9" t="s">
        <v>6330</v>
      </c>
      <c r="H501" s="9" t="s">
        <v>6331</v>
      </c>
      <c r="I501" s="67" t="s">
        <v>6161</v>
      </c>
      <c r="J501" s="67" t="s">
        <v>6162</v>
      </c>
      <c r="K501" s="67"/>
      <c r="L501" s="67"/>
      <c r="M501" s="332">
        <v>299.51990000000001</v>
      </c>
      <c r="N501" s="331">
        <v>119.68</v>
      </c>
      <c r="O501" s="9">
        <v>419.19990000000001</v>
      </c>
      <c r="P501" s="9" t="s">
        <v>860</v>
      </c>
      <c r="Q501" s="71">
        <v>498</v>
      </c>
      <c r="S501" s="102" t="s">
        <v>3347</v>
      </c>
      <c r="T501" s="175" t="s">
        <v>3350</v>
      </c>
      <c r="U501" s="104">
        <v>16002</v>
      </c>
      <c r="V501" s="104">
        <v>-16002</v>
      </c>
      <c r="W501" s="105" t="s">
        <v>12</v>
      </c>
      <c r="X501" s="106" t="s">
        <v>66</v>
      </c>
      <c r="Y501" s="172" t="s">
        <v>13</v>
      </c>
      <c r="Z501" s="123"/>
      <c r="AA501" s="124">
        <v>1</v>
      </c>
      <c r="AB501" s="173" t="s">
        <v>67</v>
      </c>
      <c r="AC501" s="126"/>
      <c r="AD501" s="127"/>
      <c r="AE501" s="122"/>
      <c r="AF501" s="128"/>
      <c r="AG501" s="177" t="s">
        <v>3351</v>
      </c>
      <c r="AH501" s="177">
        <v>5.0799999999999998E-2</v>
      </c>
      <c r="AI501" s="201">
        <v>100</v>
      </c>
      <c r="AJ501" s="202" t="s">
        <v>3297</v>
      </c>
      <c r="AK501" s="202">
        <v>0.254</v>
      </c>
      <c r="AL501" s="117"/>
      <c r="AM501" s="130"/>
      <c r="AN501" s="130"/>
      <c r="AO501" s="125"/>
      <c r="AP501" s="125"/>
      <c r="AQ501" s="131" t="s">
        <v>3081</v>
      </c>
      <c r="AR501" s="127" t="s">
        <v>2505</v>
      </c>
      <c r="AS501" s="124"/>
      <c r="AT501" s="123"/>
      <c r="AU501" s="132"/>
      <c r="AV501" s="117"/>
      <c r="AW501" s="133"/>
      <c r="AX501" s="117" t="s">
        <v>2506</v>
      </c>
    </row>
    <row r="502" spans="1:50" ht="15" hidden="1">
      <c r="A502" s="72">
        <v>499</v>
      </c>
      <c r="B502" s="9" t="s">
        <v>6163</v>
      </c>
      <c r="C502" s="211" t="s">
        <v>3352</v>
      </c>
      <c r="D502" s="9" t="s">
        <v>6164</v>
      </c>
      <c r="E502" s="9" t="s">
        <v>6165</v>
      </c>
      <c r="F502" s="9" t="s">
        <v>6166</v>
      </c>
      <c r="G502" s="9" t="s">
        <v>6332</v>
      </c>
      <c r="H502" s="9" t="s">
        <v>6333</v>
      </c>
      <c r="I502" s="67" t="s">
        <v>6168</v>
      </c>
      <c r="J502" s="67" t="s">
        <v>6169</v>
      </c>
      <c r="K502" s="67"/>
      <c r="L502" s="67"/>
      <c r="M502" s="332">
        <v>299.66199999999998</v>
      </c>
      <c r="N502" s="331">
        <v>119.71259999999999</v>
      </c>
      <c r="O502" s="9">
        <v>419.37459999999999</v>
      </c>
      <c r="P502" s="9" t="s">
        <v>3301</v>
      </c>
      <c r="Q502" s="71">
        <v>499</v>
      </c>
      <c r="S502" s="102" t="s">
        <v>3352</v>
      </c>
      <c r="T502" s="175" t="s">
        <v>3355</v>
      </c>
      <c r="U502" s="104">
        <v>16916.400000000001</v>
      </c>
      <c r="V502" s="104">
        <v>-15087.6</v>
      </c>
      <c r="W502" s="105" t="s">
        <v>12</v>
      </c>
      <c r="X502" s="106" t="s">
        <v>66</v>
      </c>
      <c r="Y502" s="172" t="s">
        <v>13</v>
      </c>
      <c r="Z502" s="123"/>
      <c r="AA502" s="124">
        <v>1</v>
      </c>
      <c r="AB502" s="173" t="s">
        <v>67</v>
      </c>
      <c r="AC502" s="126"/>
      <c r="AD502" s="127"/>
      <c r="AE502" s="122"/>
      <c r="AF502" s="128"/>
      <c r="AG502" s="177" t="s">
        <v>3356</v>
      </c>
      <c r="AH502" s="177">
        <v>5.0799999999999998E-2</v>
      </c>
      <c r="AI502" s="201">
        <v>100</v>
      </c>
      <c r="AJ502" s="202" t="s">
        <v>3297</v>
      </c>
      <c r="AK502" s="202">
        <v>0.254</v>
      </c>
      <c r="AL502" s="117"/>
      <c r="AM502" s="130"/>
      <c r="AN502" s="130"/>
      <c r="AO502" s="125"/>
      <c r="AP502" s="125"/>
      <c r="AQ502" s="131" t="s">
        <v>3092</v>
      </c>
      <c r="AR502" s="127" t="s">
        <v>2505</v>
      </c>
      <c r="AS502" s="124"/>
      <c r="AT502" s="123"/>
      <c r="AU502" s="132"/>
      <c r="AV502" s="117"/>
      <c r="AW502" s="133"/>
      <c r="AX502" s="117" t="s">
        <v>2506</v>
      </c>
    </row>
    <row r="503" spans="1:50" ht="15" hidden="1">
      <c r="A503" s="72">
        <v>500</v>
      </c>
      <c r="B503" s="9" t="s">
        <v>6170</v>
      </c>
      <c r="C503" s="211" t="s">
        <v>3357</v>
      </c>
      <c r="D503" s="9" t="s">
        <v>6171</v>
      </c>
      <c r="E503" s="9" t="s">
        <v>6172</v>
      </c>
      <c r="F503" s="9" t="s">
        <v>6173</v>
      </c>
      <c r="G503" s="9" t="s">
        <v>6334</v>
      </c>
      <c r="H503" s="9" t="s">
        <v>6335</v>
      </c>
      <c r="I503" s="67" t="s">
        <v>6175</v>
      </c>
      <c r="J503" s="67" t="s">
        <v>6176</v>
      </c>
      <c r="K503" s="67"/>
      <c r="L503" s="67"/>
      <c r="M503" s="332">
        <v>299.6508</v>
      </c>
      <c r="N503" s="331">
        <v>119.6815</v>
      </c>
      <c r="O503" s="9">
        <v>419.33230000000003</v>
      </c>
      <c r="P503" s="9" t="s">
        <v>3360</v>
      </c>
      <c r="Q503" s="71">
        <v>500</v>
      </c>
      <c r="S503" s="102" t="s">
        <v>3357</v>
      </c>
      <c r="T503" s="175" t="s">
        <v>3361</v>
      </c>
      <c r="U503" s="104">
        <v>17830.8</v>
      </c>
      <c r="V503" s="104">
        <v>-14173.2</v>
      </c>
      <c r="W503" s="105" t="s">
        <v>12</v>
      </c>
      <c r="X503" s="106" t="s">
        <v>66</v>
      </c>
      <c r="Y503" s="172" t="s">
        <v>13</v>
      </c>
      <c r="Z503" s="123"/>
      <c r="AA503" s="124">
        <v>1</v>
      </c>
      <c r="AB503" s="173" t="s">
        <v>67</v>
      </c>
      <c r="AC503" s="126"/>
      <c r="AD503" s="127"/>
      <c r="AE503" s="122"/>
      <c r="AF503" s="128"/>
      <c r="AG503" s="177" t="s">
        <v>3362</v>
      </c>
      <c r="AH503" s="177">
        <v>5.0799999999999998E-2</v>
      </c>
      <c r="AI503" s="201">
        <v>100</v>
      </c>
      <c r="AJ503" s="202" t="s">
        <v>3297</v>
      </c>
      <c r="AK503" s="202">
        <v>0.254</v>
      </c>
      <c r="AL503" s="117"/>
      <c r="AM503" s="130"/>
      <c r="AN503" s="130"/>
      <c r="AO503" s="125"/>
      <c r="AP503" s="125"/>
      <c r="AQ503" s="131" t="s">
        <v>3104</v>
      </c>
      <c r="AR503" s="127" t="s">
        <v>2505</v>
      </c>
      <c r="AS503" s="124"/>
      <c r="AT503" s="123"/>
      <c r="AU503" s="132"/>
      <c r="AV503" s="117"/>
      <c r="AW503" s="133"/>
      <c r="AX503" s="117" t="s">
        <v>2506</v>
      </c>
    </row>
    <row r="504" spans="1:50" ht="15" hidden="1">
      <c r="A504" s="72">
        <v>501</v>
      </c>
      <c r="B504" s="9" t="s">
        <v>6177</v>
      </c>
      <c r="C504" s="211" t="s">
        <v>3363</v>
      </c>
      <c r="D504" s="9" t="s">
        <v>6178</v>
      </c>
      <c r="E504" s="9" t="s">
        <v>6179</v>
      </c>
      <c r="F504" s="9" t="s">
        <v>6180</v>
      </c>
      <c r="G504" s="9" t="s">
        <v>6336</v>
      </c>
      <c r="H504" s="9" t="s">
        <v>6337</v>
      </c>
      <c r="I504" s="67" t="s">
        <v>6182</v>
      </c>
      <c r="J504" s="67" t="s">
        <v>6183</v>
      </c>
      <c r="K504" s="67"/>
      <c r="L504" s="67"/>
      <c r="M504" s="332">
        <v>299.64299999999997</v>
      </c>
      <c r="N504" s="331">
        <v>119.7017</v>
      </c>
      <c r="O504" s="9">
        <v>419.34469999999999</v>
      </c>
      <c r="P504" s="9" t="s">
        <v>840</v>
      </c>
      <c r="Q504" s="71">
        <v>501</v>
      </c>
      <c r="S504" s="102" t="s">
        <v>3363</v>
      </c>
      <c r="T504" s="175" t="s">
        <v>3366</v>
      </c>
      <c r="U504" s="104">
        <v>16916.400000000001</v>
      </c>
      <c r="V504" s="104">
        <v>-13258.8</v>
      </c>
      <c r="W504" s="105" t="s">
        <v>12</v>
      </c>
      <c r="X504" s="106" t="s">
        <v>66</v>
      </c>
      <c r="Y504" s="172" t="s">
        <v>13</v>
      </c>
      <c r="Z504" s="123"/>
      <c r="AA504" s="124">
        <v>1</v>
      </c>
      <c r="AB504" s="173" t="s">
        <v>67</v>
      </c>
      <c r="AC504" s="126"/>
      <c r="AD504" s="127"/>
      <c r="AE504" s="122"/>
      <c r="AF504" s="128"/>
      <c r="AG504" s="177" t="s">
        <v>3367</v>
      </c>
      <c r="AH504" s="177">
        <v>5.0799999999999998E-2</v>
      </c>
      <c r="AI504" s="201">
        <v>100</v>
      </c>
      <c r="AJ504" s="202" t="s">
        <v>3297</v>
      </c>
      <c r="AK504" s="202">
        <v>0.254</v>
      </c>
      <c r="AL504" s="117"/>
      <c r="AM504" s="130"/>
      <c r="AN504" s="130"/>
      <c r="AO504" s="125"/>
      <c r="AP504" s="125"/>
      <c r="AQ504" s="131" t="s">
        <v>3116</v>
      </c>
      <c r="AR504" s="127" t="s">
        <v>2505</v>
      </c>
      <c r="AS504" s="124"/>
      <c r="AT504" s="123"/>
      <c r="AU504" s="132"/>
      <c r="AV504" s="117"/>
      <c r="AW504" s="133"/>
      <c r="AX504" s="117" t="s">
        <v>2506</v>
      </c>
    </row>
    <row r="505" spans="1:50" ht="15" hidden="1">
      <c r="A505" s="72">
        <v>502</v>
      </c>
      <c r="B505" s="9" t="s">
        <v>6184</v>
      </c>
      <c r="C505" s="211" t="s">
        <v>3368</v>
      </c>
      <c r="D505" s="9" t="s">
        <v>6185</v>
      </c>
      <c r="E505" s="9" t="s">
        <v>6186</v>
      </c>
      <c r="F505" s="9" t="s">
        <v>6187</v>
      </c>
      <c r="G505" s="9" t="s">
        <v>6338</v>
      </c>
      <c r="H505" s="9" t="s">
        <v>6339</v>
      </c>
      <c r="I505" s="67" t="s">
        <v>6189</v>
      </c>
      <c r="J505" s="67" t="s">
        <v>6190</v>
      </c>
      <c r="K505" s="67"/>
      <c r="L505" s="67"/>
      <c r="M505" s="332">
        <v>299.52620000000002</v>
      </c>
      <c r="N505" s="331">
        <v>119.7239</v>
      </c>
      <c r="O505" s="9">
        <v>419.25010000000003</v>
      </c>
      <c r="P505" s="9" t="s">
        <v>3319</v>
      </c>
      <c r="Q505" s="71">
        <v>502</v>
      </c>
      <c r="S505" s="102" t="s">
        <v>3368</v>
      </c>
      <c r="T505" s="175" t="s">
        <v>3371</v>
      </c>
      <c r="U505" s="104">
        <v>17830.8</v>
      </c>
      <c r="V505" s="104">
        <v>-12344.4</v>
      </c>
      <c r="W505" s="105" t="s">
        <v>12</v>
      </c>
      <c r="X505" s="106" t="s">
        <v>66</v>
      </c>
      <c r="Y505" s="172" t="s">
        <v>13</v>
      </c>
      <c r="Z505" s="123"/>
      <c r="AA505" s="124">
        <v>1</v>
      </c>
      <c r="AB505" s="173" t="s">
        <v>67</v>
      </c>
      <c r="AC505" s="126"/>
      <c r="AD505" s="127"/>
      <c r="AE505" s="122"/>
      <c r="AF505" s="128"/>
      <c r="AG505" s="177" t="s">
        <v>3372</v>
      </c>
      <c r="AH505" s="177">
        <v>5.0799999999999998E-2</v>
      </c>
      <c r="AI505" s="201">
        <v>100</v>
      </c>
      <c r="AJ505" s="202" t="s">
        <v>3297</v>
      </c>
      <c r="AK505" s="202">
        <v>0.254</v>
      </c>
      <c r="AL505" s="117"/>
      <c r="AM505" s="130"/>
      <c r="AN505" s="130"/>
      <c r="AO505" s="125"/>
      <c r="AP505" s="125"/>
      <c r="AQ505" s="131" t="s">
        <v>3127</v>
      </c>
      <c r="AR505" s="127" t="s">
        <v>2505</v>
      </c>
      <c r="AS505" s="124"/>
      <c r="AT505" s="123"/>
      <c r="AU505" s="132"/>
      <c r="AV505" s="117"/>
      <c r="AW505" s="133"/>
      <c r="AX505" s="117" t="s">
        <v>2506</v>
      </c>
    </row>
    <row r="506" spans="1:50" ht="15" hidden="1">
      <c r="A506" s="72">
        <v>503</v>
      </c>
      <c r="B506" s="9" t="s">
        <v>6191</v>
      </c>
      <c r="C506" s="211" t="s">
        <v>3373</v>
      </c>
      <c r="D506" s="9" t="s">
        <v>6192</v>
      </c>
      <c r="E506" s="9" t="s">
        <v>6193</v>
      </c>
      <c r="F506" s="9" t="s">
        <v>6194</v>
      </c>
      <c r="G506" s="9" t="s">
        <v>6340</v>
      </c>
      <c r="H506" s="9" t="s">
        <v>6341</v>
      </c>
      <c r="I506" s="67" t="s">
        <v>6196</v>
      </c>
      <c r="J506" s="67" t="s">
        <v>6197</v>
      </c>
      <c r="K506" s="67"/>
      <c r="L506" s="67"/>
      <c r="M506" s="332">
        <v>299.61500000000001</v>
      </c>
      <c r="N506" s="331">
        <v>119.694</v>
      </c>
      <c r="O506" s="9">
        <v>419.30900000000003</v>
      </c>
      <c r="P506" s="9" t="s">
        <v>3313</v>
      </c>
      <c r="Q506" s="71">
        <v>503</v>
      </c>
      <c r="S506" s="102" t="s">
        <v>3373</v>
      </c>
      <c r="T506" s="175" t="s">
        <v>3376</v>
      </c>
      <c r="U506" s="104">
        <v>16916.400000000001</v>
      </c>
      <c r="V506" s="104">
        <v>-11430</v>
      </c>
      <c r="W506" s="105" t="s">
        <v>12</v>
      </c>
      <c r="X506" s="106" t="s">
        <v>66</v>
      </c>
      <c r="Y506" s="172" t="s">
        <v>13</v>
      </c>
      <c r="Z506" s="123"/>
      <c r="AA506" s="124">
        <v>1</v>
      </c>
      <c r="AB506" s="173" t="s">
        <v>67</v>
      </c>
      <c r="AC506" s="126"/>
      <c r="AD506" s="127"/>
      <c r="AE506" s="122"/>
      <c r="AF506" s="128"/>
      <c r="AG506" s="177" t="s">
        <v>3377</v>
      </c>
      <c r="AH506" s="177">
        <v>5.0799999999999998E-2</v>
      </c>
      <c r="AI506" s="201">
        <v>100</v>
      </c>
      <c r="AJ506" s="202" t="s">
        <v>3297</v>
      </c>
      <c r="AK506" s="202">
        <v>0.254</v>
      </c>
      <c r="AL506" s="117"/>
      <c r="AM506" s="130"/>
      <c r="AN506" s="130"/>
      <c r="AO506" s="125"/>
      <c r="AP506" s="125"/>
      <c r="AQ506" s="131" t="s">
        <v>3138</v>
      </c>
      <c r="AR506" s="127" t="s">
        <v>2505</v>
      </c>
      <c r="AS506" s="124"/>
      <c r="AT506" s="123"/>
      <c r="AU506" s="132"/>
      <c r="AV506" s="117"/>
      <c r="AW506" s="133"/>
      <c r="AX506" s="117" t="s">
        <v>2506</v>
      </c>
    </row>
    <row r="507" spans="1:50" ht="15" hidden="1">
      <c r="A507" s="72">
        <v>504</v>
      </c>
      <c r="B507" s="9" t="s">
        <v>6198</v>
      </c>
      <c r="C507" s="211" t="s">
        <v>3378</v>
      </c>
      <c r="D507" s="9" t="s">
        <v>6199</v>
      </c>
      <c r="E507" s="9" t="s">
        <v>6200</v>
      </c>
      <c r="F507" s="9" t="s">
        <v>6201</v>
      </c>
      <c r="G507" s="9" t="s">
        <v>6342</v>
      </c>
      <c r="H507" s="9" t="s">
        <v>6343</v>
      </c>
      <c r="I507" s="67" t="s">
        <v>6203</v>
      </c>
      <c r="J507" s="67" t="s">
        <v>6204</v>
      </c>
      <c r="K507" s="67"/>
      <c r="L507" s="67"/>
      <c r="M507" s="332">
        <v>299.68</v>
      </c>
      <c r="N507" s="331">
        <v>119.6815</v>
      </c>
      <c r="O507" s="9">
        <v>419.36149999999998</v>
      </c>
      <c r="P507" s="9" t="s">
        <v>860</v>
      </c>
      <c r="Q507" s="71">
        <v>504</v>
      </c>
      <c r="S507" s="102" t="s">
        <v>3378</v>
      </c>
      <c r="T507" s="175" t="s">
        <v>3381</v>
      </c>
      <c r="U507" s="104">
        <v>11430</v>
      </c>
      <c r="V507" s="104">
        <v>-17830.8</v>
      </c>
      <c r="W507" s="105" t="s">
        <v>12</v>
      </c>
      <c r="X507" s="106" t="s">
        <v>66</v>
      </c>
      <c r="Y507" s="172" t="s">
        <v>13</v>
      </c>
      <c r="Z507" s="123"/>
      <c r="AA507" s="124">
        <v>1</v>
      </c>
      <c r="AB507" s="173" t="s">
        <v>67</v>
      </c>
      <c r="AC507" s="126"/>
      <c r="AD507" s="127"/>
      <c r="AE507" s="122"/>
      <c r="AF507" s="128"/>
      <c r="AG507" s="177" t="s">
        <v>3296</v>
      </c>
      <c r="AH507" s="177">
        <v>5.0799999999999998E-2</v>
      </c>
      <c r="AI507" s="201">
        <v>100</v>
      </c>
      <c r="AJ507" s="202" t="s">
        <v>3297</v>
      </c>
      <c r="AK507" s="202">
        <v>0.254</v>
      </c>
      <c r="AL507" s="117"/>
      <c r="AM507" s="130"/>
      <c r="AN507" s="130"/>
      <c r="AO507" s="125"/>
      <c r="AP507" s="125"/>
      <c r="AQ507" s="131" t="s">
        <v>3148</v>
      </c>
      <c r="AR507" s="127" t="s">
        <v>2505</v>
      </c>
      <c r="AS507" s="124"/>
      <c r="AT507" s="123"/>
      <c r="AU507" s="132"/>
      <c r="AV507" s="117"/>
      <c r="AW507" s="133"/>
      <c r="AX507" s="117" t="s">
        <v>2506</v>
      </c>
    </row>
    <row r="508" spans="1:50" ht="15" hidden="1">
      <c r="A508" s="72">
        <v>505</v>
      </c>
      <c r="B508" s="9" t="s">
        <v>6205</v>
      </c>
      <c r="C508" s="211" t="s">
        <v>3382</v>
      </c>
      <c r="D508" s="9" t="s">
        <v>6206</v>
      </c>
      <c r="E508" s="9" t="s">
        <v>6207</v>
      </c>
      <c r="F508" s="9" t="s">
        <v>6208</v>
      </c>
      <c r="G508" s="9" t="s">
        <v>6344</v>
      </c>
      <c r="H508" s="9" t="s">
        <v>6345</v>
      </c>
      <c r="I508" s="67" t="s">
        <v>6210</v>
      </c>
      <c r="J508" s="67" t="s">
        <v>6211</v>
      </c>
      <c r="K508" s="67"/>
      <c r="L508" s="67"/>
      <c r="M508" s="332">
        <v>299.58120000000002</v>
      </c>
      <c r="N508" s="331">
        <v>119.6648</v>
      </c>
      <c r="O508" s="9">
        <v>419.24600000000004</v>
      </c>
      <c r="P508" s="9" t="s">
        <v>3301</v>
      </c>
      <c r="Q508" s="71">
        <v>505</v>
      </c>
      <c r="S508" s="102" t="s">
        <v>3382</v>
      </c>
      <c r="T508" s="175" t="s">
        <v>3385</v>
      </c>
      <c r="U508" s="104">
        <v>12344.4</v>
      </c>
      <c r="V508" s="104">
        <v>-16916.400000000001</v>
      </c>
      <c r="W508" s="105" t="s">
        <v>12</v>
      </c>
      <c r="X508" s="106" t="s">
        <v>66</v>
      </c>
      <c r="Y508" s="172" t="s">
        <v>13</v>
      </c>
      <c r="Z508" s="123"/>
      <c r="AA508" s="124">
        <v>1</v>
      </c>
      <c r="AB508" s="173" t="s">
        <v>67</v>
      </c>
      <c r="AC508" s="126"/>
      <c r="AD508" s="127"/>
      <c r="AE508" s="122"/>
      <c r="AF508" s="128"/>
      <c r="AG508" s="177" t="s">
        <v>3303</v>
      </c>
      <c r="AH508" s="177">
        <v>5.0799999999999998E-2</v>
      </c>
      <c r="AI508" s="201">
        <v>100</v>
      </c>
      <c r="AJ508" s="202" t="s">
        <v>3297</v>
      </c>
      <c r="AK508" s="202">
        <v>0.254</v>
      </c>
      <c r="AL508" s="117"/>
      <c r="AM508" s="130"/>
      <c r="AN508" s="130"/>
      <c r="AO508" s="125"/>
      <c r="AP508" s="125"/>
      <c r="AQ508" s="131" t="s">
        <v>3158</v>
      </c>
      <c r="AR508" s="127" t="s">
        <v>2505</v>
      </c>
      <c r="AS508" s="124"/>
      <c r="AT508" s="123"/>
      <c r="AU508" s="132"/>
      <c r="AV508" s="117"/>
      <c r="AW508" s="133"/>
      <c r="AX508" s="117" t="s">
        <v>2506</v>
      </c>
    </row>
    <row r="509" spans="1:50" ht="15" hidden="1">
      <c r="A509" s="72">
        <v>506</v>
      </c>
      <c r="B509" s="9" t="s">
        <v>6212</v>
      </c>
      <c r="C509" s="211" t="s">
        <v>3386</v>
      </c>
      <c r="D509" s="9" t="s">
        <v>6213</v>
      </c>
      <c r="E509" s="9" t="s">
        <v>6214</v>
      </c>
      <c r="F509" s="9" t="s">
        <v>6215</v>
      </c>
      <c r="G509" s="9" t="s">
        <v>6346</v>
      </c>
      <c r="H509" s="9" t="s">
        <v>6347</v>
      </c>
      <c r="I509" s="67" t="s">
        <v>6217</v>
      </c>
      <c r="J509" s="67" t="s">
        <v>6218</v>
      </c>
      <c r="K509" s="67"/>
      <c r="L509" s="67"/>
      <c r="M509" s="332">
        <v>299.613</v>
      </c>
      <c r="N509" s="331">
        <v>119.7166</v>
      </c>
      <c r="O509" s="9">
        <v>419.32960000000003</v>
      </c>
      <c r="P509" s="9" t="s">
        <v>3307</v>
      </c>
      <c r="Q509" s="71">
        <v>506</v>
      </c>
      <c r="S509" s="102" t="s">
        <v>3386</v>
      </c>
      <c r="T509" s="175" t="s">
        <v>3389</v>
      </c>
      <c r="U509" s="104">
        <v>16916.400000000001</v>
      </c>
      <c r="V509" s="104">
        <v>-10515.6</v>
      </c>
      <c r="W509" s="105" t="s">
        <v>12</v>
      </c>
      <c r="X509" s="106" t="s">
        <v>66</v>
      </c>
      <c r="Y509" s="172" t="s">
        <v>13</v>
      </c>
      <c r="Z509" s="123"/>
      <c r="AA509" s="124">
        <v>1</v>
      </c>
      <c r="AB509" s="173" t="s">
        <v>67</v>
      </c>
      <c r="AC509" s="126"/>
      <c r="AD509" s="127"/>
      <c r="AE509" s="122"/>
      <c r="AF509" s="128"/>
      <c r="AG509" s="177" t="s">
        <v>3309</v>
      </c>
      <c r="AH509" s="177">
        <v>5.0799999999999998E-2</v>
      </c>
      <c r="AI509" s="201">
        <v>100</v>
      </c>
      <c r="AJ509" s="202" t="s">
        <v>3297</v>
      </c>
      <c r="AK509" s="202">
        <v>0.254</v>
      </c>
      <c r="AL509" s="117"/>
      <c r="AM509" s="130"/>
      <c r="AN509" s="130"/>
      <c r="AO509" s="125"/>
      <c r="AP509" s="125"/>
      <c r="AQ509" s="131" t="s">
        <v>3168</v>
      </c>
      <c r="AR509" s="127" t="s">
        <v>2505</v>
      </c>
      <c r="AS509" s="124"/>
      <c r="AT509" s="123"/>
      <c r="AU509" s="132"/>
      <c r="AV509" s="117"/>
      <c r="AW509" s="133"/>
      <c r="AX509" s="117" t="s">
        <v>2506</v>
      </c>
    </row>
    <row r="510" spans="1:50" ht="15" hidden="1">
      <c r="A510" s="72">
        <v>507</v>
      </c>
      <c r="B510" s="9" t="s">
        <v>6219</v>
      </c>
      <c r="C510" s="211" t="s">
        <v>3390</v>
      </c>
      <c r="D510" s="9" t="s">
        <v>6220</v>
      </c>
      <c r="E510" s="9" t="s">
        <v>6221</v>
      </c>
      <c r="F510" s="9" t="s">
        <v>6222</v>
      </c>
      <c r="G510" s="9" t="s">
        <v>6348</v>
      </c>
      <c r="H510" s="9" t="s">
        <v>6349</v>
      </c>
      <c r="I510" s="67" t="s">
        <v>6224</v>
      </c>
      <c r="J510" s="67" t="s">
        <v>6225</v>
      </c>
      <c r="K510" s="67"/>
      <c r="L510" s="67"/>
      <c r="M510" s="332">
        <v>299.56650000000002</v>
      </c>
      <c r="N510" s="331">
        <v>119.7132</v>
      </c>
      <c r="O510" s="9">
        <v>419.27970000000005</v>
      </c>
      <c r="P510" s="9" t="s">
        <v>3313</v>
      </c>
      <c r="Q510" s="71">
        <v>507</v>
      </c>
      <c r="S510" s="102" t="s">
        <v>3390</v>
      </c>
      <c r="T510" s="175" t="s">
        <v>3393</v>
      </c>
      <c r="U510" s="104">
        <v>16002</v>
      </c>
      <c r="V510" s="104">
        <v>-9601.2000000000007</v>
      </c>
      <c r="W510" s="105" t="s">
        <v>12</v>
      </c>
      <c r="X510" s="106" t="s">
        <v>66</v>
      </c>
      <c r="Y510" s="172" t="s">
        <v>13</v>
      </c>
      <c r="Z510" s="123"/>
      <c r="AA510" s="124">
        <v>1</v>
      </c>
      <c r="AB510" s="173" t="s">
        <v>67</v>
      </c>
      <c r="AC510" s="126"/>
      <c r="AD510" s="127"/>
      <c r="AE510" s="122"/>
      <c r="AF510" s="128"/>
      <c r="AG510" s="177" t="s">
        <v>3315</v>
      </c>
      <c r="AH510" s="177">
        <v>5.0799999999999998E-2</v>
      </c>
      <c r="AI510" s="201">
        <v>100</v>
      </c>
      <c r="AJ510" s="202" t="s">
        <v>3297</v>
      </c>
      <c r="AK510" s="202">
        <v>0.254</v>
      </c>
      <c r="AL510" s="117"/>
      <c r="AM510" s="130"/>
      <c r="AN510" s="130"/>
      <c r="AO510" s="125"/>
      <c r="AP510" s="125"/>
      <c r="AQ510" s="131" t="s">
        <v>3178</v>
      </c>
      <c r="AR510" s="127" t="s">
        <v>2505</v>
      </c>
      <c r="AS510" s="124"/>
      <c r="AT510" s="123"/>
      <c r="AU510" s="132"/>
      <c r="AV510" s="117"/>
      <c r="AW510" s="133"/>
      <c r="AX510" s="117" t="s">
        <v>2506</v>
      </c>
    </row>
    <row r="511" spans="1:50" ht="15" hidden="1">
      <c r="A511" s="72">
        <v>508</v>
      </c>
      <c r="B511" s="9" t="s">
        <v>6226</v>
      </c>
      <c r="C511" s="211" t="s">
        <v>3394</v>
      </c>
      <c r="D511" s="9" t="s">
        <v>6227</v>
      </c>
      <c r="E511" s="9" t="s">
        <v>6228</v>
      </c>
      <c r="F511" s="9" t="s">
        <v>6229</v>
      </c>
      <c r="G511" s="9" t="s">
        <v>6350</v>
      </c>
      <c r="H511" s="9" t="s">
        <v>6351</v>
      </c>
      <c r="I511" s="67" t="s">
        <v>6231</v>
      </c>
      <c r="J511" s="67" t="s">
        <v>6232</v>
      </c>
      <c r="K511" s="67"/>
      <c r="L511" s="67"/>
      <c r="M511" s="332">
        <v>299.59199999999998</v>
      </c>
      <c r="N511" s="331">
        <v>119.678</v>
      </c>
      <c r="O511" s="9">
        <v>419.27</v>
      </c>
      <c r="P511" s="9" t="s">
        <v>3319</v>
      </c>
      <c r="Q511" s="71">
        <v>508</v>
      </c>
      <c r="S511" s="102" t="s">
        <v>3394</v>
      </c>
      <c r="T511" s="175" t="s">
        <v>3397</v>
      </c>
      <c r="U511" s="104">
        <v>16916.400000000001</v>
      </c>
      <c r="V511" s="104">
        <v>-8686.7999999999993</v>
      </c>
      <c r="W511" s="105" t="s">
        <v>12</v>
      </c>
      <c r="X511" s="106" t="s">
        <v>66</v>
      </c>
      <c r="Y511" s="172" t="s">
        <v>13</v>
      </c>
      <c r="Z511" s="123"/>
      <c r="AA511" s="124">
        <v>1</v>
      </c>
      <c r="AB511" s="173" t="s">
        <v>67</v>
      </c>
      <c r="AC511" s="126"/>
      <c r="AD511" s="127"/>
      <c r="AE511" s="122"/>
      <c r="AF511" s="128"/>
      <c r="AG511" s="177" t="s">
        <v>3321</v>
      </c>
      <c r="AH511" s="177">
        <v>5.0799999999999998E-2</v>
      </c>
      <c r="AI511" s="201">
        <v>100</v>
      </c>
      <c r="AJ511" s="202" t="s">
        <v>3297</v>
      </c>
      <c r="AK511" s="202">
        <v>0.254</v>
      </c>
      <c r="AL511" s="117"/>
      <c r="AM511" s="130"/>
      <c r="AN511" s="130"/>
      <c r="AO511" s="125"/>
      <c r="AP511" s="125"/>
      <c r="AQ511" s="131" t="s">
        <v>3188</v>
      </c>
      <c r="AR511" s="127" t="s">
        <v>2505</v>
      </c>
      <c r="AS511" s="124"/>
      <c r="AT511" s="123"/>
      <c r="AU511" s="132"/>
      <c r="AV511" s="117"/>
      <c r="AW511" s="133"/>
      <c r="AX511" s="117" t="s">
        <v>2506</v>
      </c>
    </row>
    <row r="512" spans="1:50" ht="15" hidden="1">
      <c r="A512" s="72">
        <v>509</v>
      </c>
      <c r="B512" s="9" t="s">
        <v>6233</v>
      </c>
      <c r="C512" s="211" t="s">
        <v>3398</v>
      </c>
      <c r="D512" s="9" t="s">
        <v>6234</v>
      </c>
      <c r="E512" s="9" t="s">
        <v>6235</v>
      </c>
      <c r="F512" s="9" t="s">
        <v>6236</v>
      </c>
      <c r="G512" s="9" t="s">
        <v>6352</v>
      </c>
      <c r="H512" s="9" t="s">
        <v>6353</v>
      </c>
      <c r="I512" s="67" t="s">
        <v>6238</v>
      </c>
      <c r="J512" s="67" t="s">
        <v>6239</v>
      </c>
      <c r="K512" s="67"/>
      <c r="L512" s="67"/>
      <c r="M512" s="332">
        <v>299.60520000000002</v>
      </c>
      <c r="N512" s="331">
        <v>119.73220000000001</v>
      </c>
      <c r="O512" s="9">
        <v>419.3374</v>
      </c>
      <c r="P512" s="9" t="s">
        <v>2584</v>
      </c>
      <c r="Q512" s="71">
        <v>509</v>
      </c>
      <c r="S512" s="102" t="s">
        <v>3398</v>
      </c>
      <c r="T512" s="175" t="s">
        <v>3401</v>
      </c>
      <c r="U512" s="104">
        <v>16002</v>
      </c>
      <c r="V512" s="104">
        <v>-7772.4</v>
      </c>
      <c r="W512" s="105" t="s">
        <v>12</v>
      </c>
      <c r="X512" s="106" t="s">
        <v>66</v>
      </c>
      <c r="Y512" s="172" t="s">
        <v>13</v>
      </c>
      <c r="Z512" s="123"/>
      <c r="AA512" s="124">
        <v>1</v>
      </c>
      <c r="AB512" s="173" t="s">
        <v>67</v>
      </c>
      <c r="AC512" s="126"/>
      <c r="AD512" s="127"/>
      <c r="AE512" s="122"/>
      <c r="AF512" s="128"/>
      <c r="AG512" s="177" t="s">
        <v>3326</v>
      </c>
      <c r="AH512" s="177">
        <v>5.0799999999999998E-2</v>
      </c>
      <c r="AI512" s="201">
        <v>100</v>
      </c>
      <c r="AJ512" s="202" t="s">
        <v>3297</v>
      </c>
      <c r="AK512" s="202">
        <v>0.254</v>
      </c>
      <c r="AL512" s="117"/>
      <c r="AM512" s="130"/>
      <c r="AN512" s="130"/>
      <c r="AO512" s="125"/>
      <c r="AP512" s="125"/>
      <c r="AQ512" s="131" t="s">
        <v>3198</v>
      </c>
      <c r="AR512" s="127" t="s">
        <v>2505</v>
      </c>
      <c r="AS512" s="124"/>
      <c r="AT512" s="123"/>
      <c r="AU512" s="132"/>
      <c r="AV512" s="117"/>
      <c r="AW512" s="133"/>
      <c r="AX512" s="117" t="s">
        <v>2506</v>
      </c>
    </row>
    <row r="513" spans="1:50" ht="15" hidden="1">
      <c r="A513" s="72">
        <v>510</v>
      </c>
      <c r="B513" s="9" t="s">
        <v>6240</v>
      </c>
      <c r="C513" s="211" t="s">
        <v>3402</v>
      </c>
      <c r="D513" s="9" t="s">
        <v>6241</v>
      </c>
      <c r="E513" s="9" t="s">
        <v>6242</v>
      </c>
      <c r="F513" s="9" t="s">
        <v>6243</v>
      </c>
      <c r="G513" s="9" t="s">
        <v>6354</v>
      </c>
      <c r="H513" s="9" t="s">
        <v>6355</v>
      </c>
      <c r="I513" s="67" t="s">
        <v>6245</v>
      </c>
      <c r="J513" s="67" t="s">
        <v>6246</v>
      </c>
      <c r="K513" s="67"/>
      <c r="L513" s="67"/>
      <c r="M513" s="332">
        <v>299.5367</v>
      </c>
      <c r="N513" s="331">
        <v>119.6782</v>
      </c>
      <c r="O513" s="9">
        <v>419.2149</v>
      </c>
      <c r="P513" s="9" t="s">
        <v>2590</v>
      </c>
      <c r="Q513" s="71">
        <v>510</v>
      </c>
      <c r="S513" s="102" t="s">
        <v>3402</v>
      </c>
      <c r="T513" s="175" t="s">
        <v>3405</v>
      </c>
      <c r="U513" s="104">
        <v>16916.400000000001</v>
      </c>
      <c r="V513" s="104">
        <v>-6858</v>
      </c>
      <c r="W513" s="105" t="s">
        <v>12</v>
      </c>
      <c r="X513" s="106" t="s">
        <v>66</v>
      </c>
      <c r="Y513" s="172" t="s">
        <v>13</v>
      </c>
      <c r="Z513" s="123"/>
      <c r="AA513" s="124">
        <v>1</v>
      </c>
      <c r="AB513" s="173" t="s">
        <v>67</v>
      </c>
      <c r="AC513" s="126"/>
      <c r="AD513" s="127"/>
      <c r="AE513" s="122"/>
      <c r="AF513" s="128"/>
      <c r="AG513" s="177" t="s">
        <v>3331</v>
      </c>
      <c r="AH513" s="177">
        <v>5.0799999999999998E-2</v>
      </c>
      <c r="AI513" s="201">
        <v>100</v>
      </c>
      <c r="AJ513" s="202" t="s">
        <v>3297</v>
      </c>
      <c r="AK513" s="202">
        <v>0.254</v>
      </c>
      <c r="AL513" s="117"/>
      <c r="AM513" s="130"/>
      <c r="AN513" s="130"/>
      <c r="AO513" s="125"/>
      <c r="AP513" s="125"/>
      <c r="AQ513" s="131" t="s">
        <v>3208</v>
      </c>
      <c r="AR513" s="127" t="s">
        <v>2505</v>
      </c>
      <c r="AS513" s="124"/>
      <c r="AT513" s="123"/>
      <c r="AU513" s="132"/>
      <c r="AV513" s="117"/>
      <c r="AW513" s="133"/>
      <c r="AX513" s="117" t="s">
        <v>2506</v>
      </c>
    </row>
    <row r="514" spans="1:50" ht="15" hidden="1">
      <c r="A514" s="72">
        <v>511</v>
      </c>
      <c r="B514" s="9" t="s">
        <v>6247</v>
      </c>
      <c r="C514" s="211" t="s">
        <v>3406</v>
      </c>
      <c r="D514" s="9" t="s">
        <v>6248</v>
      </c>
      <c r="E514" s="9" t="s">
        <v>6249</v>
      </c>
      <c r="F514" s="9" t="s">
        <v>6250</v>
      </c>
      <c r="G514" s="9" t="s">
        <v>6356</v>
      </c>
      <c r="H514" s="9" t="s">
        <v>6357</v>
      </c>
      <c r="I514" s="67" t="s">
        <v>6252</v>
      </c>
      <c r="J514" s="67" t="s">
        <v>6253</v>
      </c>
      <c r="K514" s="67"/>
      <c r="L514" s="67"/>
      <c r="M514" s="332">
        <v>299.54669999999999</v>
      </c>
      <c r="N514" s="331">
        <v>119.67270000000001</v>
      </c>
      <c r="O514" s="9">
        <v>419.21940000000001</v>
      </c>
      <c r="P514" s="9" t="s">
        <v>3313</v>
      </c>
      <c r="Q514" s="71">
        <v>511</v>
      </c>
      <c r="S514" s="102" t="s">
        <v>3406</v>
      </c>
      <c r="T514" s="175" t="s">
        <v>3409</v>
      </c>
      <c r="U514" s="104">
        <v>16002</v>
      </c>
      <c r="V514" s="104">
        <v>-5943.6</v>
      </c>
      <c r="W514" s="105" t="s">
        <v>12</v>
      </c>
      <c r="X514" s="106" t="s">
        <v>66</v>
      </c>
      <c r="Y514" s="172" t="s">
        <v>13</v>
      </c>
      <c r="Z514" s="123"/>
      <c r="AA514" s="124">
        <v>1</v>
      </c>
      <c r="AB514" s="173" t="s">
        <v>67</v>
      </c>
      <c r="AC514" s="126"/>
      <c r="AD514" s="127"/>
      <c r="AE514" s="122"/>
      <c r="AF514" s="128"/>
      <c r="AG514" s="177" t="s">
        <v>3336</v>
      </c>
      <c r="AH514" s="177">
        <v>5.0799999999999998E-2</v>
      </c>
      <c r="AI514" s="201">
        <v>100</v>
      </c>
      <c r="AJ514" s="202" t="s">
        <v>3297</v>
      </c>
      <c r="AK514" s="202">
        <v>0.254</v>
      </c>
      <c r="AL514" s="117"/>
      <c r="AM514" s="130"/>
      <c r="AN514" s="130"/>
      <c r="AO514" s="125"/>
      <c r="AP514" s="125"/>
      <c r="AQ514" s="131" t="s">
        <v>3218</v>
      </c>
      <c r="AR514" s="127" t="s">
        <v>2505</v>
      </c>
      <c r="AS514" s="124"/>
      <c r="AT514" s="123"/>
      <c r="AU514" s="132"/>
      <c r="AV514" s="117"/>
      <c r="AW514" s="133"/>
      <c r="AX514" s="117" t="s">
        <v>2506</v>
      </c>
    </row>
    <row r="515" spans="1:50" ht="15" hidden="1">
      <c r="A515" s="72">
        <v>512</v>
      </c>
      <c r="B515" s="9" t="s">
        <v>6254</v>
      </c>
      <c r="C515" s="211" t="s">
        <v>3410</v>
      </c>
      <c r="D515" s="9" t="s">
        <v>6255</v>
      </c>
      <c r="E515" s="9" t="s">
        <v>6256</v>
      </c>
      <c r="F515" s="9" t="s">
        <v>6257</v>
      </c>
      <c r="G515" s="9" t="s">
        <v>6358</v>
      </c>
      <c r="H515" s="9" t="s">
        <v>6359</v>
      </c>
      <c r="I515" s="67" t="s">
        <v>6259</v>
      </c>
      <c r="J515" s="67" t="s">
        <v>6260</v>
      </c>
      <c r="K515" s="67"/>
      <c r="L515" s="67"/>
      <c r="M515" s="332">
        <v>299.59620000000001</v>
      </c>
      <c r="N515" s="331">
        <v>119.70229999999999</v>
      </c>
      <c r="O515" s="9">
        <v>419.29849999999999</v>
      </c>
      <c r="P515" s="9" t="s">
        <v>860</v>
      </c>
      <c r="Q515" s="71">
        <v>512</v>
      </c>
      <c r="S515" s="102" t="s">
        <v>3410</v>
      </c>
      <c r="T515" s="175" t="s">
        <v>3413</v>
      </c>
      <c r="U515" s="104">
        <v>13258.8</v>
      </c>
      <c r="V515" s="104">
        <v>-17830.8</v>
      </c>
      <c r="W515" s="105" t="s">
        <v>12</v>
      </c>
      <c r="X515" s="106" t="s">
        <v>66</v>
      </c>
      <c r="Y515" s="172" t="s">
        <v>13</v>
      </c>
      <c r="Z515" s="123"/>
      <c r="AA515" s="124">
        <v>1</v>
      </c>
      <c r="AB515" s="173" t="s">
        <v>67</v>
      </c>
      <c r="AC515" s="126"/>
      <c r="AD515" s="127"/>
      <c r="AE515" s="122"/>
      <c r="AF515" s="128"/>
      <c r="AG515" s="177" t="s">
        <v>3341</v>
      </c>
      <c r="AH515" s="177">
        <v>5.0799999999999998E-2</v>
      </c>
      <c r="AI515" s="201">
        <v>100</v>
      </c>
      <c r="AJ515" s="202" t="s">
        <v>3297</v>
      </c>
      <c r="AK515" s="202">
        <v>0.254</v>
      </c>
      <c r="AL515" s="117"/>
      <c r="AM515" s="130"/>
      <c r="AN515" s="130"/>
      <c r="AO515" s="125"/>
      <c r="AP515" s="125"/>
      <c r="AQ515" s="131" t="s">
        <v>371</v>
      </c>
      <c r="AR515" s="127" t="s">
        <v>2505</v>
      </c>
      <c r="AS515" s="124"/>
      <c r="AT515" s="123"/>
      <c r="AU515" s="132"/>
      <c r="AV515" s="117"/>
      <c r="AW515" s="133"/>
      <c r="AX515" s="117" t="s">
        <v>2506</v>
      </c>
    </row>
    <row r="516" spans="1:50" ht="15" hidden="1">
      <c r="A516" s="72">
        <v>513</v>
      </c>
      <c r="B516" s="9" t="s">
        <v>6261</v>
      </c>
      <c r="C516" s="211" t="s">
        <v>3414</v>
      </c>
      <c r="D516" s="9" t="s">
        <v>6262</v>
      </c>
      <c r="E516" s="9" t="s">
        <v>6263</v>
      </c>
      <c r="F516" s="9" t="s">
        <v>6264</v>
      </c>
      <c r="G516" s="9" t="s">
        <v>6360</v>
      </c>
      <c r="H516" s="9" t="s">
        <v>6361</v>
      </c>
      <c r="I516" s="67" t="s">
        <v>6266</v>
      </c>
      <c r="J516" s="67" t="s">
        <v>6267</v>
      </c>
      <c r="K516" s="67"/>
      <c r="L516" s="67"/>
      <c r="M516" s="332">
        <v>299.60989999999998</v>
      </c>
      <c r="N516" s="331">
        <v>119.72280000000001</v>
      </c>
      <c r="O516" s="9">
        <v>419.33269999999999</v>
      </c>
      <c r="P516" s="9" t="s">
        <v>3301</v>
      </c>
      <c r="Q516" s="71">
        <v>513</v>
      </c>
      <c r="S516" s="102" t="s">
        <v>3414</v>
      </c>
      <c r="T516" s="175" t="s">
        <v>3417</v>
      </c>
      <c r="U516" s="104">
        <v>14173.2</v>
      </c>
      <c r="V516" s="104">
        <v>-16916.400000000001</v>
      </c>
      <c r="W516" s="105" t="s">
        <v>12</v>
      </c>
      <c r="X516" s="106" t="s">
        <v>66</v>
      </c>
      <c r="Y516" s="172" t="s">
        <v>13</v>
      </c>
      <c r="Z516" s="123"/>
      <c r="AA516" s="124">
        <v>1</v>
      </c>
      <c r="AB516" s="173" t="s">
        <v>67</v>
      </c>
      <c r="AC516" s="126"/>
      <c r="AD516" s="127"/>
      <c r="AE516" s="122"/>
      <c r="AF516" s="128"/>
      <c r="AG516" s="177" t="s">
        <v>3346</v>
      </c>
      <c r="AH516" s="177">
        <v>5.0799999999999998E-2</v>
      </c>
      <c r="AI516" s="201">
        <v>100</v>
      </c>
      <c r="AJ516" s="202" t="s">
        <v>3297</v>
      </c>
      <c r="AK516" s="202">
        <v>0.254</v>
      </c>
      <c r="AL516" s="117"/>
      <c r="AM516" s="130"/>
      <c r="AN516" s="130"/>
      <c r="AO516" s="125"/>
      <c r="AP516" s="125"/>
      <c r="AQ516" s="131" t="s">
        <v>3237</v>
      </c>
      <c r="AR516" s="127" t="s">
        <v>2505</v>
      </c>
      <c r="AS516" s="124"/>
      <c r="AT516" s="123"/>
      <c r="AU516" s="132"/>
      <c r="AV516" s="117"/>
      <c r="AW516" s="133"/>
      <c r="AX516" s="117" t="s">
        <v>2506</v>
      </c>
    </row>
    <row r="517" spans="1:50" ht="15" hidden="1">
      <c r="A517" s="72">
        <v>514</v>
      </c>
      <c r="B517" s="9" t="s">
        <v>6268</v>
      </c>
      <c r="C517" s="211" t="s">
        <v>3418</v>
      </c>
      <c r="D517" s="9" t="s">
        <v>6269</v>
      </c>
      <c r="E517" s="9" t="s">
        <v>6270</v>
      </c>
      <c r="F517" s="9" t="s">
        <v>6271</v>
      </c>
      <c r="G517" s="9" t="s">
        <v>6362</v>
      </c>
      <c r="H517" s="9" t="s">
        <v>6363</v>
      </c>
      <c r="I517" s="67" t="s">
        <v>6273</v>
      </c>
      <c r="J517" s="67" t="s">
        <v>6274</v>
      </c>
      <c r="K517" s="67"/>
      <c r="L517" s="67"/>
      <c r="M517" s="332">
        <v>299.51990000000001</v>
      </c>
      <c r="N517" s="331">
        <v>119.6842</v>
      </c>
      <c r="O517" s="9">
        <v>419.20410000000004</v>
      </c>
      <c r="P517" s="9" t="s">
        <v>860</v>
      </c>
      <c r="Q517" s="71">
        <v>514</v>
      </c>
      <c r="S517" s="102" t="s">
        <v>3418</v>
      </c>
      <c r="T517" s="175" t="s">
        <v>3421</v>
      </c>
      <c r="U517" s="104">
        <v>15087.6</v>
      </c>
      <c r="V517" s="104">
        <v>-16002</v>
      </c>
      <c r="W517" s="105" t="s">
        <v>12</v>
      </c>
      <c r="X517" s="106" t="s">
        <v>66</v>
      </c>
      <c r="Y517" s="172" t="s">
        <v>13</v>
      </c>
      <c r="Z517" s="123"/>
      <c r="AA517" s="124">
        <v>1</v>
      </c>
      <c r="AB517" s="173" t="s">
        <v>67</v>
      </c>
      <c r="AC517" s="126"/>
      <c r="AD517" s="127"/>
      <c r="AE517" s="122"/>
      <c r="AF517" s="128"/>
      <c r="AG517" s="177" t="s">
        <v>3351</v>
      </c>
      <c r="AH517" s="177">
        <v>5.0799999999999998E-2</v>
      </c>
      <c r="AI517" s="201">
        <v>100</v>
      </c>
      <c r="AJ517" s="202" t="s">
        <v>3297</v>
      </c>
      <c r="AK517" s="202">
        <v>0.254</v>
      </c>
      <c r="AL517" s="117"/>
      <c r="AM517" s="130"/>
      <c r="AN517" s="130"/>
      <c r="AO517" s="125"/>
      <c r="AP517" s="125"/>
      <c r="AQ517" s="131" t="s">
        <v>2776</v>
      </c>
      <c r="AR517" s="127" t="s">
        <v>2505</v>
      </c>
      <c r="AS517" s="124"/>
      <c r="AT517" s="123"/>
      <c r="AU517" s="132"/>
      <c r="AV517" s="117"/>
      <c r="AW517" s="133"/>
      <c r="AX517" s="117" t="s">
        <v>2506</v>
      </c>
    </row>
    <row r="518" spans="1:50" ht="15" hidden="1">
      <c r="A518" s="72">
        <v>515</v>
      </c>
      <c r="B518" s="9" t="s">
        <v>6275</v>
      </c>
      <c r="C518" s="211" t="s">
        <v>3422</v>
      </c>
      <c r="D518" s="9" t="s">
        <v>6276</v>
      </c>
      <c r="E518" s="9" t="s">
        <v>6277</v>
      </c>
      <c r="F518" s="9" t="s">
        <v>6278</v>
      </c>
      <c r="G518" s="9"/>
      <c r="H518" s="9"/>
      <c r="I518" s="9"/>
      <c r="J518" s="9"/>
      <c r="K518" s="9"/>
      <c r="L518" s="9"/>
      <c r="M518" s="332">
        <v>299.66250000000002</v>
      </c>
      <c r="N518" s="331">
        <v>119.7114</v>
      </c>
      <c r="O518" s="9">
        <v>419.37390000000005</v>
      </c>
      <c r="P518" s="9" t="s">
        <v>3301</v>
      </c>
      <c r="Q518" s="71">
        <v>515</v>
      </c>
      <c r="S518" s="102" t="s">
        <v>3422</v>
      </c>
      <c r="T518" s="175" t="s">
        <v>3423</v>
      </c>
      <c r="U518" s="104">
        <v>16002</v>
      </c>
      <c r="V518" s="104">
        <v>-15087.6</v>
      </c>
      <c r="W518" s="105" t="s">
        <v>12</v>
      </c>
      <c r="X518" s="106" t="s">
        <v>66</v>
      </c>
      <c r="Y518" s="172" t="s">
        <v>13</v>
      </c>
      <c r="Z518" s="123"/>
      <c r="AA518" s="124">
        <v>1</v>
      </c>
      <c r="AB518" s="173" t="s">
        <v>67</v>
      </c>
      <c r="AC518" s="126"/>
      <c r="AD518" s="127"/>
      <c r="AE518" s="122"/>
      <c r="AF518" s="128"/>
      <c r="AG518" s="177" t="s">
        <v>3356</v>
      </c>
      <c r="AH518" s="177">
        <v>5.0799999999999998E-2</v>
      </c>
      <c r="AI518" s="201">
        <v>100</v>
      </c>
      <c r="AJ518" s="202" t="s">
        <v>3297</v>
      </c>
      <c r="AK518" s="202">
        <v>0.254</v>
      </c>
      <c r="AL518" s="117"/>
      <c r="AM518" s="130"/>
      <c r="AN518" s="130"/>
      <c r="AO518" s="125"/>
      <c r="AP518" s="125"/>
      <c r="AQ518" s="131" t="s">
        <v>2888</v>
      </c>
      <c r="AR518" s="127" t="s">
        <v>2505</v>
      </c>
      <c r="AS518" s="124"/>
      <c r="AT518" s="123"/>
      <c r="AU518" s="132"/>
      <c r="AV518" s="117"/>
      <c r="AW518" s="133"/>
      <c r="AX518" s="117" t="s">
        <v>2506</v>
      </c>
    </row>
    <row r="519" spans="1:50" ht="15" hidden="1">
      <c r="A519" s="72">
        <v>516</v>
      </c>
      <c r="B519" s="9" t="s">
        <v>6282</v>
      </c>
      <c r="C519" s="211" t="s">
        <v>3424</v>
      </c>
      <c r="D519" s="9" t="s">
        <v>6283</v>
      </c>
      <c r="E519" s="9" t="s">
        <v>6284</v>
      </c>
      <c r="F519" s="9" t="s">
        <v>6285</v>
      </c>
      <c r="G519" s="9"/>
      <c r="H519" s="9"/>
      <c r="I519" s="9"/>
      <c r="J519" s="9"/>
      <c r="K519" s="9"/>
      <c r="L519" s="9"/>
      <c r="M519" s="332">
        <v>299.64729999999997</v>
      </c>
      <c r="N519" s="331">
        <v>119.68429999999999</v>
      </c>
      <c r="O519" s="9">
        <v>419.33159999999998</v>
      </c>
      <c r="P519" s="9" t="s">
        <v>3360</v>
      </c>
      <c r="Q519" s="71">
        <v>516</v>
      </c>
      <c r="S519" s="102" t="s">
        <v>3424</v>
      </c>
      <c r="T519" s="175" t="s">
        <v>3425</v>
      </c>
      <c r="U519" s="104">
        <v>16916.400000000001</v>
      </c>
      <c r="V519" s="104">
        <v>-14173.2</v>
      </c>
      <c r="W519" s="105" t="s">
        <v>12</v>
      </c>
      <c r="X519" s="106" t="s">
        <v>66</v>
      </c>
      <c r="Y519" s="172" t="s">
        <v>13</v>
      </c>
      <c r="Z519" s="123"/>
      <c r="AA519" s="124">
        <v>1</v>
      </c>
      <c r="AB519" s="173" t="s">
        <v>67</v>
      </c>
      <c r="AC519" s="126"/>
      <c r="AD519" s="127"/>
      <c r="AE519" s="122"/>
      <c r="AF519" s="128"/>
      <c r="AG519" s="177" t="s">
        <v>3362</v>
      </c>
      <c r="AH519" s="177">
        <v>5.0799999999999998E-2</v>
      </c>
      <c r="AI519" s="201">
        <v>100</v>
      </c>
      <c r="AJ519" s="202" t="s">
        <v>3297</v>
      </c>
      <c r="AK519" s="202">
        <v>0.254</v>
      </c>
      <c r="AL519" s="117"/>
      <c r="AM519" s="130"/>
      <c r="AN519" s="130"/>
      <c r="AO519" s="125"/>
      <c r="AP519" s="125"/>
      <c r="AQ519" s="131" t="s">
        <v>2635</v>
      </c>
      <c r="AR519" s="127" t="s">
        <v>2505</v>
      </c>
      <c r="AS519" s="124"/>
      <c r="AT519" s="123"/>
      <c r="AU519" s="132"/>
      <c r="AV519" s="117"/>
      <c r="AW519" s="133"/>
      <c r="AX519" s="117" t="s">
        <v>2506</v>
      </c>
    </row>
    <row r="520" spans="1:50" ht="15" hidden="1">
      <c r="A520" s="72">
        <v>517</v>
      </c>
      <c r="B520" s="9" t="s">
        <v>6289</v>
      </c>
      <c r="C520" s="211" t="s">
        <v>3426</v>
      </c>
      <c r="D520" s="9" t="s">
        <v>6290</v>
      </c>
      <c r="E520" s="9" t="s">
        <v>6291</v>
      </c>
      <c r="F520" s="9" t="s">
        <v>6292</v>
      </c>
      <c r="G520" s="9"/>
      <c r="H520" s="9"/>
      <c r="I520" s="9"/>
      <c r="J520" s="9"/>
      <c r="K520" s="9"/>
      <c r="L520" s="9"/>
      <c r="M520" s="332">
        <v>299.6431</v>
      </c>
      <c r="N520" s="331">
        <v>119.7011</v>
      </c>
      <c r="O520" s="9">
        <v>419.3442</v>
      </c>
      <c r="P520" s="9" t="s">
        <v>840</v>
      </c>
      <c r="Q520" s="71">
        <v>517</v>
      </c>
      <c r="S520" s="102" t="s">
        <v>3426</v>
      </c>
      <c r="T520" s="175" t="s">
        <v>3427</v>
      </c>
      <c r="U520" s="104">
        <v>16002</v>
      </c>
      <c r="V520" s="104">
        <v>-13258.8</v>
      </c>
      <c r="W520" s="105" t="s">
        <v>12</v>
      </c>
      <c r="X520" s="106" t="s">
        <v>66</v>
      </c>
      <c r="Y520" s="172" t="s">
        <v>13</v>
      </c>
      <c r="Z520" s="123"/>
      <c r="AA520" s="124">
        <v>1</v>
      </c>
      <c r="AB520" s="173" t="s">
        <v>67</v>
      </c>
      <c r="AC520" s="126"/>
      <c r="AD520" s="127"/>
      <c r="AE520" s="122"/>
      <c r="AF520" s="128"/>
      <c r="AG520" s="177" t="s">
        <v>3367</v>
      </c>
      <c r="AH520" s="177">
        <v>5.0799999999999998E-2</v>
      </c>
      <c r="AI520" s="201">
        <v>100</v>
      </c>
      <c r="AJ520" s="202" t="s">
        <v>3297</v>
      </c>
      <c r="AK520" s="202">
        <v>0.254</v>
      </c>
      <c r="AL520" s="117"/>
      <c r="AM520" s="130"/>
      <c r="AN520" s="130"/>
      <c r="AO520" s="125"/>
      <c r="AP520" s="125"/>
      <c r="AQ520" s="131" t="s">
        <v>2746</v>
      </c>
      <c r="AR520" s="127" t="s">
        <v>2505</v>
      </c>
      <c r="AS520" s="124"/>
      <c r="AT520" s="123"/>
      <c r="AU520" s="132"/>
      <c r="AV520" s="117"/>
      <c r="AW520" s="133"/>
      <c r="AX520" s="117" t="s">
        <v>2506</v>
      </c>
    </row>
    <row r="521" spans="1:50" ht="15" hidden="1">
      <c r="A521" s="72">
        <v>518</v>
      </c>
      <c r="B521" s="9" t="s">
        <v>6296</v>
      </c>
      <c r="C521" s="211" t="s">
        <v>3428</v>
      </c>
      <c r="D521" s="9" t="s">
        <v>6297</v>
      </c>
      <c r="E521" s="9" t="s">
        <v>6298</v>
      </c>
      <c r="F521" s="9" t="s">
        <v>6299</v>
      </c>
      <c r="G521" s="9"/>
      <c r="H521" s="9"/>
      <c r="I521" s="9"/>
      <c r="J521" s="9"/>
      <c r="K521" s="9"/>
      <c r="L521" s="9"/>
      <c r="M521" s="332">
        <v>299.53089999999997</v>
      </c>
      <c r="N521" s="331">
        <v>119.7266</v>
      </c>
      <c r="O521" s="9">
        <v>419.25749999999999</v>
      </c>
      <c r="P521" s="9" t="s">
        <v>3319</v>
      </c>
      <c r="Q521" s="71">
        <v>518</v>
      </c>
      <c r="S521" s="102" t="s">
        <v>3428</v>
      </c>
      <c r="T521" s="175" t="s">
        <v>3429</v>
      </c>
      <c r="U521" s="104">
        <v>16916.400000000001</v>
      </c>
      <c r="V521" s="104">
        <v>-12344.4</v>
      </c>
      <c r="W521" s="105" t="s">
        <v>12</v>
      </c>
      <c r="X521" s="106" t="s">
        <v>66</v>
      </c>
      <c r="Y521" s="172" t="s">
        <v>13</v>
      </c>
      <c r="Z521" s="123"/>
      <c r="AA521" s="124">
        <v>1</v>
      </c>
      <c r="AB521" s="173" t="s">
        <v>67</v>
      </c>
      <c r="AC521" s="126"/>
      <c r="AD521" s="127"/>
      <c r="AE521" s="122"/>
      <c r="AF521" s="128"/>
      <c r="AG521" s="177" t="s">
        <v>3372</v>
      </c>
      <c r="AH521" s="177">
        <v>5.0799999999999998E-2</v>
      </c>
      <c r="AI521" s="201">
        <v>100</v>
      </c>
      <c r="AJ521" s="202" t="s">
        <v>3297</v>
      </c>
      <c r="AK521" s="202">
        <v>0.254</v>
      </c>
      <c r="AL521" s="117"/>
      <c r="AM521" s="130"/>
      <c r="AN521" s="130"/>
      <c r="AO521" s="125"/>
      <c r="AP521" s="125"/>
      <c r="AQ521" s="131" t="s">
        <v>524</v>
      </c>
      <c r="AR521" s="127" t="s">
        <v>2505</v>
      </c>
      <c r="AS521" s="124"/>
      <c r="AT521" s="123"/>
      <c r="AU521" s="132"/>
      <c r="AV521" s="117"/>
      <c r="AW521" s="133"/>
      <c r="AX521" s="117" t="s">
        <v>2506</v>
      </c>
    </row>
    <row r="522" spans="1:50" ht="15" hidden="1">
      <c r="A522" s="72">
        <v>519</v>
      </c>
      <c r="B522" s="9" t="s">
        <v>6303</v>
      </c>
      <c r="C522" s="211" t="s">
        <v>3430</v>
      </c>
      <c r="D522" s="9" t="s">
        <v>6304</v>
      </c>
      <c r="E522" s="9" t="s">
        <v>6305</v>
      </c>
      <c r="F522" s="9" t="s">
        <v>6306</v>
      </c>
      <c r="G522" s="9"/>
      <c r="H522" s="9"/>
      <c r="I522" s="9"/>
      <c r="J522" s="9"/>
      <c r="K522" s="9"/>
      <c r="L522" s="9"/>
      <c r="M522" s="332">
        <v>299.6121</v>
      </c>
      <c r="N522" s="331">
        <v>119.69240000000001</v>
      </c>
      <c r="O522" s="9">
        <v>419.30450000000002</v>
      </c>
      <c r="P522" s="9" t="s">
        <v>3313</v>
      </c>
      <c r="Q522" s="71">
        <v>519</v>
      </c>
      <c r="S522" s="102" t="s">
        <v>3430</v>
      </c>
      <c r="T522" s="175" t="s">
        <v>3431</v>
      </c>
      <c r="U522" s="104">
        <v>16002</v>
      </c>
      <c r="V522" s="104">
        <v>-11430</v>
      </c>
      <c r="W522" s="105" t="s">
        <v>12</v>
      </c>
      <c r="X522" s="106" t="s">
        <v>66</v>
      </c>
      <c r="Y522" s="172" t="s">
        <v>13</v>
      </c>
      <c r="Z522" s="123"/>
      <c r="AA522" s="124">
        <v>1</v>
      </c>
      <c r="AB522" s="173" t="s">
        <v>67</v>
      </c>
      <c r="AC522" s="126"/>
      <c r="AD522" s="127"/>
      <c r="AE522" s="122"/>
      <c r="AF522" s="128"/>
      <c r="AG522" s="177" t="s">
        <v>3377</v>
      </c>
      <c r="AH522" s="177">
        <v>5.0799999999999998E-2</v>
      </c>
      <c r="AI522" s="201">
        <v>100</v>
      </c>
      <c r="AJ522" s="202" t="s">
        <v>3297</v>
      </c>
      <c r="AK522" s="202">
        <v>0.254</v>
      </c>
      <c r="AL522" s="117"/>
      <c r="AM522" s="130"/>
      <c r="AN522" s="130"/>
      <c r="AO522" s="125"/>
      <c r="AP522" s="125"/>
      <c r="AQ522" s="131" t="s">
        <v>2755</v>
      </c>
      <c r="AR522" s="127" t="s">
        <v>2505</v>
      </c>
      <c r="AS522" s="124"/>
      <c r="AT522" s="123"/>
      <c r="AU522" s="132"/>
      <c r="AV522" s="117"/>
      <c r="AW522" s="133"/>
      <c r="AX522" s="117" t="s">
        <v>2506</v>
      </c>
    </row>
    <row r="523" spans="1:50" ht="15" hidden="1">
      <c r="A523" s="72">
        <v>520</v>
      </c>
      <c r="B523" s="9" t="s">
        <v>6364</v>
      </c>
      <c r="C523" s="211" t="s">
        <v>3433</v>
      </c>
      <c r="D523" s="9" t="s">
        <v>6365</v>
      </c>
      <c r="E523" s="9" t="s">
        <v>6366</v>
      </c>
      <c r="F523" s="9" t="s">
        <v>6367</v>
      </c>
      <c r="G523" s="9"/>
      <c r="H523" s="9"/>
      <c r="I523" s="9"/>
      <c r="J523" s="9"/>
      <c r="K523" s="9"/>
      <c r="L523" s="9"/>
      <c r="M523" s="332" t="s">
        <v>63</v>
      </c>
      <c r="N523" s="331">
        <v>175.84270000000001</v>
      </c>
      <c r="O523" s="9">
        <v>175.84270000000001</v>
      </c>
      <c r="P523" s="9" t="s">
        <v>64</v>
      </c>
      <c r="Q523" s="71">
        <v>520</v>
      </c>
      <c r="S523" s="102" t="s">
        <v>3433</v>
      </c>
      <c r="T523" s="175" t="s">
        <v>3437</v>
      </c>
      <c r="U523" s="104">
        <v>15087.6</v>
      </c>
      <c r="V523" s="104">
        <v>-8686.7999999999993</v>
      </c>
      <c r="W523" s="105" t="s">
        <v>12</v>
      </c>
      <c r="X523" s="106" t="s">
        <v>66</v>
      </c>
      <c r="Y523" s="172" t="s">
        <v>13</v>
      </c>
      <c r="Z523" s="123"/>
      <c r="AA523" s="124">
        <v>1</v>
      </c>
      <c r="AB523" s="173" t="s">
        <v>67</v>
      </c>
      <c r="AC523" s="126"/>
      <c r="AD523" s="127"/>
      <c r="AE523" s="122"/>
      <c r="AF523" s="128"/>
      <c r="AG523" s="129"/>
      <c r="AH523" s="129"/>
      <c r="AI523" s="129"/>
      <c r="AJ523" s="203" t="s">
        <v>3438</v>
      </c>
      <c r="AK523" s="203">
        <v>2.54</v>
      </c>
      <c r="AL523" s="117"/>
      <c r="AM523" s="130"/>
      <c r="AN523" s="130"/>
      <c r="AO523" s="125"/>
      <c r="AP523" s="125"/>
      <c r="AQ523" s="131"/>
      <c r="AR523" s="127"/>
      <c r="AS523" s="124"/>
      <c r="AT523" s="123" t="s">
        <v>444</v>
      </c>
      <c r="AU523" s="132"/>
      <c r="AV523" s="117"/>
      <c r="AW523" s="133"/>
      <c r="AX523" s="117" t="s">
        <v>820</v>
      </c>
    </row>
    <row r="524" spans="1:50" ht="15" hidden="1">
      <c r="A524" s="72">
        <v>521</v>
      </c>
      <c r="B524" s="9" t="s">
        <v>6368</v>
      </c>
      <c r="C524" s="211" t="s">
        <v>3440</v>
      </c>
      <c r="D524" s="9" t="s">
        <v>6369</v>
      </c>
      <c r="E524" s="9" t="s">
        <v>6370</v>
      </c>
      <c r="F524" s="9" t="s">
        <v>6371</v>
      </c>
      <c r="G524" s="9"/>
      <c r="H524" s="9"/>
      <c r="I524" s="9"/>
      <c r="J524" s="9"/>
      <c r="K524" s="9"/>
      <c r="L524" s="9"/>
      <c r="M524" s="332" t="s">
        <v>63</v>
      </c>
      <c r="N524" s="331">
        <v>176.0427</v>
      </c>
      <c r="O524" s="9">
        <v>176.0427</v>
      </c>
      <c r="P524" s="9" t="s">
        <v>64</v>
      </c>
      <c r="Q524" s="71">
        <v>521</v>
      </c>
      <c r="S524" s="102" t="s">
        <v>3440</v>
      </c>
      <c r="T524" s="175" t="s">
        <v>3444</v>
      </c>
      <c r="U524" s="104">
        <v>15087.6</v>
      </c>
      <c r="V524" s="104">
        <v>-10515.6</v>
      </c>
      <c r="W524" s="105" t="s">
        <v>12</v>
      </c>
      <c r="X524" s="106" t="s">
        <v>66</v>
      </c>
      <c r="Y524" s="172" t="s">
        <v>13</v>
      </c>
      <c r="Z524" s="123"/>
      <c r="AA524" s="124">
        <v>1</v>
      </c>
      <c r="AB524" s="173" t="s">
        <v>67</v>
      </c>
      <c r="AC524" s="126"/>
      <c r="AD524" s="127"/>
      <c r="AE524" s="122"/>
      <c r="AF524" s="128"/>
      <c r="AG524" s="129"/>
      <c r="AH524" s="129"/>
      <c r="AI524" s="129"/>
      <c r="AJ524" s="203" t="s">
        <v>3438</v>
      </c>
      <c r="AK524" s="203">
        <v>2.54</v>
      </c>
      <c r="AL524" s="117"/>
      <c r="AM524" s="130"/>
      <c r="AN524" s="130"/>
      <c r="AO524" s="125"/>
      <c r="AP524" s="125"/>
      <c r="AQ524" s="131"/>
      <c r="AR524" s="127"/>
      <c r="AS524" s="124"/>
      <c r="AT524" s="123" t="s">
        <v>444</v>
      </c>
      <c r="AU524" s="132"/>
      <c r="AV524" s="117"/>
      <c r="AW524" s="133"/>
      <c r="AX524" s="117" t="s">
        <v>820</v>
      </c>
    </row>
    <row r="525" spans="1:50" ht="15" hidden="1">
      <c r="A525" s="72">
        <v>522</v>
      </c>
      <c r="B525" s="9" t="s">
        <v>6372</v>
      </c>
      <c r="C525" s="211" t="s">
        <v>3446</v>
      </c>
      <c r="D525" s="9" t="s">
        <v>6373</v>
      </c>
      <c r="E525" s="9" t="s">
        <v>6374</v>
      </c>
      <c r="F525" s="9" t="s">
        <v>6375</v>
      </c>
      <c r="G525" s="9"/>
      <c r="H525" s="9"/>
      <c r="I525" s="9"/>
      <c r="J525" s="9"/>
      <c r="K525" s="9"/>
      <c r="L525" s="9"/>
      <c r="M525" s="332" t="s">
        <v>63</v>
      </c>
      <c r="N525" s="331">
        <v>177.16990000000001</v>
      </c>
      <c r="O525" s="9">
        <v>177.16990000000001</v>
      </c>
      <c r="P525" s="9" t="s">
        <v>177</v>
      </c>
      <c r="Q525" s="71">
        <v>522</v>
      </c>
      <c r="S525" s="102" t="s">
        <v>3446</v>
      </c>
      <c r="T525" s="175" t="s">
        <v>3450</v>
      </c>
      <c r="U525" s="104">
        <v>-11430</v>
      </c>
      <c r="V525" s="104">
        <v>-5029.2</v>
      </c>
      <c r="W525" s="105" t="s">
        <v>12</v>
      </c>
      <c r="X525" s="106" t="s">
        <v>66</v>
      </c>
      <c r="Y525" s="172" t="s">
        <v>13</v>
      </c>
      <c r="Z525" s="123"/>
      <c r="AA525" s="124">
        <v>1</v>
      </c>
      <c r="AB525" s="173" t="s">
        <v>67</v>
      </c>
      <c r="AC525" s="126"/>
      <c r="AD525" s="127"/>
      <c r="AE525" s="122"/>
      <c r="AF525" s="128"/>
      <c r="AG525" s="129"/>
      <c r="AH525" s="129"/>
      <c r="AI525" s="129"/>
      <c r="AJ525" s="203" t="s">
        <v>3438</v>
      </c>
      <c r="AK525" s="203">
        <v>2.54</v>
      </c>
      <c r="AL525" s="117"/>
      <c r="AM525" s="130"/>
      <c r="AN525" s="130"/>
      <c r="AO525" s="125"/>
      <c r="AP525" s="125"/>
      <c r="AQ525" s="131"/>
      <c r="AR525" s="127"/>
      <c r="AS525" s="124"/>
      <c r="AT525" s="123" t="s">
        <v>444</v>
      </c>
      <c r="AU525" s="132"/>
      <c r="AV525" s="117"/>
      <c r="AW525" s="133"/>
      <c r="AX525" s="117" t="s">
        <v>820</v>
      </c>
    </row>
    <row r="526" spans="1:50" ht="15" hidden="1">
      <c r="A526" s="72">
        <v>523</v>
      </c>
      <c r="B526" s="9" t="s">
        <v>6376</v>
      </c>
      <c r="C526" s="211" t="s">
        <v>3452</v>
      </c>
      <c r="D526" s="9" t="s">
        <v>6377</v>
      </c>
      <c r="E526" s="9" t="s">
        <v>6378</v>
      </c>
      <c r="F526" s="9" t="s">
        <v>6379</v>
      </c>
      <c r="G526" s="9"/>
      <c r="H526" s="9"/>
      <c r="I526" s="9"/>
      <c r="J526" s="9"/>
      <c r="K526" s="9"/>
      <c r="L526" s="9"/>
      <c r="M526" s="332" t="s">
        <v>63</v>
      </c>
      <c r="N526" s="331">
        <v>176.6054</v>
      </c>
      <c r="O526" s="9">
        <v>176.6054</v>
      </c>
      <c r="P526" s="9" t="s">
        <v>177</v>
      </c>
      <c r="Q526" s="71">
        <v>523</v>
      </c>
      <c r="S526" s="102" t="s">
        <v>3452</v>
      </c>
      <c r="T526" s="175" t="s">
        <v>3456</v>
      </c>
      <c r="U526" s="104">
        <v>-11430</v>
      </c>
      <c r="V526" s="104">
        <v>-5943.6</v>
      </c>
      <c r="W526" s="105" t="s">
        <v>12</v>
      </c>
      <c r="X526" s="106" t="s">
        <v>66</v>
      </c>
      <c r="Y526" s="172" t="s">
        <v>13</v>
      </c>
      <c r="Z526" s="123"/>
      <c r="AA526" s="124">
        <v>1</v>
      </c>
      <c r="AB526" s="173" t="s">
        <v>67</v>
      </c>
      <c r="AC526" s="126"/>
      <c r="AD526" s="127"/>
      <c r="AE526" s="122"/>
      <c r="AF526" s="128"/>
      <c r="AG526" s="129"/>
      <c r="AH526" s="129"/>
      <c r="AI526" s="129"/>
      <c r="AJ526" s="203" t="s">
        <v>3438</v>
      </c>
      <c r="AK526" s="203">
        <v>2.54</v>
      </c>
      <c r="AL526" s="117"/>
      <c r="AM526" s="130"/>
      <c r="AN526" s="130"/>
      <c r="AO526" s="125"/>
      <c r="AP526" s="125"/>
      <c r="AQ526" s="131"/>
      <c r="AR526" s="127"/>
      <c r="AS526" s="124"/>
      <c r="AT526" s="123" t="s">
        <v>444</v>
      </c>
      <c r="AU526" s="132"/>
      <c r="AV526" s="117"/>
      <c r="AW526" s="133"/>
      <c r="AX526" s="117" t="s">
        <v>820</v>
      </c>
    </row>
    <row r="527" spans="1:50" ht="15" hidden="1">
      <c r="A527" s="72">
        <v>524</v>
      </c>
      <c r="B527" s="9" t="s">
        <v>6380</v>
      </c>
      <c r="C527" s="211" t="s">
        <v>3458</v>
      </c>
      <c r="D527" s="9" t="s">
        <v>6381</v>
      </c>
      <c r="E527" s="9" t="s">
        <v>6382</v>
      </c>
      <c r="F527" s="9" t="s">
        <v>6383</v>
      </c>
      <c r="G527" s="9"/>
      <c r="H527" s="9"/>
      <c r="I527" s="9"/>
      <c r="J527" s="9"/>
      <c r="K527" s="9"/>
      <c r="L527" s="9"/>
      <c r="M527" s="332" t="s">
        <v>63</v>
      </c>
      <c r="N527" s="331">
        <v>146.2227</v>
      </c>
      <c r="O527" s="9">
        <v>146.2227</v>
      </c>
      <c r="P527" s="9" t="s">
        <v>177</v>
      </c>
      <c r="Q527" s="71">
        <v>524</v>
      </c>
      <c r="S527" s="102" t="s">
        <v>3458</v>
      </c>
      <c r="T527" s="175" t="s">
        <v>3462</v>
      </c>
      <c r="U527" s="104">
        <v>6858</v>
      </c>
      <c r="V527" s="104">
        <v>-15087.6</v>
      </c>
      <c r="W527" s="105" t="s">
        <v>12</v>
      </c>
      <c r="X527" s="106" t="s">
        <v>66</v>
      </c>
      <c r="Y527" s="172" t="s">
        <v>13</v>
      </c>
      <c r="Z527" s="123"/>
      <c r="AA527" s="124">
        <v>1</v>
      </c>
      <c r="AB527" s="173" t="s">
        <v>67</v>
      </c>
      <c r="AC527" s="126"/>
      <c r="AD527" s="127"/>
      <c r="AE527" s="122"/>
      <c r="AF527" s="128"/>
      <c r="AG527" s="129"/>
      <c r="AH527" s="129"/>
      <c r="AI527" s="129"/>
      <c r="AJ527" s="117"/>
      <c r="AK527" s="117"/>
      <c r="AL527" s="117"/>
      <c r="AM527" s="130"/>
      <c r="AN527" s="130"/>
      <c r="AO527" s="125"/>
      <c r="AP527" s="125"/>
      <c r="AQ527" s="131"/>
      <c r="AR527" s="127"/>
      <c r="AS527" s="124"/>
      <c r="AT527" s="123" t="s">
        <v>444</v>
      </c>
      <c r="AU527" s="132"/>
      <c r="AV527" s="117"/>
      <c r="AW527" s="133"/>
      <c r="AX527" s="117" t="s">
        <v>68</v>
      </c>
    </row>
    <row r="528" spans="1:50" ht="15" hidden="1">
      <c r="A528" s="72">
        <v>525</v>
      </c>
      <c r="B528" s="9" t="s">
        <v>6384</v>
      </c>
      <c r="C528" s="211" t="s">
        <v>3464</v>
      </c>
      <c r="D528" s="9" t="s">
        <v>6385</v>
      </c>
      <c r="E528" s="9" t="s">
        <v>6386</v>
      </c>
      <c r="F528" s="9" t="s">
        <v>6387</v>
      </c>
      <c r="G528" s="9"/>
      <c r="H528" s="9"/>
      <c r="I528" s="9"/>
      <c r="J528" s="9"/>
      <c r="K528" s="9"/>
      <c r="L528" s="9"/>
      <c r="M528" s="332" t="s">
        <v>63</v>
      </c>
      <c r="N528" s="331">
        <v>177.29140000000001</v>
      </c>
      <c r="O528" s="9">
        <v>177.29140000000001</v>
      </c>
      <c r="P528" s="9" t="s">
        <v>177</v>
      </c>
      <c r="Q528" s="71">
        <v>525</v>
      </c>
      <c r="S528" s="102" t="s">
        <v>3464</v>
      </c>
      <c r="T528" s="175" t="s">
        <v>3468</v>
      </c>
      <c r="U528" s="104">
        <v>5029.2</v>
      </c>
      <c r="V528" s="104">
        <v>-16002</v>
      </c>
      <c r="W528" s="105" t="s">
        <v>12</v>
      </c>
      <c r="X528" s="106" t="s">
        <v>66</v>
      </c>
      <c r="Y528" s="172" t="s">
        <v>13</v>
      </c>
      <c r="Z528" s="123"/>
      <c r="AA528" s="124">
        <v>1</v>
      </c>
      <c r="AB528" s="173" t="s">
        <v>67</v>
      </c>
      <c r="AC528" s="126"/>
      <c r="AD528" s="127"/>
      <c r="AE528" s="122"/>
      <c r="AF528" s="128"/>
      <c r="AG528" s="129"/>
      <c r="AH528" s="129"/>
      <c r="AI528" s="129"/>
      <c r="AJ528" s="117"/>
      <c r="AK528" s="117"/>
      <c r="AL528" s="117"/>
      <c r="AM528" s="130"/>
      <c r="AN528" s="130"/>
      <c r="AO528" s="125"/>
      <c r="AP528" s="125"/>
      <c r="AQ528" s="131"/>
      <c r="AR528" s="127"/>
      <c r="AS528" s="124"/>
      <c r="AT528" s="123" t="s">
        <v>444</v>
      </c>
      <c r="AU528" s="132"/>
      <c r="AV528" s="117"/>
      <c r="AW528" s="133"/>
      <c r="AX528" s="117" t="s">
        <v>68</v>
      </c>
    </row>
    <row r="529" spans="1:50" ht="15" hidden="1">
      <c r="A529" s="72">
        <v>526</v>
      </c>
      <c r="B529" s="9" t="s">
        <v>6388</v>
      </c>
      <c r="C529" s="211" t="s">
        <v>3237</v>
      </c>
      <c r="D529" s="9" t="s">
        <v>6389</v>
      </c>
      <c r="E529" s="9" t="s">
        <v>6390</v>
      </c>
      <c r="F529" s="9" t="s">
        <v>6391</v>
      </c>
      <c r="G529" s="9"/>
      <c r="H529" s="9"/>
      <c r="I529" s="9"/>
      <c r="J529" s="9"/>
      <c r="K529" s="9"/>
      <c r="L529" s="9"/>
      <c r="M529" s="332" t="s">
        <v>63</v>
      </c>
      <c r="N529" s="331">
        <v>170.22649999999999</v>
      </c>
      <c r="O529" s="9">
        <v>170.22649999999999</v>
      </c>
      <c r="P529" s="9" t="s">
        <v>177</v>
      </c>
      <c r="Q529" s="71">
        <v>526</v>
      </c>
      <c r="S529" s="102" t="s">
        <v>3237</v>
      </c>
      <c r="T529" s="175" t="s">
        <v>3473</v>
      </c>
      <c r="U529" s="104">
        <v>-12344.4</v>
      </c>
      <c r="V529" s="104">
        <v>-8686.7999999999993</v>
      </c>
      <c r="W529" s="105" t="s">
        <v>12</v>
      </c>
      <c r="X529" s="106" t="s">
        <v>66</v>
      </c>
      <c r="Y529" s="172" t="s">
        <v>13</v>
      </c>
      <c r="Z529" s="123"/>
      <c r="AA529" s="124">
        <v>1</v>
      </c>
      <c r="AB529" s="173" t="s">
        <v>67</v>
      </c>
      <c r="AC529" s="126"/>
      <c r="AD529" s="127"/>
      <c r="AE529" s="122"/>
      <c r="AF529" s="128"/>
      <c r="AG529" s="129"/>
      <c r="AH529" s="129"/>
      <c r="AI529" s="129"/>
      <c r="AJ529" s="117"/>
      <c r="AK529" s="117"/>
      <c r="AL529" s="117"/>
      <c r="AM529" s="130"/>
      <c r="AN529" s="130"/>
      <c r="AO529" s="125"/>
      <c r="AP529" s="125"/>
      <c r="AQ529" s="131"/>
      <c r="AR529" s="127"/>
      <c r="AS529" s="124"/>
      <c r="AT529" s="123" t="s">
        <v>444</v>
      </c>
      <c r="AU529" s="132"/>
      <c r="AV529" s="117"/>
      <c r="AW529" s="133"/>
      <c r="AX529" s="117" t="s">
        <v>68</v>
      </c>
    </row>
    <row r="530" spans="1:50" ht="15" hidden="1">
      <c r="A530" s="72">
        <v>527</v>
      </c>
      <c r="B530" s="9" t="s">
        <v>6392</v>
      </c>
      <c r="C530" s="211" t="s">
        <v>3475</v>
      </c>
      <c r="D530" s="9" t="s">
        <v>6393</v>
      </c>
      <c r="E530" s="9" t="s">
        <v>6394</v>
      </c>
      <c r="F530" s="9" t="s">
        <v>6395</v>
      </c>
      <c r="G530" s="9"/>
      <c r="H530" s="9"/>
      <c r="I530" s="9"/>
      <c r="J530" s="9"/>
      <c r="K530" s="9"/>
      <c r="L530" s="9"/>
      <c r="M530" s="332" t="s">
        <v>63</v>
      </c>
      <c r="N530" s="331">
        <v>200.5745</v>
      </c>
      <c r="O530" s="9">
        <v>200.5745</v>
      </c>
      <c r="P530" s="9" t="s">
        <v>177</v>
      </c>
      <c r="Q530" s="71">
        <v>527</v>
      </c>
      <c r="S530" s="102" t="s">
        <v>3475</v>
      </c>
      <c r="T530" s="175" t="s">
        <v>3479</v>
      </c>
      <c r="U530" s="104">
        <v>-13258.8</v>
      </c>
      <c r="V530" s="104">
        <v>-9601.2000000000007</v>
      </c>
      <c r="W530" s="105" t="s">
        <v>12</v>
      </c>
      <c r="X530" s="106" t="s">
        <v>66</v>
      </c>
      <c r="Y530" s="172" t="s">
        <v>13</v>
      </c>
      <c r="Z530" s="123"/>
      <c r="AA530" s="124">
        <v>1</v>
      </c>
      <c r="AB530" s="173" t="s">
        <v>67</v>
      </c>
      <c r="AC530" s="126"/>
      <c r="AD530" s="127"/>
      <c r="AE530" s="122"/>
      <c r="AF530" s="128"/>
      <c r="AG530" s="129"/>
      <c r="AH530" s="129"/>
      <c r="AI530" s="129"/>
      <c r="AJ530" s="117"/>
      <c r="AK530" s="117"/>
      <c r="AL530" s="117"/>
      <c r="AM530" s="130"/>
      <c r="AN530" s="130"/>
      <c r="AO530" s="125"/>
      <c r="AP530" s="125"/>
      <c r="AQ530" s="131"/>
      <c r="AR530" s="127"/>
      <c r="AS530" s="124"/>
      <c r="AT530" s="123" t="s">
        <v>444</v>
      </c>
      <c r="AU530" s="132"/>
      <c r="AV530" s="117"/>
      <c r="AW530" s="133"/>
      <c r="AX530" s="117" t="s">
        <v>68</v>
      </c>
    </row>
    <row r="531" spans="1:50" ht="15" hidden="1">
      <c r="A531" s="72">
        <v>528</v>
      </c>
      <c r="B531" s="9" t="s">
        <v>6396</v>
      </c>
      <c r="C531" s="211" t="s">
        <v>3481</v>
      </c>
      <c r="D531" s="9" t="s">
        <v>6397</v>
      </c>
      <c r="E531" s="9" t="s">
        <v>6398</v>
      </c>
      <c r="F531" s="9" t="s">
        <v>6399</v>
      </c>
      <c r="G531" s="9"/>
      <c r="H531" s="9"/>
      <c r="I531" s="9"/>
      <c r="J531" s="9"/>
      <c r="K531" s="9"/>
      <c r="L531" s="9"/>
      <c r="M531" s="332" t="s">
        <v>63</v>
      </c>
      <c r="N531" s="331">
        <v>169.3792</v>
      </c>
      <c r="O531" s="9">
        <v>169.3792</v>
      </c>
      <c r="P531" s="9" t="s">
        <v>177</v>
      </c>
      <c r="Q531" s="71">
        <v>528</v>
      </c>
      <c r="S531" s="102" t="s">
        <v>3481</v>
      </c>
      <c r="T531" s="175" t="s">
        <v>3485</v>
      </c>
      <c r="U531" s="104">
        <v>4114.8</v>
      </c>
      <c r="V531" s="104">
        <v>-17830.8</v>
      </c>
      <c r="W531" s="105" t="s">
        <v>12</v>
      </c>
      <c r="X531" s="106" t="s">
        <v>66</v>
      </c>
      <c r="Y531" s="172" t="s">
        <v>13</v>
      </c>
      <c r="Z531" s="123"/>
      <c r="AA531" s="124">
        <v>1</v>
      </c>
      <c r="AB531" s="173" t="s">
        <v>67</v>
      </c>
      <c r="AC531" s="126"/>
      <c r="AD531" s="127"/>
      <c r="AE531" s="122"/>
      <c r="AF531" s="128"/>
      <c r="AG531" s="129"/>
      <c r="AH531" s="129"/>
      <c r="AI531" s="129"/>
      <c r="AJ531" s="117"/>
      <c r="AK531" s="117"/>
      <c r="AL531" s="117"/>
      <c r="AM531" s="130"/>
      <c r="AN531" s="130"/>
      <c r="AO531" s="125"/>
      <c r="AP531" s="125"/>
      <c r="AQ531" s="131"/>
      <c r="AR531" s="127"/>
      <c r="AS531" s="124"/>
      <c r="AT531" s="179" t="s">
        <v>444</v>
      </c>
      <c r="AU531" s="132"/>
      <c r="AV531" s="117"/>
      <c r="AW531" s="133"/>
      <c r="AX531" s="117" t="s">
        <v>68</v>
      </c>
    </row>
    <row r="532" spans="1:50" ht="15" hidden="1">
      <c r="A532" s="72">
        <v>529</v>
      </c>
      <c r="B532" s="9" t="s">
        <v>6400</v>
      </c>
      <c r="C532" s="211" t="s">
        <v>3487</v>
      </c>
      <c r="D532" s="9" t="s">
        <v>6401</v>
      </c>
      <c r="E532" s="9" t="s">
        <v>6402</v>
      </c>
      <c r="F532" s="9" t="s">
        <v>6403</v>
      </c>
      <c r="G532" s="9"/>
      <c r="H532" s="9"/>
      <c r="I532" s="9"/>
      <c r="J532" s="9"/>
      <c r="K532" s="9"/>
      <c r="L532" s="9"/>
      <c r="M532" s="332" t="s">
        <v>63</v>
      </c>
      <c r="N532" s="331">
        <v>135.07669999999999</v>
      </c>
      <c r="O532" s="9">
        <v>135.07669999999999</v>
      </c>
      <c r="P532" s="9" t="s">
        <v>128</v>
      </c>
      <c r="Q532" s="71">
        <v>529</v>
      </c>
      <c r="S532" s="102" t="s">
        <v>3487</v>
      </c>
      <c r="T532" s="175" t="s">
        <v>3491</v>
      </c>
      <c r="U532" s="104">
        <v>12344.4</v>
      </c>
      <c r="V532" s="104">
        <v>-4114.8</v>
      </c>
      <c r="W532" s="105" t="s">
        <v>12</v>
      </c>
      <c r="X532" s="106" t="s">
        <v>66</v>
      </c>
      <c r="Y532" s="172" t="s">
        <v>13</v>
      </c>
      <c r="Z532" s="123"/>
      <c r="AA532" s="124">
        <v>1</v>
      </c>
      <c r="AB532" s="173" t="s">
        <v>67</v>
      </c>
      <c r="AC532" s="126"/>
      <c r="AD532" s="127"/>
      <c r="AE532" s="122"/>
      <c r="AF532" s="128"/>
      <c r="AG532" s="129"/>
      <c r="AH532" s="129"/>
      <c r="AI532" s="129"/>
      <c r="AJ532" s="117"/>
      <c r="AK532" s="117"/>
      <c r="AL532" s="117"/>
      <c r="AM532" s="130"/>
      <c r="AN532" s="130"/>
      <c r="AO532" s="125"/>
      <c r="AP532" s="125"/>
      <c r="AQ532" s="131"/>
      <c r="AR532" s="127"/>
      <c r="AS532" s="124"/>
      <c r="AT532" s="123"/>
      <c r="AU532" s="132"/>
      <c r="AV532" s="117"/>
      <c r="AW532" s="133"/>
      <c r="AX532" s="117" t="s">
        <v>68</v>
      </c>
    </row>
    <row r="533" spans="1:50" ht="15" hidden="1">
      <c r="A533" s="72">
        <v>530</v>
      </c>
      <c r="B533" s="9" t="s">
        <v>6404</v>
      </c>
      <c r="C533" s="211" t="s">
        <v>3493</v>
      </c>
      <c r="D533" s="9" t="s">
        <v>6405</v>
      </c>
      <c r="E533" s="9" t="s">
        <v>6406</v>
      </c>
      <c r="F533" s="9" t="s">
        <v>6407</v>
      </c>
      <c r="G533" s="9"/>
      <c r="H533" s="9"/>
      <c r="I533" s="9"/>
      <c r="J533" s="9"/>
      <c r="K533" s="9"/>
      <c r="L533" s="9"/>
      <c r="M533" s="332" t="s">
        <v>63</v>
      </c>
      <c r="N533" s="331">
        <v>177.9785</v>
      </c>
      <c r="O533" s="9">
        <v>177.9785</v>
      </c>
      <c r="P533" s="9" t="s">
        <v>177</v>
      </c>
      <c r="Q533" s="71">
        <v>530</v>
      </c>
      <c r="S533" s="102" t="s">
        <v>3493</v>
      </c>
      <c r="T533" s="175" t="s">
        <v>3497</v>
      </c>
      <c r="U533" s="104">
        <v>-16916.400000000001</v>
      </c>
      <c r="V533" s="104">
        <v>1371.6</v>
      </c>
      <c r="W533" s="105" t="s">
        <v>12</v>
      </c>
      <c r="X533" s="106" t="s">
        <v>66</v>
      </c>
      <c r="Y533" s="122" t="s">
        <v>13</v>
      </c>
      <c r="Z533" s="123"/>
      <c r="AA533" s="124">
        <v>1</v>
      </c>
      <c r="AB533" s="173" t="s">
        <v>67</v>
      </c>
      <c r="AC533" s="126"/>
      <c r="AD533" s="127"/>
      <c r="AE533" s="122"/>
      <c r="AF533" s="128"/>
      <c r="AG533" s="129"/>
      <c r="AH533" s="129"/>
      <c r="AI533" s="129"/>
      <c r="AJ533" s="117"/>
      <c r="AK533" s="117"/>
      <c r="AL533" s="117"/>
      <c r="AM533" s="130"/>
      <c r="AN533" s="130"/>
      <c r="AO533" s="125"/>
      <c r="AP533" s="125"/>
      <c r="AQ533" s="131"/>
      <c r="AR533" s="127"/>
      <c r="AS533" s="124"/>
      <c r="AT533" s="123"/>
      <c r="AU533" s="132"/>
      <c r="AV533" s="117"/>
      <c r="AW533" s="133"/>
      <c r="AX533" s="117" t="s">
        <v>68</v>
      </c>
    </row>
    <row r="534" spans="1:50" ht="15" hidden="1">
      <c r="A534" s="72">
        <v>531</v>
      </c>
      <c r="B534" s="9" t="s">
        <v>6408</v>
      </c>
      <c r="C534" s="211" t="s">
        <v>3499</v>
      </c>
      <c r="D534" s="9" t="s">
        <v>6409</v>
      </c>
      <c r="E534" s="9" t="s">
        <v>6410</v>
      </c>
      <c r="F534" s="9" t="s">
        <v>6411</v>
      </c>
      <c r="G534" s="9"/>
      <c r="H534" s="9"/>
      <c r="I534" s="9"/>
      <c r="J534" s="9"/>
      <c r="K534" s="9"/>
      <c r="L534" s="9"/>
      <c r="M534" s="332" t="s">
        <v>63</v>
      </c>
      <c r="N534" s="331">
        <v>182.21270000000001</v>
      </c>
      <c r="O534" s="9">
        <v>182.21270000000001</v>
      </c>
      <c r="P534" s="9" t="s">
        <v>177</v>
      </c>
      <c r="Q534" s="71">
        <v>531</v>
      </c>
      <c r="S534" s="102" t="s">
        <v>3499</v>
      </c>
      <c r="T534" s="175" t="s">
        <v>3503</v>
      </c>
      <c r="U534" s="104">
        <v>-15087.6</v>
      </c>
      <c r="V534" s="104">
        <v>2286</v>
      </c>
      <c r="W534" s="105" t="s">
        <v>12</v>
      </c>
      <c r="X534" s="106" t="s">
        <v>66</v>
      </c>
      <c r="Y534" s="122" t="s">
        <v>410</v>
      </c>
      <c r="Z534" s="123"/>
      <c r="AA534" s="124">
        <v>1</v>
      </c>
      <c r="AB534" s="125" t="s">
        <v>67</v>
      </c>
      <c r="AC534" s="126"/>
      <c r="AD534" s="127"/>
      <c r="AE534" s="122"/>
      <c r="AF534" s="128"/>
      <c r="AG534" s="129"/>
      <c r="AH534" s="129"/>
      <c r="AI534" s="129"/>
      <c r="AJ534" s="117"/>
      <c r="AK534" s="117"/>
      <c r="AL534" s="117"/>
      <c r="AM534" s="130"/>
      <c r="AN534" s="130"/>
      <c r="AO534" s="125"/>
      <c r="AP534" s="125"/>
      <c r="AQ534" s="131"/>
      <c r="AR534" s="127"/>
      <c r="AS534" s="124"/>
      <c r="AT534" s="123"/>
      <c r="AU534" s="132"/>
      <c r="AV534" s="117"/>
      <c r="AW534" s="133"/>
      <c r="AX534" s="117" t="s">
        <v>3504</v>
      </c>
    </row>
    <row r="535" spans="1:50" ht="15" hidden="1">
      <c r="A535" s="72">
        <v>532</v>
      </c>
      <c r="B535" s="9" t="s">
        <v>63</v>
      </c>
      <c r="C535" s="211" t="s">
        <v>3505</v>
      </c>
      <c r="D535" s="9" t="s">
        <v>63</v>
      </c>
      <c r="E535" s="9" t="s">
        <v>63</v>
      </c>
      <c r="F535" s="9" t="s">
        <v>63</v>
      </c>
      <c r="G535" s="9"/>
      <c r="H535" s="9"/>
      <c r="I535" s="9"/>
      <c r="J535" s="9"/>
      <c r="K535" s="9"/>
      <c r="L535" s="9"/>
      <c r="M535" s="332" t="s">
        <v>63</v>
      </c>
      <c r="N535" s="331" t="s">
        <v>63</v>
      </c>
      <c r="O535" s="9" t="s">
        <v>63</v>
      </c>
      <c r="P535" s="9" t="s">
        <v>63</v>
      </c>
      <c r="Q535" s="71">
        <v>532</v>
      </c>
      <c r="S535" s="102" t="s">
        <v>3505</v>
      </c>
      <c r="T535" s="175" t="s">
        <v>3506</v>
      </c>
      <c r="U535" s="104">
        <v>11430</v>
      </c>
      <c r="V535" s="104">
        <v>-15087.6</v>
      </c>
      <c r="W535" s="105" t="s">
        <v>12</v>
      </c>
      <c r="X535" s="106" t="s">
        <v>66</v>
      </c>
      <c r="Y535" s="122" t="s">
        <v>337</v>
      </c>
      <c r="Z535" s="123"/>
      <c r="AA535" s="124"/>
      <c r="AB535" s="125"/>
      <c r="AC535" s="126"/>
      <c r="AD535" s="127"/>
      <c r="AE535" s="122"/>
      <c r="AF535" s="128"/>
      <c r="AG535" s="129"/>
      <c r="AH535" s="129"/>
      <c r="AI535" s="129"/>
      <c r="AJ535" s="204" t="s">
        <v>3507</v>
      </c>
      <c r="AK535" s="204">
        <v>2.54</v>
      </c>
      <c r="AL535" s="117"/>
      <c r="AM535" s="130"/>
      <c r="AN535" s="130"/>
      <c r="AO535" s="125"/>
      <c r="AP535" s="125"/>
      <c r="AQ535" s="131"/>
      <c r="AR535" s="127"/>
      <c r="AS535" s="124"/>
      <c r="AT535" s="123"/>
      <c r="AU535" s="132"/>
      <c r="AV535" s="117"/>
      <c r="AW535" s="133"/>
      <c r="AX535" s="117" t="s">
        <v>3508</v>
      </c>
    </row>
    <row r="536" spans="1:50" ht="15" hidden="1">
      <c r="A536" s="72">
        <v>533</v>
      </c>
      <c r="B536" s="9" t="s">
        <v>63</v>
      </c>
      <c r="C536" s="211" t="s">
        <v>3509</v>
      </c>
      <c r="D536" s="9" t="s">
        <v>63</v>
      </c>
      <c r="E536" s="9" t="s">
        <v>63</v>
      </c>
      <c r="F536" s="9" t="s">
        <v>63</v>
      </c>
      <c r="G536" s="9"/>
      <c r="H536" s="9"/>
      <c r="I536" s="9"/>
      <c r="J536" s="9"/>
      <c r="K536" s="9"/>
      <c r="L536" s="9"/>
      <c r="M536" s="332" t="s">
        <v>63</v>
      </c>
      <c r="N536" s="331" t="s">
        <v>63</v>
      </c>
      <c r="O536" s="9" t="s">
        <v>63</v>
      </c>
      <c r="P536" s="9" t="s">
        <v>63</v>
      </c>
      <c r="Q536" s="71">
        <v>533</v>
      </c>
      <c r="S536" s="102" t="s">
        <v>3509</v>
      </c>
      <c r="T536" s="175" t="s">
        <v>3510</v>
      </c>
      <c r="U536" s="104">
        <v>-11430</v>
      </c>
      <c r="V536" s="104">
        <v>6858</v>
      </c>
      <c r="W536" s="105" t="s">
        <v>12</v>
      </c>
      <c r="X536" s="106" t="s">
        <v>66</v>
      </c>
      <c r="Y536" s="122" t="s">
        <v>337</v>
      </c>
      <c r="Z536" s="123"/>
      <c r="AA536" s="124"/>
      <c r="AB536" s="125"/>
      <c r="AC536" s="126"/>
      <c r="AD536" s="127"/>
      <c r="AE536" s="122"/>
      <c r="AF536" s="128"/>
      <c r="AG536" s="129"/>
      <c r="AH536" s="129"/>
      <c r="AI536" s="129"/>
      <c r="AJ536" s="204" t="s">
        <v>3507</v>
      </c>
      <c r="AK536" s="204">
        <v>2.54</v>
      </c>
      <c r="AL536" s="117"/>
      <c r="AM536" s="130"/>
      <c r="AN536" s="130"/>
      <c r="AO536" s="125"/>
      <c r="AP536" s="125"/>
      <c r="AQ536" s="131"/>
      <c r="AR536" s="127"/>
      <c r="AS536" s="124"/>
      <c r="AT536" s="123"/>
      <c r="AU536" s="132"/>
      <c r="AV536" s="117"/>
      <c r="AW536" s="133"/>
      <c r="AX536" s="117" t="s">
        <v>3508</v>
      </c>
    </row>
    <row r="537" spans="1:50" ht="15" hidden="1">
      <c r="A537" s="72">
        <v>534</v>
      </c>
      <c r="B537" s="9" t="s">
        <v>63</v>
      </c>
      <c r="C537" s="211" t="s">
        <v>3511</v>
      </c>
      <c r="D537" s="9" t="s">
        <v>63</v>
      </c>
      <c r="E537" s="9" t="s">
        <v>63</v>
      </c>
      <c r="F537" s="9" t="s">
        <v>63</v>
      </c>
      <c r="G537" s="9"/>
      <c r="H537" s="9"/>
      <c r="I537" s="9"/>
      <c r="J537" s="9"/>
      <c r="K537" s="9"/>
      <c r="L537" s="9"/>
      <c r="M537" s="332" t="s">
        <v>63</v>
      </c>
      <c r="N537" s="331" t="s">
        <v>63</v>
      </c>
      <c r="O537" s="9" t="s">
        <v>63</v>
      </c>
      <c r="P537" s="9" t="s">
        <v>63</v>
      </c>
      <c r="Q537" s="71">
        <v>534</v>
      </c>
      <c r="S537" s="102" t="s">
        <v>3511</v>
      </c>
      <c r="T537" s="175" t="s">
        <v>3512</v>
      </c>
      <c r="U537" s="104">
        <v>11430</v>
      </c>
      <c r="V537" s="104">
        <v>-13258.8</v>
      </c>
      <c r="W537" s="105" t="s">
        <v>12</v>
      </c>
      <c r="X537" s="106" t="s">
        <v>66</v>
      </c>
      <c r="Y537" s="122" t="s">
        <v>337</v>
      </c>
      <c r="Z537" s="123"/>
      <c r="AA537" s="124"/>
      <c r="AB537" s="125"/>
      <c r="AC537" s="126"/>
      <c r="AD537" s="127"/>
      <c r="AE537" s="122"/>
      <c r="AF537" s="128"/>
      <c r="AG537" s="129"/>
      <c r="AH537" s="129"/>
      <c r="AI537" s="129"/>
      <c r="AJ537" s="204" t="s">
        <v>3507</v>
      </c>
      <c r="AK537" s="204">
        <v>2.54</v>
      </c>
      <c r="AL537" s="117"/>
      <c r="AM537" s="130"/>
      <c r="AN537" s="130"/>
      <c r="AO537" s="125"/>
      <c r="AP537" s="125"/>
      <c r="AQ537" s="131"/>
      <c r="AR537" s="127"/>
      <c r="AS537" s="124"/>
      <c r="AT537" s="123"/>
      <c r="AU537" s="132"/>
      <c r="AV537" s="117"/>
      <c r="AW537" s="133"/>
      <c r="AX537" s="117" t="s">
        <v>3508</v>
      </c>
    </row>
    <row r="538" spans="1:50" ht="15" hidden="1">
      <c r="A538" s="72">
        <v>535</v>
      </c>
      <c r="B538" s="9" t="s">
        <v>63</v>
      </c>
      <c r="C538" s="211" t="s">
        <v>3513</v>
      </c>
      <c r="D538" s="9" t="s">
        <v>63</v>
      </c>
      <c r="E538" s="9" t="s">
        <v>63</v>
      </c>
      <c r="F538" s="9" t="s">
        <v>63</v>
      </c>
      <c r="G538" s="9"/>
      <c r="H538" s="9"/>
      <c r="I538" s="9"/>
      <c r="J538" s="9"/>
      <c r="K538" s="9"/>
      <c r="L538" s="9"/>
      <c r="M538" s="332" t="s">
        <v>63</v>
      </c>
      <c r="N538" s="331" t="s">
        <v>63</v>
      </c>
      <c r="O538" s="9" t="s">
        <v>63</v>
      </c>
      <c r="P538" s="9" t="s">
        <v>63</v>
      </c>
      <c r="Q538" s="71">
        <v>535</v>
      </c>
      <c r="S538" s="102" t="s">
        <v>3513</v>
      </c>
      <c r="T538" s="175" t="s">
        <v>3514</v>
      </c>
      <c r="U538" s="104">
        <v>-10515.6</v>
      </c>
      <c r="V538" s="104">
        <v>6858</v>
      </c>
      <c r="W538" s="105" t="s">
        <v>12</v>
      </c>
      <c r="X538" s="106" t="s">
        <v>66</v>
      </c>
      <c r="Y538" s="122" t="s">
        <v>337</v>
      </c>
      <c r="Z538" s="123"/>
      <c r="AA538" s="124"/>
      <c r="AB538" s="125"/>
      <c r="AC538" s="126"/>
      <c r="AD538" s="127"/>
      <c r="AE538" s="122"/>
      <c r="AF538" s="128"/>
      <c r="AG538" s="129"/>
      <c r="AH538" s="129"/>
      <c r="AI538" s="129"/>
      <c r="AJ538" s="204" t="s">
        <v>3507</v>
      </c>
      <c r="AK538" s="204">
        <v>2.54</v>
      </c>
      <c r="AL538" s="117"/>
      <c r="AM538" s="130"/>
      <c r="AN538" s="130"/>
      <c r="AO538" s="125"/>
      <c r="AP538" s="125"/>
      <c r="AQ538" s="131"/>
      <c r="AR538" s="127"/>
      <c r="AS538" s="124"/>
      <c r="AT538" s="123"/>
      <c r="AU538" s="132"/>
      <c r="AV538" s="117"/>
      <c r="AW538" s="133"/>
      <c r="AX538" s="117" t="s">
        <v>3508</v>
      </c>
    </row>
    <row r="539" spans="1:50" ht="15" hidden="1">
      <c r="A539" s="72">
        <v>536</v>
      </c>
      <c r="B539" s="9" t="s">
        <v>6412</v>
      </c>
      <c r="C539" s="211" t="s">
        <v>3516</v>
      </c>
      <c r="D539" s="9" t="s">
        <v>6413</v>
      </c>
      <c r="E539" s="9" t="s">
        <v>6414</v>
      </c>
      <c r="F539" s="9" t="s">
        <v>6415</v>
      </c>
      <c r="G539" s="9"/>
      <c r="H539" s="9"/>
      <c r="I539" s="9"/>
      <c r="J539" s="9"/>
      <c r="K539" s="9"/>
      <c r="L539" s="9"/>
      <c r="M539" s="332" t="s">
        <v>63</v>
      </c>
      <c r="N539" s="331">
        <v>93.441699999999997</v>
      </c>
      <c r="O539" s="9">
        <v>93.441699999999997</v>
      </c>
      <c r="P539" s="9" t="s">
        <v>128</v>
      </c>
      <c r="Q539" s="71">
        <v>536</v>
      </c>
      <c r="S539" s="102" t="s">
        <v>3516</v>
      </c>
      <c r="T539" s="175" t="s">
        <v>3520</v>
      </c>
      <c r="U539" s="104">
        <v>16002</v>
      </c>
      <c r="V539" s="104">
        <v>5029.2</v>
      </c>
      <c r="W539" s="105" t="s">
        <v>12</v>
      </c>
      <c r="X539" s="106" t="s">
        <v>66</v>
      </c>
      <c r="Y539" s="122" t="s">
        <v>13</v>
      </c>
      <c r="Z539" s="123"/>
      <c r="AA539" s="124">
        <v>1</v>
      </c>
      <c r="AB539" s="173" t="s">
        <v>67</v>
      </c>
      <c r="AC539" s="126"/>
      <c r="AD539" s="127"/>
      <c r="AE539" s="122"/>
      <c r="AF539" s="128"/>
      <c r="AG539" s="129"/>
      <c r="AH539" s="129"/>
      <c r="AI539" s="129"/>
      <c r="AJ539" s="117"/>
      <c r="AK539" s="117"/>
      <c r="AL539" s="117"/>
      <c r="AM539" s="130"/>
      <c r="AN539" s="130"/>
      <c r="AO539" s="125"/>
      <c r="AP539" s="125"/>
      <c r="AQ539" s="131"/>
      <c r="AR539" s="127"/>
      <c r="AS539" s="124"/>
      <c r="AT539" s="123"/>
      <c r="AU539" s="132"/>
      <c r="AV539" s="117"/>
      <c r="AW539" s="133"/>
      <c r="AX539" s="117" t="s">
        <v>68</v>
      </c>
    </row>
    <row r="540" spans="1:50" ht="15" hidden="1">
      <c r="A540" s="72">
        <v>537</v>
      </c>
      <c r="B540" s="9" t="s">
        <v>63</v>
      </c>
      <c r="C540" s="211" t="s">
        <v>3521</v>
      </c>
      <c r="D540" s="9" t="s">
        <v>63</v>
      </c>
      <c r="E540" s="9" t="s">
        <v>63</v>
      </c>
      <c r="F540" s="9" t="s">
        <v>63</v>
      </c>
      <c r="G540" s="9"/>
      <c r="H540" s="9"/>
      <c r="I540" s="9"/>
      <c r="J540" s="9"/>
      <c r="K540" s="9"/>
      <c r="L540" s="9"/>
      <c r="M540" s="332" t="s">
        <v>63</v>
      </c>
      <c r="N540" s="331" t="s">
        <v>63</v>
      </c>
      <c r="O540" s="9" t="s">
        <v>63</v>
      </c>
      <c r="P540" s="9" t="s">
        <v>63</v>
      </c>
      <c r="Q540" s="71">
        <v>537</v>
      </c>
      <c r="S540" s="102" t="s">
        <v>3521</v>
      </c>
      <c r="T540" s="175" t="s">
        <v>3522</v>
      </c>
      <c r="U540" s="104">
        <v>4114.8</v>
      </c>
      <c r="V540" s="104">
        <v>-16916.400000000001</v>
      </c>
      <c r="W540" s="105" t="s">
        <v>12</v>
      </c>
      <c r="X540" s="106" t="s">
        <v>66</v>
      </c>
      <c r="Y540" s="122" t="s">
        <v>410</v>
      </c>
      <c r="Z540" s="123"/>
      <c r="AA540" s="124"/>
      <c r="AB540" s="125"/>
      <c r="AC540" s="126"/>
      <c r="AD540" s="127"/>
      <c r="AE540" s="122"/>
      <c r="AF540" s="128"/>
      <c r="AG540" s="129"/>
      <c r="AH540" s="129"/>
      <c r="AI540" s="129"/>
      <c r="AJ540" s="205" t="s">
        <v>3523</v>
      </c>
      <c r="AK540" s="206">
        <v>2.54</v>
      </c>
      <c r="AL540" s="117"/>
      <c r="AM540" s="130"/>
      <c r="AN540" s="130"/>
      <c r="AO540" s="125"/>
      <c r="AP540" s="125"/>
      <c r="AQ540" s="131"/>
      <c r="AR540" s="127"/>
      <c r="AS540" s="124"/>
      <c r="AT540" s="123"/>
      <c r="AU540" s="132"/>
      <c r="AV540" s="117"/>
      <c r="AW540" s="133"/>
      <c r="AX540" s="117" t="s">
        <v>3524</v>
      </c>
    </row>
    <row r="541" spans="1:50" ht="15" hidden="1">
      <c r="A541" s="72">
        <v>538</v>
      </c>
      <c r="B541" s="9" t="s">
        <v>63</v>
      </c>
      <c r="C541" s="211" t="s">
        <v>3525</v>
      </c>
      <c r="D541" s="9" t="s">
        <v>63</v>
      </c>
      <c r="E541" s="9" t="s">
        <v>63</v>
      </c>
      <c r="F541" s="9" t="s">
        <v>63</v>
      </c>
      <c r="G541" s="9"/>
      <c r="H541" s="9"/>
      <c r="I541" s="9"/>
      <c r="J541" s="9"/>
      <c r="K541" s="9"/>
      <c r="L541" s="9"/>
      <c r="M541" s="332" t="s">
        <v>63</v>
      </c>
      <c r="N541" s="331" t="s">
        <v>63</v>
      </c>
      <c r="O541" s="9" t="s">
        <v>63</v>
      </c>
      <c r="P541" s="9" t="s">
        <v>63</v>
      </c>
      <c r="Q541" s="71">
        <v>538</v>
      </c>
      <c r="S541" s="102" t="s">
        <v>3525</v>
      </c>
      <c r="T541" s="175" t="s">
        <v>3526</v>
      </c>
      <c r="U541" s="104">
        <v>-15087.6</v>
      </c>
      <c r="V541" s="104">
        <v>1371.6</v>
      </c>
      <c r="W541" s="105" t="s">
        <v>12</v>
      </c>
      <c r="X541" s="106" t="s">
        <v>66</v>
      </c>
      <c r="Y541" s="122" t="s">
        <v>410</v>
      </c>
      <c r="Z541" s="123"/>
      <c r="AA541" s="124"/>
      <c r="AB541" s="125"/>
      <c r="AC541" s="126"/>
      <c r="AD541" s="127"/>
      <c r="AE541" s="122"/>
      <c r="AF541" s="128"/>
      <c r="AG541" s="129"/>
      <c r="AH541" s="129"/>
      <c r="AI541" s="129"/>
      <c r="AJ541" s="207" t="s">
        <v>3527</v>
      </c>
      <c r="AK541" s="207">
        <v>2.54</v>
      </c>
      <c r="AL541" s="117"/>
      <c r="AM541" s="130"/>
      <c r="AN541" s="130"/>
      <c r="AO541" s="125"/>
      <c r="AP541" s="125"/>
      <c r="AQ541" s="131"/>
      <c r="AR541" s="127"/>
      <c r="AS541" s="124"/>
      <c r="AT541" s="123"/>
      <c r="AU541" s="132"/>
      <c r="AV541" s="117"/>
      <c r="AW541" s="133"/>
      <c r="AX541" s="117" t="s">
        <v>3524</v>
      </c>
    </row>
    <row r="542" spans="1:50" ht="15" hidden="1">
      <c r="A542" s="72">
        <v>540</v>
      </c>
      <c r="B542" s="9" t="s">
        <v>63</v>
      </c>
      <c r="C542" s="211" t="s">
        <v>3528</v>
      </c>
      <c r="D542" s="9" t="s">
        <v>63</v>
      </c>
      <c r="E542" s="9" t="s">
        <v>63</v>
      </c>
      <c r="F542" s="9" t="s">
        <v>63</v>
      </c>
      <c r="G542" s="9"/>
      <c r="H542" s="9"/>
      <c r="I542" s="9"/>
      <c r="J542" s="9"/>
      <c r="K542" s="9"/>
      <c r="L542" s="9"/>
      <c r="M542" s="332" t="s">
        <v>63</v>
      </c>
      <c r="N542" s="331" t="s">
        <v>63</v>
      </c>
      <c r="O542" s="9" t="s">
        <v>63</v>
      </c>
      <c r="P542" s="9" t="s">
        <v>63</v>
      </c>
      <c r="Q542" s="71">
        <v>540</v>
      </c>
      <c r="S542" s="102" t="s">
        <v>3528</v>
      </c>
      <c r="T542" s="175" t="s">
        <v>3529</v>
      </c>
      <c r="U542" s="104">
        <v>14173.2</v>
      </c>
      <c r="V542" s="104">
        <v>-15087.6</v>
      </c>
      <c r="W542" s="105" t="s">
        <v>12</v>
      </c>
      <c r="X542" s="106" t="s">
        <v>66</v>
      </c>
      <c r="Y542" s="122" t="s">
        <v>410</v>
      </c>
      <c r="Z542" s="123"/>
      <c r="AA542" s="124"/>
      <c r="AB542" s="125"/>
      <c r="AC542" s="126"/>
      <c r="AD542" s="127"/>
      <c r="AE542" s="122"/>
      <c r="AF542" s="128"/>
      <c r="AG542" s="129"/>
      <c r="AH542" s="129"/>
      <c r="AI542" s="129"/>
      <c r="AJ542" s="208" t="s">
        <v>2641</v>
      </c>
      <c r="AK542" s="208">
        <v>2.54</v>
      </c>
      <c r="AL542" s="117"/>
      <c r="AM542" s="130"/>
      <c r="AN542" s="130"/>
      <c r="AO542" s="125"/>
      <c r="AP542" s="125"/>
      <c r="AQ542" s="131"/>
      <c r="AR542" s="127"/>
      <c r="AS542" s="124"/>
      <c r="AT542" s="123"/>
      <c r="AU542" s="132"/>
      <c r="AV542" s="117"/>
      <c r="AW542" s="133"/>
      <c r="AX542" s="117" t="s">
        <v>3524</v>
      </c>
    </row>
    <row r="543" spans="1:50" ht="15" hidden="1">
      <c r="A543" s="72">
        <v>541</v>
      </c>
      <c r="B543" s="9" t="s">
        <v>63</v>
      </c>
      <c r="C543" s="211" t="s">
        <v>3530</v>
      </c>
      <c r="D543" s="9" t="s">
        <v>63</v>
      </c>
      <c r="E543" s="9" t="s">
        <v>63</v>
      </c>
      <c r="F543" s="9" t="s">
        <v>63</v>
      </c>
      <c r="G543" s="9"/>
      <c r="H543" s="9"/>
      <c r="I543" s="9"/>
      <c r="J543" s="9"/>
      <c r="K543" s="9"/>
      <c r="L543" s="9"/>
      <c r="M543" s="332" t="s">
        <v>63</v>
      </c>
      <c r="N543" s="331" t="s">
        <v>63</v>
      </c>
      <c r="O543" s="9" t="s">
        <v>63</v>
      </c>
      <c r="P543" s="9" t="s">
        <v>63</v>
      </c>
      <c r="Q543" s="71">
        <v>541</v>
      </c>
      <c r="S543" s="102" t="s">
        <v>3530</v>
      </c>
      <c r="T543" s="175" t="s">
        <v>3531</v>
      </c>
      <c r="U543" s="104">
        <v>13258.8</v>
      </c>
      <c r="V543" s="104">
        <v>-16002</v>
      </c>
      <c r="W543" s="105" t="s">
        <v>12</v>
      </c>
      <c r="X543" s="106" t="s">
        <v>66</v>
      </c>
      <c r="Y543" s="122" t="s">
        <v>410</v>
      </c>
      <c r="Z543" s="123"/>
      <c r="AA543" s="124"/>
      <c r="AB543" s="125"/>
      <c r="AC543" s="126"/>
      <c r="AD543" s="127"/>
      <c r="AE543" s="122"/>
      <c r="AF543" s="128"/>
      <c r="AG543" s="129"/>
      <c r="AH543" s="129"/>
      <c r="AI543" s="129"/>
      <c r="AJ543" s="205" t="s">
        <v>2641</v>
      </c>
      <c r="AK543" s="205">
        <v>2.54</v>
      </c>
      <c r="AL543" s="117"/>
      <c r="AM543" s="130"/>
      <c r="AN543" s="130"/>
      <c r="AO543" s="125"/>
      <c r="AP543" s="125"/>
      <c r="AQ543" s="131"/>
      <c r="AR543" s="127"/>
      <c r="AS543" s="124"/>
      <c r="AT543" s="123"/>
      <c r="AU543" s="132"/>
      <c r="AV543" s="117"/>
      <c r="AW543" s="133"/>
      <c r="AX543" s="117" t="s">
        <v>3524</v>
      </c>
    </row>
    <row r="544" spans="1:50" ht="15" hidden="1">
      <c r="A544" s="72">
        <v>542</v>
      </c>
      <c r="B544" s="9" t="s">
        <v>6416</v>
      </c>
      <c r="C544" s="211" t="s">
        <v>3533</v>
      </c>
      <c r="D544" s="9" t="s">
        <v>6417</v>
      </c>
      <c r="E544" s="9" t="s">
        <v>6418</v>
      </c>
      <c r="F544" s="9" t="s">
        <v>6419</v>
      </c>
      <c r="G544" s="9"/>
      <c r="H544" s="9"/>
      <c r="I544" s="9"/>
      <c r="J544" s="9"/>
      <c r="K544" s="9"/>
      <c r="L544" s="9"/>
      <c r="M544" s="332" t="s">
        <v>63</v>
      </c>
      <c r="N544" s="331">
        <v>154.63980000000001</v>
      </c>
      <c r="O544" s="9">
        <v>154.63980000000001</v>
      </c>
      <c r="P544" s="9" t="s">
        <v>177</v>
      </c>
      <c r="Q544" s="71">
        <v>542</v>
      </c>
      <c r="S544" s="102" t="s">
        <v>3533</v>
      </c>
      <c r="T544" s="175" t="s">
        <v>3537</v>
      </c>
      <c r="U544" s="104">
        <v>6858</v>
      </c>
      <c r="V544" s="104">
        <v>-16916.400000000001</v>
      </c>
      <c r="W544" s="105" t="s">
        <v>12</v>
      </c>
      <c r="X544" s="106" t="s">
        <v>66</v>
      </c>
      <c r="Y544" s="122" t="s">
        <v>13</v>
      </c>
      <c r="Z544" s="123"/>
      <c r="AA544" s="124">
        <v>1</v>
      </c>
      <c r="AB544" s="173" t="s">
        <v>67</v>
      </c>
      <c r="AC544" s="126"/>
      <c r="AD544" s="127"/>
      <c r="AE544" s="122"/>
      <c r="AF544" s="128"/>
      <c r="AG544" s="129"/>
      <c r="AH544" s="129"/>
      <c r="AI544" s="129"/>
      <c r="AJ544" s="117"/>
      <c r="AK544" s="117"/>
      <c r="AL544" s="117"/>
      <c r="AM544" s="130"/>
      <c r="AN544" s="130"/>
      <c r="AO544" s="125"/>
      <c r="AP544" s="125"/>
      <c r="AQ544" s="131"/>
      <c r="AR544" s="127"/>
      <c r="AS544" s="124"/>
      <c r="AT544" s="123"/>
      <c r="AU544" s="132"/>
      <c r="AV544" s="117"/>
      <c r="AW544" s="133"/>
      <c r="AX544" s="117" t="s">
        <v>68</v>
      </c>
    </row>
    <row r="545" spans="1:50" ht="15" hidden="1">
      <c r="A545" s="72">
        <v>543</v>
      </c>
      <c r="B545" s="9" t="s">
        <v>6420</v>
      </c>
      <c r="C545" s="211" t="s">
        <v>3539</v>
      </c>
      <c r="D545" s="9" t="s">
        <v>6421</v>
      </c>
      <c r="E545" s="9" t="s">
        <v>6422</v>
      </c>
      <c r="F545" s="9" t="s">
        <v>6423</v>
      </c>
      <c r="G545" s="9"/>
      <c r="H545" s="9"/>
      <c r="I545" s="9"/>
      <c r="J545" s="9"/>
      <c r="K545" s="9"/>
      <c r="L545" s="9"/>
      <c r="M545" s="332" t="s">
        <v>63</v>
      </c>
      <c r="N545" s="331">
        <v>295.56119999999999</v>
      </c>
      <c r="O545" s="9">
        <v>295.56119999999999</v>
      </c>
      <c r="P545" s="9" t="s">
        <v>238</v>
      </c>
      <c r="Q545" s="71">
        <v>543</v>
      </c>
      <c r="S545" s="102" t="s">
        <v>3539</v>
      </c>
      <c r="T545" s="175" t="s">
        <v>3543</v>
      </c>
      <c r="U545" s="104">
        <v>5943.6</v>
      </c>
      <c r="V545" s="104">
        <v>-17830.8</v>
      </c>
      <c r="W545" s="105" t="s">
        <v>12</v>
      </c>
      <c r="X545" s="106" t="s">
        <v>66</v>
      </c>
      <c r="Y545" s="172" t="s">
        <v>13</v>
      </c>
      <c r="Z545" s="123"/>
      <c r="AA545" s="124">
        <v>1</v>
      </c>
      <c r="AB545" s="173" t="s">
        <v>67</v>
      </c>
      <c r="AC545" s="126"/>
      <c r="AD545" s="127"/>
      <c r="AE545" s="122"/>
      <c r="AF545" s="128"/>
      <c r="AG545" s="129"/>
      <c r="AH545" s="129"/>
      <c r="AI545" s="129"/>
      <c r="AJ545" s="209" t="s">
        <v>2805</v>
      </c>
      <c r="AK545" s="209">
        <v>0.254</v>
      </c>
      <c r="AL545" s="117"/>
      <c r="AM545" s="130"/>
      <c r="AN545" s="130"/>
      <c r="AO545" s="125"/>
      <c r="AP545" s="125"/>
      <c r="AQ545" s="131"/>
      <c r="AR545" s="127"/>
      <c r="AS545" s="124"/>
      <c r="AT545" s="123"/>
      <c r="AU545" s="132"/>
      <c r="AV545" s="117"/>
      <c r="AW545" s="133"/>
      <c r="AX545" s="210" t="s">
        <v>3544</v>
      </c>
    </row>
    <row r="546" spans="1:50" ht="15" hidden="1">
      <c r="A546" s="72">
        <v>544</v>
      </c>
      <c r="B546" s="9" t="s">
        <v>6424</v>
      </c>
      <c r="C546" s="211" t="s">
        <v>3546</v>
      </c>
      <c r="D546" s="9" t="s">
        <v>6425</v>
      </c>
      <c r="E546" s="9" t="s">
        <v>6426</v>
      </c>
      <c r="F546" s="9" t="s">
        <v>6427</v>
      </c>
      <c r="G546" s="9"/>
      <c r="H546" s="9"/>
      <c r="I546" s="9"/>
      <c r="J546" s="9"/>
      <c r="K546" s="9"/>
      <c r="L546" s="9"/>
      <c r="M546" s="332" t="s">
        <v>63</v>
      </c>
      <c r="N546" s="331">
        <v>295.59100000000001</v>
      </c>
      <c r="O546" s="9">
        <v>295.59100000000001</v>
      </c>
      <c r="P546" s="9" t="s">
        <v>238</v>
      </c>
      <c r="Q546" s="71">
        <v>544</v>
      </c>
      <c r="S546" s="102" t="s">
        <v>3546</v>
      </c>
      <c r="T546" s="175" t="s">
        <v>3550</v>
      </c>
      <c r="U546" s="104">
        <v>5943.6</v>
      </c>
      <c r="V546" s="104">
        <v>-16002</v>
      </c>
      <c r="W546" s="105" t="s">
        <v>12</v>
      </c>
      <c r="X546" s="106" t="s">
        <v>66</v>
      </c>
      <c r="Y546" s="122" t="s">
        <v>13</v>
      </c>
      <c r="Z546" s="123"/>
      <c r="AA546" s="124">
        <v>1</v>
      </c>
      <c r="AB546" s="173" t="s">
        <v>67</v>
      </c>
      <c r="AC546" s="126"/>
      <c r="AD546" s="127"/>
      <c r="AE546" s="122"/>
      <c r="AF546" s="128"/>
      <c r="AG546" s="129"/>
      <c r="AH546" s="129"/>
      <c r="AI546" s="129"/>
      <c r="AJ546" s="209" t="s">
        <v>2805</v>
      </c>
      <c r="AK546" s="209">
        <v>0.254</v>
      </c>
      <c r="AL546" s="117"/>
      <c r="AM546" s="130"/>
      <c r="AN546" s="130"/>
      <c r="AO546" s="125"/>
      <c r="AP546" s="125"/>
      <c r="AQ546" s="131"/>
      <c r="AR546" s="127"/>
      <c r="AS546" s="124"/>
      <c r="AT546" s="123"/>
      <c r="AU546" s="132"/>
      <c r="AV546" s="117"/>
      <c r="AW546" s="133"/>
      <c r="AX546" s="210" t="s">
        <v>3544</v>
      </c>
    </row>
    <row r="547" spans="1:50" ht="15" hidden="1">
      <c r="A547" s="72">
        <v>545</v>
      </c>
      <c r="B547" s="9" t="s">
        <v>6428</v>
      </c>
      <c r="C547" s="211" t="s">
        <v>3552</v>
      </c>
      <c r="D547" s="9" t="s">
        <v>6429</v>
      </c>
      <c r="E547" s="9" t="s">
        <v>6430</v>
      </c>
      <c r="F547" s="9" t="s">
        <v>6431</v>
      </c>
      <c r="G547" s="9"/>
      <c r="H547" s="9"/>
      <c r="I547" s="9"/>
      <c r="J547" s="9"/>
      <c r="K547" s="9"/>
      <c r="L547" s="9"/>
      <c r="M547" s="332" t="s">
        <v>63</v>
      </c>
      <c r="N547" s="331">
        <v>295.58069999999998</v>
      </c>
      <c r="O547" s="9">
        <v>295.58069999999998</v>
      </c>
      <c r="P547" s="9" t="s">
        <v>238</v>
      </c>
      <c r="Q547" s="71">
        <v>545</v>
      </c>
      <c r="S547" s="102" t="s">
        <v>3552</v>
      </c>
      <c r="T547" s="175" t="s">
        <v>3556</v>
      </c>
      <c r="U547" s="104">
        <v>5943.6</v>
      </c>
      <c r="V547" s="104">
        <v>-16916.400000000001</v>
      </c>
      <c r="W547" s="105" t="s">
        <v>12</v>
      </c>
      <c r="X547" s="106" t="s">
        <v>66</v>
      </c>
      <c r="Y547" s="122" t="s">
        <v>13</v>
      </c>
      <c r="Z547" s="123"/>
      <c r="AA547" s="124">
        <v>1</v>
      </c>
      <c r="AB547" s="173" t="s">
        <v>67</v>
      </c>
      <c r="AC547" s="126"/>
      <c r="AD547" s="127"/>
      <c r="AE547" s="122"/>
      <c r="AF547" s="128"/>
      <c r="AG547" s="129"/>
      <c r="AH547" s="129"/>
      <c r="AI547" s="129"/>
      <c r="AJ547" s="209" t="s">
        <v>2805</v>
      </c>
      <c r="AK547" s="209">
        <v>0.254</v>
      </c>
      <c r="AL547" s="117"/>
      <c r="AM547" s="130"/>
      <c r="AN547" s="130"/>
      <c r="AO547" s="125"/>
      <c r="AP547" s="125"/>
      <c r="AQ547" s="131"/>
      <c r="AR547" s="127"/>
      <c r="AS547" s="124"/>
      <c r="AT547" s="123"/>
      <c r="AU547" s="132"/>
      <c r="AV547" s="117"/>
      <c r="AW547" s="133"/>
      <c r="AX547" s="210" t="s">
        <v>3544</v>
      </c>
    </row>
    <row r="548" spans="1:50" ht="15" hidden="1">
      <c r="A548" s="72">
        <v>546</v>
      </c>
      <c r="B548" s="9" t="s">
        <v>63</v>
      </c>
      <c r="C548" s="211" t="s">
        <v>3557</v>
      </c>
      <c r="D548" s="9" t="s">
        <v>63</v>
      </c>
      <c r="E548" s="9" t="s">
        <v>63</v>
      </c>
      <c r="F548" s="9" t="s">
        <v>63</v>
      </c>
      <c r="G548" s="9"/>
      <c r="H548" s="9"/>
      <c r="I548" s="9"/>
      <c r="J548" s="9"/>
      <c r="K548" s="9"/>
      <c r="L548" s="9"/>
      <c r="M548" s="67"/>
      <c r="N548" s="331"/>
      <c r="O548" s="9"/>
      <c r="P548" s="9"/>
      <c r="Q548" s="71">
        <v>546</v>
      </c>
      <c r="S548" s="102" t="s">
        <v>3557</v>
      </c>
      <c r="T548" s="175" t="s">
        <v>3558</v>
      </c>
      <c r="U548" s="104">
        <v>13258.8</v>
      </c>
      <c r="V548" s="104">
        <v>-15087.6</v>
      </c>
      <c r="W548" s="105" t="s">
        <v>12</v>
      </c>
      <c r="X548" s="106" t="s">
        <v>66</v>
      </c>
      <c r="Y548" s="122" t="s">
        <v>410</v>
      </c>
      <c r="Z548" s="123"/>
      <c r="AA548" s="124"/>
      <c r="AB548" s="125"/>
      <c r="AC548" s="126"/>
      <c r="AD548" s="127"/>
      <c r="AE548" s="122"/>
      <c r="AF548" s="128"/>
      <c r="AG548" s="129"/>
      <c r="AH548" s="129"/>
      <c r="AI548" s="129"/>
      <c r="AJ548" s="205" t="s">
        <v>2641</v>
      </c>
      <c r="AK548" s="206">
        <v>2.54</v>
      </c>
      <c r="AL548" s="117"/>
      <c r="AM548" s="130"/>
      <c r="AN548" s="130"/>
      <c r="AO548" s="125"/>
      <c r="AP548" s="125"/>
      <c r="AQ548" s="131"/>
      <c r="AR548" s="127"/>
      <c r="AS548" s="124"/>
      <c r="AT548" s="123"/>
      <c r="AU548" s="132"/>
      <c r="AV548" s="117"/>
      <c r="AW548" s="133"/>
      <c r="AX548" s="117" t="s">
        <v>3524</v>
      </c>
    </row>
    <row r="549" spans="1:50" ht="15" hidden="1">
      <c r="A549" s="72">
        <v>547</v>
      </c>
      <c r="B549" s="9" t="s">
        <v>63</v>
      </c>
      <c r="C549" s="211" t="s">
        <v>3559</v>
      </c>
      <c r="D549" s="9" t="s">
        <v>63</v>
      </c>
      <c r="E549" s="9" t="s">
        <v>63</v>
      </c>
      <c r="F549" s="9" t="s">
        <v>63</v>
      </c>
      <c r="G549" s="9"/>
      <c r="H549" s="9"/>
      <c r="I549" s="9"/>
      <c r="J549" s="9"/>
      <c r="K549" s="9"/>
      <c r="L549" s="9"/>
      <c r="M549" s="67"/>
      <c r="N549" s="331"/>
      <c r="O549" s="9"/>
      <c r="P549" s="9"/>
      <c r="Q549" s="71">
        <v>547</v>
      </c>
      <c r="S549" s="102" t="s">
        <v>3559</v>
      </c>
      <c r="T549" s="175" t="s">
        <v>3560</v>
      </c>
      <c r="U549" s="104">
        <v>4114.8</v>
      </c>
      <c r="V549" s="104">
        <v>-16002</v>
      </c>
      <c r="W549" s="105" t="s">
        <v>12</v>
      </c>
      <c r="X549" s="106" t="s">
        <v>66</v>
      </c>
      <c r="Y549" s="122" t="s">
        <v>410</v>
      </c>
      <c r="Z549" s="123"/>
      <c r="AA549" s="124"/>
      <c r="AB549" s="125"/>
      <c r="AC549" s="126"/>
      <c r="AD549" s="127"/>
      <c r="AE549" s="122"/>
      <c r="AF549" s="128"/>
      <c r="AG549" s="129"/>
      <c r="AH549" s="129"/>
      <c r="AI549" s="129"/>
      <c r="AJ549" s="206" t="s">
        <v>3523</v>
      </c>
      <c r="AK549" s="207">
        <v>2.54</v>
      </c>
      <c r="AL549" s="117"/>
      <c r="AM549" s="130"/>
      <c r="AN549" s="130"/>
      <c r="AO549" s="125"/>
      <c r="AP549" s="125"/>
      <c r="AQ549" s="131"/>
      <c r="AR549" s="127"/>
      <c r="AS549" s="124"/>
      <c r="AT549" s="123"/>
      <c r="AU549" s="132"/>
      <c r="AV549" s="117"/>
      <c r="AW549" s="133"/>
      <c r="AX549" s="117" t="s">
        <v>3524</v>
      </c>
    </row>
    <row r="550" spans="1:50" ht="15" hidden="1">
      <c r="A550" s="72">
        <v>548</v>
      </c>
      <c r="B550" s="9" t="s">
        <v>63</v>
      </c>
      <c r="C550" s="211" t="s">
        <v>3561</v>
      </c>
      <c r="D550" s="9" t="s">
        <v>63</v>
      </c>
      <c r="E550" s="9" t="s">
        <v>63</v>
      </c>
      <c r="F550" s="9" t="s">
        <v>63</v>
      </c>
      <c r="G550" s="9"/>
      <c r="H550" s="9"/>
      <c r="I550" s="9"/>
      <c r="J550" s="9"/>
      <c r="K550" s="9"/>
      <c r="L550" s="9"/>
      <c r="M550" s="67"/>
      <c r="N550" s="331"/>
      <c r="O550" s="9"/>
      <c r="P550" s="9"/>
      <c r="Q550" s="71">
        <v>548</v>
      </c>
      <c r="S550" s="102" t="s">
        <v>3561</v>
      </c>
      <c r="T550" s="175" t="s">
        <v>3562</v>
      </c>
      <c r="U550" s="104">
        <v>-16002</v>
      </c>
      <c r="V550" s="104">
        <v>1371.6</v>
      </c>
      <c r="W550" s="105" t="s">
        <v>12</v>
      </c>
      <c r="X550" s="106" t="s">
        <v>66</v>
      </c>
      <c r="Y550" s="122" t="s">
        <v>410</v>
      </c>
      <c r="Z550" s="123"/>
      <c r="AA550" s="124"/>
      <c r="AB550" s="125"/>
      <c r="AC550" s="126"/>
      <c r="AD550" s="127"/>
      <c r="AE550" s="122"/>
      <c r="AF550" s="128"/>
      <c r="AG550" s="129"/>
      <c r="AH550" s="129"/>
      <c r="AI550" s="129"/>
      <c r="AJ550" s="207" t="s">
        <v>3527</v>
      </c>
      <c r="AK550" s="207">
        <v>2.54</v>
      </c>
      <c r="AL550" s="117"/>
      <c r="AM550" s="130"/>
      <c r="AN550" s="130"/>
      <c r="AO550" s="125"/>
      <c r="AP550" s="125"/>
      <c r="AQ550" s="131"/>
      <c r="AR550" s="127"/>
      <c r="AS550" s="124"/>
      <c r="AT550" s="123"/>
      <c r="AU550" s="132"/>
      <c r="AV550" s="117"/>
      <c r="AW550" s="133"/>
      <c r="AX550" s="117" t="s">
        <v>3524</v>
      </c>
    </row>
    <row r="551" spans="1:50" hidden="1">
      <c r="A551" s="72">
        <v>549</v>
      </c>
      <c r="B551" s="9" t="s">
        <v>63</v>
      </c>
      <c r="C551" s="211" t="s">
        <v>3563</v>
      </c>
      <c r="D551" s="9" t="s">
        <v>63</v>
      </c>
      <c r="E551" s="9" t="s">
        <v>63</v>
      </c>
      <c r="F551" s="9" t="s">
        <v>63</v>
      </c>
      <c r="G551" s="9"/>
      <c r="H551" s="9"/>
      <c r="I551" s="9"/>
      <c r="J551" s="9"/>
      <c r="K551" s="9"/>
      <c r="L551" s="9"/>
      <c r="M551" s="67"/>
      <c r="N551" s="331"/>
      <c r="O551" s="9"/>
      <c r="P551" s="9"/>
      <c r="Q551" s="71">
        <v>549</v>
      </c>
      <c r="S551" s="102" t="s">
        <v>3563</v>
      </c>
      <c r="T551" s="175" t="s">
        <v>3564</v>
      </c>
      <c r="U551" s="104">
        <v>3200.4</v>
      </c>
      <c r="V551" s="104">
        <v>-17830.8</v>
      </c>
      <c r="W551" s="105" t="s">
        <v>3565</v>
      </c>
      <c r="X551" s="106" t="s">
        <v>66</v>
      </c>
      <c r="Y551" s="107"/>
      <c r="Z551" s="108"/>
      <c r="AA551" s="102"/>
      <c r="AB551" s="104"/>
      <c r="AC551" s="109"/>
      <c r="AD551" s="110"/>
      <c r="AE551" s="107"/>
      <c r="AF551" s="111"/>
      <c r="AG551" s="112"/>
      <c r="AH551" s="112"/>
      <c r="AI551" s="112"/>
      <c r="AJ551" s="113"/>
      <c r="AK551" s="113"/>
      <c r="AL551" s="113"/>
      <c r="AM551" s="114"/>
      <c r="AN551" s="114"/>
      <c r="AO551" s="104"/>
      <c r="AP551" s="104"/>
      <c r="AQ551" s="115"/>
      <c r="AR551" s="110"/>
      <c r="AS551" s="102"/>
      <c r="AT551" s="108"/>
      <c r="AU551" s="116"/>
      <c r="AV551" s="113"/>
      <c r="AW551" s="105"/>
      <c r="AX551" s="113"/>
    </row>
    <row r="552" spans="1:50" hidden="1">
      <c r="A552" s="72">
        <v>550</v>
      </c>
      <c r="B552" s="9" t="s">
        <v>63</v>
      </c>
      <c r="C552" s="211" t="s">
        <v>3566</v>
      </c>
      <c r="D552" s="9" t="s">
        <v>63</v>
      </c>
      <c r="E552" s="9" t="s">
        <v>63</v>
      </c>
      <c r="F552" s="9" t="s">
        <v>63</v>
      </c>
      <c r="G552" s="9"/>
      <c r="H552" s="9"/>
      <c r="I552" s="9"/>
      <c r="J552" s="9"/>
      <c r="K552" s="9"/>
      <c r="L552" s="9"/>
      <c r="M552" s="67"/>
      <c r="N552" s="331"/>
      <c r="O552" s="9"/>
      <c r="P552" s="9"/>
      <c r="Q552" s="71">
        <v>550</v>
      </c>
      <c r="S552" s="102" t="s">
        <v>3566</v>
      </c>
      <c r="T552" s="175" t="s">
        <v>3564</v>
      </c>
      <c r="U552" s="104">
        <v>2286</v>
      </c>
      <c r="V552" s="104">
        <v>-17830.8</v>
      </c>
      <c r="W552" s="105" t="s">
        <v>3565</v>
      </c>
      <c r="X552" s="106" t="s">
        <v>66</v>
      </c>
      <c r="Y552" s="107"/>
      <c r="Z552" s="108"/>
      <c r="AA552" s="102"/>
      <c r="AB552" s="104"/>
      <c r="AC552" s="109"/>
      <c r="AD552" s="110"/>
      <c r="AE552" s="107"/>
      <c r="AF552" s="111"/>
      <c r="AG552" s="112"/>
      <c r="AH552" s="112"/>
      <c r="AI552" s="112"/>
      <c r="AJ552" s="113"/>
      <c r="AK552" s="113"/>
      <c r="AL552" s="113"/>
      <c r="AM552" s="114"/>
      <c r="AN552" s="114"/>
      <c r="AO552" s="104"/>
      <c r="AP552" s="104"/>
      <c r="AQ552" s="115"/>
      <c r="AR552" s="110"/>
      <c r="AS552" s="102"/>
      <c r="AT552" s="108"/>
      <c r="AU552" s="116"/>
      <c r="AV552" s="113"/>
      <c r="AW552" s="105"/>
      <c r="AX552" s="113"/>
    </row>
    <row r="553" spans="1:50" hidden="1">
      <c r="A553" s="72">
        <v>551</v>
      </c>
      <c r="B553" s="9" t="s">
        <v>63</v>
      </c>
      <c r="C553" s="211" t="s">
        <v>3567</v>
      </c>
      <c r="D553" s="9" t="s">
        <v>63</v>
      </c>
      <c r="E553" s="9" t="s">
        <v>63</v>
      </c>
      <c r="F553" s="9" t="s">
        <v>63</v>
      </c>
      <c r="G553" s="9"/>
      <c r="H553" s="9"/>
      <c r="I553" s="9"/>
      <c r="J553" s="9"/>
      <c r="K553" s="9"/>
      <c r="L553" s="9"/>
      <c r="M553" s="67"/>
      <c r="N553" s="331"/>
      <c r="O553" s="9"/>
      <c r="P553" s="9"/>
      <c r="Q553" s="71">
        <v>551</v>
      </c>
      <c r="S553" s="102" t="s">
        <v>3567</v>
      </c>
      <c r="T553" s="175" t="s">
        <v>3564</v>
      </c>
      <c r="U553" s="104">
        <v>-2286</v>
      </c>
      <c r="V553" s="104">
        <v>-17830.8</v>
      </c>
      <c r="W553" s="105" t="s">
        <v>3565</v>
      </c>
      <c r="X553" s="106" t="s">
        <v>66</v>
      </c>
      <c r="Y553" s="107"/>
      <c r="Z553" s="108"/>
      <c r="AA553" s="102"/>
      <c r="AB553" s="104"/>
      <c r="AC553" s="109"/>
      <c r="AD553" s="110"/>
      <c r="AE553" s="107"/>
      <c r="AF553" s="111"/>
      <c r="AG553" s="112"/>
      <c r="AH553" s="112"/>
      <c r="AI553" s="112"/>
      <c r="AJ553" s="113"/>
      <c r="AK553" s="113"/>
      <c r="AL553" s="113"/>
      <c r="AM553" s="114"/>
      <c r="AN553" s="114"/>
      <c r="AO553" s="104"/>
      <c r="AP553" s="104"/>
      <c r="AQ553" s="115"/>
      <c r="AR553" s="110"/>
      <c r="AS553" s="102"/>
      <c r="AT553" s="108"/>
      <c r="AU553" s="116"/>
      <c r="AV553" s="113"/>
      <c r="AW553" s="105"/>
      <c r="AX553" s="113"/>
    </row>
    <row r="554" spans="1:50" hidden="1">
      <c r="A554" s="72">
        <v>552</v>
      </c>
      <c r="B554" s="9" t="s">
        <v>63</v>
      </c>
      <c r="C554" s="211" t="s">
        <v>3568</v>
      </c>
      <c r="D554" s="9" t="s">
        <v>63</v>
      </c>
      <c r="E554" s="9" t="s">
        <v>63</v>
      </c>
      <c r="F554" s="9" t="s">
        <v>63</v>
      </c>
      <c r="G554" s="9"/>
      <c r="H554" s="9"/>
      <c r="I554" s="9"/>
      <c r="J554" s="9"/>
      <c r="K554" s="9"/>
      <c r="L554" s="9"/>
      <c r="M554" s="67"/>
      <c r="N554" s="331"/>
      <c r="O554" s="9"/>
      <c r="P554" s="9"/>
      <c r="Q554" s="71">
        <v>552</v>
      </c>
      <c r="S554" s="102" t="s">
        <v>3568</v>
      </c>
      <c r="T554" s="175" t="s">
        <v>3564</v>
      </c>
      <c r="U554" s="104">
        <v>-3200.4</v>
      </c>
      <c r="V554" s="104">
        <v>-17830.8</v>
      </c>
      <c r="W554" s="105" t="s">
        <v>3565</v>
      </c>
      <c r="X554" s="106" t="s">
        <v>66</v>
      </c>
      <c r="Y554" s="107"/>
      <c r="Z554" s="108"/>
      <c r="AA554" s="102"/>
      <c r="AB554" s="104"/>
      <c r="AC554" s="109"/>
      <c r="AD554" s="110"/>
      <c r="AE554" s="107"/>
      <c r="AF554" s="111"/>
      <c r="AG554" s="112"/>
      <c r="AH554" s="112"/>
      <c r="AI554" s="112"/>
      <c r="AJ554" s="113"/>
      <c r="AK554" s="113"/>
      <c r="AL554" s="113"/>
      <c r="AM554" s="114"/>
      <c r="AN554" s="114"/>
      <c r="AO554" s="104"/>
      <c r="AP554" s="104"/>
      <c r="AQ554" s="115"/>
      <c r="AR554" s="110"/>
      <c r="AS554" s="102"/>
      <c r="AT554" s="108"/>
      <c r="AU554" s="116"/>
      <c r="AV554" s="113"/>
      <c r="AW554" s="105"/>
      <c r="AX554" s="113"/>
    </row>
    <row r="555" spans="1:50" hidden="1">
      <c r="A555" s="72">
        <v>553</v>
      </c>
      <c r="B555" s="9" t="s">
        <v>63</v>
      </c>
      <c r="C555" s="211" t="s">
        <v>3569</v>
      </c>
      <c r="D555" s="9" t="s">
        <v>63</v>
      </c>
      <c r="E555" s="9" t="s">
        <v>63</v>
      </c>
      <c r="F555" s="9" t="s">
        <v>63</v>
      </c>
      <c r="G555" s="9"/>
      <c r="H555" s="9"/>
      <c r="I555" s="9"/>
      <c r="J555" s="9"/>
      <c r="K555" s="9"/>
      <c r="L555" s="9"/>
      <c r="M555" s="67"/>
      <c r="N555" s="331"/>
      <c r="O555" s="9"/>
      <c r="P555" s="9"/>
      <c r="Q555" s="71">
        <v>553</v>
      </c>
      <c r="S555" s="102" t="s">
        <v>3569</v>
      </c>
      <c r="T555" s="175" t="s">
        <v>3564</v>
      </c>
      <c r="U555" s="104">
        <v>-4114.8</v>
      </c>
      <c r="V555" s="104">
        <v>-17830.8</v>
      </c>
      <c r="W555" s="105" t="s">
        <v>3565</v>
      </c>
      <c r="X555" s="106" t="s">
        <v>66</v>
      </c>
      <c r="Y555" s="107"/>
      <c r="Z555" s="108"/>
      <c r="AA555" s="102"/>
      <c r="AB555" s="104"/>
      <c r="AC555" s="109"/>
      <c r="AD555" s="110"/>
      <c r="AE555" s="107"/>
      <c r="AF555" s="111"/>
      <c r="AG555" s="112"/>
      <c r="AH555" s="112"/>
      <c r="AI555" s="112"/>
      <c r="AJ555" s="113"/>
      <c r="AK555" s="113"/>
      <c r="AL555" s="113"/>
      <c r="AM555" s="114"/>
      <c r="AN555" s="114"/>
      <c r="AO555" s="104"/>
      <c r="AP555" s="104"/>
      <c r="AQ555" s="115"/>
      <c r="AR555" s="110"/>
      <c r="AS555" s="102"/>
      <c r="AT555" s="108"/>
      <c r="AU555" s="116"/>
      <c r="AV555" s="113"/>
      <c r="AW555" s="105"/>
      <c r="AX555" s="113"/>
    </row>
    <row r="556" spans="1:50" hidden="1">
      <c r="A556" s="72">
        <v>554</v>
      </c>
      <c r="B556" s="9" t="s">
        <v>63</v>
      </c>
      <c r="C556" s="211" t="s">
        <v>3570</v>
      </c>
      <c r="D556" s="9" t="s">
        <v>63</v>
      </c>
      <c r="E556" s="9" t="s">
        <v>63</v>
      </c>
      <c r="F556" s="9" t="s">
        <v>63</v>
      </c>
      <c r="G556" s="9"/>
      <c r="H556" s="9"/>
      <c r="I556" s="9"/>
      <c r="J556" s="9"/>
      <c r="K556" s="9"/>
      <c r="L556" s="9"/>
      <c r="M556" s="67"/>
      <c r="N556" s="331"/>
      <c r="O556" s="9"/>
      <c r="P556" s="9"/>
      <c r="Q556" s="71">
        <v>554</v>
      </c>
      <c r="S556" s="102" t="s">
        <v>3570</v>
      </c>
      <c r="T556" s="175" t="s">
        <v>3564</v>
      </c>
      <c r="U556" s="104">
        <v>-5029.2</v>
      </c>
      <c r="V556" s="104">
        <v>-17830.8</v>
      </c>
      <c r="W556" s="105" t="s">
        <v>3565</v>
      </c>
      <c r="X556" s="106" t="s">
        <v>66</v>
      </c>
      <c r="Y556" s="107"/>
      <c r="Z556" s="108"/>
      <c r="AA556" s="102"/>
      <c r="AB556" s="104"/>
      <c r="AC556" s="109"/>
      <c r="AD556" s="110"/>
      <c r="AE556" s="107"/>
      <c r="AF556" s="111"/>
      <c r="AG556" s="112"/>
      <c r="AH556" s="112"/>
      <c r="AI556" s="112"/>
      <c r="AJ556" s="113"/>
      <c r="AK556" s="113"/>
      <c r="AL556" s="113"/>
      <c r="AM556" s="114"/>
      <c r="AN556" s="114"/>
      <c r="AO556" s="104"/>
      <c r="AP556" s="104"/>
      <c r="AQ556" s="115"/>
      <c r="AR556" s="110"/>
      <c r="AS556" s="102"/>
      <c r="AT556" s="108"/>
      <c r="AU556" s="116"/>
      <c r="AV556" s="113"/>
      <c r="AW556" s="105"/>
      <c r="AX556" s="113"/>
    </row>
    <row r="557" spans="1:50" hidden="1">
      <c r="A557" s="72">
        <v>555</v>
      </c>
      <c r="B557" s="9" t="s">
        <v>63</v>
      </c>
      <c r="C557" s="211" t="s">
        <v>3571</v>
      </c>
      <c r="D557" s="9" t="s">
        <v>63</v>
      </c>
      <c r="E557" s="9" t="s">
        <v>63</v>
      </c>
      <c r="F557" s="9" t="s">
        <v>63</v>
      </c>
      <c r="G557" s="9"/>
      <c r="H557" s="9"/>
      <c r="I557" s="9"/>
      <c r="J557" s="9"/>
      <c r="K557" s="9"/>
      <c r="L557" s="9"/>
      <c r="M557" s="67"/>
      <c r="N557" s="331"/>
      <c r="O557" s="9"/>
      <c r="P557" s="9"/>
      <c r="Q557" s="71">
        <v>555</v>
      </c>
      <c r="S557" s="102" t="s">
        <v>3571</v>
      </c>
      <c r="T557" s="175" t="s">
        <v>3564</v>
      </c>
      <c r="U557" s="104">
        <v>-5943.6</v>
      </c>
      <c r="V557" s="104">
        <v>-17830.8</v>
      </c>
      <c r="W557" s="105" t="s">
        <v>3565</v>
      </c>
      <c r="X557" s="106" t="s">
        <v>66</v>
      </c>
      <c r="Y557" s="107"/>
      <c r="Z557" s="108"/>
      <c r="AA557" s="102"/>
      <c r="AB557" s="104"/>
      <c r="AC557" s="109"/>
      <c r="AD557" s="110"/>
      <c r="AE557" s="107"/>
      <c r="AF557" s="111"/>
      <c r="AG557" s="112"/>
      <c r="AH557" s="112"/>
      <c r="AI557" s="112"/>
      <c r="AJ557" s="113"/>
      <c r="AK557" s="113"/>
      <c r="AL557" s="113"/>
      <c r="AM557" s="114"/>
      <c r="AN557" s="114"/>
      <c r="AO557" s="104"/>
      <c r="AP557" s="104"/>
      <c r="AQ557" s="115"/>
      <c r="AR557" s="110"/>
      <c r="AS557" s="102"/>
      <c r="AT557" s="108"/>
      <c r="AU557" s="116"/>
      <c r="AV557" s="113"/>
      <c r="AW557" s="105"/>
      <c r="AX557" s="113"/>
    </row>
    <row r="558" spans="1:50" hidden="1">
      <c r="A558" s="72">
        <v>556</v>
      </c>
      <c r="B558" s="9" t="s">
        <v>63</v>
      </c>
      <c r="C558" s="211" t="s">
        <v>3572</v>
      </c>
      <c r="D558" s="9" t="s">
        <v>63</v>
      </c>
      <c r="E558" s="9" t="s">
        <v>63</v>
      </c>
      <c r="F558" s="9" t="s">
        <v>63</v>
      </c>
      <c r="G558" s="9"/>
      <c r="H558" s="9"/>
      <c r="I558" s="9"/>
      <c r="J558" s="9"/>
      <c r="K558" s="9"/>
      <c r="L558" s="9"/>
      <c r="M558" s="67"/>
      <c r="N558" s="331"/>
      <c r="O558" s="9"/>
      <c r="P558" s="9"/>
      <c r="Q558" s="71">
        <v>556</v>
      </c>
      <c r="S558" s="102" t="s">
        <v>3572</v>
      </c>
      <c r="T558" s="175" t="s">
        <v>3564</v>
      </c>
      <c r="U558" s="104">
        <v>-6858</v>
      </c>
      <c r="V558" s="104">
        <v>-17830.8</v>
      </c>
      <c r="W558" s="105" t="s">
        <v>3565</v>
      </c>
      <c r="X558" s="106" t="s">
        <v>66</v>
      </c>
      <c r="Y558" s="107"/>
      <c r="Z558" s="108"/>
      <c r="AA558" s="102"/>
      <c r="AB558" s="104"/>
      <c r="AC558" s="109"/>
      <c r="AD558" s="110"/>
      <c r="AE558" s="107"/>
      <c r="AF558" s="111"/>
      <c r="AG558" s="112"/>
      <c r="AH558" s="112"/>
      <c r="AI558" s="112"/>
      <c r="AJ558" s="113"/>
      <c r="AK558" s="113"/>
      <c r="AL558" s="113"/>
      <c r="AM558" s="114"/>
      <c r="AN558" s="114"/>
      <c r="AO558" s="104"/>
      <c r="AP558" s="104"/>
      <c r="AQ558" s="115"/>
      <c r="AR558" s="110"/>
      <c r="AS558" s="102"/>
      <c r="AT558" s="108"/>
      <c r="AU558" s="116"/>
      <c r="AV558" s="113"/>
      <c r="AW558" s="105"/>
      <c r="AX558" s="113"/>
    </row>
    <row r="559" spans="1:50" hidden="1">
      <c r="A559" s="72">
        <v>557</v>
      </c>
      <c r="B559" s="9" t="s">
        <v>63</v>
      </c>
      <c r="C559" s="211" t="s">
        <v>3573</v>
      </c>
      <c r="D559" s="9" t="s">
        <v>63</v>
      </c>
      <c r="E559" s="9" t="s">
        <v>63</v>
      </c>
      <c r="F559" s="9" t="s">
        <v>63</v>
      </c>
      <c r="G559" s="9"/>
      <c r="H559" s="9"/>
      <c r="I559" s="9"/>
      <c r="J559" s="9"/>
      <c r="K559" s="9"/>
      <c r="L559" s="9"/>
      <c r="M559" s="67"/>
      <c r="N559" s="331"/>
      <c r="O559" s="9"/>
      <c r="P559" s="9"/>
      <c r="Q559" s="71">
        <v>557</v>
      </c>
      <c r="S559" s="102" t="s">
        <v>3573</v>
      </c>
      <c r="T559" s="175" t="s">
        <v>3564</v>
      </c>
      <c r="U559" s="104">
        <v>-7772.4</v>
      </c>
      <c r="V559" s="104">
        <v>-17830.8</v>
      </c>
      <c r="W559" s="105" t="s">
        <v>3565</v>
      </c>
      <c r="X559" s="106" t="s">
        <v>66</v>
      </c>
      <c r="Y559" s="107"/>
      <c r="Z559" s="108"/>
      <c r="AA559" s="102"/>
      <c r="AB559" s="104"/>
      <c r="AC559" s="109"/>
      <c r="AD559" s="110"/>
      <c r="AE559" s="107"/>
      <c r="AF559" s="111"/>
      <c r="AG559" s="112"/>
      <c r="AH559" s="112"/>
      <c r="AI559" s="112"/>
      <c r="AJ559" s="113"/>
      <c r="AK559" s="113"/>
      <c r="AL559" s="113"/>
      <c r="AM559" s="114"/>
      <c r="AN559" s="114"/>
      <c r="AO559" s="104"/>
      <c r="AP559" s="104"/>
      <c r="AQ559" s="115"/>
      <c r="AR559" s="110"/>
      <c r="AS559" s="102"/>
      <c r="AT559" s="108"/>
      <c r="AU559" s="116"/>
      <c r="AV559" s="113"/>
      <c r="AW559" s="105"/>
      <c r="AX559" s="113"/>
    </row>
    <row r="560" spans="1:50" hidden="1">
      <c r="A560" s="72">
        <v>558</v>
      </c>
      <c r="B560" s="9" t="s">
        <v>63</v>
      </c>
      <c r="C560" s="211" t="s">
        <v>3574</v>
      </c>
      <c r="D560" s="9" t="s">
        <v>63</v>
      </c>
      <c r="E560" s="9" t="s">
        <v>63</v>
      </c>
      <c r="F560" s="9" t="s">
        <v>63</v>
      </c>
      <c r="G560" s="9"/>
      <c r="H560" s="9"/>
      <c r="I560" s="9"/>
      <c r="J560" s="9"/>
      <c r="K560" s="9"/>
      <c r="L560" s="9"/>
      <c r="M560" s="67"/>
      <c r="N560" s="331"/>
      <c r="O560" s="9"/>
      <c r="P560" s="9"/>
      <c r="Q560" s="71">
        <v>558</v>
      </c>
      <c r="S560" s="102" t="s">
        <v>3574</v>
      </c>
      <c r="T560" s="175" t="s">
        <v>3564</v>
      </c>
      <c r="U560" s="104">
        <v>-8686.7999999999993</v>
      </c>
      <c r="V560" s="104">
        <v>-17830.8</v>
      </c>
      <c r="W560" s="105" t="s">
        <v>3565</v>
      </c>
      <c r="X560" s="106" t="s">
        <v>66</v>
      </c>
      <c r="Y560" s="107"/>
      <c r="Z560" s="108"/>
      <c r="AA560" s="102"/>
      <c r="AB560" s="104"/>
      <c r="AC560" s="109"/>
      <c r="AD560" s="110"/>
      <c r="AE560" s="107"/>
      <c r="AF560" s="111"/>
      <c r="AG560" s="112"/>
      <c r="AH560" s="112"/>
      <c r="AI560" s="112"/>
      <c r="AJ560" s="113"/>
      <c r="AK560" s="113"/>
      <c r="AL560" s="113"/>
      <c r="AM560" s="114"/>
      <c r="AN560" s="114"/>
      <c r="AO560" s="104"/>
      <c r="AP560" s="104"/>
      <c r="AQ560" s="115"/>
      <c r="AR560" s="110"/>
      <c r="AS560" s="102"/>
      <c r="AT560" s="108"/>
      <c r="AU560" s="116"/>
      <c r="AV560" s="113"/>
      <c r="AW560" s="105"/>
      <c r="AX560" s="113"/>
    </row>
    <row r="561" spans="1:50" hidden="1">
      <c r="A561" s="72">
        <v>559</v>
      </c>
      <c r="B561" s="9" t="s">
        <v>63</v>
      </c>
      <c r="C561" s="211" t="s">
        <v>3575</v>
      </c>
      <c r="D561" s="9" t="s">
        <v>63</v>
      </c>
      <c r="E561" s="9" t="s">
        <v>63</v>
      </c>
      <c r="F561" s="9" t="s">
        <v>63</v>
      </c>
      <c r="G561" s="9"/>
      <c r="H561" s="9"/>
      <c r="I561" s="9"/>
      <c r="J561" s="9"/>
      <c r="K561" s="9"/>
      <c r="L561" s="9"/>
      <c r="M561" s="67"/>
      <c r="N561" s="331"/>
      <c r="O561" s="9"/>
      <c r="P561" s="9"/>
      <c r="Q561" s="71">
        <v>559</v>
      </c>
      <c r="S561" s="102" t="s">
        <v>3575</v>
      </c>
      <c r="T561" s="175" t="s">
        <v>3564</v>
      </c>
      <c r="U561" s="104">
        <v>-9601.2000000000007</v>
      </c>
      <c r="V561" s="104">
        <v>-17830.8</v>
      </c>
      <c r="W561" s="105" t="s">
        <v>3565</v>
      </c>
      <c r="X561" s="106" t="s">
        <v>66</v>
      </c>
      <c r="Y561" s="107"/>
      <c r="Z561" s="108"/>
      <c r="AA561" s="102"/>
      <c r="AB561" s="104"/>
      <c r="AC561" s="109"/>
      <c r="AD561" s="110"/>
      <c r="AE561" s="107"/>
      <c r="AF561" s="111"/>
      <c r="AG561" s="112"/>
      <c r="AH561" s="112"/>
      <c r="AI561" s="112"/>
      <c r="AJ561" s="113"/>
      <c r="AK561" s="113"/>
      <c r="AL561" s="113"/>
      <c r="AM561" s="114"/>
      <c r="AN561" s="114"/>
      <c r="AO561" s="104"/>
      <c r="AP561" s="104"/>
      <c r="AQ561" s="115"/>
      <c r="AR561" s="110"/>
      <c r="AS561" s="102"/>
      <c r="AT561" s="108"/>
      <c r="AU561" s="116"/>
      <c r="AV561" s="113"/>
      <c r="AW561" s="105"/>
      <c r="AX561" s="113"/>
    </row>
    <row r="562" spans="1:50" hidden="1">
      <c r="A562" s="72">
        <v>560</v>
      </c>
      <c r="B562" s="9" t="s">
        <v>63</v>
      </c>
      <c r="C562" s="211" t="s">
        <v>3576</v>
      </c>
      <c r="D562" s="9" t="s">
        <v>63</v>
      </c>
      <c r="E562" s="9" t="s">
        <v>63</v>
      </c>
      <c r="F562" s="9" t="s">
        <v>63</v>
      </c>
      <c r="G562" s="9"/>
      <c r="H562" s="9"/>
      <c r="I562" s="9"/>
      <c r="J562" s="9"/>
      <c r="K562" s="9"/>
      <c r="L562" s="9"/>
      <c r="M562" s="67"/>
      <c r="N562" s="331"/>
      <c r="O562" s="9"/>
      <c r="P562" s="9"/>
      <c r="Q562" s="71">
        <v>560</v>
      </c>
      <c r="S562" s="102" t="s">
        <v>3576</v>
      </c>
      <c r="T562" s="175" t="s">
        <v>3564</v>
      </c>
      <c r="U562" s="104">
        <v>-10515.6</v>
      </c>
      <c r="V562" s="104">
        <v>-17830.8</v>
      </c>
      <c r="W562" s="105" t="s">
        <v>3565</v>
      </c>
      <c r="X562" s="106" t="s">
        <v>66</v>
      </c>
      <c r="Y562" s="107"/>
      <c r="Z562" s="108"/>
      <c r="AA562" s="102"/>
      <c r="AB562" s="104"/>
      <c r="AC562" s="109"/>
      <c r="AD562" s="110"/>
      <c r="AE562" s="107"/>
      <c r="AF562" s="111"/>
      <c r="AG562" s="112"/>
      <c r="AH562" s="112"/>
      <c r="AI562" s="112"/>
      <c r="AJ562" s="113"/>
      <c r="AK562" s="113"/>
      <c r="AL562" s="113"/>
      <c r="AM562" s="114"/>
      <c r="AN562" s="114"/>
      <c r="AO562" s="104"/>
      <c r="AP562" s="104"/>
      <c r="AQ562" s="115"/>
      <c r="AR562" s="110"/>
      <c r="AS562" s="102"/>
      <c r="AT562" s="108"/>
      <c r="AU562" s="116"/>
      <c r="AV562" s="113"/>
      <c r="AW562" s="105"/>
      <c r="AX562" s="113"/>
    </row>
    <row r="563" spans="1:50" hidden="1">
      <c r="A563" s="72">
        <v>561</v>
      </c>
      <c r="B563" s="9" t="s">
        <v>63</v>
      </c>
      <c r="C563" s="211" t="s">
        <v>3577</v>
      </c>
      <c r="D563" s="9" t="s">
        <v>63</v>
      </c>
      <c r="E563" s="9" t="s">
        <v>63</v>
      </c>
      <c r="F563" s="9" t="s">
        <v>63</v>
      </c>
      <c r="G563" s="9"/>
      <c r="H563" s="9"/>
      <c r="I563" s="9"/>
      <c r="J563" s="9"/>
      <c r="K563" s="9"/>
      <c r="L563" s="9"/>
      <c r="M563" s="67"/>
      <c r="N563" s="331"/>
      <c r="O563" s="9"/>
      <c r="P563" s="9"/>
      <c r="Q563" s="71">
        <v>561</v>
      </c>
      <c r="S563" s="102" t="s">
        <v>3577</v>
      </c>
      <c r="T563" s="175" t="s">
        <v>3564</v>
      </c>
      <c r="U563" s="104">
        <v>-11430</v>
      </c>
      <c r="V563" s="104">
        <v>-17830.8</v>
      </c>
      <c r="W563" s="105" t="s">
        <v>3565</v>
      </c>
      <c r="X563" s="106" t="s">
        <v>66</v>
      </c>
      <c r="Y563" s="107"/>
      <c r="Z563" s="108"/>
      <c r="AA563" s="102"/>
      <c r="AB563" s="104"/>
      <c r="AC563" s="109"/>
      <c r="AD563" s="110"/>
      <c r="AE563" s="107"/>
      <c r="AF563" s="111"/>
      <c r="AG563" s="112"/>
      <c r="AH563" s="112"/>
      <c r="AI563" s="112"/>
      <c r="AJ563" s="113"/>
      <c r="AK563" s="113"/>
      <c r="AL563" s="113"/>
      <c r="AM563" s="114"/>
      <c r="AN563" s="114"/>
      <c r="AO563" s="104"/>
      <c r="AP563" s="104"/>
      <c r="AQ563" s="115"/>
      <c r="AR563" s="110"/>
      <c r="AS563" s="102"/>
      <c r="AT563" s="108"/>
      <c r="AU563" s="116"/>
      <c r="AV563" s="113"/>
      <c r="AW563" s="105"/>
      <c r="AX563" s="113"/>
    </row>
    <row r="564" spans="1:50" hidden="1">
      <c r="A564" s="72">
        <v>562</v>
      </c>
      <c r="B564" s="9" t="s">
        <v>63</v>
      </c>
      <c r="C564" s="211" t="s">
        <v>3578</v>
      </c>
      <c r="D564" s="9" t="s">
        <v>63</v>
      </c>
      <c r="E564" s="9" t="s">
        <v>63</v>
      </c>
      <c r="F564" s="9" t="s">
        <v>63</v>
      </c>
      <c r="G564" s="9"/>
      <c r="H564" s="9"/>
      <c r="I564" s="9"/>
      <c r="J564" s="9"/>
      <c r="K564" s="9"/>
      <c r="L564" s="9"/>
      <c r="M564" s="67"/>
      <c r="N564" s="331"/>
      <c r="O564" s="9"/>
      <c r="P564" s="9"/>
      <c r="Q564" s="71">
        <v>562</v>
      </c>
      <c r="S564" s="102" t="s">
        <v>3578</v>
      </c>
      <c r="T564" s="175" t="s">
        <v>3564</v>
      </c>
      <c r="U564" s="104">
        <v>-12344.4</v>
      </c>
      <c r="V564" s="104">
        <v>-17830.8</v>
      </c>
      <c r="W564" s="105" t="s">
        <v>3565</v>
      </c>
      <c r="X564" s="106" t="s">
        <v>66</v>
      </c>
      <c r="Y564" s="107"/>
      <c r="Z564" s="108"/>
      <c r="AA564" s="102"/>
      <c r="AB564" s="104"/>
      <c r="AC564" s="109"/>
      <c r="AD564" s="110"/>
      <c r="AE564" s="107"/>
      <c r="AF564" s="111"/>
      <c r="AG564" s="112"/>
      <c r="AH564" s="112"/>
      <c r="AI564" s="112"/>
      <c r="AJ564" s="113"/>
      <c r="AK564" s="113"/>
      <c r="AL564" s="113"/>
      <c r="AM564" s="114"/>
      <c r="AN564" s="114"/>
      <c r="AO564" s="104"/>
      <c r="AP564" s="104"/>
      <c r="AQ564" s="115"/>
      <c r="AR564" s="110"/>
      <c r="AS564" s="102"/>
      <c r="AT564" s="108"/>
      <c r="AU564" s="116"/>
      <c r="AV564" s="113"/>
      <c r="AW564" s="105"/>
      <c r="AX564" s="113"/>
    </row>
    <row r="565" spans="1:50" hidden="1">
      <c r="A565" s="72">
        <v>563</v>
      </c>
      <c r="B565" s="9" t="s">
        <v>63</v>
      </c>
      <c r="C565" s="211" t="s">
        <v>3579</v>
      </c>
      <c r="D565" s="9" t="s">
        <v>63</v>
      </c>
      <c r="E565" s="9" t="s">
        <v>63</v>
      </c>
      <c r="F565" s="9" t="s">
        <v>63</v>
      </c>
      <c r="G565" s="9"/>
      <c r="H565" s="9"/>
      <c r="I565" s="9"/>
      <c r="J565" s="9"/>
      <c r="K565" s="9"/>
      <c r="L565" s="9"/>
      <c r="M565" s="67"/>
      <c r="N565" s="331"/>
      <c r="O565" s="9"/>
      <c r="P565" s="9"/>
      <c r="Q565" s="71">
        <v>563</v>
      </c>
      <c r="S565" s="102" t="s">
        <v>3579</v>
      </c>
      <c r="T565" s="175" t="s">
        <v>3564</v>
      </c>
      <c r="U565" s="104">
        <v>-13258.8</v>
      </c>
      <c r="V565" s="104">
        <v>-17830.8</v>
      </c>
      <c r="W565" s="105" t="s">
        <v>3565</v>
      </c>
      <c r="X565" s="106" t="s">
        <v>66</v>
      </c>
      <c r="Y565" s="107"/>
      <c r="Z565" s="108"/>
      <c r="AA565" s="102"/>
      <c r="AB565" s="104"/>
      <c r="AC565" s="109"/>
      <c r="AD565" s="110"/>
      <c r="AE565" s="107"/>
      <c r="AF565" s="111"/>
      <c r="AG565" s="112"/>
      <c r="AH565" s="112"/>
      <c r="AI565" s="112"/>
      <c r="AJ565" s="113"/>
      <c r="AK565" s="113"/>
      <c r="AL565" s="113"/>
      <c r="AM565" s="114"/>
      <c r="AN565" s="114"/>
      <c r="AO565" s="104"/>
      <c r="AP565" s="104"/>
      <c r="AQ565" s="115"/>
      <c r="AR565" s="110"/>
      <c r="AS565" s="102"/>
      <c r="AT565" s="108"/>
      <c r="AU565" s="116"/>
      <c r="AV565" s="113"/>
      <c r="AW565" s="105"/>
      <c r="AX565" s="113"/>
    </row>
    <row r="566" spans="1:50" hidden="1">
      <c r="A566" s="72">
        <v>564</v>
      </c>
      <c r="B566" s="9" t="s">
        <v>63</v>
      </c>
      <c r="C566" s="211" t="s">
        <v>3580</v>
      </c>
      <c r="D566" s="9" t="s">
        <v>63</v>
      </c>
      <c r="E566" s="9" t="s">
        <v>63</v>
      </c>
      <c r="F566" s="9" t="s">
        <v>63</v>
      </c>
      <c r="G566" s="9"/>
      <c r="H566" s="9"/>
      <c r="I566" s="9"/>
      <c r="J566" s="9"/>
      <c r="K566" s="9"/>
      <c r="L566" s="9"/>
      <c r="M566" s="67"/>
      <c r="N566" s="331"/>
      <c r="O566" s="9"/>
      <c r="P566" s="9"/>
      <c r="Q566" s="71">
        <v>564</v>
      </c>
      <c r="S566" s="102" t="s">
        <v>3580</v>
      </c>
      <c r="T566" s="175" t="s">
        <v>3564</v>
      </c>
      <c r="U566" s="104">
        <v>7772.4</v>
      </c>
      <c r="V566" s="104">
        <v>7772.4</v>
      </c>
      <c r="W566" s="105" t="s">
        <v>3565</v>
      </c>
      <c r="X566" s="106" t="s">
        <v>66</v>
      </c>
      <c r="Y566" s="107"/>
      <c r="Z566" s="108"/>
      <c r="AA566" s="102"/>
      <c r="AB566" s="104"/>
      <c r="AC566" s="109"/>
      <c r="AD566" s="110"/>
      <c r="AE566" s="107"/>
      <c r="AF566" s="111"/>
      <c r="AG566" s="112"/>
      <c r="AH566" s="112"/>
      <c r="AI566" s="112"/>
      <c r="AJ566" s="113"/>
      <c r="AK566" s="113"/>
      <c r="AL566" s="113"/>
      <c r="AM566" s="114"/>
      <c r="AN566" s="114"/>
      <c r="AO566" s="104"/>
      <c r="AP566" s="104"/>
      <c r="AQ566" s="115"/>
      <c r="AR566" s="110"/>
      <c r="AS566" s="102"/>
      <c r="AT566" s="108"/>
      <c r="AU566" s="116"/>
      <c r="AV566" s="113"/>
      <c r="AW566" s="105"/>
      <c r="AX566" s="113"/>
    </row>
    <row r="567" spans="1:50" hidden="1">
      <c r="A567" s="72">
        <v>565</v>
      </c>
      <c r="B567" s="9" t="s">
        <v>63</v>
      </c>
      <c r="C567" s="211" t="s">
        <v>3581</v>
      </c>
      <c r="D567" s="9" t="s">
        <v>63</v>
      </c>
      <c r="E567" s="9" t="s">
        <v>63</v>
      </c>
      <c r="F567" s="9" t="s">
        <v>63</v>
      </c>
      <c r="G567" s="9"/>
      <c r="H567" s="9"/>
      <c r="I567" s="9"/>
      <c r="J567" s="9"/>
      <c r="K567" s="9"/>
      <c r="L567" s="9"/>
      <c r="M567" s="67"/>
      <c r="N567" s="331"/>
      <c r="O567" s="9"/>
      <c r="P567" s="9"/>
      <c r="Q567" s="71">
        <v>565</v>
      </c>
      <c r="S567" s="102" t="s">
        <v>3581</v>
      </c>
      <c r="T567" s="175" t="s">
        <v>3564</v>
      </c>
      <c r="U567" s="104">
        <v>6858</v>
      </c>
      <c r="V567" s="104">
        <v>7772.4</v>
      </c>
      <c r="W567" s="105" t="s">
        <v>3565</v>
      </c>
      <c r="X567" s="106" t="s">
        <v>66</v>
      </c>
      <c r="Y567" s="107"/>
      <c r="Z567" s="108"/>
      <c r="AA567" s="102"/>
      <c r="AB567" s="104"/>
      <c r="AC567" s="109"/>
      <c r="AD567" s="110"/>
      <c r="AE567" s="107"/>
      <c r="AF567" s="111"/>
      <c r="AG567" s="112"/>
      <c r="AH567" s="112"/>
      <c r="AI567" s="112"/>
      <c r="AJ567" s="113"/>
      <c r="AK567" s="113"/>
      <c r="AL567" s="113"/>
      <c r="AM567" s="114"/>
      <c r="AN567" s="114"/>
      <c r="AO567" s="104"/>
      <c r="AP567" s="104"/>
      <c r="AQ567" s="115"/>
      <c r="AR567" s="110"/>
      <c r="AS567" s="102"/>
      <c r="AT567" s="108"/>
      <c r="AU567" s="116"/>
      <c r="AV567" s="113"/>
      <c r="AW567" s="105"/>
      <c r="AX567" s="113"/>
    </row>
    <row r="568" spans="1:50" hidden="1">
      <c r="A568" s="72">
        <v>566</v>
      </c>
      <c r="B568" s="9" t="s">
        <v>63</v>
      </c>
      <c r="C568" s="211" t="s">
        <v>3582</v>
      </c>
      <c r="D568" s="9" t="s">
        <v>63</v>
      </c>
      <c r="E568" s="9" t="s">
        <v>63</v>
      </c>
      <c r="F568" s="9" t="s">
        <v>63</v>
      </c>
      <c r="G568" s="9"/>
      <c r="H568" s="9"/>
      <c r="I568" s="9"/>
      <c r="J568" s="9"/>
      <c r="K568" s="9"/>
      <c r="L568" s="9"/>
      <c r="M568" s="67"/>
      <c r="N568" s="331"/>
      <c r="O568" s="9"/>
      <c r="P568" s="9"/>
      <c r="Q568" s="71">
        <v>566</v>
      </c>
      <c r="S568" s="102" t="s">
        <v>3582</v>
      </c>
      <c r="T568" s="175" t="s">
        <v>3564</v>
      </c>
      <c r="U568" s="104">
        <v>5943.6</v>
      </c>
      <c r="V568" s="104">
        <v>7772.4</v>
      </c>
      <c r="W568" s="105" t="s">
        <v>3565</v>
      </c>
      <c r="X568" s="106" t="s">
        <v>66</v>
      </c>
      <c r="Y568" s="107"/>
      <c r="Z568" s="108"/>
      <c r="AA568" s="102"/>
      <c r="AB568" s="104"/>
      <c r="AC568" s="109"/>
      <c r="AD568" s="110"/>
      <c r="AE568" s="107"/>
      <c r="AF568" s="111"/>
      <c r="AG568" s="112"/>
      <c r="AH568" s="112"/>
      <c r="AI568" s="112"/>
      <c r="AJ568" s="113"/>
      <c r="AK568" s="113"/>
      <c r="AL568" s="113"/>
      <c r="AM568" s="114"/>
      <c r="AN568" s="114"/>
      <c r="AO568" s="104"/>
      <c r="AP568" s="104"/>
      <c r="AQ568" s="115"/>
      <c r="AR568" s="110"/>
      <c r="AS568" s="102"/>
      <c r="AT568" s="108"/>
      <c r="AU568" s="116"/>
      <c r="AV568" s="113"/>
      <c r="AW568" s="105"/>
      <c r="AX568" s="113"/>
    </row>
    <row r="569" spans="1:50" hidden="1">
      <c r="A569" s="72">
        <v>567</v>
      </c>
      <c r="B569" s="9" t="s">
        <v>63</v>
      </c>
      <c r="C569" s="211" t="s">
        <v>3583</v>
      </c>
      <c r="D569" s="9" t="s">
        <v>63</v>
      </c>
      <c r="E569" s="9" t="s">
        <v>63</v>
      </c>
      <c r="F569" s="9" t="s">
        <v>63</v>
      </c>
      <c r="G569" s="9"/>
      <c r="H569" s="9"/>
      <c r="I569" s="9"/>
      <c r="J569" s="9"/>
      <c r="K569" s="9"/>
      <c r="L569" s="9"/>
      <c r="M569" s="67"/>
      <c r="N569" s="331"/>
      <c r="O569" s="9"/>
      <c r="P569" s="9"/>
      <c r="Q569" s="71">
        <v>567</v>
      </c>
      <c r="S569" s="102" t="s">
        <v>3583</v>
      </c>
      <c r="T569" s="175" t="s">
        <v>3564</v>
      </c>
      <c r="U569" s="104">
        <v>5029.2</v>
      </c>
      <c r="V569" s="104">
        <v>7772.4</v>
      </c>
      <c r="W569" s="105" t="s">
        <v>3565</v>
      </c>
      <c r="X569" s="106" t="s">
        <v>66</v>
      </c>
      <c r="Y569" s="107"/>
      <c r="Z569" s="108"/>
      <c r="AA569" s="102"/>
      <c r="AB569" s="104"/>
      <c r="AC569" s="109"/>
      <c r="AD569" s="110"/>
      <c r="AE569" s="107"/>
      <c r="AF569" s="111"/>
      <c r="AG569" s="112"/>
      <c r="AH569" s="112"/>
      <c r="AI569" s="112"/>
      <c r="AJ569" s="113"/>
      <c r="AK569" s="113"/>
      <c r="AL569" s="113"/>
      <c r="AM569" s="114"/>
      <c r="AN569" s="114"/>
      <c r="AO569" s="104"/>
      <c r="AP569" s="104"/>
      <c r="AQ569" s="115"/>
      <c r="AR569" s="110"/>
      <c r="AS569" s="102"/>
      <c r="AT569" s="108"/>
      <c r="AU569" s="116"/>
      <c r="AV569" s="113"/>
      <c r="AW569" s="105"/>
      <c r="AX569" s="113"/>
    </row>
    <row r="570" spans="1:50" hidden="1">
      <c r="A570" s="72">
        <v>568</v>
      </c>
      <c r="B570" s="9" t="s">
        <v>63</v>
      </c>
      <c r="C570" s="211" t="s">
        <v>3584</v>
      </c>
      <c r="D570" s="9" t="s">
        <v>63</v>
      </c>
      <c r="E570" s="9" t="s">
        <v>63</v>
      </c>
      <c r="F570" s="9" t="s">
        <v>63</v>
      </c>
      <c r="G570" s="9"/>
      <c r="H570" s="9"/>
      <c r="I570" s="9"/>
      <c r="J570" s="9"/>
      <c r="K570" s="9"/>
      <c r="L570" s="9"/>
      <c r="M570" s="67"/>
      <c r="N570" s="331"/>
      <c r="O570" s="9"/>
      <c r="P570" s="9"/>
      <c r="Q570" s="71">
        <v>568</v>
      </c>
      <c r="S570" s="102" t="s">
        <v>3584</v>
      </c>
      <c r="T570" s="175" t="s">
        <v>3564</v>
      </c>
      <c r="U570" s="104">
        <v>4114.8</v>
      </c>
      <c r="V570" s="104">
        <v>7772.4</v>
      </c>
      <c r="W570" s="105" t="s">
        <v>3565</v>
      </c>
      <c r="X570" s="106" t="s">
        <v>66</v>
      </c>
      <c r="Y570" s="107"/>
      <c r="Z570" s="108"/>
      <c r="AA570" s="102"/>
      <c r="AB570" s="104"/>
      <c r="AC570" s="109"/>
      <c r="AD570" s="110"/>
      <c r="AE570" s="107"/>
      <c r="AF570" s="111"/>
      <c r="AG570" s="112"/>
      <c r="AH570" s="112"/>
      <c r="AI570" s="112"/>
      <c r="AJ570" s="113"/>
      <c r="AK570" s="113"/>
      <c r="AL570" s="113"/>
      <c r="AM570" s="114"/>
      <c r="AN570" s="114"/>
      <c r="AO570" s="104"/>
      <c r="AP570" s="104"/>
      <c r="AQ570" s="115"/>
      <c r="AR570" s="110"/>
      <c r="AS570" s="102"/>
      <c r="AT570" s="108"/>
      <c r="AU570" s="116"/>
      <c r="AV570" s="113"/>
      <c r="AW570" s="105"/>
      <c r="AX570" s="113"/>
    </row>
    <row r="571" spans="1:50" hidden="1">
      <c r="A571" s="72">
        <v>569</v>
      </c>
      <c r="B571" s="9" t="s">
        <v>63</v>
      </c>
      <c r="C571" s="211" t="s">
        <v>3585</v>
      </c>
      <c r="D571" s="9" t="s">
        <v>63</v>
      </c>
      <c r="E571" s="9" t="s">
        <v>63</v>
      </c>
      <c r="F571" s="9" t="s">
        <v>63</v>
      </c>
      <c r="G571" s="9"/>
      <c r="H571" s="9"/>
      <c r="I571" s="9"/>
      <c r="J571" s="9"/>
      <c r="K571" s="9"/>
      <c r="L571" s="9"/>
      <c r="M571" s="67"/>
      <c r="N571" s="331"/>
      <c r="O571" s="9"/>
      <c r="P571" s="9"/>
      <c r="Q571" s="71">
        <v>569</v>
      </c>
      <c r="S571" s="102" t="s">
        <v>3585</v>
      </c>
      <c r="T571" s="175" t="s">
        <v>3564</v>
      </c>
      <c r="U571" s="104">
        <v>3200.4</v>
      </c>
      <c r="V571" s="104">
        <v>7772.4</v>
      </c>
      <c r="W571" s="105" t="s">
        <v>3565</v>
      </c>
      <c r="X571" s="106" t="s">
        <v>66</v>
      </c>
      <c r="Y571" s="107"/>
      <c r="Z571" s="108"/>
      <c r="AA571" s="102"/>
      <c r="AB571" s="104"/>
      <c r="AC571" s="109"/>
      <c r="AD571" s="110"/>
      <c r="AE571" s="107"/>
      <c r="AF571" s="111"/>
      <c r="AG571" s="112"/>
      <c r="AH571" s="112"/>
      <c r="AI571" s="112"/>
      <c r="AJ571" s="113"/>
      <c r="AK571" s="113"/>
      <c r="AL571" s="113"/>
      <c r="AM571" s="114"/>
      <c r="AN571" s="114"/>
      <c r="AO571" s="104"/>
      <c r="AP571" s="104"/>
      <c r="AQ571" s="115"/>
      <c r="AR571" s="110"/>
      <c r="AS571" s="102"/>
      <c r="AT571" s="108"/>
      <c r="AU571" s="116"/>
      <c r="AV571" s="113"/>
      <c r="AW571" s="105"/>
      <c r="AX571" s="113"/>
    </row>
    <row r="572" spans="1:50" hidden="1">
      <c r="A572" s="72">
        <v>570</v>
      </c>
      <c r="B572" s="9" t="s">
        <v>63</v>
      </c>
      <c r="C572" s="211" t="s">
        <v>3586</v>
      </c>
      <c r="D572" s="9" t="s">
        <v>63</v>
      </c>
      <c r="E572" s="9" t="s">
        <v>63</v>
      </c>
      <c r="F572" s="9" t="s">
        <v>63</v>
      </c>
      <c r="G572" s="9"/>
      <c r="H572" s="9"/>
      <c r="I572" s="9"/>
      <c r="J572" s="9"/>
      <c r="K572" s="9"/>
      <c r="L572" s="9"/>
      <c r="M572" s="67"/>
      <c r="N572" s="331"/>
      <c r="O572" s="9"/>
      <c r="P572" s="9"/>
      <c r="Q572" s="71">
        <v>570</v>
      </c>
      <c r="S572" s="102" t="s">
        <v>3586</v>
      </c>
      <c r="T572" s="175" t="s">
        <v>3564</v>
      </c>
      <c r="U572" s="104">
        <v>2286</v>
      </c>
      <c r="V572" s="104">
        <v>7772.4</v>
      </c>
      <c r="W572" s="105" t="s">
        <v>3565</v>
      </c>
      <c r="X572" s="106" t="s">
        <v>66</v>
      </c>
      <c r="Y572" s="107"/>
      <c r="Z572" s="108"/>
      <c r="AA572" s="102"/>
      <c r="AB572" s="104"/>
      <c r="AC572" s="109"/>
      <c r="AD572" s="110"/>
      <c r="AE572" s="107"/>
      <c r="AF572" s="111"/>
      <c r="AG572" s="112"/>
      <c r="AH572" s="112"/>
      <c r="AI572" s="112"/>
      <c r="AJ572" s="113"/>
      <c r="AK572" s="113"/>
      <c r="AL572" s="113"/>
      <c r="AM572" s="114"/>
      <c r="AN572" s="114"/>
      <c r="AO572" s="104"/>
      <c r="AP572" s="104"/>
      <c r="AQ572" s="115"/>
      <c r="AR572" s="110"/>
      <c r="AS572" s="102"/>
      <c r="AT572" s="108"/>
      <c r="AU572" s="116"/>
      <c r="AV572" s="113"/>
      <c r="AW572" s="105"/>
      <c r="AX572" s="113"/>
    </row>
    <row r="573" spans="1:50" hidden="1">
      <c r="A573" s="72">
        <v>571</v>
      </c>
      <c r="B573" s="9" t="s">
        <v>63</v>
      </c>
      <c r="C573" s="211" t="s">
        <v>3587</v>
      </c>
      <c r="D573" s="9" t="s">
        <v>63</v>
      </c>
      <c r="E573" s="9" t="s">
        <v>63</v>
      </c>
      <c r="F573" s="9" t="s">
        <v>63</v>
      </c>
      <c r="G573" s="9"/>
      <c r="H573" s="9"/>
      <c r="I573" s="9"/>
      <c r="J573" s="9"/>
      <c r="K573" s="9"/>
      <c r="L573" s="9"/>
      <c r="M573" s="67"/>
      <c r="N573" s="331"/>
      <c r="O573" s="9"/>
      <c r="P573" s="9"/>
      <c r="Q573" s="71">
        <v>571</v>
      </c>
      <c r="S573" s="102" t="s">
        <v>3587</v>
      </c>
      <c r="T573" s="175" t="s">
        <v>3564</v>
      </c>
      <c r="U573" s="104">
        <v>1371.6</v>
      </c>
      <c r="V573" s="104">
        <v>7772.4</v>
      </c>
      <c r="W573" s="105" t="s">
        <v>3565</v>
      </c>
      <c r="X573" s="106" t="s">
        <v>66</v>
      </c>
      <c r="Y573" s="107"/>
      <c r="Z573" s="108"/>
      <c r="AA573" s="102"/>
      <c r="AB573" s="104"/>
      <c r="AC573" s="109"/>
      <c r="AD573" s="110"/>
      <c r="AE573" s="107"/>
      <c r="AF573" s="111"/>
      <c r="AG573" s="112"/>
      <c r="AH573" s="112"/>
      <c r="AI573" s="112"/>
      <c r="AJ573" s="113"/>
      <c r="AK573" s="113"/>
      <c r="AL573" s="113"/>
      <c r="AM573" s="114"/>
      <c r="AN573" s="114"/>
      <c r="AO573" s="104"/>
      <c r="AP573" s="104"/>
      <c r="AQ573" s="115"/>
      <c r="AR573" s="110"/>
      <c r="AS573" s="102"/>
      <c r="AT573" s="108"/>
      <c r="AU573" s="116"/>
      <c r="AV573" s="113"/>
      <c r="AW573" s="105"/>
      <c r="AX573" s="113"/>
    </row>
    <row r="574" spans="1:50" hidden="1">
      <c r="A574" s="72">
        <v>572</v>
      </c>
      <c r="B574" s="9" t="s">
        <v>63</v>
      </c>
      <c r="C574" s="211" t="s">
        <v>3588</v>
      </c>
      <c r="D574" s="9" t="s">
        <v>63</v>
      </c>
      <c r="E574" s="9" t="s">
        <v>63</v>
      </c>
      <c r="F574" s="9" t="s">
        <v>63</v>
      </c>
      <c r="G574" s="9"/>
      <c r="H574" s="9"/>
      <c r="I574" s="9"/>
      <c r="J574" s="9"/>
      <c r="K574" s="9"/>
      <c r="L574" s="9"/>
      <c r="M574" s="67"/>
      <c r="N574" s="331"/>
      <c r="O574" s="9"/>
      <c r="P574" s="9"/>
      <c r="Q574" s="71">
        <v>572</v>
      </c>
      <c r="S574" s="102" t="s">
        <v>3588</v>
      </c>
      <c r="T574" s="175" t="s">
        <v>3564</v>
      </c>
      <c r="U574" s="104">
        <v>457.2</v>
      </c>
      <c r="V574" s="104">
        <v>7772.4</v>
      </c>
      <c r="W574" s="105" t="s">
        <v>3565</v>
      </c>
      <c r="X574" s="106" t="s">
        <v>66</v>
      </c>
      <c r="Y574" s="107"/>
      <c r="Z574" s="108"/>
      <c r="AA574" s="102"/>
      <c r="AB574" s="104"/>
      <c r="AC574" s="109"/>
      <c r="AD574" s="110"/>
      <c r="AE574" s="107"/>
      <c r="AF574" s="111"/>
      <c r="AG574" s="112"/>
      <c r="AH574" s="112"/>
      <c r="AI574" s="112"/>
      <c r="AJ574" s="113"/>
      <c r="AK574" s="113"/>
      <c r="AL574" s="113"/>
      <c r="AM574" s="114"/>
      <c r="AN574" s="114"/>
      <c r="AO574" s="104"/>
      <c r="AP574" s="104"/>
      <c r="AQ574" s="115"/>
      <c r="AR574" s="110"/>
      <c r="AS574" s="102"/>
      <c r="AT574" s="108"/>
      <c r="AU574" s="116"/>
      <c r="AV574" s="113"/>
      <c r="AW574" s="105"/>
      <c r="AX574" s="113"/>
    </row>
    <row r="575" spans="1:50" hidden="1">
      <c r="A575" s="72">
        <v>573</v>
      </c>
      <c r="B575" s="9" t="s">
        <v>63</v>
      </c>
      <c r="C575" s="211" t="s">
        <v>3589</v>
      </c>
      <c r="D575" s="9" t="s">
        <v>63</v>
      </c>
      <c r="E575" s="9" t="s">
        <v>63</v>
      </c>
      <c r="F575" s="9" t="s">
        <v>63</v>
      </c>
      <c r="G575" s="9"/>
      <c r="H575" s="9"/>
      <c r="I575" s="9"/>
      <c r="J575" s="9"/>
      <c r="K575" s="9"/>
      <c r="L575" s="9"/>
      <c r="M575" s="67"/>
      <c r="N575" s="331"/>
      <c r="O575" s="9"/>
      <c r="P575" s="9"/>
      <c r="Q575" s="71">
        <v>573</v>
      </c>
      <c r="S575" s="102" t="s">
        <v>3589</v>
      </c>
      <c r="T575" s="175" t="s">
        <v>3564</v>
      </c>
      <c r="U575" s="104">
        <v>-457.2</v>
      </c>
      <c r="V575" s="104">
        <v>7772.4</v>
      </c>
      <c r="W575" s="105" t="s">
        <v>3565</v>
      </c>
      <c r="X575" s="106" t="s">
        <v>66</v>
      </c>
      <c r="Y575" s="107"/>
      <c r="Z575" s="108"/>
      <c r="AA575" s="102"/>
      <c r="AB575" s="104"/>
      <c r="AC575" s="109"/>
      <c r="AD575" s="110"/>
      <c r="AE575" s="107"/>
      <c r="AF575" s="111"/>
      <c r="AG575" s="112"/>
      <c r="AH575" s="112"/>
      <c r="AI575" s="112"/>
      <c r="AJ575" s="113"/>
      <c r="AK575" s="113"/>
      <c r="AL575" s="113"/>
      <c r="AM575" s="114"/>
      <c r="AN575" s="114"/>
      <c r="AO575" s="104"/>
      <c r="AP575" s="104"/>
      <c r="AQ575" s="115"/>
      <c r="AR575" s="110"/>
      <c r="AS575" s="102"/>
      <c r="AT575" s="108"/>
      <c r="AU575" s="116"/>
      <c r="AV575" s="113"/>
      <c r="AW575" s="105"/>
      <c r="AX575" s="113"/>
    </row>
    <row r="576" spans="1:50" hidden="1">
      <c r="A576" s="72">
        <v>574</v>
      </c>
      <c r="B576" s="9" t="s">
        <v>63</v>
      </c>
      <c r="C576" s="211" t="s">
        <v>3590</v>
      </c>
      <c r="D576" s="9" t="s">
        <v>63</v>
      </c>
      <c r="E576" s="9" t="s">
        <v>63</v>
      </c>
      <c r="F576" s="9" t="s">
        <v>63</v>
      </c>
      <c r="G576" s="9"/>
      <c r="H576" s="9"/>
      <c r="I576" s="9"/>
      <c r="J576" s="9"/>
      <c r="K576" s="9"/>
      <c r="L576" s="9"/>
      <c r="M576" s="67"/>
      <c r="N576" s="331"/>
      <c r="O576" s="9"/>
      <c r="P576" s="9"/>
      <c r="Q576" s="71">
        <v>574</v>
      </c>
      <c r="S576" s="102" t="s">
        <v>3590</v>
      </c>
      <c r="T576" s="175" t="s">
        <v>3564</v>
      </c>
      <c r="U576" s="104">
        <v>-1371.6</v>
      </c>
      <c r="V576" s="104">
        <v>7772.4</v>
      </c>
      <c r="W576" s="105" t="s">
        <v>3565</v>
      </c>
      <c r="X576" s="106" t="s">
        <v>66</v>
      </c>
      <c r="Y576" s="107"/>
      <c r="Z576" s="108"/>
      <c r="AA576" s="102"/>
      <c r="AB576" s="104"/>
      <c r="AC576" s="109"/>
      <c r="AD576" s="110"/>
      <c r="AE576" s="107"/>
      <c r="AF576" s="111"/>
      <c r="AG576" s="112"/>
      <c r="AH576" s="112"/>
      <c r="AI576" s="112"/>
      <c r="AJ576" s="113"/>
      <c r="AK576" s="113"/>
      <c r="AL576" s="113"/>
      <c r="AM576" s="114"/>
      <c r="AN576" s="114"/>
      <c r="AO576" s="104"/>
      <c r="AP576" s="104"/>
      <c r="AQ576" s="115"/>
      <c r="AR576" s="110"/>
      <c r="AS576" s="102"/>
      <c r="AT576" s="108"/>
      <c r="AU576" s="116"/>
      <c r="AV576" s="113"/>
      <c r="AW576" s="105"/>
      <c r="AX576" s="113"/>
    </row>
    <row r="577" spans="1:50" hidden="1">
      <c r="A577" s="72">
        <v>575</v>
      </c>
      <c r="B577" s="9" t="s">
        <v>63</v>
      </c>
      <c r="C577" s="211" t="s">
        <v>3591</v>
      </c>
      <c r="D577" s="9" t="s">
        <v>63</v>
      </c>
      <c r="E577" s="9" t="s">
        <v>63</v>
      </c>
      <c r="F577" s="9" t="s">
        <v>63</v>
      </c>
      <c r="G577" s="9"/>
      <c r="H577" s="9"/>
      <c r="I577" s="9"/>
      <c r="J577" s="9"/>
      <c r="K577" s="9"/>
      <c r="L577" s="9"/>
      <c r="M577" s="67"/>
      <c r="N577" s="331"/>
      <c r="O577" s="9"/>
      <c r="P577" s="9"/>
      <c r="Q577" s="71">
        <v>575</v>
      </c>
      <c r="S577" s="102" t="s">
        <v>3591</v>
      </c>
      <c r="T577" s="175" t="s">
        <v>3564</v>
      </c>
      <c r="U577" s="104">
        <v>-2286</v>
      </c>
      <c r="V577" s="104">
        <v>7772.4</v>
      </c>
      <c r="W577" s="105" t="s">
        <v>3565</v>
      </c>
      <c r="X577" s="106" t="s">
        <v>66</v>
      </c>
      <c r="Y577" s="107"/>
      <c r="Z577" s="108"/>
      <c r="AA577" s="102"/>
      <c r="AB577" s="104"/>
      <c r="AC577" s="109"/>
      <c r="AD577" s="110"/>
      <c r="AE577" s="107"/>
      <c r="AF577" s="111"/>
      <c r="AG577" s="112"/>
      <c r="AH577" s="112"/>
      <c r="AI577" s="112"/>
      <c r="AJ577" s="113"/>
      <c r="AK577" s="113"/>
      <c r="AL577" s="113"/>
      <c r="AM577" s="114"/>
      <c r="AN577" s="114"/>
      <c r="AO577" s="104"/>
      <c r="AP577" s="104"/>
      <c r="AQ577" s="115"/>
      <c r="AR577" s="110"/>
      <c r="AS577" s="102"/>
      <c r="AT577" s="108"/>
      <c r="AU577" s="116"/>
      <c r="AV577" s="113"/>
      <c r="AW577" s="105"/>
      <c r="AX577" s="113"/>
    </row>
    <row r="578" spans="1:50" hidden="1">
      <c r="A578" s="72">
        <v>576</v>
      </c>
      <c r="B578" s="9" t="s">
        <v>63</v>
      </c>
      <c r="C578" s="211" t="s">
        <v>3592</v>
      </c>
      <c r="D578" s="9" t="s">
        <v>63</v>
      </c>
      <c r="E578" s="9" t="s">
        <v>63</v>
      </c>
      <c r="F578" s="9" t="s">
        <v>63</v>
      </c>
      <c r="G578" s="9"/>
      <c r="H578" s="9"/>
      <c r="I578" s="9"/>
      <c r="J578" s="9"/>
      <c r="K578" s="9"/>
      <c r="L578" s="9"/>
      <c r="M578" s="67"/>
      <c r="N578" s="331"/>
      <c r="O578" s="9"/>
      <c r="P578" s="9"/>
      <c r="Q578" s="71">
        <v>576</v>
      </c>
      <c r="S578" s="102" t="s">
        <v>3592</v>
      </c>
      <c r="T578" s="175" t="s">
        <v>3564</v>
      </c>
      <c r="U578" s="104">
        <v>-3200.4</v>
      </c>
      <c r="V578" s="104">
        <v>7772.4</v>
      </c>
      <c r="W578" s="105" t="s">
        <v>3565</v>
      </c>
      <c r="X578" s="106" t="s">
        <v>66</v>
      </c>
      <c r="Y578" s="107"/>
      <c r="Z578" s="108"/>
      <c r="AA578" s="102"/>
      <c r="AB578" s="104"/>
      <c r="AC578" s="109"/>
      <c r="AD578" s="110"/>
      <c r="AE578" s="107"/>
      <c r="AF578" s="111"/>
      <c r="AG578" s="112"/>
      <c r="AH578" s="112"/>
      <c r="AI578" s="112"/>
      <c r="AJ578" s="113"/>
      <c r="AK578" s="113"/>
      <c r="AL578" s="113"/>
      <c r="AM578" s="114"/>
      <c r="AN578" s="114"/>
      <c r="AO578" s="104"/>
      <c r="AP578" s="104"/>
      <c r="AQ578" s="115"/>
      <c r="AR578" s="110"/>
      <c r="AS578" s="102"/>
      <c r="AT578" s="108"/>
      <c r="AU578" s="116"/>
      <c r="AV578" s="113"/>
      <c r="AW578" s="105"/>
      <c r="AX578" s="113"/>
    </row>
    <row r="579" spans="1:50" hidden="1">
      <c r="A579" s="72">
        <v>577</v>
      </c>
      <c r="B579" s="9" t="s">
        <v>63</v>
      </c>
      <c r="C579" s="211" t="s">
        <v>3593</v>
      </c>
      <c r="D579" s="9" t="s">
        <v>63</v>
      </c>
      <c r="E579" s="9" t="s">
        <v>63</v>
      </c>
      <c r="F579" s="9" t="s">
        <v>63</v>
      </c>
      <c r="G579" s="9"/>
      <c r="H579" s="9"/>
      <c r="I579" s="9"/>
      <c r="J579" s="9"/>
      <c r="K579" s="9"/>
      <c r="L579" s="9"/>
      <c r="M579" s="67"/>
      <c r="N579" s="331"/>
      <c r="O579" s="9"/>
      <c r="P579" s="9"/>
      <c r="Q579" s="71">
        <v>577</v>
      </c>
      <c r="S579" s="102" t="s">
        <v>3593</v>
      </c>
      <c r="T579" s="175" t="s">
        <v>3564</v>
      </c>
      <c r="U579" s="104">
        <v>6858</v>
      </c>
      <c r="V579" s="104">
        <v>8686.7999999999993</v>
      </c>
      <c r="W579" s="105" t="s">
        <v>3565</v>
      </c>
      <c r="X579" s="106" t="s">
        <v>66</v>
      </c>
      <c r="Y579" s="107"/>
      <c r="Z579" s="108"/>
      <c r="AA579" s="102"/>
      <c r="AB579" s="104"/>
      <c r="AC579" s="109"/>
      <c r="AD579" s="110"/>
      <c r="AE579" s="107"/>
      <c r="AF579" s="111"/>
      <c r="AG579" s="112"/>
      <c r="AH579" s="112"/>
      <c r="AI579" s="112"/>
      <c r="AJ579" s="113"/>
      <c r="AK579" s="113"/>
      <c r="AL579" s="113"/>
      <c r="AM579" s="114"/>
      <c r="AN579" s="114"/>
      <c r="AO579" s="104"/>
      <c r="AP579" s="104"/>
      <c r="AQ579" s="115"/>
      <c r="AR579" s="110"/>
      <c r="AS579" s="102"/>
      <c r="AT579" s="108"/>
      <c r="AU579" s="116"/>
      <c r="AV579" s="113"/>
      <c r="AW579" s="105"/>
      <c r="AX579" s="113"/>
    </row>
    <row r="580" spans="1:50" hidden="1">
      <c r="A580" s="72">
        <v>578</v>
      </c>
      <c r="B580" s="9" t="s">
        <v>63</v>
      </c>
      <c r="C580" s="211" t="s">
        <v>3594</v>
      </c>
      <c r="D580" s="9" t="s">
        <v>63</v>
      </c>
      <c r="E580" s="9" t="s">
        <v>63</v>
      </c>
      <c r="F580" s="9" t="s">
        <v>63</v>
      </c>
      <c r="G580" s="9"/>
      <c r="H580" s="9"/>
      <c r="I580" s="9"/>
      <c r="J580" s="9"/>
      <c r="K580" s="9"/>
      <c r="L580" s="9"/>
      <c r="M580" s="67"/>
      <c r="N580" s="331"/>
      <c r="O580" s="9"/>
      <c r="P580" s="9"/>
      <c r="Q580" s="71">
        <v>578</v>
      </c>
      <c r="S580" s="102" t="s">
        <v>3594</v>
      </c>
      <c r="T580" s="175" t="s">
        <v>3564</v>
      </c>
      <c r="U580" s="104">
        <v>5943.6</v>
      </c>
      <c r="V580" s="104">
        <v>8686.7999999999993</v>
      </c>
      <c r="W580" s="105" t="s">
        <v>3565</v>
      </c>
      <c r="X580" s="106" t="s">
        <v>66</v>
      </c>
      <c r="Y580" s="107"/>
      <c r="Z580" s="108"/>
      <c r="AA580" s="102"/>
      <c r="AB580" s="104"/>
      <c r="AC580" s="109"/>
      <c r="AD580" s="110"/>
      <c r="AE580" s="107"/>
      <c r="AF580" s="111"/>
      <c r="AG580" s="112"/>
      <c r="AH580" s="112"/>
      <c r="AI580" s="112"/>
      <c r="AJ580" s="113"/>
      <c r="AK580" s="113"/>
      <c r="AL580" s="113"/>
      <c r="AM580" s="114"/>
      <c r="AN580" s="114"/>
      <c r="AO580" s="104"/>
      <c r="AP580" s="104"/>
      <c r="AQ580" s="115"/>
      <c r="AR580" s="110"/>
      <c r="AS580" s="102"/>
      <c r="AT580" s="108"/>
      <c r="AU580" s="116"/>
      <c r="AV580" s="113"/>
      <c r="AW580" s="105"/>
      <c r="AX580" s="113"/>
    </row>
    <row r="581" spans="1:50" hidden="1">
      <c r="A581" s="72">
        <v>579</v>
      </c>
      <c r="B581" s="9" t="s">
        <v>63</v>
      </c>
      <c r="C581" s="211" t="s">
        <v>3595</v>
      </c>
      <c r="D581" s="9" t="s">
        <v>63</v>
      </c>
      <c r="E581" s="9" t="s">
        <v>63</v>
      </c>
      <c r="F581" s="9" t="s">
        <v>63</v>
      </c>
      <c r="G581" s="9"/>
      <c r="H581" s="9"/>
      <c r="I581" s="9"/>
      <c r="J581" s="9"/>
      <c r="K581" s="9"/>
      <c r="L581" s="9"/>
      <c r="M581" s="67"/>
      <c r="N581" s="331"/>
      <c r="O581" s="9"/>
      <c r="P581" s="9"/>
      <c r="Q581" s="71">
        <v>579</v>
      </c>
      <c r="S581" s="102" t="s">
        <v>3595</v>
      </c>
      <c r="T581" s="175" t="s">
        <v>3564</v>
      </c>
      <c r="U581" s="104">
        <v>5029.2</v>
      </c>
      <c r="V581" s="104">
        <v>8686.7999999999993</v>
      </c>
      <c r="W581" s="105" t="s">
        <v>3565</v>
      </c>
      <c r="X581" s="106" t="s">
        <v>66</v>
      </c>
      <c r="Y581" s="107"/>
      <c r="Z581" s="108"/>
      <c r="AA581" s="102"/>
      <c r="AB581" s="104"/>
      <c r="AC581" s="109"/>
      <c r="AD581" s="110"/>
      <c r="AE581" s="107"/>
      <c r="AF581" s="111"/>
      <c r="AG581" s="112"/>
      <c r="AH581" s="112"/>
      <c r="AI581" s="112"/>
      <c r="AJ581" s="113"/>
      <c r="AK581" s="113"/>
      <c r="AL581" s="113"/>
      <c r="AM581" s="114"/>
      <c r="AN581" s="114"/>
      <c r="AO581" s="104"/>
      <c r="AP581" s="104"/>
      <c r="AQ581" s="115"/>
      <c r="AR581" s="110"/>
      <c r="AS581" s="102"/>
      <c r="AT581" s="108"/>
      <c r="AU581" s="116"/>
      <c r="AV581" s="113"/>
      <c r="AW581" s="105"/>
      <c r="AX581" s="113"/>
    </row>
    <row r="582" spans="1:50" hidden="1">
      <c r="A582" s="72">
        <v>580</v>
      </c>
      <c r="B582" s="9" t="s">
        <v>63</v>
      </c>
      <c r="C582" s="211" t="s">
        <v>3596</v>
      </c>
      <c r="D582" s="9" t="s">
        <v>63</v>
      </c>
      <c r="E582" s="9" t="s">
        <v>63</v>
      </c>
      <c r="F582" s="9" t="s">
        <v>63</v>
      </c>
      <c r="G582" s="9"/>
      <c r="H582" s="9"/>
      <c r="I582" s="9"/>
      <c r="J582" s="9"/>
      <c r="K582" s="9"/>
      <c r="L582" s="9"/>
      <c r="M582" s="67"/>
      <c r="N582" s="331"/>
      <c r="O582" s="9"/>
      <c r="P582" s="9"/>
      <c r="Q582" s="71">
        <v>580</v>
      </c>
      <c r="S582" s="102" t="s">
        <v>3596</v>
      </c>
      <c r="T582" s="175" t="s">
        <v>3564</v>
      </c>
      <c r="U582" s="104">
        <v>4114.8</v>
      </c>
      <c r="V582" s="104">
        <v>8686.7999999999993</v>
      </c>
      <c r="W582" s="105" t="s">
        <v>3565</v>
      </c>
      <c r="X582" s="106" t="s">
        <v>66</v>
      </c>
      <c r="Y582" s="107"/>
      <c r="Z582" s="108"/>
      <c r="AA582" s="102"/>
      <c r="AB582" s="104"/>
      <c r="AC582" s="109"/>
      <c r="AD582" s="110"/>
      <c r="AE582" s="107"/>
      <c r="AF582" s="111"/>
      <c r="AG582" s="112"/>
      <c r="AH582" s="112"/>
      <c r="AI582" s="112"/>
      <c r="AJ582" s="113"/>
      <c r="AK582" s="113"/>
      <c r="AL582" s="113"/>
      <c r="AM582" s="114"/>
      <c r="AN582" s="114"/>
      <c r="AO582" s="104"/>
      <c r="AP582" s="104"/>
      <c r="AQ582" s="115"/>
      <c r="AR582" s="110"/>
      <c r="AS582" s="102"/>
      <c r="AT582" s="108"/>
      <c r="AU582" s="116"/>
      <c r="AV582" s="113"/>
      <c r="AW582" s="105"/>
      <c r="AX582" s="113"/>
    </row>
    <row r="583" spans="1:50" hidden="1">
      <c r="A583" s="72">
        <v>581</v>
      </c>
      <c r="B583" s="9" t="s">
        <v>63</v>
      </c>
      <c r="C583" s="211" t="s">
        <v>3597</v>
      </c>
      <c r="D583" s="9" t="s">
        <v>63</v>
      </c>
      <c r="E583" s="9" t="s">
        <v>63</v>
      </c>
      <c r="F583" s="9" t="s">
        <v>63</v>
      </c>
      <c r="G583" s="9"/>
      <c r="H583" s="9"/>
      <c r="I583" s="9"/>
      <c r="J583" s="9"/>
      <c r="K583" s="9"/>
      <c r="L583" s="9"/>
      <c r="M583" s="67"/>
      <c r="N583" s="331"/>
      <c r="O583" s="9"/>
      <c r="P583" s="9"/>
      <c r="Q583" s="71">
        <v>581</v>
      </c>
      <c r="S583" s="102" t="s">
        <v>3597</v>
      </c>
      <c r="T583" s="175" t="s">
        <v>3564</v>
      </c>
      <c r="U583" s="104">
        <v>3200.4</v>
      </c>
      <c r="V583" s="104">
        <v>8686.7999999999993</v>
      </c>
      <c r="W583" s="105" t="s">
        <v>3565</v>
      </c>
      <c r="X583" s="106" t="s">
        <v>66</v>
      </c>
      <c r="Y583" s="107"/>
      <c r="Z583" s="108"/>
      <c r="AA583" s="102"/>
      <c r="AB583" s="104"/>
      <c r="AC583" s="109"/>
      <c r="AD583" s="110"/>
      <c r="AE583" s="107"/>
      <c r="AF583" s="111"/>
      <c r="AG583" s="112"/>
      <c r="AH583" s="112"/>
      <c r="AI583" s="112"/>
      <c r="AJ583" s="113"/>
      <c r="AK583" s="113"/>
      <c r="AL583" s="113"/>
      <c r="AM583" s="114"/>
      <c r="AN583" s="114"/>
      <c r="AO583" s="104"/>
      <c r="AP583" s="104"/>
      <c r="AQ583" s="115"/>
      <c r="AR583" s="110"/>
      <c r="AS583" s="102"/>
      <c r="AT583" s="108"/>
      <c r="AU583" s="116"/>
      <c r="AV583" s="113"/>
      <c r="AW583" s="105"/>
      <c r="AX583" s="113"/>
    </row>
    <row r="584" spans="1:50" hidden="1">
      <c r="A584" s="72">
        <v>582</v>
      </c>
      <c r="B584" s="9" t="s">
        <v>63</v>
      </c>
      <c r="C584" s="211" t="s">
        <v>3598</v>
      </c>
      <c r="D584" s="9" t="s">
        <v>63</v>
      </c>
      <c r="E584" s="9" t="s">
        <v>63</v>
      </c>
      <c r="F584" s="9" t="s">
        <v>63</v>
      </c>
      <c r="G584" s="9"/>
      <c r="H584" s="9"/>
      <c r="I584" s="9"/>
      <c r="J584" s="9"/>
      <c r="K584" s="9"/>
      <c r="L584" s="9"/>
      <c r="M584" s="67"/>
      <c r="N584" s="331"/>
      <c r="O584" s="9"/>
      <c r="P584" s="9"/>
      <c r="Q584" s="71">
        <v>582</v>
      </c>
      <c r="S584" s="102" t="s">
        <v>3598</v>
      </c>
      <c r="T584" s="175" t="s">
        <v>3564</v>
      </c>
      <c r="U584" s="104">
        <v>2286</v>
      </c>
      <c r="V584" s="104">
        <v>8686.7999999999993</v>
      </c>
      <c r="W584" s="105" t="s">
        <v>3565</v>
      </c>
      <c r="X584" s="106" t="s">
        <v>66</v>
      </c>
      <c r="Y584" s="107"/>
      <c r="Z584" s="108"/>
      <c r="AA584" s="102"/>
      <c r="AB584" s="104"/>
      <c r="AC584" s="109"/>
      <c r="AD584" s="110"/>
      <c r="AE584" s="107"/>
      <c r="AF584" s="111"/>
      <c r="AG584" s="112"/>
      <c r="AH584" s="112"/>
      <c r="AI584" s="112"/>
      <c r="AJ584" s="113"/>
      <c r="AK584" s="113"/>
      <c r="AL584" s="113"/>
      <c r="AM584" s="114"/>
      <c r="AN584" s="114"/>
      <c r="AO584" s="104"/>
      <c r="AP584" s="104"/>
      <c r="AQ584" s="115"/>
      <c r="AR584" s="110"/>
      <c r="AS584" s="102"/>
      <c r="AT584" s="108"/>
      <c r="AU584" s="116"/>
      <c r="AV584" s="113"/>
      <c r="AW584" s="105"/>
      <c r="AX584" s="113"/>
    </row>
    <row r="585" spans="1:50" hidden="1">
      <c r="A585" s="72">
        <v>583</v>
      </c>
      <c r="B585" s="9" t="s">
        <v>63</v>
      </c>
      <c r="C585" s="211" t="s">
        <v>3599</v>
      </c>
      <c r="D585" s="9" t="s">
        <v>63</v>
      </c>
      <c r="E585" s="9" t="s">
        <v>63</v>
      </c>
      <c r="F585" s="9" t="s">
        <v>63</v>
      </c>
      <c r="G585" s="9"/>
      <c r="H585" s="9"/>
      <c r="I585" s="9"/>
      <c r="J585" s="9"/>
      <c r="K585" s="9"/>
      <c r="L585" s="9"/>
      <c r="M585" s="67"/>
      <c r="N585" s="331"/>
      <c r="O585" s="9"/>
      <c r="P585" s="9"/>
      <c r="Q585" s="71">
        <v>583</v>
      </c>
      <c r="S585" s="102" t="s">
        <v>3599</v>
      </c>
      <c r="T585" s="175" t="s">
        <v>3564</v>
      </c>
      <c r="U585" s="104">
        <v>1371.6</v>
      </c>
      <c r="V585" s="104">
        <v>8686.7999999999993</v>
      </c>
      <c r="W585" s="105" t="s">
        <v>3565</v>
      </c>
      <c r="X585" s="106" t="s">
        <v>66</v>
      </c>
      <c r="Y585" s="107"/>
      <c r="Z585" s="108"/>
      <c r="AA585" s="102"/>
      <c r="AB585" s="104"/>
      <c r="AC585" s="109"/>
      <c r="AD585" s="110"/>
      <c r="AE585" s="107"/>
      <c r="AF585" s="111"/>
      <c r="AG585" s="112"/>
      <c r="AH585" s="112"/>
      <c r="AI585" s="112"/>
      <c r="AJ585" s="113"/>
      <c r="AK585" s="113"/>
      <c r="AL585" s="113"/>
      <c r="AM585" s="114"/>
      <c r="AN585" s="114"/>
      <c r="AO585" s="104"/>
      <c r="AP585" s="104"/>
      <c r="AQ585" s="115"/>
      <c r="AR585" s="110"/>
      <c r="AS585" s="102"/>
      <c r="AT585" s="108"/>
      <c r="AU585" s="116"/>
      <c r="AV585" s="113"/>
      <c r="AW585" s="105"/>
      <c r="AX585" s="113"/>
    </row>
    <row r="586" spans="1:50" hidden="1">
      <c r="A586" s="72">
        <v>584</v>
      </c>
      <c r="B586" s="9" t="s">
        <v>63</v>
      </c>
      <c r="C586" s="211" t="s">
        <v>3600</v>
      </c>
      <c r="D586" s="9" t="s">
        <v>63</v>
      </c>
      <c r="E586" s="9" t="s">
        <v>63</v>
      </c>
      <c r="F586" s="9" t="s">
        <v>63</v>
      </c>
      <c r="G586" s="9"/>
      <c r="H586" s="9"/>
      <c r="I586" s="9"/>
      <c r="J586" s="9"/>
      <c r="K586" s="9"/>
      <c r="L586" s="9"/>
      <c r="M586" s="67"/>
      <c r="N586" s="331"/>
      <c r="O586" s="9"/>
      <c r="P586" s="9"/>
      <c r="Q586" s="71">
        <v>584</v>
      </c>
      <c r="S586" s="102" t="s">
        <v>3600</v>
      </c>
      <c r="T586" s="175" t="s">
        <v>3564</v>
      </c>
      <c r="U586" s="104">
        <v>457.2</v>
      </c>
      <c r="V586" s="104">
        <v>8686.7999999999993</v>
      </c>
      <c r="W586" s="105" t="s">
        <v>3565</v>
      </c>
      <c r="X586" s="106" t="s">
        <v>66</v>
      </c>
      <c r="Y586" s="107"/>
      <c r="Z586" s="108"/>
      <c r="AA586" s="102"/>
      <c r="AB586" s="104"/>
      <c r="AC586" s="109"/>
      <c r="AD586" s="110"/>
      <c r="AE586" s="107"/>
      <c r="AF586" s="111"/>
      <c r="AG586" s="112"/>
      <c r="AH586" s="112"/>
      <c r="AI586" s="112"/>
      <c r="AJ586" s="113"/>
      <c r="AK586" s="113"/>
      <c r="AL586" s="113"/>
      <c r="AM586" s="114"/>
      <c r="AN586" s="114"/>
      <c r="AO586" s="104"/>
      <c r="AP586" s="104"/>
      <c r="AQ586" s="115"/>
      <c r="AR586" s="110"/>
      <c r="AS586" s="102"/>
      <c r="AT586" s="108"/>
      <c r="AU586" s="116"/>
      <c r="AV586" s="113"/>
      <c r="AW586" s="105"/>
      <c r="AX586" s="113"/>
    </row>
    <row r="587" spans="1:50" hidden="1">
      <c r="A587" s="72">
        <v>585</v>
      </c>
      <c r="B587" s="9" t="s">
        <v>63</v>
      </c>
      <c r="C587" s="211" t="s">
        <v>3601</v>
      </c>
      <c r="D587" s="9" t="s">
        <v>63</v>
      </c>
      <c r="E587" s="9" t="s">
        <v>63</v>
      </c>
      <c r="F587" s="9" t="s">
        <v>63</v>
      </c>
      <c r="G587" s="9"/>
      <c r="H587" s="9"/>
      <c r="I587" s="9"/>
      <c r="J587" s="9"/>
      <c r="K587" s="9"/>
      <c r="L587" s="9"/>
      <c r="M587" s="67"/>
      <c r="N587" s="331"/>
      <c r="O587" s="9"/>
      <c r="P587" s="9"/>
      <c r="Q587" s="71">
        <v>585</v>
      </c>
      <c r="S587" s="102" t="s">
        <v>3601</v>
      </c>
      <c r="T587" s="175" t="s">
        <v>3564</v>
      </c>
      <c r="U587" s="104">
        <v>-457.2</v>
      </c>
      <c r="V587" s="104">
        <v>8686.7999999999993</v>
      </c>
      <c r="W587" s="105" t="s">
        <v>3565</v>
      </c>
      <c r="X587" s="106" t="s">
        <v>66</v>
      </c>
      <c r="Y587" s="107"/>
      <c r="Z587" s="108"/>
      <c r="AA587" s="102"/>
      <c r="AB587" s="104"/>
      <c r="AC587" s="109"/>
      <c r="AD587" s="110"/>
      <c r="AE587" s="107"/>
      <c r="AF587" s="111"/>
      <c r="AG587" s="112"/>
      <c r="AH587" s="112"/>
      <c r="AI587" s="112"/>
      <c r="AJ587" s="113"/>
      <c r="AK587" s="113"/>
      <c r="AL587" s="113"/>
      <c r="AM587" s="114"/>
      <c r="AN587" s="114"/>
      <c r="AO587" s="104"/>
      <c r="AP587" s="104"/>
      <c r="AQ587" s="115"/>
      <c r="AR587" s="110"/>
      <c r="AS587" s="102"/>
      <c r="AT587" s="108"/>
      <c r="AU587" s="116"/>
      <c r="AV587" s="113"/>
      <c r="AW587" s="105"/>
      <c r="AX587" s="113"/>
    </row>
    <row r="588" spans="1:50" hidden="1">
      <c r="A588" s="72">
        <v>586</v>
      </c>
      <c r="B588" s="9" t="s">
        <v>63</v>
      </c>
      <c r="C588" s="211" t="s">
        <v>3602</v>
      </c>
      <c r="D588" s="9" t="s">
        <v>63</v>
      </c>
      <c r="E588" s="9" t="s">
        <v>63</v>
      </c>
      <c r="F588" s="9" t="s">
        <v>63</v>
      </c>
      <c r="G588" s="9"/>
      <c r="H588" s="9"/>
      <c r="I588" s="9"/>
      <c r="J588" s="9"/>
      <c r="K588" s="9"/>
      <c r="L588" s="9"/>
      <c r="M588" s="67"/>
      <c r="N588" s="331"/>
      <c r="O588" s="9"/>
      <c r="P588" s="9"/>
      <c r="Q588" s="71">
        <v>586</v>
      </c>
      <c r="S588" s="102" t="s">
        <v>3602</v>
      </c>
      <c r="T588" s="175" t="s">
        <v>3564</v>
      </c>
      <c r="U588" s="104">
        <v>-1371.6</v>
      </c>
      <c r="V588" s="104">
        <v>8686.7999999999993</v>
      </c>
      <c r="W588" s="105" t="s">
        <v>3565</v>
      </c>
      <c r="X588" s="106" t="s">
        <v>66</v>
      </c>
      <c r="Y588" s="107"/>
      <c r="Z588" s="108"/>
      <c r="AA588" s="102"/>
      <c r="AB588" s="104"/>
      <c r="AC588" s="109"/>
      <c r="AD588" s="110"/>
      <c r="AE588" s="107"/>
      <c r="AF588" s="111"/>
      <c r="AG588" s="112"/>
      <c r="AH588" s="112"/>
      <c r="AI588" s="112"/>
      <c r="AJ588" s="113"/>
      <c r="AK588" s="113"/>
      <c r="AL588" s="113"/>
      <c r="AM588" s="114"/>
      <c r="AN588" s="114"/>
      <c r="AO588" s="104"/>
      <c r="AP588" s="104"/>
      <c r="AQ588" s="115"/>
      <c r="AR588" s="110"/>
      <c r="AS588" s="102"/>
      <c r="AT588" s="108"/>
      <c r="AU588" s="116"/>
      <c r="AV588" s="113"/>
      <c r="AW588" s="105"/>
      <c r="AX588" s="113"/>
    </row>
    <row r="589" spans="1:50" hidden="1">
      <c r="A589" s="72">
        <v>587</v>
      </c>
      <c r="B589" s="9" t="s">
        <v>63</v>
      </c>
      <c r="C589" s="211" t="s">
        <v>3603</v>
      </c>
      <c r="D589" s="9" t="s">
        <v>63</v>
      </c>
      <c r="E589" s="9" t="s">
        <v>63</v>
      </c>
      <c r="F589" s="9" t="s">
        <v>63</v>
      </c>
      <c r="G589" s="9"/>
      <c r="H589" s="9"/>
      <c r="I589" s="9"/>
      <c r="J589" s="9"/>
      <c r="K589" s="9"/>
      <c r="L589" s="9"/>
      <c r="M589" s="67"/>
      <c r="N589" s="331"/>
      <c r="O589" s="9"/>
      <c r="P589" s="9"/>
      <c r="Q589" s="71">
        <v>587</v>
      </c>
      <c r="S589" s="102" t="s">
        <v>3603</v>
      </c>
      <c r="T589" s="175" t="s">
        <v>3564</v>
      </c>
      <c r="U589" s="104">
        <v>-2286</v>
      </c>
      <c r="V589" s="104">
        <v>8686.7999999999993</v>
      </c>
      <c r="W589" s="105" t="s">
        <v>3565</v>
      </c>
      <c r="X589" s="106" t="s">
        <v>66</v>
      </c>
      <c r="Y589" s="107"/>
      <c r="Z589" s="108"/>
      <c r="AA589" s="102"/>
      <c r="AB589" s="104"/>
      <c r="AC589" s="109"/>
      <c r="AD589" s="110"/>
      <c r="AE589" s="107"/>
      <c r="AF589" s="111"/>
      <c r="AG589" s="112"/>
      <c r="AH589" s="112"/>
      <c r="AI589" s="112"/>
      <c r="AJ589" s="113"/>
      <c r="AK589" s="113"/>
      <c r="AL589" s="113"/>
      <c r="AM589" s="114"/>
      <c r="AN589" s="114"/>
      <c r="AO589" s="104"/>
      <c r="AP589" s="104"/>
      <c r="AQ589" s="115"/>
      <c r="AR589" s="110"/>
      <c r="AS589" s="102"/>
      <c r="AT589" s="108"/>
      <c r="AU589" s="116"/>
      <c r="AV589" s="113"/>
      <c r="AW589" s="105"/>
      <c r="AX589" s="113"/>
    </row>
    <row r="590" spans="1:50" hidden="1">
      <c r="A590" s="72">
        <v>588</v>
      </c>
      <c r="B590" s="9" t="s">
        <v>63</v>
      </c>
      <c r="C590" s="211" t="s">
        <v>3604</v>
      </c>
      <c r="D590" s="9" t="s">
        <v>63</v>
      </c>
      <c r="E590" s="9" t="s">
        <v>63</v>
      </c>
      <c r="F590" s="9" t="s">
        <v>63</v>
      </c>
      <c r="G590" s="9"/>
      <c r="H590" s="9"/>
      <c r="I590" s="9"/>
      <c r="J590" s="9"/>
      <c r="K590" s="9"/>
      <c r="L590" s="9"/>
      <c r="M590" s="67"/>
      <c r="N590" s="331"/>
      <c r="O590" s="9"/>
      <c r="P590" s="9"/>
      <c r="Q590" s="71">
        <v>588</v>
      </c>
      <c r="S590" s="102" t="s">
        <v>3604</v>
      </c>
      <c r="T590" s="175" t="s">
        <v>3564</v>
      </c>
      <c r="U590" s="104">
        <v>3200.4</v>
      </c>
      <c r="V590" s="104">
        <v>-16916.400000000001</v>
      </c>
      <c r="W590" s="105" t="s">
        <v>3565</v>
      </c>
      <c r="X590" s="106" t="s">
        <v>66</v>
      </c>
      <c r="Y590" s="107"/>
      <c r="Z590" s="108"/>
      <c r="AA590" s="102"/>
      <c r="AB590" s="104"/>
      <c r="AC590" s="109"/>
      <c r="AD590" s="110"/>
      <c r="AE590" s="107"/>
      <c r="AF590" s="111"/>
      <c r="AG590" s="112"/>
      <c r="AH590" s="112"/>
      <c r="AI590" s="112"/>
      <c r="AJ590" s="113"/>
      <c r="AK590" s="113"/>
      <c r="AL590" s="113"/>
      <c r="AM590" s="114"/>
      <c r="AN590" s="114"/>
      <c r="AO590" s="104"/>
      <c r="AP590" s="104"/>
      <c r="AQ590" s="115"/>
      <c r="AR590" s="110"/>
      <c r="AS590" s="102"/>
      <c r="AT590" s="108"/>
      <c r="AU590" s="116"/>
      <c r="AV590" s="113"/>
      <c r="AW590" s="105"/>
      <c r="AX590" s="113"/>
    </row>
    <row r="591" spans="1:50" hidden="1">
      <c r="A591" s="72">
        <v>589</v>
      </c>
      <c r="B591" s="9" t="s">
        <v>63</v>
      </c>
      <c r="C591" s="211" t="s">
        <v>3605</v>
      </c>
      <c r="D591" s="9" t="s">
        <v>63</v>
      </c>
      <c r="E591" s="9" t="s">
        <v>63</v>
      </c>
      <c r="F591" s="9" t="s">
        <v>63</v>
      </c>
      <c r="G591" s="9"/>
      <c r="H591" s="9"/>
      <c r="I591" s="9"/>
      <c r="J591" s="9"/>
      <c r="K591" s="9"/>
      <c r="L591" s="9"/>
      <c r="M591" s="67"/>
      <c r="N591" s="331"/>
      <c r="O591" s="9"/>
      <c r="P591" s="9"/>
      <c r="Q591" s="71">
        <v>589</v>
      </c>
      <c r="S591" s="102" t="s">
        <v>3605</v>
      </c>
      <c r="T591" s="175" t="s">
        <v>3564</v>
      </c>
      <c r="U591" s="104">
        <v>2286</v>
      </c>
      <c r="V591" s="104">
        <v>-16916.400000000001</v>
      </c>
      <c r="W591" s="105" t="s">
        <v>3565</v>
      </c>
      <c r="X591" s="106" t="s">
        <v>66</v>
      </c>
      <c r="Y591" s="107"/>
      <c r="Z591" s="108"/>
      <c r="AA591" s="102"/>
      <c r="AB591" s="104"/>
      <c r="AC591" s="109"/>
      <c r="AD591" s="110"/>
      <c r="AE591" s="107"/>
      <c r="AF591" s="111"/>
      <c r="AG591" s="112"/>
      <c r="AH591" s="112"/>
      <c r="AI591" s="112"/>
      <c r="AJ591" s="113"/>
      <c r="AK591" s="113"/>
      <c r="AL591" s="113"/>
      <c r="AM591" s="114"/>
      <c r="AN591" s="114"/>
      <c r="AO591" s="104"/>
      <c r="AP591" s="104"/>
      <c r="AQ591" s="115"/>
      <c r="AR591" s="110"/>
      <c r="AS591" s="102"/>
      <c r="AT591" s="108"/>
      <c r="AU591" s="116"/>
      <c r="AV591" s="113"/>
      <c r="AW591" s="105"/>
      <c r="AX591" s="113"/>
    </row>
    <row r="592" spans="1:50" hidden="1">
      <c r="A592" s="72">
        <v>590</v>
      </c>
      <c r="B592" s="9" t="s">
        <v>63</v>
      </c>
      <c r="C592" s="211" t="s">
        <v>3606</v>
      </c>
      <c r="D592" s="9" t="s">
        <v>63</v>
      </c>
      <c r="E592" s="9" t="s">
        <v>63</v>
      </c>
      <c r="F592" s="9" t="s">
        <v>63</v>
      </c>
      <c r="G592" s="9"/>
      <c r="H592" s="9"/>
      <c r="I592" s="9"/>
      <c r="J592" s="9"/>
      <c r="K592" s="9"/>
      <c r="L592" s="9"/>
      <c r="M592" s="67"/>
      <c r="N592" s="331"/>
      <c r="O592" s="9"/>
      <c r="P592" s="9"/>
      <c r="Q592" s="71">
        <v>590</v>
      </c>
      <c r="S592" s="102" t="s">
        <v>3606</v>
      </c>
      <c r="T592" s="175" t="s">
        <v>3564</v>
      </c>
      <c r="U592" s="104">
        <v>-2286</v>
      </c>
      <c r="V592" s="104">
        <v>-16916.400000000001</v>
      </c>
      <c r="W592" s="105" t="s">
        <v>3565</v>
      </c>
      <c r="X592" s="106" t="s">
        <v>66</v>
      </c>
      <c r="Y592" s="107"/>
      <c r="Z592" s="108"/>
      <c r="AA592" s="102"/>
      <c r="AB592" s="104"/>
      <c r="AC592" s="109"/>
      <c r="AD592" s="110"/>
      <c r="AE592" s="107"/>
      <c r="AF592" s="111"/>
      <c r="AG592" s="112"/>
      <c r="AH592" s="112"/>
      <c r="AI592" s="112"/>
      <c r="AJ592" s="113"/>
      <c r="AK592" s="113"/>
      <c r="AL592" s="113"/>
      <c r="AM592" s="114"/>
      <c r="AN592" s="114"/>
      <c r="AO592" s="104"/>
      <c r="AP592" s="104"/>
      <c r="AQ592" s="115"/>
      <c r="AR592" s="110"/>
      <c r="AS592" s="102"/>
      <c r="AT592" s="108"/>
      <c r="AU592" s="116"/>
      <c r="AV592" s="113"/>
      <c r="AW592" s="105"/>
      <c r="AX592" s="113"/>
    </row>
    <row r="593" spans="1:50" hidden="1">
      <c r="A593" s="72">
        <v>591</v>
      </c>
      <c r="B593" s="9" t="s">
        <v>63</v>
      </c>
      <c r="C593" s="211" t="s">
        <v>3607</v>
      </c>
      <c r="D593" s="9" t="s">
        <v>63</v>
      </c>
      <c r="E593" s="9" t="s">
        <v>63</v>
      </c>
      <c r="F593" s="9" t="s">
        <v>63</v>
      </c>
      <c r="G593" s="9"/>
      <c r="H593" s="9"/>
      <c r="I593" s="9"/>
      <c r="J593" s="9"/>
      <c r="K593" s="9"/>
      <c r="L593" s="9"/>
      <c r="M593" s="67"/>
      <c r="N593" s="331"/>
      <c r="O593" s="9"/>
      <c r="P593" s="9"/>
      <c r="Q593" s="71">
        <v>591</v>
      </c>
      <c r="S593" s="102" t="s">
        <v>3607</v>
      </c>
      <c r="T593" s="175" t="s">
        <v>3564</v>
      </c>
      <c r="U593" s="104">
        <v>-4114.8</v>
      </c>
      <c r="V593" s="104">
        <v>-16916.400000000001</v>
      </c>
      <c r="W593" s="105" t="s">
        <v>3565</v>
      </c>
      <c r="X593" s="106" t="s">
        <v>66</v>
      </c>
      <c r="Y593" s="107"/>
      <c r="Z593" s="108"/>
      <c r="AA593" s="102"/>
      <c r="AB593" s="104"/>
      <c r="AC593" s="109"/>
      <c r="AD593" s="110"/>
      <c r="AE593" s="107"/>
      <c r="AF593" s="111"/>
      <c r="AG593" s="112"/>
      <c r="AH593" s="112"/>
      <c r="AI593" s="112"/>
      <c r="AJ593" s="113"/>
      <c r="AK593" s="113"/>
      <c r="AL593" s="113"/>
      <c r="AM593" s="114"/>
      <c r="AN593" s="114"/>
      <c r="AO593" s="104"/>
      <c r="AP593" s="104"/>
      <c r="AQ593" s="115"/>
      <c r="AR593" s="110"/>
      <c r="AS593" s="102"/>
      <c r="AT593" s="108"/>
      <c r="AU593" s="116"/>
      <c r="AV593" s="113"/>
      <c r="AW593" s="105"/>
      <c r="AX593" s="113"/>
    </row>
    <row r="594" spans="1:50" hidden="1">
      <c r="A594" s="72">
        <v>592</v>
      </c>
      <c r="B594" s="9" t="s">
        <v>63</v>
      </c>
      <c r="C594" s="211" t="s">
        <v>3608</v>
      </c>
      <c r="D594" s="9" t="s">
        <v>63</v>
      </c>
      <c r="E594" s="9" t="s">
        <v>63</v>
      </c>
      <c r="F594" s="9" t="s">
        <v>63</v>
      </c>
      <c r="G594" s="9"/>
      <c r="H594" s="9"/>
      <c r="I594" s="9"/>
      <c r="J594" s="9"/>
      <c r="K594" s="9"/>
      <c r="L594" s="9"/>
      <c r="M594" s="67"/>
      <c r="N594" s="331"/>
      <c r="O594" s="9"/>
      <c r="P594" s="9"/>
      <c r="Q594" s="71">
        <v>592</v>
      </c>
      <c r="S594" s="102" t="s">
        <v>3608</v>
      </c>
      <c r="T594" s="175" t="s">
        <v>3564</v>
      </c>
      <c r="U594" s="104">
        <v>-5943.6</v>
      </c>
      <c r="V594" s="104">
        <v>-16916.400000000001</v>
      </c>
      <c r="W594" s="105" t="s">
        <v>3565</v>
      </c>
      <c r="X594" s="106" t="s">
        <v>66</v>
      </c>
      <c r="Y594" s="107"/>
      <c r="Z594" s="108"/>
      <c r="AA594" s="102"/>
      <c r="AB594" s="104"/>
      <c r="AC594" s="109"/>
      <c r="AD594" s="110"/>
      <c r="AE594" s="107"/>
      <c r="AF594" s="111"/>
      <c r="AG594" s="112"/>
      <c r="AH594" s="112"/>
      <c r="AI594" s="112"/>
      <c r="AJ594" s="113"/>
      <c r="AK594" s="113"/>
      <c r="AL594" s="113"/>
      <c r="AM594" s="114"/>
      <c r="AN594" s="114"/>
      <c r="AO594" s="104"/>
      <c r="AP594" s="104"/>
      <c r="AQ594" s="115"/>
      <c r="AR594" s="110"/>
      <c r="AS594" s="102"/>
      <c r="AT594" s="108"/>
      <c r="AU594" s="116"/>
      <c r="AV594" s="113"/>
      <c r="AW594" s="105"/>
      <c r="AX594" s="113"/>
    </row>
    <row r="595" spans="1:50" hidden="1">
      <c r="A595" s="72">
        <v>593</v>
      </c>
      <c r="B595" s="9" t="s">
        <v>63</v>
      </c>
      <c r="C595" s="211" t="s">
        <v>3609</v>
      </c>
      <c r="D595" s="9" t="s">
        <v>63</v>
      </c>
      <c r="E595" s="9" t="s">
        <v>63</v>
      </c>
      <c r="F595" s="9" t="s">
        <v>63</v>
      </c>
      <c r="G595" s="9"/>
      <c r="H595" s="9"/>
      <c r="I595" s="9"/>
      <c r="J595" s="9"/>
      <c r="K595" s="9"/>
      <c r="L595" s="9"/>
      <c r="M595" s="67"/>
      <c r="N595" s="331"/>
      <c r="O595" s="9"/>
      <c r="P595" s="9"/>
      <c r="Q595" s="71">
        <v>593</v>
      </c>
      <c r="S595" s="102" t="s">
        <v>3609</v>
      </c>
      <c r="T595" s="175" t="s">
        <v>3564</v>
      </c>
      <c r="U595" s="104">
        <v>-7772.4</v>
      </c>
      <c r="V595" s="104">
        <v>-16916.400000000001</v>
      </c>
      <c r="W595" s="105" t="s">
        <v>3565</v>
      </c>
      <c r="X595" s="106" t="s">
        <v>66</v>
      </c>
      <c r="Y595" s="107"/>
      <c r="Z595" s="108"/>
      <c r="AA595" s="102"/>
      <c r="AB595" s="104"/>
      <c r="AC595" s="109"/>
      <c r="AD595" s="110"/>
      <c r="AE595" s="107"/>
      <c r="AF595" s="111"/>
      <c r="AG595" s="112"/>
      <c r="AH595" s="112"/>
      <c r="AI595" s="112"/>
      <c r="AJ595" s="113"/>
      <c r="AK595" s="113"/>
      <c r="AL595" s="113"/>
      <c r="AM595" s="114"/>
      <c r="AN595" s="114"/>
      <c r="AO595" s="104"/>
      <c r="AP595" s="104"/>
      <c r="AQ595" s="115"/>
      <c r="AR595" s="110"/>
      <c r="AS595" s="102"/>
      <c r="AT595" s="108"/>
      <c r="AU595" s="116"/>
      <c r="AV595" s="113"/>
      <c r="AW595" s="105"/>
      <c r="AX595" s="113"/>
    </row>
    <row r="596" spans="1:50" hidden="1">
      <c r="A596" s="72">
        <v>594</v>
      </c>
      <c r="B596" s="9" t="s">
        <v>63</v>
      </c>
      <c r="C596" s="211" t="s">
        <v>3610</v>
      </c>
      <c r="D596" s="9" t="s">
        <v>63</v>
      </c>
      <c r="E596" s="9" t="s">
        <v>63</v>
      </c>
      <c r="F596" s="9" t="s">
        <v>63</v>
      </c>
      <c r="G596" s="9"/>
      <c r="H596" s="9"/>
      <c r="I596" s="9"/>
      <c r="J596" s="9"/>
      <c r="K596" s="9"/>
      <c r="L596" s="9"/>
      <c r="M596" s="67"/>
      <c r="N596" s="331"/>
      <c r="O596" s="9"/>
      <c r="P596" s="9"/>
      <c r="Q596" s="71">
        <v>594</v>
      </c>
      <c r="S596" s="102" t="s">
        <v>3610</v>
      </c>
      <c r="T596" s="175" t="s">
        <v>3564</v>
      </c>
      <c r="U596" s="104">
        <v>-9601.2000000000007</v>
      </c>
      <c r="V596" s="104">
        <v>-16916.400000000001</v>
      </c>
      <c r="W596" s="105" t="s">
        <v>3565</v>
      </c>
      <c r="X596" s="106" t="s">
        <v>66</v>
      </c>
      <c r="Y596" s="107"/>
      <c r="Z596" s="108"/>
      <c r="AA596" s="102"/>
      <c r="AB596" s="104"/>
      <c r="AC596" s="109"/>
      <c r="AD596" s="110"/>
      <c r="AE596" s="107"/>
      <c r="AF596" s="111"/>
      <c r="AG596" s="112"/>
      <c r="AH596" s="112"/>
      <c r="AI596" s="112"/>
      <c r="AJ596" s="113"/>
      <c r="AK596" s="113"/>
      <c r="AL596" s="113"/>
      <c r="AM596" s="114"/>
      <c r="AN596" s="114"/>
      <c r="AO596" s="104"/>
      <c r="AP596" s="104"/>
      <c r="AQ596" s="115"/>
      <c r="AR596" s="110"/>
      <c r="AS596" s="102"/>
      <c r="AT596" s="108"/>
      <c r="AU596" s="116"/>
      <c r="AV596" s="113"/>
      <c r="AW596" s="105"/>
      <c r="AX596" s="113"/>
    </row>
    <row r="597" spans="1:50" hidden="1">
      <c r="A597" s="72">
        <v>595</v>
      </c>
      <c r="B597" s="9" t="s">
        <v>63</v>
      </c>
      <c r="C597" s="211" t="s">
        <v>3611</v>
      </c>
      <c r="D597" s="9" t="s">
        <v>63</v>
      </c>
      <c r="E597" s="9" t="s">
        <v>63</v>
      </c>
      <c r="F597" s="9" t="s">
        <v>63</v>
      </c>
      <c r="G597" s="9"/>
      <c r="H597" s="9"/>
      <c r="I597" s="9"/>
      <c r="J597" s="9"/>
      <c r="K597" s="9"/>
      <c r="L597" s="9"/>
      <c r="M597" s="67"/>
      <c r="N597" s="331"/>
      <c r="O597" s="9"/>
      <c r="P597" s="9"/>
      <c r="Q597" s="71">
        <v>595</v>
      </c>
      <c r="S597" s="102" t="s">
        <v>3611</v>
      </c>
      <c r="T597" s="175" t="s">
        <v>3564</v>
      </c>
      <c r="U597" s="104">
        <v>-11430</v>
      </c>
      <c r="V597" s="104">
        <v>-16916.400000000001</v>
      </c>
      <c r="W597" s="105" t="s">
        <v>3565</v>
      </c>
      <c r="X597" s="106" t="s">
        <v>66</v>
      </c>
      <c r="Y597" s="107"/>
      <c r="Z597" s="108"/>
      <c r="AA597" s="102"/>
      <c r="AB597" s="104"/>
      <c r="AC597" s="109"/>
      <c r="AD597" s="110"/>
      <c r="AE597" s="107"/>
      <c r="AF597" s="111"/>
      <c r="AG597" s="112"/>
      <c r="AH597" s="112"/>
      <c r="AI597" s="112"/>
      <c r="AJ597" s="113"/>
      <c r="AK597" s="113"/>
      <c r="AL597" s="113"/>
      <c r="AM597" s="114"/>
      <c r="AN597" s="114"/>
      <c r="AO597" s="104"/>
      <c r="AP597" s="104"/>
      <c r="AQ597" s="115"/>
      <c r="AR597" s="110"/>
      <c r="AS597" s="102"/>
      <c r="AT597" s="108"/>
      <c r="AU597" s="116"/>
      <c r="AV597" s="113"/>
      <c r="AW597" s="105"/>
      <c r="AX597" s="113"/>
    </row>
    <row r="598" spans="1:50" hidden="1">
      <c r="A598" s="72">
        <v>596</v>
      </c>
      <c r="B598" s="9" t="s">
        <v>63</v>
      </c>
      <c r="C598" s="211" t="s">
        <v>3612</v>
      </c>
      <c r="D598" s="9" t="s">
        <v>63</v>
      </c>
      <c r="E598" s="9" t="s">
        <v>63</v>
      </c>
      <c r="F598" s="9" t="s">
        <v>63</v>
      </c>
      <c r="G598" s="9"/>
      <c r="H598" s="9"/>
      <c r="I598" s="9"/>
      <c r="J598" s="9"/>
      <c r="K598" s="9"/>
      <c r="L598" s="9"/>
      <c r="M598" s="67"/>
      <c r="N598" s="331"/>
      <c r="O598" s="9"/>
      <c r="P598" s="9"/>
      <c r="Q598" s="71">
        <v>596</v>
      </c>
      <c r="S598" s="102" t="s">
        <v>3612</v>
      </c>
      <c r="T598" s="175" t="s">
        <v>3564</v>
      </c>
      <c r="U598" s="104">
        <v>-13258.8</v>
      </c>
      <c r="V598" s="104">
        <v>-16916.400000000001</v>
      </c>
      <c r="W598" s="105" t="s">
        <v>3565</v>
      </c>
      <c r="X598" s="106" t="s">
        <v>66</v>
      </c>
      <c r="Y598" s="107"/>
      <c r="Z598" s="108"/>
      <c r="AA598" s="102"/>
      <c r="AB598" s="104"/>
      <c r="AC598" s="109"/>
      <c r="AD598" s="110"/>
      <c r="AE598" s="107"/>
      <c r="AF598" s="111"/>
      <c r="AG598" s="112"/>
      <c r="AH598" s="112"/>
      <c r="AI598" s="112"/>
      <c r="AJ598" s="113"/>
      <c r="AK598" s="113"/>
      <c r="AL598" s="113"/>
      <c r="AM598" s="114"/>
      <c r="AN598" s="114"/>
      <c r="AO598" s="104"/>
      <c r="AP598" s="104"/>
      <c r="AQ598" s="115"/>
      <c r="AR598" s="110"/>
      <c r="AS598" s="102"/>
      <c r="AT598" s="108"/>
      <c r="AU598" s="116"/>
      <c r="AV598" s="113"/>
      <c r="AW598" s="105"/>
      <c r="AX598" s="113"/>
    </row>
    <row r="599" spans="1:50" hidden="1">
      <c r="A599" s="72">
        <v>597</v>
      </c>
      <c r="B599" s="9" t="s">
        <v>63</v>
      </c>
      <c r="C599" s="211" t="s">
        <v>3613</v>
      </c>
      <c r="D599" s="9" t="s">
        <v>63</v>
      </c>
      <c r="E599" s="9" t="s">
        <v>63</v>
      </c>
      <c r="F599" s="9" t="s">
        <v>63</v>
      </c>
      <c r="G599" s="9"/>
      <c r="H599" s="9"/>
      <c r="I599" s="9"/>
      <c r="J599" s="9"/>
      <c r="K599" s="9"/>
      <c r="L599" s="9"/>
      <c r="M599" s="67"/>
      <c r="N599" s="331"/>
      <c r="O599" s="9"/>
      <c r="P599" s="9"/>
      <c r="Q599" s="71">
        <v>597</v>
      </c>
      <c r="S599" s="102" t="s">
        <v>3613</v>
      </c>
      <c r="T599" s="175" t="s">
        <v>3564</v>
      </c>
      <c r="U599" s="104">
        <v>3200.4</v>
      </c>
      <c r="V599" s="104">
        <v>-16002</v>
      </c>
      <c r="W599" s="105" t="s">
        <v>3565</v>
      </c>
      <c r="X599" s="106" t="s">
        <v>66</v>
      </c>
      <c r="Y599" s="107"/>
      <c r="Z599" s="108"/>
      <c r="AA599" s="102"/>
      <c r="AB599" s="104"/>
      <c r="AC599" s="109"/>
      <c r="AD599" s="110"/>
      <c r="AE599" s="107"/>
      <c r="AF599" s="111"/>
      <c r="AG599" s="112"/>
      <c r="AH599" s="112"/>
      <c r="AI599" s="112"/>
      <c r="AJ599" s="113"/>
      <c r="AK599" s="113"/>
      <c r="AL599" s="113"/>
      <c r="AM599" s="114"/>
      <c r="AN599" s="114"/>
      <c r="AO599" s="104"/>
      <c r="AP599" s="104"/>
      <c r="AQ599" s="115"/>
      <c r="AR599" s="110"/>
      <c r="AS599" s="102"/>
      <c r="AT599" s="108"/>
      <c r="AU599" s="116"/>
      <c r="AV599" s="113"/>
      <c r="AW599" s="105"/>
      <c r="AX599" s="113"/>
    </row>
    <row r="600" spans="1:50" hidden="1">
      <c r="A600" s="72">
        <v>598</v>
      </c>
      <c r="B600" s="9" t="s">
        <v>63</v>
      </c>
      <c r="C600" s="211" t="s">
        <v>3614</v>
      </c>
      <c r="D600" s="9" t="s">
        <v>63</v>
      </c>
      <c r="E600" s="9" t="s">
        <v>63</v>
      </c>
      <c r="F600" s="9" t="s">
        <v>63</v>
      </c>
      <c r="G600" s="9"/>
      <c r="H600" s="9"/>
      <c r="I600" s="9"/>
      <c r="J600" s="9"/>
      <c r="K600" s="9"/>
      <c r="L600" s="9"/>
      <c r="M600" s="67"/>
      <c r="N600" s="331"/>
      <c r="O600" s="9"/>
      <c r="P600" s="9"/>
      <c r="Q600" s="71">
        <v>598</v>
      </c>
      <c r="S600" s="102" t="s">
        <v>3614</v>
      </c>
      <c r="T600" s="175" t="s">
        <v>3564</v>
      </c>
      <c r="U600" s="104">
        <v>2286</v>
      </c>
      <c r="V600" s="104">
        <v>-16002</v>
      </c>
      <c r="W600" s="105" t="s">
        <v>3565</v>
      </c>
      <c r="X600" s="106" t="s">
        <v>66</v>
      </c>
      <c r="Y600" s="107"/>
      <c r="Z600" s="108"/>
      <c r="AA600" s="102"/>
      <c r="AB600" s="104"/>
      <c r="AC600" s="109"/>
      <c r="AD600" s="110"/>
      <c r="AE600" s="107"/>
      <c r="AF600" s="111"/>
      <c r="AG600" s="112"/>
      <c r="AH600" s="112"/>
      <c r="AI600" s="112"/>
      <c r="AJ600" s="113"/>
      <c r="AK600" s="113"/>
      <c r="AL600" s="113"/>
      <c r="AM600" s="114"/>
      <c r="AN600" s="114"/>
      <c r="AO600" s="104"/>
      <c r="AP600" s="104"/>
      <c r="AQ600" s="115"/>
      <c r="AR600" s="110"/>
      <c r="AS600" s="102"/>
      <c r="AT600" s="108"/>
      <c r="AU600" s="116"/>
      <c r="AV600" s="113"/>
      <c r="AW600" s="105"/>
      <c r="AX600" s="113"/>
    </row>
    <row r="601" spans="1:50" hidden="1">
      <c r="A601" s="72">
        <v>599</v>
      </c>
      <c r="B601" s="9" t="s">
        <v>63</v>
      </c>
      <c r="C601" s="211" t="s">
        <v>3615</v>
      </c>
      <c r="D601" s="9" t="s">
        <v>63</v>
      </c>
      <c r="E601" s="9" t="s">
        <v>63</v>
      </c>
      <c r="F601" s="9" t="s">
        <v>63</v>
      </c>
      <c r="G601" s="9"/>
      <c r="H601" s="9"/>
      <c r="I601" s="9"/>
      <c r="J601" s="9"/>
      <c r="K601" s="9"/>
      <c r="L601" s="9"/>
      <c r="M601" s="67"/>
      <c r="N601" s="331"/>
      <c r="O601" s="9"/>
      <c r="P601" s="9"/>
      <c r="Q601" s="71">
        <v>599</v>
      </c>
      <c r="S601" s="102" t="s">
        <v>3615</v>
      </c>
      <c r="T601" s="175" t="s">
        <v>3564</v>
      </c>
      <c r="U601" s="104">
        <v>1371.6</v>
      </c>
      <c r="V601" s="104">
        <v>-16002</v>
      </c>
      <c r="W601" s="105" t="s">
        <v>3565</v>
      </c>
      <c r="X601" s="106" t="s">
        <v>66</v>
      </c>
      <c r="Y601" s="107"/>
      <c r="Z601" s="108"/>
      <c r="AA601" s="102"/>
      <c r="AB601" s="104"/>
      <c r="AC601" s="109"/>
      <c r="AD601" s="110"/>
      <c r="AE601" s="107"/>
      <c r="AF601" s="111"/>
      <c r="AG601" s="112"/>
      <c r="AH601" s="112"/>
      <c r="AI601" s="112"/>
      <c r="AJ601" s="113"/>
      <c r="AK601" s="113"/>
      <c r="AL601" s="113"/>
      <c r="AM601" s="114"/>
      <c r="AN601" s="114"/>
      <c r="AO601" s="104"/>
      <c r="AP601" s="104"/>
      <c r="AQ601" s="115"/>
      <c r="AR601" s="110"/>
      <c r="AS601" s="102"/>
      <c r="AT601" s="108"/>
      <c r="AU601" s="116"/>
      <c r="AV601" s="113"/>
      <c r="AW601" s="105"/>
      <c r="AX601" s="113"/>
    </row>
    <row r="602" spans="1:50" hidden="1">
      <c r="A602" s="72">
        <v>600</v>
      </c>
      <c r="B602" s="9" t="s">
        <v>63</v>
      </c>
      <c r="C602" s="211" t="s">
        <v>3616</v>
      </c>
      <c r="D602" s="9" t="s">
        <v>63</v>
      </c>
      <c r="E602" s="9" t="s">
        <v>63</v>
      </c>
      <c r="F602" s="9" t="s">
        <v>63</v>
      </c>
      <c r="G602" s="9"/>
      <c r="H602" s="9"/>
      <c r="I602" s="9"/>
      <c r="J602" s="9"/>
      <c r="K602" s="9"/>
      <c r="L602" s="9"/>
      <c r="M602" s="67"/>
      <c r="N602" s="331"/>
      <c r="O602" s="9"/>
      <c r="P602" s="9"/>
      <c r="Q602" s="71">
        <v>600</v>
      </c>
      <c r="S602" s="102" t="s">
        <v>3616</v>
      </c>
      <c r="T602" s="175" t="s">
        <v>3564</v>
      </c>
      <c r="U602" s="104">
        <v>457.2</v>
      </c>
      <c r="V602" s="104">
        <v>-16002</v>
      </c>
      <c r="W602" s="105" t="s">
        <v>3565</v>
      </c>
      <c r="X602" s="106" t="s">
        <v>66</v>
      </c>
      <c r="Y602" s="107"/>
      <c r="Z602" s="108"/>
      <c r="AA602" s="102"/>
      <c r="AB602" s="104"/>
      <c r="AC602" s="109"/>
      <c r="AD602" s="110"/>
      <c r="AE602" s="107"/>
      <c r="AF602" s="111"/>
      <c r="AG602" s="112"/>
      <c r="AH602" s="112"/>
      <c r="AI602" s="112"/>
      <c r="AJ602" s="113"/>
      <c r="AK602" s="113"/>
      <c r="AL602" s="113"/>
      <c r="AM602" s="114"/>
      <c r="AN602" s="114"/>
      <c r="AO602" s="104"/>
      <c r="AP602" s="104"/>
      <c r="AQ602" s="115"/>
      <c r="AR602" s="110"/>
      <c r="AS602" s="102"/>
      <c r="AT602" s="108"/>
      <c r="AU602" s="116"/>
      <c r="AV602" s="113"/>
      <c r="AW602" s="105"/>
      <c r="AX602" s="113"/>
    </row>
    <row r="603" spans="1:50" hidden="1">
      <c r="A603" s="72">
        <v>601</v>
      </c>
      <c r="B603" s="9" t="s">
        <v>63</v>
      </c>
      <c r="C603" s="211" t="s">
        <v>3617</v>
      </c>
      <c r="D603" s="9" t="s">
        <v>63</v>
      </c>
      <c r="E603" s="9" t="s">
        <v>63</v>
      </c>
      <c r="F603" s="9" t="s">
        <v>63</v>
      </c>
      <c r="G603" s="9"/>
      <c r="H603" s="9"/>
      <c r="I603" s="9"/>
      <c r="J603" s="9"/>
      <c r="K603" s="9"/>
      <c r="L603" s="9"/>
      <c r="M603" s="67"/>
      <c r="N603" s="331"/>
      <c r="O603" s="9"/>
      <c r="P603" s="9"/>
      <c r="Q603" s="71">
        <v>601</v>
      </c>
      <c r="S603" s="102" t="s">
        <v>3617</v>
      </c>
      <c r="T603" s="175" t="s">
        <v>3564</v>
      </c>
      <c r="U603" s="104">
        <v>-457.2</v>
      </c>
      <c r="V603" s="104">
        <v>-16002</v>
      </c>
      <c r="W603" s="105" t="s">
        <v>3565</v>
      </c>
      <c r="X603" s="106" t="s">
        <v>66</v>
      </c>
      <c r="Y603" s="107"/>
      <c r="Z603" s="108"/>
      <c r="AA603" s="102"/>
      <c r="AB603" s="104"/>
      <c r="AC603" s="109"/>
      <c r="AD603" s="110"/>
      <c r="AE603" s="107"/>
      <c r="AF603" s="111"/>
      <c r="AG603" s="112"/>
      <c r="AH603" s="112"/>
      <c r="AI603" s="112"/>
      <c r="AJ603" s="113"/>
      <c r="AK603" s="113"/>
      <c r="AL603" s="113"/>
      <c r="AM603" s="114"/>
      <c r="AN603" s="114"/>
      <c r="AO603" s="104"/>
      <c r="AP603" s="104"/>
      <c r="AQ603" s="115"/>
      <c r="AR603" s="110"/>
      <c r="AS603" s="102"/>
      <c r="AT603" s="108"/>
      <c r="AU603" s="116"/>
      <c r="AV603" s="113"/>
      <c r="AW603" s="105"/>
      <c r="AX603" s="113"/>
    </row>
    <row r="604" spans="1:50" hidden="1">
      <c r="A604" s="72">
        <v>602</v>
      </c>
      <c r="B604" s="9" t="s">
        <v>63</v>
      </c>
      <c r="C604" s="211" t="s">
        <v>3618</v>
      </c>
      <c r="D604" s="9" t="s">
        <v>63</v>
      </c>
      <c r="E604" s="9" t="s">
        <v>63</v>
      </c>
      <c r="F604" s="9" t="s">
        <v>63</v>
      </c>
      <c r="G604" s="9"/>
      <c r="H604" s="9"/>
      <c r="I604" s="9"/>
      <c r="J604" s="9"/>
      <c r="K604" s="9"/>
      <c r="L604" s="9"/>
      <c r="M604" s="67"/>
      <c r="N604" s="331"/>
      <c r="O604" s="9"/>
      <c r="P604" s="9"/>
      <c r="Q604" s="71">
        <v>602</v>
      </c>
      <c r="S604" s="102" t="s">
        <v>3618</v>
      </c>
      <c r="T604" s="175" t="s">
        <v>3564</v>
      </c>
      <c r="U604" s="104">
        <v>-1371.6</v>
      </c>
      <c r="V604" s="104">
        <v>-16002</v>
      </c>
      <c r="W604" s="105" t="s">
        <v>3565</v>
      </c>
      <c r="X604" s="106" t="s">
        <v>66</v>
      </c>
      <c r="Y604" s="107"/>
      <c r="Z604" s="108"/>
      <c r="AA604" s="102"/>
      <c r="AB604" s="104"/>
      <c r="AC604" s="109"/>
      <c r="AD604" s="110"/>
      <c r="AE604" s="107"/>
      <c r="AF604" s="111"/>
      <c r="AG604" s="112"/>
      <c r="AH604" s="112"/>
      <c r="AI604" s="112"/>
      <c r="AJ604" s="113"/>
      <c r="AK604" s="113"/>
      <c r="AL604" s="113"/>
      <c r="AM604" s="114"/>
      <c r="AN604" s="114"/>
      <c r="AO604" s="104"/>
      <c r="AP604" s="104"/>
      <c r="AQ604" s="115"/>
      <c r="AR604" s="110"/>
      <c r="AS604" s="102"/>
      <c r="AT604" s="108"/>
      <c r="AU604" s="116"/>
      <c r="AV604" s="113"/>
      <c r="AW604" s="105"/>
      <c r="AX604" s="113"/>
    </row>
    <row r="605" spans="1:50" hidden="1">
      <c r="A605" s="72">
        <v>603</v>
      </c>
      <c r="B605" s="9" t="s">
        <v>63</v>
      </c>
      <c r="C605" s="211" t="s">
        <v>3619</v>
      </c>
      <c r="D605" s="9" t="s">
        <v>63</v>
      </c>
      <c r="E605" s="9" t="s">
        <v>63</v>
      </c>
      <c r="F605" s="9" t="s">
        <v>63</v>
      </c>
      <c r="G605" s="9"/>
      <c r="H605" s="9"/>
      <c r="I605" s="9"/>
      <c r="J605" s="9"/>
      <c r="K605" s="9"/>
      <c r="L605" s="9"/>
      <c r="M605" s="67"/>
      <c r="N605" s="331"/>
      <c r="O605" s="9"/>
      <c r="P605" s="9"/>
      <c r="Q605" s="71">
        <v>603</v>
      </c>
      <c r="S605" s="102" t="s">
        <v>3619</v>
      </c>
      <c r="T605" s="175" t="s">
        <v>3564</v>
      </c>
      <c r="U605" s="104">
        <v>-2286</v>
      </c>
      <c r="V605" s="104">
        <v>-16002</v>
      </c>
      <c r="W605" s="105" t="s">
        <v>3565</v>
      </c>
      <c r="X605" s="106" t="s">
        <v>66</v>
      </c>
      <c r="Y605" s="107"/>
      <c r="Z605" s="108"/>
      <c r="AA605" s="102"/>
      <c r="AB605" s="104"/>
      <c r="AC605" s="109"/>
      <c r="AD605" s="110"/>
      <c r="AE605" s="107"/>
      <c r="AF605" s="111"/>
      <c r="AG605" s="112"/>
      <c r="AH605" s="112"/>
      <c r="AI605" s="112"/>
      <c r="AJ605" s="113"/>
      <c r="AK605" s="113"/>
      <c r="AL605" s="113"/>
      <c r="AM605" s="114"/>
      <c r="AN605" s="114"/>
      <c r="AO605" s="104"/>
      <c r="AP605" s="104"/>
      <c r="AQ605" s="115"/>
      <c r="AR605" s="110"/>
      <c r="AS605" s="102"/>
      <c r="AT605" s="108"/>
      <c r="AU605" s="116"/>
      <c r="AV605" s="113"/>
      <c r="AW605" s="105"/>
      <c r="AX605" s="113"/>
    </row>
    <row r="606" spans="1:50" hidden="1">
      <c r="A606" s="72">
        <v>604</v>
      </c>
      <c r="B606" s="9" t="s">
        <v>63</v>
      </c>
      <c r="C606" s="211" t="s">
        <v>3620</v>
      </c>
      <c r="D606" s="9" t="s">
        <v>63</v>
      </c>
      <c r="E606" s="9" t="s">
        <v>63</v>
      </c>
      <c r="F606" s="9" t="s">
        <v>63</v>
      </c>
      <c r="G606" s="9"/>
      <c r="H606" s="9"/>
      <c r="I606" s="9"/>
      <c r="J606" s="9"/>
      <c r="K606" s="9"/>
      <c r="L606" s="9"/>
      <c r="M606" s="67"/>
      <c r="N606" s="331"/>
      <c r="O606" s="9"/>
      <c r="P606" s="9"/>
      <c r="Q606" s="71">
        <v>604</v>
      </c>
      <c r="S606" s="102" t="s">
        <v>3620</v>
      </c>
      <c r="T606" s="175" t="s">
        <v>3564</v>
      </c>
      <c r="U606" s="104">
        <v>-3200.4</v>
      </c>
      <c r="V606" s="104">
        <v>-16002</v>
      </c>
      <c r="W606" s="105" t="s">
        <v>3565</v>
      </c>
      <c r="X606" s="106" t="s">
        <v>66</v>
      </c>
      <c r="Y606" s="107"/>
      <c r="Z606" s="108"/>
      <c r="AA606" s="102"/>
      <c r="AB606" s="104"/>
      <c r="AC606" s="109"/>
      <c r="AD606" s="110"/>
      <c r="AE606" s="107"/>
      <c r="AF606" s="111"/>
      <c r="AG606" s="112"/>
      <c r="AH606" s="112"/>
      <c r="AI606" s="112"/>
      <c r="AJ606" s="113"/>
      <c r="AK606" s="113"/>
      <c r="AL606" s="113"/>
      <c r="AM606" s="114"/>
      <c r="AN606" s="114"/>
      <c r="AO606" s="104"/>
      <c r="AP606" s="104"/>
      <c r="AQ606" s="115"/>
      <c r="AR606" s="110"/>
      <c r="AS606" s="102"/>
      <c r="AT606" s="108"/>
      <c r="AU606" s="116"/>
      <c r="AV606" s="113"/>
      <c r="AW606" s="105"/>
      <c r="AX606" s="113"/>
    </row>
    <row r="607" spans="1:50" hidden="1">
      <c r="A607" s="72">
        <v>605</v>
      </c>
      <c r="B607" s="9" t="s">
        <v>63</v>
      </c>
      <c r="C607" s="211" t="s">
        <v>3621</v>
      </c>
      <c r="D607" s="9" t="s">
        <v>63</v>
      </c>
      <c r="E607" s="9" t="s">
        <v>63</v>
      </c>
      <c r="F607" s="9" t="s">
        <v>63</v>
      </c>
      <c r="G607" s="9"/>
      <c r="H607" s="9"/>
      <c r="I607" s="9"/>
      <c r="J607" s="9"/>
      <c r="K607" s="9"/>
      <c r="L607" s="9"/>
      <c r="M607" s="67"/>
      <c r="N607" s="331"/>
      <c r="O607" s="9"/>
      <c r="P607" s="9"/>
      <c r="Q607" s="71">
        <v>605</v>
      </c>
      <c r="S607" s="102" t="s">
        <v>3621</v>
      </c>
      <c r="T607" s="175" t="s">
        <v>3564</v>
      </c>
      <c r="U607" s="104">
        <v>-4114.8</v>
      </c>
      <c r="V607" s="104">
        <v>-16002</v>
      </c>
      <c r="W607" s="105" t="s">
        <v>3565</v>
      </c>
      <c r="X607" s="106" t="s">
        <v>66</v>
      </c>
      <c r="Y607" s="107"/>
      <c r="Z607" s="108"/>
      <c r="AA607" s="102"/>
      <c r="AB607" s="104"/>
      <c r="AC607" s="109"/>
      <c r="AD607" s="110"/>
      <c r="AE607" s="107"/>
      <c r="AF607" s="111"/>
      <c r="AG607" s="112"/>
      <c r="AH607" s="112"/>
      <c r="AI607" s="112"/>
      <c r="AJ607" s="113"/>
      <c r="AK607" s="113"/>
      <c r="AL607" s="113"/>
      <c r="AM607" s="114"/>
      <c r="AN607" s="114"/>
      <c r="AO607" s="104"/>
      <c r="AP607" s="104"/>
      <c r="AQ607" s="115"/>
      <c r="AR607" s="110"/>
      <c r="AS607" s="102"/>
      <c r="AT607" s="108"/>
      <c r="AU607" s="116"/>
      <c r="AV607" s="113"/>
      <c r="AW607" s="105"/>
      <c r="AX607" s="113"/>
    </row>
    <row r="608" spans="1:50" hidden="1">
      <c r="A608" s="72">
        <v>606</v>
      </c>
      <c r="B608" s="9" t="s">
        <v>63</v>
      </c>
      <c r="C608" s="211" t="s">
        <v>3622</v>
      </c>
      <c r="D608" s="9" t="s">
        <v>63</v>
      </c>
      <c r="E608" s="9" t="s">
        <v>63</v>
      </c>
      <c r="F608" s="9" t="s">
        <v>63</v>
      </c>
      <c r="G608" s="9"/>
      <c r="H608" s="9"/>
      <c r="I608" s="9"/>
      <c r="J608" s="9"/>
      <c r="K608" s="9"/>
      <c r="L608" s="9"/>
      <c r="M608" s="67"/>
      <c r="N608" s="331"/>
      <c r="O608" s="9"/>
      <c r="P608" s="9"/>
      <c r="Q608" s="71">
        <v>606</v>
      </c>
      <c r="S608" s="102" t="s">
        <v>3622</v>
      </c>
      <c r="T608" s="175" t="s">
        <v>3564</v>
      </c>
      <c r="U608" s="104">
        <v>-5029.2</v>
      </c>
      <c r="V608" s="104">
        <v>-16002</v>
      </c>
      <c r="W608" s="105" t="s">
        <v>3565</v>
      </c>
      <c r="X608" s="106" t="s">
        <v>66</v>
      </c>
      <c r="Y608" s="107"/>
      <c r="Z608" s="108"/>
      <c r="AA608" s="102"/>
      <c r="AB608" s="104"/>
      <c r="AC608" s="109"/>
      <c r="AD608" s="110"/>
      <c r="AE608" s="107"/>
      <c r="AF608" s="111"/>
      <c r="AG608" s="112"/>
      <c r="AH608" s="112"/>
      <c r="AI608" s="112"/>
      <c r="AJ608" s="113"/>
      <c r="AK608" s="113"/>
      <c r="AL608" s="113"/>
      <c r="AM608" s="114"/>
      <c r="AN608" s="114"/>
      <c r="AO608" s="104"/>
      <c r="AP608" s="104"/>
      <c r="AQ608" s="115"/>
      <c r="AR608" s="110"/>
      <c r="AS608" s="102"/>
      <c r="AT608" s="108"/>
      <c r="AU608" s="116"/>
      <c r="AV608" s="113"/>
      <c r="AW608" s="105"/>
      <c r="AX608" s="113"/>
    </row>
    <row r="609" spans="1:50" hidden="1">
      <c r="A609" s="72">
        <v>607</v>
      </c>
      <c r="B609" s="9" t="s">
        <v>63</v>
      </c>
      <c r="C609" s="211" t="s">
        <v>3623</v>
      </c>
      <c r="D609" s="9" t="s">
        <v>63</v>
      </c>
      <c r="E609" s="9" t="s">
        <v>63</v>
      </c>
      <c r="F609" s="9" t="s">
        <v>63</v>
      </c>
      <c r="G609" s="9"/>
      <c r="H609" s="9"/>
      <c r="I609" s="9"/>
      <c r="J609" s="9"/>
      <c r="K609" s="9"/>
      <c r="L609" s="9"/>
      <c r="M609" s="67"/>
      <c r="N609" s="331"/>
      <c r="O609" s="9"/>
      <c r="P609" s="9"/>
      <c r="Q609" s="71">
        <v>607</v>
      </c>
      <c r="S609" s="102" t="s">
        <v>3623</v>
      </c>
      <c r="T609" s="175" t="s">
        <v>3564</v>
      </c>
      <c r="U609" s="104">
        <v>-5943.6</v>
      </c>
      <c r="V609" s="104">
        <v>-16002</v>
      </c>
      <c r="W609" s="105" t="s">
        <v>3565</v>
      </c>
      <c r="X609" s="106" t="s">
        <v>66</v>
      </c>
      <c r="Y609" s="107"/>
      <c r="Z609" s="108"/>
      <c r="AA609" s="102"/>
      <c r="AB609" s="104"/>
      <c r="AC609" s="109"/>
      <c r="AD609" s="110"/>
      <c r="AE609" s="107"/>
      <c r="AF609" s="111"/>
      <c r="AG609" s="112"/>
      <c r="AH609" s="112"/>
      <c r="AI609" s="112"/>
      <c r="AJ609" s="113"/>
      <c r="AK609" s="113"/>
      <c r="AL609" s="113"/>
      <c r="AM609" s="114"/>
      <c r="AN609" s="114"/>
      <c r="AO609" s="104"/>
      <c r="AP609" s="104"/>
      <c r="AQ609" s="115"/>
      <c r="AR609" s="110"/>
      <c r="AS609" s="102"/>
      <c r="AT609" s="108"/>
      <c r="AU609" s="116"/>
      <c r="AV609" s="113"/>
      <c r="AW609" s="105"/>
      <c r="AX609" s="113"/>
    </row>
    <row r="610" spans="1:50" hidden="1">
      <c r="A610" s="72">
        <v>608</v>
      </c>
      <c r="B610" s="9" t="s">
        <v>63</v>
      </c>
      <c r="C610" s="211" t="s">
        <v>3624</v>
      </c>
      <c r="D610" s="9" t="s">
        <v>63</v>
      </c>
      <c r="E610" s="9" t="s">
        <v>63</v>
      </c>
      <c r="F610" s="9" t="s">
        <v>63</v>
      </c>
      <c r="G610" s="9"/>
      <c r="H610" s="9"/>
      <c r="I610" s="9"/>
      <c r="J610" s="9"/>
      <c r="K610" s="9"/>
      <c r="L610" s="9"/>
      <c r="M610" s="67"/>
      <c r="N610" s="331"/>
      <c r="O610" s="9"/>
      <c r="P610" s="9"/>
      <c r="Q610" s="71">
        <v>608</v>
      </c>
      <c r="S610" s="102" t="s">
        <v>3624</v>
      </c>
      <c r="T610" s="175" t="s">
        <v>3564</v>
      </c>
      <c r="U610" s="104">
        <v>-6858</v>
      </c>
      <c r="V610" s="104">
        <v>-16002</v>
      </c>
      <c r="W610" s="105" t="s">
        <v>3565</v>
      </c>
      <c r="X610" s="106" t="s">
        <v>66</v>
      </c>
      <c r="Y610" s="107"/>
      <c r="Z610" s="108"/>
      <c r="AA610" s="102"/>
      <c r="AB610" s="104"/>
      <c r="AC610" s="109"/>
      <c r="AD610" s="110"/>
      <c r="AE610" s="107"/>
      <c r="AF610" s="111"/>
      <c r="AG610" s="112"/>
      <c r="AH610" s="112"/>
      <c r="AI610" s="112"/>
      <c r="AJ610" s="113"/>
      <c r="AK610" s="113"/>
      <c r="AL610" s="113"/>
      <c r="AM610" s="114"/>
      <c r="AN610" s="114"/>
      <c r="AO610" s="104"/>
      <c r="AP610" s="104"/>
      <c r="AQ610" s="115"/>
      <c r="AR610" s="110"/>
      <c r="AS610" s="102"/>
      <c r="AT610" s="108"/>
      <c r="AU610" s="116"/>
      <c r="AV610" s="113"/>
      <c r="AW610" s="105"/>
      <c r="AX610" s="113"/>
    </row>
    <row r="611" spans="1:50" hidden="1">
      <c r="A611" s="72">
        <v>609</v>
      </c>
      <c r="B611" s="9" t="s">
        <v>63</v>
      </c>
      <c r="C611" s="211" t="s">
        <v>3625</v>
      </c>
      <c r="D611" s="9" t="s">
        <v>63</v>
      </c>
      <c r="E611" s="9" t="s">
        <v>63</v>
      </c>
      <c r="F611" s="9" t="s">
        <v>63</v>
      </c>
      <c r="G611" s="9"/>
      <c r="H611" s="9"/>
      <c r="I611" s="9"/>
      <c r="J611" s="9"/>
      <c r="K611" s="9"/>
      <c r="L611" s="9"/>
      <c r="M611" s="67"/>
      <c r="N611" s="331"/>
      <c r="O611" s="9"/>
      <c r="P611" s="9"/>
      <c r="Q611" s="71">
        <v>609</v>
      </c>
      <c r="S611" s="102" t="s">
        <v>3625</v>
      </c>
      <c r="T611" s="175" t="s">
        <v>3564</v>
      </c>
      <c r="U611" s="104">
        <v>-7772.4</v>
      </c>
      <c r="V611" s="104">
        <v>-16002</v>
      </c>
      <c r="W611" s="105" t="s">
        <v>3565</v>
      </c>
      <c r="X611" s="106" t="s">
        <v>66</v>
      </c>
      <c r="Y611" s="107"/>
      <c r="Z611" s="108"/>
      <c r="AA611" s="102"/>
      <c r="AB611" s="104"/>
      <c r="AC611" s="109"/>
      <c r="AD611" s="110"/>
      <c r="AE611" s="107"/>
      <c r="AF611" s="111"/>
      <c r="AG611" s="112"/>
      <c r="AH611" s="112"/>
      <c r="AI611" s="112"/>
      <c r="AJ611" s="113"/>
      <c r="AK611" s="113"/>
      <c r="AL611" s="113"/>
      <c r="AM611" s="114"/>
      <c r="AN611" s="114"/>
      <c r="AO611" s="104"/>
      <c r="AP611" s="104"/>
      <c r="AQ611" s="115"/>
      <c r="AR611" s="110"/>
      <c r="AS611" s="102"/>
      <c r="AT611" s="108"/>
      <c r="AU611" s="116"/>
      <c r="AV611" s="113"/>
      <c r="AW611" s="105"/>
      <c r="AX611" s="113"/>
    </row>
    <row r="612" spans="1:50" hidden="1">
      <c r="A612" s="72">
        <v>610</v>
      </c>
      <c r="B612" s="9" t="s">
        <v>63</v>
      </c>
      <c r="C612" s="211" t="s">
        <v>3626</v>
      </c>
      <c r="D612" s="9" t="s">
        <v>63</v>
      </c>
      <c r="E612" s="9" t="s">
        <v>63</v>
      </c>
      <c r="F612" s="9" t="s">
        <v>63</v>
      </c>
      <c r="G612" s="9"/>
      <c r="H612" s="9"/>
      <c r="I612" s="9"/>
      <c r="J612" s="9"/>
      <c r="K612" s="9"/>
      <c r="L612" s="9"/>
      <c r="M612" s="67"/>
      <c r="N612" s="331"/>
      <c r="O612" s="9"/>
      <c r="P612" s="9"/>
      <c r="Q612" s="71">
        <v>610</v>
      </c>
      <c r="S612" s="102" t="s">
        <v>3626</v>
      </c>
      <c r="T612" s="175" t="s">
        <v>3564</v>
      </c>
      <c r="U612" s="104">
        <v>-8686.7999999999993</v>
      </c>
      <c r="V612" s="104">
        <v>-16002</v>
      </c>
      <c r="W612" s="105" t="s">
        <v>3565</v>
      </c>
      <c r="X612" s="106" t="s">
        <v>66</v>
      </c>
      <c r="Y612" s="107"/>
      <c r="Z612" s="108"/>
      <c r="AA612" s="102"/>
      <c r="AB612" s="104"/>
      <c r="AC612" s="109"/>
      <c r="AD612" s="110"/>
      <c r="AE612" s="107"/>
      <c r="AF612" s="111"/>
      <c r="AG612" s="112"/>
      <c r="AH612" s="112"/>
      <c r="AI612" s="112"/>
      <c r="AJ612" s="113"/>
      <c r="AK612" s="113"/>
      <c r="AL612" s="113"/>
      <c r="AM612" s="114"/>
      <c r="AN612" s="114"/>
      <c r="AO612" s="104"/>
      <c r="AP612" s="104"/>
      <c r="AQ612" s="115"/>
      <c r="AR612" s="110"/>
      <c r="AS612" s="102"/>
      <c r="AT612" s="108"/>
      <c r="AU612" s="116"/>
      <c r="AV612" s="113"/>
      <c r="AW612" s="105"/>
      <c r="AX612" s="113"/>
    </row>
    <row r="613" spans="1:50" hidden="1">
      <c r="A613" s="72">
        <v>611</v>
      </c>
      <c r="B613" s="9" t="s">
        <v>63</v>
      </c>
      <c r="C613" s="211" t="s">
        <v>3627</v>
      </c>
      <c r="D613" s="9" t="s">
        <v>63</v>
      </c>
      <c r="E613" s="9" t="s">
        <v>63</v>
      </c>
      <c r="F613" s="9" t="s">
        <v>63</v>
      </c>
      <c r="G613" s="9"/>
      <c r="H613" s="9"/>
      <c r="I613" s="9"/>
      <c r="J613" s="9"/>
      <c r="K613" s="9"/>
      <c r="L613" s="9"/>
      <c r="M613" s="67"/>
      <c r="N613" s="331"/>
      <c r="O613" s="9"/>
      <c r="P613" s="9"/>
      <c r="Q613" s="71">
        <v>611</v>
      </c>
      <c r="S613" s="102" t="s">
        <v>3627</v>
      </c>
      <c r="T613" s="175" t="s">
        <v>3564</v>
      </c>
      <c r="U613" s="104">
        <v>-9601.2000000000007</v>
      </c>
      <c r="V613" s="104">
        <v>-16002</v>
      </c>
      <c r="W613" s="105" t="s">
        <v>3565</v>
      </c>
      <c r="X613" s="106" t="s">
        <v>66</v>
      </c>
      <c r="Y613" s="107"/>
      <c r="Z613" s="108"/>
      <c r="AA613" s="102"/>
      <c r="AB613" s="104"/>
      <c r="AC613" s="109"/>
      <c r="AD613" s="110"/>
      <c r="AE613" s="107"/>
      <c r="AF613" s="111"/>
      <c r="AG613" s="112"/>
      <c r="AH613" s="112"/>
      <c r="AI613" s="112"/>
      <c r="AJ613" s="113"/>
      <c r="AK613" s="113"/>
      <c r="AL613" s="113"/>
      <c r="AM613" s="114"/>
      <c r="AN613" s="114"/>
      <c r="AO613" s="104"/>
      <c r="AP613" s="104"/>
      <c r="AQ613" s="115"/>
      <c r="AR613" s="110"/>
      <c r="AS613" s="102"/>
      <c r="AT613" s="108"/>
      <c r="AU613" s="116"/>
      <c r="AV613" s="113"/>
      <c r="AW613" s="105"/>
      <c r="AX613" s="113"/>
    </row>
    <row r="614" spans="1:50" hidden="1">
      <c r="A614" s="72">
        <v>612</v>
      </c>
      <c r="B614" s="9" t="s">
        <v>63</v>
      </c>
      <c r="C614" s="211" t="s">
        <v>3628</v>
      </c>
      <c r="D614" s="9" t="s">
        <v>63</v>
      </c>
      <c r="E614" s="9" t="s">
        <v>63</v>
      </c>
      <c r="F614" s="9" t="s">
        <v>63</v>
      </c>
      <c r="G614" s="9"/>
      <c r="H614" s="9"/>
      <c r="I614" s="9"/>
      <c r="J614" s="9"/>
      <c r="K614" s="9"/>
      <c r="L614" s="9"/>
      <c r="M614" s="67"/>
      <c r="N614" s="331"/>
      <c r="O614" s="9"/>
      <c r="P614" s="9"/>
      <c r="Q614" s="71">
        <v>612</v>
      </c>
      <c r="S614" s="102" t="s">
        <v>3628</v>
      </c>
      <c r="T614" s="175" t="s">
        <v>3564</v>
      </c>
      <c r="U614" s="104">
        <v>-10515.6</v>
      </c>
      <c r="V614" s="104">
        <v>-16002</v>
      </c>
      <c r="W614" s="105" t="s">
        <v>3565</v>
      </c>
      <c r="X614" s="106" t="s">
        <v>66</v>
      </c>
      <c r="Y614" s="107"/>
      <c r="Z614" s="108"/>
      <c r="AA614" s="102"/>
      <c r="AB614" s="104"/>
      <c r="AC614" s="109"/>
      <c r="AD614" s="110"/>
      <c r="AE614" s="107"/>
      <c r="AF614" s="111"/>
      <c r="AG614" s="112"/>
      <c r="AH614" s="112"/>
      <c r="AI614" s="112"/>
      <c r="AJ614" s="113"/>
      <c r="AK614" s="113"/>
      <c r="AL614" s="113"/>
      <c r="AM614" s="114"/>
      <c r="AN614" s="114"/>
      <c r="AO614" s="104"/>
      <c r="AP614" s="104"/>
      <c r="AQ614" s="115"/>
      <c r="AR614" s="110"/>
      <c r="AS614" s="102"/>
      <c r="AT614" s="108"/>
      <c r="AU614" s="116"/>
      <c r="AV614" s="113"/>
      <c r="AW614" s="105"/>
      <c r="AX614" s="113"/>
    </row>
    <row r="615" spans="1:50" hidden="1">
      <c r="A615" s="72">
        <v>613</v>
      </c>
      <c r="B615" s="9" t="s">
        <v>63</v>
      </c>
      <c r="C615" s="211" t="s">
        <v>3629</v>
      </c>
      <c r="D615" s="9" t="s">
        <v>63</v>
      </c>
      <c r="E615" s="9" t="s">
        <v>63</v>
      </c>
      <c r="F615" s="9" t="s">
        <v>63</v>
      </c>
      <c r="G615" s="9"/>
      <c r="H615" s="9"/>
      <c r="I615" s="9"/>
      <c r="J615" s="9"/>
      <c r="K615" s="9"/>
      <c r="L615" s="9"/>
      <c r="M615" s="67"/>
      <c r="N615" s="331"/>
      <c r="O615" s="9"/>
      <c r="P615" s="9"/>
      <c r="Q615" s="71">
        <v>613</v>
      </c>
      <c r="S615" s="102" t="s">
        <v>3629</v>
      </c>
      <c r="T615" s="175" t="s">
        <v>3564</v>
      </c>
      <c r="U615" s="104">
        <v>-11430</v>
      </c>
      <c r="V615" s="104">
        <v>-16002</v>
      </c>
      <c r="W615" s="105" t="s">
        <v>3565</v>
      </c>
      <c r="X615" s="106" t="s">
        <v>66</v>
      </c>
      <c r="Y615" s="107"/>
      <c r="Z615" s="108"/>
      <c r="AA615" s="102"/>
      <c r="AB615" s="104"/>
      <c r="AC615" s="109"/>
      <c r="AD615" s="110"/>
      <c r="AE615" s="107"/>
      <c r="AF615" s="111"/>
      <c r="AG615" s="112"/>
      <c r="AH615" s="112"/>
      <c r="AI615" s="112"/>
      <c r="AJ615" s="113"/>
      <c r="AK615" s="113"/>
      <c r="AL615" s="113"/>
      <c r="AM615" s="114"/>
      <c r="AN615" s="114"/>
      <c r="AO615" s="104"/>
      <c r="AP615" s="104"/>
      <c r="AQ615" s="115"/>
      <c r="AR615" s="110"/>
      <c r="AS615" s="102"/>
      <c r="AT615" s="108"/>
      <c r="AU615" s="116"/>
      <c r="AV615" s="113"/>
      <c r="AW615" s="105"/>
      <c r="AX615" s="113"/>
    </row>
    <row r="616" spans="1:50" hidden="1">
      <c r="A616" s="72">
        <v>614</v>
      </c>
      <c r="B616" s="9" t="s">
        <v>63</v>
      </c>
      <c r="C616" s="211" t="s">
        <v>3630</v>
      </c>
      <c r="D616" s="9" t="s">
        <v>63</v>
      </c>
      <c r="E616" s="9" t="s">
        <v>63</v>
      </c>
      <c r="F616" s="9" t="s">
        <v>63</v>
      </c>
      <c r="G616" s="9"/>
      <c r="H616" s="9"/>
      <c r="I616" s="9"/>
      <c r="J616" s="9"/>
      <c r="K616" s="9"/>
      <c r="L616" s="9"/>
      <c r="M616" s="67"/>
      <c r="N616" s="331"/>
      <c r="O616" s="9"/>
      <c r="P616" s="9"/>
      <c r="Q616" s="71">
        <v>614</v>
      </c>
      <c r="S616" s="102" t="s">
        <v>3630</v>
      </c>
      <c r="T616" s="175" t="s">
        <v>3564</v>
      </c>
      <c r="U616" s="104">
        <v>-12344.4</v>
      </c>
      <c r="V616" s="104">
        <v>-16002</v>
      </c>
      <c r="W616" s="105" t="s">
        <v>3565</v>
      </c>
      <c r="X616" s="106" t="s">
        <v>66</v>
      </c>
      <c r="Y616" s="107"/>
      <c r="Z616" s="108"/>
      <c r="AA616" s="102"/>
      <c r="AB616" s="104"/>
      <c r="AC616" s="109"/>
      <c r="AD616" s="110"/>
      <c r="AE616" s="107"/>
      <c r="AF616" s="111"/>
      <c r="AG616" s="112"/>
      <c r="AH616" s="112"/>
      <c r="AI616" s="112"/>
      <c r="AJ616" s="113"/>
      <c r="AK616" s="113"/>
      <c r="AL616" s="113"/>
      <c r="AM616" s="114"/>
      <c r="AN616" s="114"/>
      <c r="AO616" s="104"/>
      <c r="AP616" s="104"/>
      <c r="AQ616" s="115"/>
      <c r="AR616" s="110"/>
      <c r="AS616" s="102"/>
      <c r="AT616" s="108"/>
      <c r="AU616" s="116"/>
      <c r="AV616" s="113"/>
      <c r="AW616" s="105"/>
      <c r="AX616" s="113"/>
    </row>
    <row r="617" spans="1:50" hidden="1">
      <c r="A617" s="72">
        <v>615</v>
      </c>
      <c r="B617" s="9" t="s">
        <v>63</v>
      </c>
      <c r="C617" s="211" t="s">
        <v>3631</v>
      </c>
      <c r="D617" s="9" t="s">
        <v>63</v>
      </c>
      <c r="E617" s="9" t="s">
        <v>63</v>
      </c>
      <c r="F617" s="9" t="s">
        <v>63</v>
      </c>
      <c r="G617" s="9"/>
      <c r="H617" s="9"/>
      <c r="I617" s="9"/>
      <c r="J617" s="9"/>
      <c r="K617" s="9"/>
      <c r="L617" s="9"/>
      <c r="M617" s="67"/>
      <c r="N617" s="331"/>
      <c r="O617" s="9"/>
      <c r="P617" s="9"/>
      <c r="Q617" s="71">
        <v>615</v>
      </c>
      <c r="S617" s="102" t="s">
        <v>3631</v>
      </c>
      <c r="T617" s="175" t="s">
        <v>3564</v>
      </c>
      <c r="U617" s="104">
        <v>-13258.8</v>
      </c>
      <c r="V617" s="104">
        <v>-16002</v>
      </c>
      <c r="W617" s="105" t="s">
        <v>3565</v>
      </c>
      <c r="X617" s="106" t="s">
        <v>66</v>
      </c>
      <c r="Y617" s="107"/>
      <c r="Z617" s="108"/>
      <c r="AA617" s="102"/>
      <c r="AB617" s="104"/>
      <c r="AC617" s="109"/>
      <c r="AD617" s="110"/>
      <c r="AE617" s="107"/>
      <c r="AF617" s="111"/>
      <c r="AG617" s="112"/>
      <c r="AH617" s="112"/>
      <c r="AI617" s="112"/>
      <c r="AJ617" s="113"/>
      <c r="AK617" s="113"/>
      <c r="AL617" s="113"/>
      <c r="AM617" s="114"/>
      <c r="AN617" s="114"/>
      <c r="AO617" s="104"/>
      <c r="AP617" s="104"/>
      <c r="AQ617" s="115"/>
      <c r="AR617" s="110"/>
      <c r="AS617" s="102"/>
      <c r="AT617" s="108"/>
      <c r="AU617" s="116"/>
      <c r="AV617" s="113"/>
      <c r="AW617" s="105"/>
      <c r="AX617" s="113"/>
    </row>
    <row r="618" spans="1:50" hidden="1">
      <c r="A618" s="72">
        <v>616</v>
      </c>
      <c r="B618" s="9" t="s">
        <v>63</v>
      </c>
      <c r="C618" s="211" t="s">
        <v>3632</v>
      </c>
      <c r="D618" s="9" t="s">
        <v>63</v>
      </c>
      <c r="E618" s="9" t="s">
        <v>63</v>
      </c>
      <c r="F618" s="9" t="s">
        <v>63</v>
      </c>
      <c r="G618" s="9"/>
      <c r="H618" s="9"/>
      <c r="I618" s="9"/>
      <c r="J618" s="9"/>
      <c r="K618" s="9"/>
      <c r="L618" s="9"/>
      <c r="M618" s="67"/>
      <c r="N618" s="331"/>
      <c r="O618" s="9"/>
      <c r="P618" s="9"/>
      <c r="Q618" s="71">
        <v>616</v>
      </c>
      <c r="S618" s="102" t="s">
        <v>3632</v>
      </c>
      <c r="T618" s="175" t="s">
        <v>3564</v>
      </c>
      <c r="U618" s="104">
        <v>3200.4</v>
      </c>
      <c r="V618" s="104">
        <v>-15087.6</v>
      </c>
      <c r="W618" s="105" t="s">
        <v>3565</v>
      </c>
      <c r="X618" s="106" t="s">
        <v>66</v>
      </c>
      <c r="Y618" s="107"/>
      <c r="Z618" s="108"/>
      <c r="AA618" s="102"/>
      <c r="AB618" s="104"/>
      <c r="AC618" s="109"/>
      <c r="AD618" s="110"/>
      <c r="AE618" s="107"/>
      <c r="AF618" s="111"/>
      <c r="AG618" s="112"/>
      <c r="AH618" s="112"/>
      <c r="AI618" s="112"/>
      <c r="AJ618" s="113"/>
      <c r="AK618" s="113"/>
      <c r="AL618" s="113"/>
      <c r="AM618" s="114"/>
      <c r="AN618" s="114"/>
      <c r="AO618" s="104"/>
      <c r="AP618" s="104"/>
      <c r="AQ618" s="115"/>
      <c r="AR618" s="110"/>
      <c r="AS618" s="102"/>
      <c r="AT618" s="108"/>
      <c r="AU618" s="116"/>
      <c r="AV618" s="113"/>
      <c r="AW618" s="105"/>
      <c r="AX618" s="113"/>
    </row>
    <row r="619" spans="1:50" hidden="1">
      <c r="A619" s="72">
        <v>617</v>
      </c>
      <c r="B619" s="9" t="s">
        <v>63</v>
      </c>
      <c r="C619" s="211" t="s">
        <v>3633</v>
      </c>
      <c r="D619" s="9" t="s">
        <v>63</v>
      </c>
      <c r="E619" s="9" t="s">
        <v>63</v>
      </c>
      <c r="F619" s="9" t="s">
        <v>63</v>
      </c>
      <c r="G619" s="9"/>
      <c r="H619" s="9"/>
      <c r="I619" s="9"/>
      <c r="J619" s="9"/>
      <c r="K619" s="9"/>
      <c r="L619" s="9"/>
      <c r="M619" s="67"/>
      <c r="N619" s="331"/>
      <c r="O619" s="9"/>
      <c r="P619" s="9"/>
      <c r="Q619" s="71">
        <v>617</v>
      </c>
      <c r="S619" s="102" t="s">
        <v>3633</v>
      </c>
      <c r="T619" s="175" t="s">
        <v>3564</v>
      </c>
      <c r="U619" s="104">
        <v>1371.6</v>
      </c>
      <c r="V619" s="104">
        <v>-15087.6</v>
      </c>
      <c r="W619" s="105" t="s">
        <v>3565</v>
      </c>
      <c r="X619" s="106" t="s">
        <v>66</v>
      </c>
      <c r="Y619" s="107"/>
      <c r="Z619" s="108"/>
      <c r="AA619" s="102"/>
      <c r="AB619" s="104"/>
      <c r="AC619" s="109"/>
      <c r="AD619" s="110"/>
      <c r="AE619" s="107"/>
      <c r="AF619" s="111"/>
      <c r="AG619" s="112"/>
      <c r="AH619" s="112"/>
      <c r="AI619" s="112"/>
      <c r="AJ619" s="113"/>
      <c r="AK619" s="113"/>
      <c r="AL619" s="113"/>
      <c r="AM619" s="114"/>
      <c r="AN619" s="114"/>
      <c r="AO619" s="104"/>
      <c r="AP619" s="104"/>
      <c r="AQ619" s="115"/>
      <c r="AR619" s="110"/>
      <c r="AS619" s="102"/>
      <c r="AT619" s="108"/>
      <c r="AU619" s="116"/>
      <c r="AV619" s="113"/>
      <c r="AW619" s="105"/>
      <c r="AX619" s="113"/>
    </row>
    <row r="620" spans="1:50" hidden="1">
      <c r="A620" s="72">
        <v>618</v>
      </c>
      <c r="B620" s="9" t="s">
        <v>63</v>
      </c>
      <c r="C620" s="211" t="s">
        <v>3634</v>
      </c>
      <c r="D620" s="9" t="s">
        <v>63</v>
      </c>
      <c r="E620" s="9" t="s">
        <v>63</v>
      </c>
      <c r="F620" s="9" t="s">
        <v>63</v>
      </c>
      <c r="G620" s="9"/>
      <c r="H620" s="9"/>
      <c r="I620" s="9"/>
      <c r="J620" s="9"/>
      <c r="K620" s="9"/>
      <c r="L620" s="9"/>
      <c r="M620" s="67"/>
      <c r="N620" s="331"/>
      <c r="O620" s="9"/>
      <c r="P620" s="9"/>
      <c r="Q620" s="71">
        <v>618</v>
      </c>
      <c r="S620" s="102" t="s">
        <v>3634</v>
      </c>
      <c r="T620" s="175" t="s">
        <v>3564</v>
      </c>
      <c r="U620" s="104">
        <v>-457.2</v>
      </c>
      <c r="V620" s="104">
        <v>-15087.6</v>
      </c>
      <c r="W620" s="105" t="s">
        <v>3565</v>
      </c>
      <c r="X620" s="106" t="s">
        <v>66</v>
      </c>
      <c r="Y620" s="107"/>
      <c r="Z620" s="108"/>
      <c r="AA620" s="102"/>
      <c r="AB620" s="104"/>
      <c r="AC620" s="109"/>
      <c r="AD620" s="110"/>
      <c r="AE620" s="107"/>
      <c r="AF620" s="111"/>
      <c r="AG620" s="112"/>
      <c r="AH620" s="112"/>
      <c r="AI620" s="112"/>
      <c r="AJ620" s="113"/>
      <c r="AK620" s="113"/>
      <c r="AL620" s="113"/>
      <c r="AM620" s="114"/>
      <c r="AN620" s="114"/>
      <c r="AO620" s="104"/>
      <c r="AP620" s="104"/>
      <c r="AQ620" s="115"/>
      <c r="AR620" s="110"/>
      <c r="AS620" s="102"/>
      <c r="AT620" s="108"/>
      <c r="AU620" s="116"/>
      <c r="AV620" s="113"/>
      <c r="AW620" s="105"/>
      <c r="AX620" s="113"/>
    </row>
    <row r="621" spans="1:50" hidden="1">
      <c r="A621" s="72">
        <v>619</v>
      </c>
      <c r="B621" s="9" t="s">
        <v>63</v>
      </c>
      <c r="C621" s="211" t="s">
        <v>3635</v>
      </c>
      <c r="D621" s="9" t="s">
        <v>63</v>
      </c>
      <c r="E621" s="9" t="s">
        <v>63</v>
      </c>
      <c r="F621" s="9" t="s">
        <v>63</v>
      </c>
      <c r="G621" s="9"/>
      <c r="H621" s="9"/>
      <c r="I621" s="9"/>
      <c r="J621" s="9"/>
      <c r="K621" s="9"/>
      <c r="L621" s="9"/>
      <c r="M621" s="67"/>
      <c r="N621" s="331"/>
      <c r="O621" s="9"/>
      <c r="P621" s="9"/>
      <c r="Q621" s="71">
        <v>619</v>
      </c>
      <c r="S621" s="102" t="s">
        <v>3635</v>
      </c>
      <c r="T621" s="175" t="s">
        <v>3564</v>
      </c>
      <c r="U621" s="104">
        <v>-2286</v>
      </c>
      <c r="V621" s="104">
        <v>-15087.6</v>
      </c>
      <c r="W621" s="105" t="s">
        <v>3565</v>
      </c>
      <c r="X621" s="106" t="s">
        <v>66</v>
      </c>
      <c r="Y621" s="107"/>
      <c r="Z621" s="108"/>
      <c r="AA621" s="102"/>
      <c r="AB621" s="104"/>
      <c r="AC621" s="109"/>
      <c r="AD621" s="110"/>
      <c r="AE621" s="107"/>
      <c r="AF621" s="111"/>
      <c r="AG621" s="112"/>
      <c r="AH621" s="112"/>
      <c r="AI621" s="112"/>
      <c r="AJ621" s="113"/>
      <c r="AK621" s="113"/>
      <c r="AL621" s="113"/>
      <c r="AM621" s="114"/>
      <c r="AN621" s="114"/>
      <c r="AO621" s="104"/>
      <c r="AP621" s="104"/>
      <c r="AQ621" s="115"/>
      <c r="AR621" s="110"/>
      <c r="AS621" s="102"/>
      <c r="AT621" s="108"/>
      <c r="AU621" s="116"/>
      <c r="AV621" s="113"/>
      <c r="AW621" s="105"/>
      <c r="AX621" s="113"/>
    </row>
    <row r="622" spans="1:50" hidden="1">
      <c r="A622" s="72">
        <v>620</v>
      </c>
      <c r="B622" s="9" t="s">
        <v>63</v>
      </c>
      <c r="C622" s="211" t="s">
        <v>3636</v>
      </c>
      <c r="D622" s="9" t="s">
        <v>63</v>
      </c>
      <c r="E622" s="9" t="s">
        <v>63</v>
      </c>
      <c r="F622" s="9" t="s">
        <v>63</v>
      </c>
      <c r="G622" s="9"/>
      <c r="H622" s="9"/>
      <c r="I622" s="9"/>
      <c r="J622" s="9"/>
      <c r="K622" s="9"/>
      <c r="L622" s="9"/>
      <c r="M622" s="67"/>
      <c r="N622" s="331"/>
      <c r="O622" s="9"/>
      <c r="P622" s="9"/>
      <c r="Q622" s="71">
        <v>620</v>
      </c>
      <c r="S622" s="102" t="s">
        <v>3636</v>
      </c>
      <c r="T622" s="175" t="s">
        <v>3564</v>
      </c>
      <c r="U622" s="104">
        <v>-4114.8</v>
      </c>
      <c r="V622" s="104">
        <v>-15087.6</v>
      </c>
      <c r="W622" s="105" t="s">
        <v>3565</v>
      </c>
      <c r="X622" s="106" t="s">
        <v>66</v>
      </c>
      <c r="Y622" s="107"/>
      <c r="Z622" s="108"/>
      <c r="AA622" s="102"/>
      <c r="AB622" s="104"/>
      <c r="AC622" s="109"/>
      <c r="AD622" s="110"/>
      <c r="AE622" s="107"/>
      <c r="AF622" s="111"/>
      <c r="AG622" s="112"/>
      <c r="AH622" s="112"/>
      <c r="AI622" s="112"/>
      <c r="AJ622" s="113"/>
      <c r="AK622" s="113"/>
      <c r="AL622" s="113"/>
      <c r="AM622" s="114"/>
      <c r="AN622" s="114"/>
      <c r="AO622" s="104"/>
      <c r="AP622" s="104"/>
      <c r="AQ622" s="115"/>
      <c r="AR622" s="110"/>
      <c r="AS622" s="102"/>
      <c r="AT622" s="108"/>
      <c r="AU622" s="116"/>
      <c r="AV622" s="113"/>
      <c r="AW622" s="105"/>
      <c r="AX622" s="113"/>
    </row>
    <row r="623" spans="1:50" hidden="1">
      <c r="A623" s="72">
        <v>621</v>
      </c>
      <c r="B623" s="9" t="s">
        <v>63</v>
      </c>
      <c r="C623" s="211" t="s">
        <v>3637</v>
      </c>
      <c r="D623" s="9" t="s">
        <v>63</v>
      </c>
      <c r="E623" s="9" t="s">
        <v>63</v>
      </c>
      <c r="F623" s="9" t="s">
        <v>63</v>
      </c>
      <c r="G623" s="9"/>
      <c r="H623" s="9"/>
      <c r="I623" s="9"/>
      <c r="J623" s="9"/>
      <c r="K623" s="9"/>
      <c r="L623" s="9"/>
      <c r="M623" s="67"/>
      <c r="N623" s="331"/>
      <c r="O623" s="9"/>
      <c r="P623" s="9"/>
      <c r="Q623" s="71">
        <v>621</v>
      </c>
      <c r="S623" s="102" t="s">
        <v>3637</v>
      </c>
      <c r="T623" s="175" t="s">
        <v>3564</v>
      </c>
      <c r="U623" s="104">
        <v>-5943.6</v>
      </c>
      <c r="V623" s="104">
        <v>-15087.6</v>
      </c>
      <c r="W623" s="105" t="s">
        <v>3565</v>
      </c>
      <c r="X623" s="106" t="s">
        <v>66</v>
      </c>
      <c r="Y623" s="107"/>
      <c r="Z623" s="108"/>
      <c r="AA623" s="102"/>
      <c r="AB623" s="104"/>
      <c r="AC623" s="109"/>
      <c r="AD623" s="110"/>
      <c r="AE623" s="107"/>
      <c r="AF623" s="111"/>
      <c r="AG623" s="112"/>
      <c r="AH623" s="112"/>
      <c r="AI623" s="112"/>
      <c r="AJ623" s="113"/>
      <c r="AK623" s="113"/>
      <c r="AL623" s="113"/>
      <c r="AM623" s="114"/>
      <c r="AN623" s="114"/>
      <c r="AO623" s="104"/>
      <c r="AP623" s="104"/>
      <c r="AQ623" s="115"/>
      <c r="AR623" s="110"/>
      <c r="AS623" s="102"/>
      <c r="AT623" s="108"/>
      <c r="AU623" s="116"/>
      <c r="AV623" s="113"/>
      <c r="AW623" s="105"/>
      <c r="AX623" s="113"/>
    </row>
    <row r="624" spans="1:50" hidden="1">
      <c r="A624" s="72">
        <v>622</v>
      </c>
      <c r="B624" s="9" t="s">
        <v>63</v>
      </c>
      <c r="C624" s="211" t="s">
        <v>3638</v>
      </c>
      <c r="D624" s="9" t="s">
        <v>63</v>
      </c>
      <c r="E624" s="9" t="s">
        <v>63</v>
      </c>
      <c r="F624" s="9" t="s">
        <v>63</v>
      </c>
      <c r="G624" s="9"/>
      <c r="H624" s="9"/>
      <c r="I624" s="9"/>
      <c r="J624" s="9"/>
      <c r="K624" s="9"/>
      <c r="L624" s="9"/>
      <c r="M624" s="67"/>
      <c r="N624" s="331"/>
      <c r="O624" s="9"/>
      <c r="P624" s="9"/>
      <c r="Q624" s="71">
        <v>622</v>
      </c>
      <c r="S624" s="102" t="s">
        <v>3638</v>
      </c>
      <c r="T624" s="175" t="s">
        <v>3564</v>
      </c>
      <c r="U624" s="104">
        <v>-7772.4</v>
      </c>
      <c r="V624" s="104">
        <v>-15087.6</v>
      </c>
      <c r="W624" s="105" t="s">
        <v>3565</v>
      </c>
      <c r="X624" s="106" t="s">
        <v>66</v>
      </c>
      <c r="Y624" s="107"/>
      <c r="Z624" s="108"/>
      <c r="AA624" s="102"/>
      <c r="AB624" s="104"/>
      <c r="AC624" s="109"/>
      <c r="AD624" s="110"/>
      <c r="AE624" s="107"/>
      <c r="AF624" s="111"/>
      <c r="AG624" s="112"/>
      <c r="AH624" s="112"/>
      <c r="AI624" s="112"/>
      <c r="AJ624" s="113"/>
      <c r="AK624" s="113"/>
      <c r="AL624" s="113"/>
      <c r="AM624" s="114"/>
      <c r="AN624" s="114"/>
      <c r="AO624" s="104"/>
      <c r="AP624" s="104"/>
      <c r="AQ624" s="115"/>
      <c r="AR624" s="110"/>
      <c r="AS624" s="102"/>
      <c r="AT624" s="108"/>
      <c r="AU624" s="116"/>
      <c r="AV624" s="113"/>
      <c r="AW624" s="105"/>
      <c r="AX624" s="113"/>
    </row>
    <row r="625" spans="1:50" hidden="1">
      <c r="A625" s="72">
        <v>623</v>
      </c>
      <c r="B625" s="9" t="s">
        <v>63</v>
      </c>
      <c r="C625" s="211" t="s">
        <v>3639</v>
      </c>
      <c r="D625" s="9" t="s">
        <v>63</v>
      </c>
      <c r="E625" s="9" t="s">
        <v>63</v>
      </c>
      <c r="F625" s="9" t="s">
        <v>63</v>
      </c>
      <c r="G625" s="9"/>
      <c r="H625" s="9"/>
      <c r="I625" s="9"/>
      <c r="J625" s="9"/>
      <c r="K625" s="9"/>
      <c r="L625" s="9"/>
      <c r="M625" s="67"/>
      <c r="N625" s="331"/>
      <c r="O625" s="9"/>
      <c r="P625" s="9"/>
      <c r="Q625" s="71">
        <v>623</v>
      </c>
      <c r="S625" s="102" t="s">
        <v>3639</v>
      </c>
      <c r="T625" s="175" t="s">
        <v>3564</v>
      </c>
      <c r="U625" s="104">
        <v>-9601.2000000000007</v>
      </c>
      <c r="V625" s="104">
        <v>-15087.6</v>
      </c>
      <c r="W625" s="105" t="s">
        <v>3565</v>
      </c>
      <c r="X625" s="106" t="s">
        <v>66</v>
      </c>
      <c r="Y625" s="107"/>
      <c r="Z625" s="108"/>
      <c r="AA625" s="102"/>
      <c r="AB625" s="104"/>
      <c r="AC625" s="109"/>
      <c r="AD625" s="110"/>
      <c r="AE625" s="107"/>
      <c r="AF625" s="111"/>
      <c r="AG625" s="112"/>
      <c r="AH625" s="112"/>
      <c r="AI625" s="112"/>
      <c r="AJ625" s="113"/>
      <c r="AK625" s="113"/>
      <c r="AL625" s="113"/>
      <c r="AM625" s="114"/>
      <c r="AN625" s="114"/>
      <c r="AO625" s="104"/>
      <c r="AP625" s="104"/>
      <c r="AQ625" s="115"/>
      <c r="AR625" s="110"/>
      <c r="AS625" s="102"/>
      <c r="AT625" s="108"/>
      <c r="AU625" s="116"/>
      <c r="AV625" s="113"/>
      <c r="AW625" s="105"/>
      <c r="AX625" s="113"/>
    </row>
    <row r="626" spans="1:50" hidden="1">
      <c r="A626" s="72">
        <v>624</v>
      </c>
      <c r="B626" s="9" t="s">
        <v>63</v>
      </c>
      <c r="C626" s="211" t="s">
        <v>3640</v>
      </c>
      <c r="D626" s="9" t="s">
        <v>63</v>
      </c>
      <c r="E626" s="9" t="s">
        <v>63</v>
      </c>
      <c r="F626" s="9" t="s">
        <v>63</v>
      </c>
      <c r="G626" s="9"/>
      <c r="H626" s="9"/>
      <c r="I626" s="9"/>
      <c r="J626" s="9"/>
      <c r="K626" s="9"/>
      <c r="L626" s="9"/>
      <c r="M626" s="67"/>
      <c r="N626" s="331"/>
      <c r="O626" s="9"/>
      <c r="P626" s="9"/>
      <c r="Q626" s="71">
        <v>624</v>
      </c>
      <c r="S626" s="102" t="s">
        <v>3640</v>
      </c>
      <c r="T626" s="175" t="s">
        <v>3564</v>
      </c>
      <c r="U626" s="104">
        <v>-11430</v>
      </c>
      <c r="V626" s="104">
        <v>-15087.6</v>
      </c>
      <c r="W626" s="105" t="s">
        <v>3565</v>
      </c>
      <c r="X626" s="106" t="s">
        <v>66</v>
      </c>
      <c r="Y626" s="107"/>
      <c r="Z626" s="108"/>
      <c r="AA626" s="102"/>
      <c r="AB626" s="104"/>
      <c r="AC626" s="109"/>
      <c r="AD626" s="110"/>
      <c r="AE626" s="107"/>
      <c r="AF626" s="111"/>
      <c r="AG626" s="112"/>
      <c r="AH626" s="112"/>
      <c r="AI626" s="112"/>
      <c r="AJ626" s="113"/>
      <c r="AK626" s="113"/>
      <c r="AL626" s="113"/>
      <c r="AM626" s="114"/>
      <c r="AN626" s="114"/>
      <c r="AO626" s="104"/>
      <c r="AP626" s="104"/>
      <c r="AQ626" s="115"/>
      <c r="AR626" s="110"/>
      <c r="AS626" s="102"/>
      <c r="AT626" s="108"/>
      <c r="AU626" s="116"/>
      <c r="AV626" s="113"/>
      <c r="AW626" s="105"/>
      <c r="AX626" s="113"/>
    </row>
    <row r="627" spans="1:50" hidden="1">
      <c r="A627" s="72">
        <v>625</v>
      </c>
      <c r="B627" s="9" t="s">
        <v>63</v>
      </c>
      <c r="C627" s="211" t="s">
        <v>3641</v>
      </c>
      <c r="D627" s="9" t="s">
        <v>63</v>
      </c>
      <c r="E627" s="9" t="s">
        <v>63</v>
      </c>
      <c r="F627" s="9" t="s">
        <v>63</v>
      </c>
      <c r="G627" s="9"/>
      <c r="H627" s="9"/>
      <c r="I627" s="9"/>
      <c r="J627" s="9"/>
      <c r="K627" s="9"/>
      <c r="L627" s="9"/>
      <c r="M627" s="67"/>
      <c r="N627" s="331"/>
      <c r="O627" s="9"/>
      <c r="P627" s="9"/>
      <c r="Q627" s="71">
        <v>625</v>
      </c>
      <c r="S627" s="102" t="s">
        <v>3641</v>
      </c>
      <c r="T627" s="175" t="s">
        <v>3564</v>
      </c>
      <c r="U627" s="104">
        <v>-12344.4</v>
      </c>
      <c r="V627" s="104">
        <v>-15087.6</v>
      </c>
      <c r="W627" s="105" t="s">
        <v>3565</v>
      </c>
      <c r="X627" s="106" t="s">
        <v>66</v>
      </c>
      <c r="Y627" s="107"/>
      <c r="Z627" s="108"/>
      <c r="AA627" s="102"/>
      <c r="AB627" s="104"/>
      <c r="AC627" s="109"/>
      <c r="AD627" s="110"/>
      <c r="AE627" s="107"/>
      <c r="AF627" s="111"/>
      <c r="AG627" s="112"/>
      <c r="AH627" s="112"/>
      <c r="AI627" s="112"/>
      <c r="AJ627" s="113"/>
      <c r="AK627" s="113"/>
      <c r="AL627" s="113"/>
      <c r="AM627" s="114"/>
      <c r="AN627" s="114"/>
      <c r="AO627" s="104"/>
      <c r="AP627" s="104"/>
      <c r="AQ627" s="115"/>
      <c r="AR627" s="110"/>
      <c r="AS627" s="102"/>
      <c r="AT627" s="108"/>
      <c r="AU627" s="116"/>
      <c r="AV627" s="113"/>
      <c r="AW627" s="105"/>
      <c r="AX627" s="113"/>
    </row>
    <row r="628" spans="1:50" hidden="1">
      <c r="A628" s="72">
        <v>626</v>
      </c>
      <c r="B628" s="9" t="s">
        <v>63</v>
      </c>
      <c r="C628" s="211" t="s">
        <v>3642</v>
      </c>
      <c r="D628" s="9" t="s">
        <v>63</v>
      </c>
      <c r="E628" s="9" t="s">
        <v>63</v>
      </c>
      <c r="F628" s="9" t="s">
        <v>63</v>
      </c>
      <c r="G628" s="9"/>
      <c r="H628" s="9"/>
      <c r="I628" s="9"/>
      <c r="J628" s="9"/>
      <c r="K628" s="9"/>
      <c r="L628" s="9"/>
      <c r="M628" s="67"/>
      <c r="N628" s="331"/>
      <c r="O628" s="9"/>
      <c r="P628" s="9"/>
      <c r="Q628" s="71">
        <v>626</v>
      </c>
      <c r="S628" s="102" t="s">
        <v>3642</v>
      </c>
      <c r="T628" s="175" t="s">
        <v>3564</v>
      </c>
      <c r="U628" s="104">
        <v>-13258.8</v>
      </c>
      <c r="V628" s="104">
        <v>-15087.6</v>
      </c>
      <c r="W628" s="105" t="s">
        <v>3565</v>
      </c>
      <c r="X628" s="106" t="s">
        <v>66</v>
      </c>
      <c r="Y628" s="107"/>
      <c r="Z628" s="108"/>
      <c r="AA628" s="102"/>
      <c r="AB628" s="104"/>
      <c r="AC628" s="109"/>
      <c r="AD628" s="110"/>
      <c r="AE628" s="107"/>
      <c r="AF628" s="111"/>
      <c r="AG628" s="112"/>
      <c r="AH628" s="112"/>
      <c r="AI628" s="112"/>
      <c r="AJ628" s="113"/>
      <c r="AK628" s="113"/>
      <c r="AL628" s="113"/>
      <c r="AM628" s="114"/>
      <c r="AN628" s="114"/>
      <c r="AO628" s="104"/>
      <c r="AP628" s="104"/>
      <c r="AQ628" s="115"/>
      <c r="AR628" s="110"/>
      <c r="AS628" s="102"/>
      <c r="AT628" s="108"/>
      <c r="AU628" s="116"/>
      <c r="AV628" s="113"/>
      <c r="AW628" s="105"/>
      <c r="AX628" s="113"/>
    </row>
    <row r="629" spans="1:50" hidden="1">
      <c r="A629" s="72">
        <v>627</v>
      </c>
      <c r="B629" s="9" t="s">
        <v>63</v>
      </c>
      <c r="C629" s="211" t="s">
        <v>3643</v>
      </c>
      <c r="D629" s="9" t="s">
        <v>63</v>
      </c>
      <c r="E629" s="9" t="s">
        <v>63</v>
      </c>
      <c r="F629" s="9" t="s">
        <v>63</v>
      </c>
      <c r="G629" s="9"/>
      <c r="H629" s="9"/>
      <c r="I629" s="9"/>
      <c r="J629" s="9"/>
      <c r="K629" s="9"/>
      <c r="L629" s="9"/>
      <c r="M629" s="67"/>
      <c r="N629" s="331"/>
      <c r="O629" s="9"/>
      <c r="P629" s="9"/>
      <c r="Q629" s="71">
        <v>627</v>
      </c>
      <c r="S629" s="102" t="s">
        <v>3643</v>
      </c>
      <c r="T629" s="175" t="s">
        <v>3564</v>
      </c>
      <c r="U629" s="104">
        <v>3200.4</v>
      </c>
      <c r="V629" s="104">
        <v>-14173.2</v>
      </c>
      <c r="W629" s="105" t="s">
        <v>3565</v>
      </c>
      <c r="X629" s="106" t="s">
        <v>66</v>
      </c>
      <c r="Y629" s="107"/>
      <c r="Z629" s="108"/>
      <c r="AA629" s="102"/>
      <c r="AB629" s="104"/>
      <c r="AC629" s="109"/>
      <c r="AD629" s="110"/>
      <c r="AE629" s="107"/>
      <c r="AF629" s="111"/>
      <c r="AG629" s="112"/>
      <c r="AH629" s="112"/>
      <c r="AI629" s="112"/>
      <c r="AJ629" s="113"/>
      <c r="AK629" s="113"/>
      <c r="AL629" s="113"/>
      <c r="AM629" s="114"/>
      <c r="AN629" s="114"/>
      <c r="AO629" s="104"/>
      <c r="AP629" s="104"/>
      <c r="AQ629" s="115"/>
      <c r="AR629" s="110"/>
      <c r="AS629" s="102"/>
      <c r="AT629" s="108"/>
      <c r="AU629" s="116"/>
      <c r="AV629" s="113"/>
      <c r="AW629" s="105"/>
      <c r="AX629" s="113"/>
    </row>
    <row r="630" spans="1:50" hidden="1">
      <c r="A630" s="72">
        <v>628</v>
      </c>
      <c r="B630" s="9" t="s">
        <v>63</v>
      </c>
      <c r="C630" s="211" t="s">
        <v>3644</v>
      </c>
      <c r="D630" s="9" t="s">
        <v>63</v>
      </c>
      <c r="E630" s="9" t="s">
        <v>63</v>
      </c>
      <c r="F630" s="9" t="s">
        <v>63</v>
      </c>
      <c r="G630" s="9"/>
      <c r="H630" s="9"/>
      <c r="I630" s="9"/>
      <c r="J630" s="9"/>
      <c r="K630" s="9"/>
      <c r="L630" s="9"/>
      <c r="M630" s="67"/>
      <c r="N630" s="331"/>
      <c r="O630" s="9"/>
      <c r="P630" s="9"/>
      <c r="Q630" s="71">
        <v>628</v>
      </c>
      <c r="S630" s="102" t="s">
        <v>3644</v>
      </c>
      <c r="T630" s="175" t="s">
        <v>3564</v>
      </c>
      <c r="U630" s="104">
        <v>2286</v>
      </c>
      <c r="V630" s="104">
        <v>-14173.2</v>
      </c>
      <c r="W630" s="105" t="s">
        <v>3565</v>
      </c>
      <c r="X630" s="106" t="s">
        <v>66</v>
      </c>
      <c r="Y630" s="107"/>
      <c r="Z630" s="108"/>
      <c r="AA630" s="102"/>
      <c r="AB630" s="104"/>
      <c r="AC630" s="109"/>
      <c r="AD630" s="110"/>
      <c r="AE630" s="107"/>
      <c r="AF630" s="111"/>
      <c r="AG630" s="112"/>
      <c r="AH630" s="112"/>
      <c r="AI630" s="112"/>
      <c r="AJ630" s="113"/>
      <c r="AK630" s="113"/>
      <c r="AL630" s="113"/>
      <c r="AM630" s="114"/>
      <c r="AN630" s="114"/>
      <c r="AO630" s="104"/>
      <c r="AP630" s="104"/>
      <c r="AQ630" s="115"/>
      <c r="AR630" s="110"/>
      <c r="AS630" s="102"/>
      <c r="AT630" s="108"/>
      <c r="AU630" s="116"/>
      <c r="AV630" s="113"/>
      <c r="AW630" s="105"/>
      <c r="AX630" s="113"/>
    </row>
    <row r="631" spans="1:50" hidden="1">
      <c r="A631" s="72">
        <v>629</v>
      </c>
      <c r="B631" s="9" t="s">
        <v>63</v>
      </c>
      <c r="C631" s="211" t="s">
        <v>3645</v>
      </c>
      <c r="D631" s="9" t="s">
        <v>63</v>
      </c>
      <c r="E631" s="9" t="s">
        <v>63</v>
      </c>
      <c r="F631" s="9" t="s">
        <v>63</v>
      </c>
      <c r="G631" s="9"/>
      <c r="H631" s="9"/>
      <c r="I631" s="9"/>
      <c r="J631" s="9"/>
      <c r="K631" s="9"/>
      <c r="L631" s="9"/>
      <c r="M631" s="67"/>
      <c r="N631" s="331"/>
      <c r="O631" s="9"/>
      <c r="P631" s="9"/>
      <c r="Q631" s="71">
        <v>629</v>
      </c>
      <c r="S631" s="102" t="s">
        <v>3645</v>
      </c>
      <c r="T631" s="175" t="s">
        <v>3564</v>
      </c>
      <c r="U631" s="104">
        <v>1371.6</v>
      </c>
      <c r="V631" s="104">
        <v>-14173.2</v>
      </c>
      <c r="W631" s="105" t="s">
        <v>3565</v>
      </c>
      <c r="X631" s="106" t="s">
        <v>66</v>
      </c>
      <c r="Y631" s="107"/>
      <c r="Z631" s="108"/>
      <c r="AA631" s="102"/>
      <c r="AB631" s="104"/>
      <c r="AC631" s="109"/>
      <c r="AD631" s="110"/>
      <c r="AE631" s="107"/>
      <c r="AF631" s="111"/>
      <c r="AG631" s="112"/>
      <c r="AH631" s="112"/>
      <c r="AI631" s="112"/>
      <c r="AJ631" s="113"/>
      <c r="AK631" s="113"/>
      <c r="AL631" s="113"/>
      <c r="AM631" s="114"/>
      <c r="AN631" s="114"/>
      <c r="AO631" s="104"/>
      <c r="AP631" s="104"/>
      <c r="AQ631" s="115"/>
      <c r="AR631" s="110"/>
      <c r="AS631" s="102"/>
      <c r="AT631" s="108"/>
      <c r="AU631" s="116"/>
      <c r="AV631" s="113"/>
      <c r="AW631" s="105"/>
      <c r="AX631" s="113"/>
    </row>
    <row r="632" spans="1:50" hidden="1">
      <c r="A632" s="72">
        <v>630</v>
      </c>
      <c r="B632" s="9" t="s">
        <v>63</v>
      </c>
      <c r="C632" s="211" t="s">
        <v>3646</v>
      </c>
      <c r="D632" s="9" t="s">
        <v>63</v>
      </c>
      <c r="E632" s="9" t="s">
        <v>63</v>
      </c>
      <c r="F632" s="9" t="s">
        <v>63</v>
      </c>
      <c r="G632" s="9"/>
      <c r="H632" s="9"/>
      <c r="I632" s="9"/>
      <c r="J632" s="9"/>
      <c r="K632" s="9"/>
      <c r="L632" s="9"/>
      <c r="M632" s="67"/>
      <c r="N632" s="331"/>
      <c r="O632" s="9"/>
      <c r="P632" s="9"/>
      <c r="Q632" s="71">
        <v>630</v>
      </c>
      <c r="S632" s="102" t="s">
        <v>3646</v>
      </c>
      <c r="T632" s="175" t="s">
        <v>3564</v>
      </c>
      <c r="U632" s="104">
        <v>457.2</v>
      </c>
      <c r="V632" s="104">
        <v>-14173.2</v>
      </c>
      <c r="W632" s="105" t="s">
        <v>3565</v>
      </c>
      <c r="X632" s="106" t="s">
        <v>66</v>
      </c>
      <c r="Y632" s="107"/>
      <c r="Z632" s="108"/>
      <c r="AA632" s="102"/>
      <c r="AB632" s="104"/>
      <c r="AC632" s="109"/>
      <c r="AD632" s="110"/>
      <c r="AE632" s="107"/>
      <c r="AF632" s="111"/>
      <c r="AG632" s="112"/>
      <c r="AH632" s="112"/>
      <c r="AI632" s="112"/>
      <c r="AJ632" s="113"/>
      <c r="AK632" s="113"/>
      <c r="AL632" s="113"/>
      <c r="AM632" s="114"/>
      <c r="AN632" s="114"/>
      <c r="AO632" s="104"/>
      <c r="AP632" s="104"/>
      <c r="AQ632" s="115"/>
      <c r="AR632" s="110"/>
      <c r="AS632" s="102"/>
      <c r="AT632" s="108"/>
      <c r="AU632" s="116"/>
      <c r="AV632" s="113"/>
      <c r="AW632" s="105"/>
      <c r="AX632" s="113"/>
    </row>
    <row r="633" spans="1:50" hidden="1">
      <c r="A633" s="72">
        <v>631</v>
      </c>
      <c r="B633" s="9" t="s">
        <v>63</v>
      </c>
      <c r="C633" s="211" t="s">
        <v>3647</v>
      </c>
      <c r="D633" s="9" t="s">
        <v>63</v>
      </c>
      <c r="E633" s="9" t="s">
        <v>63</v>
      </c>
      <c r="F633" s="9" t="s">
        <v>63</v>
      </c>
      <c r="G633" s="9"/>
      <c r="H633" s="9"/>
      <c r="I633" s="9"/>
      <c r="J633" s="9"/>
      <c r="K633" s="9"/>
      <c r="L633" s="9"/>
      <c r="M633" s="67"/>
      <c r="N633" s="331"/>
      <c r="O633" s="9"/>
      <c r="P633" s="9"/>
      <c r="Q633" s="71">
        <v>631</v>
      </c>
      <c r="S633" s="102" t="s">
        <v>3647</v>
      </c>
      <c r="T633" s="175" t="s">
        <v>3564</v>
      </c>
      <c r="U633" s="104">
        <v>-457.2</v>
      </c>
      <c r="V633" s="104">
        <v>-14173.2</v>
      </c>
      <c r="W633" s="105" t="s">
        <v>3565</v>
      </c>
      <c r="X633" s="106" t="s">
        <v>66</v>
      </c>
      <c r="Y633" s="107"/>
      <c r="Z633" s="108"/>
      <c r="AA633" s="102"/>
      <c r="AB633" s="104"/>
      <c r="AC633" s="109"/>
      <c r="AD633" s="110"/>
      <c r="AE633" s="107"/>
      <c r="AF633" s="111"/>
      <c r="AG633" s="112"/>
      <c r="AH633" s="112"/>
      <c r="AI633" s="112"/>
      <c r="AJ633" s="113"/>
      <c r="AK633" s="113"/>
      <c r="AL633" s="113"/>
      <c r="AM633" s="114"/>
      <c r="AN633" s="114"/>
      <c r="AO633" s="104"/>
      <c r="AP633" s="104"/>
      <c r="AQ633" s="115"/>
      <c r="AR633" s="110"/>
      <c r="AS633" s="102"/>
      <c r="AT633" s="108"/>
      <c r="AU633" s="116"/>
      <c r="AV633" s="113"/>
      <c r="AW633" s="105"/>
      <c r="AX633" s="113"/>
    </row>
    <row r="634" spans="1:50" hidden="1">
      <c r="A634" s="72">
        <v>632</v>
      </c>
      <c r="B634" s="9" t="s">
        <v>63</v>
      </c>
      <c r="C634" s="211" t="s">
        <v>3648</v>
      </c>
      <c r="D634" s="9" t="s">
        <v>63</v>
      </c>
      <c r="E634" s="9" t="s">
        <v>63</v>
      </c>
      <c r="F634" s="9" t="s">
        <v>63</v>
      </c>
      <c r="G634" s="9"/>
      <c r="H634" s="9"/>
      <c r="I634" s="9"/>
      <c r="J634" s="9"/>
      <c r="K634" s="9"/>
      <c r="L634" s="9"/>
      <c r="M634" s="67"/>
      <c r="N634" s="331"/>
      <c r="O634" s="9"/>
      <c r="P634" s="9"/>
      <c r="Q634" s="71">
        <v>632</v>
      </c>
      <c r="S634" s="102" t="s">
        <v>3648</v>
      </c>
      <c r="T634" s="175" t="s">
        <v>3564</v>
      </c>
      <c r="U634" s="104">
        <v>-1371.6</v>
      </c>
      <c r="V634" s="104">
        <v>-14173.2</v>
      </c>
      <c r="W634" s="105" t="s">
        <v>3565</v>
      </c>
      <c r="X634" s="106" t="s">
        <v>66</v>
      </c>
      <c r="Y634" s="107"/>
      <c r="Z634" s="108"/>
      <c r="AA634" s="102"/>
      <c r="AB634" s="104"/>
      <c r="AC634" s="109"/>
      <c r="AD634" s="110"/>
      <c r="AE634" s="107"/>
      <c r="AF634" s="111"/>
      <c r="AG634" s="112"/>
      <c r="AH634" s="112"/>
      <c r="AI634" s="112"/>
      <c r="AJ634" s="113"/>
      <c r="AK634" s="113"/>
      <c r="AL634" s="113"/>
      <c r="AM634" s="114"/>
      <c r="AN634" s="114"/>
      <c r="AO634" s="104"/>
      <c r="AP634" s="104"/>
      <c r="AQ634" s="115"/>
      <c r="AR634" s="110"/>
      <c r="AS634" s="102"/>
      <c r="AT634" s="108"/>
      <c r="AU634" s="116"/>
      <c r="AV634" s="113"/>
      <c r="AW634" s="105"/>
      <c r="AX634" s="113"/>
    </row>
    <row r="635" spans="1:50" hidden="1">
      <c r="A635" s="72">
        <v>633</v>
      </c>
      <c r="B635" s="9" t="s">
        <v>63</v>
      </c>
      <c r="C635" s="211" t="s">
        <v>3649</v>
      </c>
      <c r="D635" s="9" t="s">
        <v>63</v>
      </c>
      <c r="E635" s="9" t="s">
        <v>63</v>
      </c>
      <c r="F635" s="9" t="s">
        <v>63</v>
      </c>
      <c r="G635" s="9"/>
      <c r="H635" s="9"/>
      <c r="I635" s="9"/>
      <c r="J635" s="9"/>
      <c r="K635" s="9"/>
      <c r="L635" s="9"/>
      <c r="M635" s="67"/>
      <c r="N635" s="331"/>
      <c r="O635" s="9"/>
      <c r="P635" s="9"/>
      <c r="Q635" s="71">
        <v>633</v>
      </c>
      <c r="S635" s="102" t="s">
        <v>3649</v>
      </c>
      <c r="T635" s="175" t="s">
        <v>3564</v>
      </c>
      <c r="U635" s="104">
        <v>-2286</v>
      </c>
      <c r="V635" s="104">
        <v>-14173.2</v>
      </c>
      <c r="W635" s="105" t="s">
        <v>3565</v>
      </c>
      <c r="X635" s="106" t="s">
        <v>66</v>
      </c>
      <c r="Y635" s="107"/>
      <c r="Z635" s="108"/>
      <c r="AA635" s="102"/>
      <c r="AB635" s="104"/>
      <c r="AC635" s="109"/>
      <c r="AD635" s="110"/>
      <c r="AE635" s="107"/>
      <c r="AF635" s="111"/>
      <c r="AG635" s="112"/>
      <c r="AH635" s="112"/>
      <c r="AI635" s="112"/>
      <c r="AJ635" s="113"/>
      <c r="AK635" s="113"/>
      <c r="AL635" s="113"/>
      <c r="AM635" s="114"/>
      <c r="AN635" s="114"/>
      <c r="AO635" s="104"/>
      <c r="AP635" s="104"/>
      <c r="AQ635" s="115"/>
      <c r="AR635" s="110"/>
      <c r="AS635" s="102"/>
      <c r="AT635" s="108"/>
      <c r="AU635" s="116"/>
      <c r="AV635" s="113"/>
      <c r="AW635" s="105"/>
      <c r="AX635" s="113"/>
    </row>
    <row r="636" spans="1:50" hidden="1">
      <c r="A636" s="72">
        <v>634</v>
      </c>
      <c r="B636" s="9" t="s">
        <v>63</v>
      </c>
      <c r="C636" s="211" t="s">
        <v>3650</v>
      </c>
      <c r="D636" s="9" t="s">
        <v>63</v>
      </c>
      <c r="E636" s="9" t="s">
        <v>63</v>
      </c>
      <c r="F636" s="9" t="s">
        <v>63</v>
      </c>
      <c r="G636" s="9"/>
      <c r="H636" s="9"/>
      <c r="I636" s="9"/>
      <c r="J636" s="9"/>
      <c r="K636" s="9"/>
      <c r="L636" s="9"/>
      <c r="M636" s="67"/>
      <c r="N636" s="331"/>
      <c r="O636" s="9"/>
      <c r="P636" s="9"/>
      <c r="Q636" s="71">
        <v>634</v>
      </c>
      <c r="S636" s="102" t="s">
        <v>3650</v>
      </c>
      <c r="T636" s="175" t="s">
        <v>3564</v>
      </c>
      <c r="U636" s="104">
        <v>-3200.4</v>
      </c>
      <c r="V636" s="104">
        <v>-14173.2</v>
      </c>
      <c r="W636" s="105" t="s">
        <v>3565</v>
      </c>
      <c r="X636" s="106" t="s">
        <v>66</v>
      </c>
      <c r="Y636" s="107"/>
      <c r="Z636" s="108"/>
      <c r="AA636" s="102"/>
      <c r="AB636" s="104"/>
      <c r="AC636" s="109"/>
      <c r="AD636" s="110"/>
      <c r="AE636" s="107"/>
      <c r="AF636" s="111"/>
      <c r="AG636" s="112"/>
      <c r="AH636" s="112"/>
      <c r="AI636" s="112"/>
      <c r="AJ636" s="113"/>
      <c r="AK636" s="113"/>
      <c r="AL636" s="113"/>
      <c r="AM636" s="114"/>
      <c r="AN636" s="114"/>
      <c r="AO636" s="104"/>
      <c r="AP636" s="104"/>
      <c r="AQ636" s="115"/>
      <c r="AR636" s="110"/>
      <c r="AS636" s="102"/>
      <c r="AT636" s="108"/>
      <c r="AU636" s="116"/>
      <c r="AV636" s="113"/>
      <c r="AW636" s="105"/>
      <c r="AX636" s="113"/>
    </row>
    <row r="637" spans="1:50" hidden="1">
      <c r="A637" s="72">
        <v>635</v>
      </c>
      <c r="B637" s="9" t="s">
        <v>63</v>
      </c>
      <c r="C637" s="211" t="s">
        <v>3651</v>
      </c>
      <c r="D637" s="9" t="s">
        <v>63</v>
      </c>
      <c r="E637" s="9" t="s">
        <v>63</v>
      </c>
      <c r="F637" s="9" t="s">
        <v>63</v>
      </c>
      <c r="G637" s="9"/>
      <c r="H637" s="9"/>
      <c r="I637" s="9"/>
      <c r="J637" s="9"/>
      <c r="K637" s="9"/>
      <c r="L637" s="9"/>
      <c r="M637" s="67"/>
      <c r="N637" s="331"/>
      <c r="O637" s="9"/>
      <c r="P637" s="9"/>
      <c r="Q637" s="71">
        <v>635</v>
      </c>
      <c r="S637" s="102" t="s">
        <v>3651</v>
      </c>
      <c r="T637" s="175" t="s">
        <v>3564</v>
      </c>
      <c r="U637" s="104">
        <v>-4114.8</v>
      </c>
      <c r="V637" s="104">
        <v>-14173.2</v>
      </c>
      <c r="W637" s="105" t="s">
        <v>3565</v>
      </c>
      <c r="X637" s="106" t="s">
        <v>66</v>
      </c>
      <c r="Y637" s="107"/>
      <c r="Z637" s="108"/>
      <c r="AA637" s="102"/>
      <c r="AB637" s="104"/>
      <c r="AC637" s="109"/>
      <c r="AD637" s="110"/>
      <c r="AE637" s="107"/>
      <c r="AF637" s="111"/>
      <c r="AG637" s="112"/>
      <c r="AH637" s="112"/>
      <c r="AI637" s="112"/>
      <c r="AJ637" s="113"/>
      <c r="AK637" s="113"/>
      <c r="AL637" s="113"/>
      <c r="AM637" s="114"/>
      <c r="AN637" s="114"/>
      <c r="AO637" s="104"/>
      <c r="AP637" s="104"/>
      <c r="AQ637" s="115"/>
      <c r="AR637" s="110"/>
      <c r="AS637" s="102"/>
      <c r="AT637" s="108"/>
      <c r="AU637" s="116"/>
      <c r="AV637" s="113"/>
      <c r="AW637" s="105"/>
      <c r="AX637" s="113"/>
    </row>
    <row r="638" spans="1:50" hidden="1">
      <c r="A638" s="72">
        <v>636</v>
      </c>
      <c r="B638" s="9" t="s">
        <v>63</v>
      </c>
      <c r="C638" s="211" t="s">
        <v>3652</v>
      </c>
      <c r="D638" s="9" t="s">
        <v>63</v>
      </c>
      <c r="E638" s="9" t="s">
        <v>63</v>
      </c>
      <c r="F638" s="9" t="s">
        <v>63</v>
      </c>
      <c r="G638" s="9"/>
      <c r="H638" s="9"/>
      <c r="I638" s="9"/>
      <c r="J638" s="9"/>
      <c r="K638" s="9"/>
      <c r="L638" s="9"/>
      <c r="M638" s="67"/>
      <c r="N638" s="331"/>
      <c r="O638" s="9"/>
      <c r="P638" s="9"/>
      <c r="Q638" s="71">
        <v>636</v>
      </c>
      <c r="S638" s="102" t="s">
        <v>3652</v>
      </c>
      <c r="T638" s="175" t="s">
        <v>3564</v>
      </c>
      <c r="U638" s="104">
        <v>-5029.2</v>
      </c>
      <c r="V638" s="104">
        <v>-14173.2</v>
      </c>
      <c r="W638" s="105" t="s">
        <v>3565</v>
      </c>
      <c r="X638" s="106" t="s">
        <v>66</v>
      </c>
      <c r="Y638" s="107"/>
      <c r="Z638" s="108"/>
      <c r="AA638" s="102"/>
      <c r="AB638" s="104"/>
      <c r="AC638" s="109"/>
      <c r="AD638" s="110"/>
      <c r="AE638" s="107"/>
      <c r="AF638" s="111"/>
      <c r="AG638" s="112"/>
      <c r="AH638" s="112"/>
      <c r="AI638" s="112"/>
      <c r="AJ638" s="113"/>
      <c r="AK638" s="113"/>
      <c r="AL638" s="113"/>
      <c r="AM638" s="114"/>
      <c r="AN638" s="114"/>
      <c r="AO638" s="104"/>
      <c r="AP638" s="104"/>
      <c r="AQ638" s="115"/>
      <c r="AR638" s="110"/>
      <c r="AS638" s="102"/>
      <c r="AT638" s="108"/>
      <c r="AU638" s="116"/>
      <c r="AV638" s="113"/>
      <c r="AW638" s="105"/>
      <c r="AX638" s="113"/>
    </row>
    <row r="639" spans="1:50" hidden="1">
      <c r="A639" s="72">
        <v>637</v>
      </c>
      <c r="B639" s="9" t="s">
        <v>63</v>
      </c>
      <c r="C639" s="211" t="s">
        <v>3653</v>
      </c>
      <c r="D639" s="9" t="s">
        <v>63</v>
      </c>
      <c r="E639" s="9" t="s">
        <v>63</v>
      </c>
      <c r="F639" s="9" t="s">
        <v>63</v>
      </c>
      <c r="G639" s="9"/>
      <c r="H639" s="9"/>
      <c r="I639" s="9"/>
      <c r="J639" s="9"/>
      <c r="K639" s="9"/>
      <c r="L639" s="9"/>
      <c r="M639" s="67"/>
      <c r="N639" s="331"/>
      <c r="O639" s="9"/>
      <c r="P639" s="9"/>
      <c r="Q639" s="71">
        <v>637</v>
      </c>
      <c r="S639" s="102" t="s">
        <v>3653</v>
      </c>
      <c r="T639" s="175" t="s">
        <v>3564</v>
      </c>
      <c r="U639" s="104">
        <v>-5943.6</v>
      </c>
      <c r="V639" s="104">
        <v>-14173.2</v>
      </c>
      <c r="W639" s="105" t="s">
        <v>3565</v>
      </c>
      <c r="X639" s="106" t="s">
        <v>66</v>
      </c>
      <c r="Y639" s="107"/>
      <c r="Z639" s="108"/>
      <c r="AA639" s="102"/>
      <c r="AB639" s="104"/>
      <c r="AC639" s="109"/>
      <c r="AD639" s="110"/>
      <c r="AE639" s="107"/>
      <c r="AF639" s="111"/>
      <c r="AG639" s="112"/>
      <c r="AH639" s="112"/>
      <c r="AI639" s="112"/>
      <c r="AJ639" s="113"/>
      <c r="AK639" s="113"/>
      <c r="AL639" s="113"/>
      <c r="AM639" s="114"/>
      <c r="AN639" s="114"/>
      <c r="AO639" s="104"/>
      <c r="AP639" s="104"/>
      <c r="AQ639" s="115"/>
      <c r="AR639" s="110"/>
      <c r="AS639" s="102"/>
      <c r="AT639" s="108"/>
      <c r="AU639" s="116"/>
      <c r="AV639" s="113"/>
      <c r="AW639" s="105"/>
      <c r="AX639" s="113"/>
    </row>
    <row r="640" spans="1:50" hidden="1">
      <c r="A640" s="72">
        <v>638</v>
      </c>
      <c r="B640" s="9" t="s">
        <v>63</v>
      </c>
      <c r="C640" s="211" t="s">
        <v>3654</v>
      </c>
      <c r="D640" s="9" t="s">
        <v>63</v>
      </c>
      <c r="E640" s="9" t="s">
        <v>63</v>
      </c>
      <c r="F640" s="9" t="s">
        <v>63</v>
      </c>
      <c r="G640" s="9"/>
      <c r="H640" s="9"/>
      <c r="I640" s="9"/>
      <c r="J640" s="9"/>
      <c r="K640" s="9"/>
      <c r="L640" s="9"/>
      <c r="M640" s="67"/>
      <c r="N640" s="331"/>
      <c r="O640" s="9"/>
      <c r="P640" s="9"/>
      <c r="Q640" s="71">
        <v>638</v>
      </c>
      <c r="S640" s="102" t="s">
        <v>3654</v>
      </c>
      <c r="T640" s="175" t="s">
        <v>3564</v>
      </c>
      <c r="U640" s="104">
        <v>-6858</v>
      </c>
      <c r="V640" s="104">
        <v>-14173.2</v>
      </c>
      <c r="W640" s="105" t="s">
        <v>3565</v>
      </c>
      <c r="X640" s="106" t="s">
        <v>66</v>
      </c>
      <c r="Y640" s="107"/>
      <c r="Z640" s="108"/>
      <c r="AA640" s="102"/>
      <c r="AB640" s="104"/>
      <c r="AC640" s="109"/>
      <c r="AD640" s="110"/>
      <c r="AE640" s="107"/>
      <c r="AF640" s="111"/>
      <c r="AG640" s="112"/>
      <c r="AH640" s="112"/>
      <c r="AI640" s="112"/>
      <c r="AJ640" s="113"/>
      <c r="AK640" s="113"/>
      <c r="AL640" s="113"/>
      <c r="AM640" s="114"/>
      <c r="AN640" s="114"/>
      <c r="AO640" s="104"/>
      <c r="AP640" s="104"/>
      <c r="AQ640" s="115"/>
      <c r="AR640" s="110"/>
      <c r="AS640" s="102"/>
      <c r="AT640" s="108"/>
      <c r="AU640" s="116"/>
      <c r="AV640" s="113"/>
      <c r="AW640" s="105"/>
      <c r="AX640" s="113"/>
    </row>
    <row r="641" spans="1:50" hidden="1">
      <c r="A641" s="72">
        <v>639</v>
      </c>
      <c r="B641" s="9" t="s">
        <v>63</v>
      </c>
      <c r="C641" s="211" t="s">
        <v>3655</v>
      </c>
      <c r="D641" s="9" t="s">
        <v>63</v>
      </c>
      <c r="E641" s="9" t="s">
        <v>63</v>
      </c>
      <c r="F641" s="9" t="s">
        <v>63</v>
      </c>
      <c r="G641" s="9"/>
      <c r="H641" s="9"/>
      <c r="I641" s="9"/>
      <c r="J641" s="9"/>
      <c r="K641" s="9"/>
      <c r="L641" s="9"/>
      <c r="M641" s="67"/>
      <c r="N641" s="331"/>
      <c r="O641" s="9"/>
      <c r="P641" s="9"/>
      <c r="Q641" s="71">
        <v>639</v>
      </c>
      <c r="S641" s="102" t="s">
        <v>3655</v>
      </c>
      <c r="T641" s="175" t="s">
        <v>3564</v>
      </c>
      <c r="U641" s="104">
        <v>-7772.4</v>
      </c>
      <c r="V641" s="104">
        <v>-14173.2</v>
      </c>
      <c r="W641" s="105" t="s">
        <v>3565</v>
      </c>
      <c r="X641" s="106" t="s">
        <v>66</v>
      </c>
      <c r="Y641" s="107"/>
      <c r="Z641" s="108"/>
      <c r="AA641" s="102"/>
      <c r="AB641" s="104"/>
      <c r="AC641" s="109"/>
      <c r="AD641" s="110"/>
      <c r="AE641" s="107"/>
      <c r="AF641" s="111"/>
      <c r="AG641" s="112"/>
      <c r="AH641" s="112"/>
      <c r="AI641" s="112"/>
      <c r="AJ641" s="113"/>
      <c r="AK641" s="113"/>
      <c r="AL641" s="113"/>
      <c r="AM641" s="114"/>
      <c r="AN641" s="114"/>
      <c r="AO641" s="104"/>
      <c r="AP641" s="104"/>
      <c r="AQ641" s="115"/>
      <c r="AR641" s="110"/>
      <c r="AS641" s="102"/>
      <c r="AT641" s="108"/>
      <c r="AU641" s="116"/>
      <c r="AV641" s="113"/>
      <c r="AW641" s="105"/>
      <c r="AX641" s="113"/>
    </row>
    <row r="642" spans="1:50" hidden="1">
      <c r="A642" s="72">
        <v>640</v>
      </c>
      <c r="B642" s="9" t="s">
        <v>63</v>
      </c>
      <c r="C642" s="211" t="s">
        <v>3656</v>
      </c>
      <c r="D642" s="9" t="s">
        <v>63</v>
      </c>
      <c r="E642" s="9" t="s">
        <v>63</v>
      </c>
      <c r="F642" s="9" t="s">
        <v>63</v>
      </c>
      <c r="G642" s="9"/>
      <c r="H642" s="9"/>
      <c r="I642" s="9"/>
      <c r="J642" s="9"/>
      <c r="K642" s="9"/>
      <c r="L642" s="9"/>
      <c r="M642" s="67"/>
      <c r="N642" s="331"/>
      <c r="O642" s="9"/>
      <c r="P642" s="9"/>
      <c r="Q642" s="71">
        <v>640</v>
      </c>
      <c r="S642" s="102" t="s">
        <v>3656</v>
      </c>
      <c r="T642" s="175" t="s">
        <v>3564</v>
      </c>
      <c r="U642" s="104">
        <v>-8686.7999999999993</v>
      </c>
      <c r="V642" s="104">
        <v>-14173.2</v>
      </c>
      <c r="W642" s="105" t="s">
        <v>3565</v>
      </c>
      <c r="X642" s="106" t="s">
        <v>66</v>
      </c>
      <c r="Y642" s="107"/>
      <c r="Z642" s="108"/>
      <c r="AA642" s="102"/>
      <c r="AB642" s="104"/>
      <c r="AC642" s="109"/>
      <c r="AD642" s="110"/>
      <c r="AE642" s="107"/>
      <c r="AF642" s="111"/>
      <c r="AG642" s="112"/>
      <c r="AH642" s="112"/>
      <c r="AI642" s="112"/>
      <c r="AJ642" s="113"/>
      <c r="AK642" s="113"/>
      <c r="AL642" s="113"/>
      <c r="AM642" s="114"/>
      <c r="AN642" s="114"/>
      <c r="AO642" s="104"/>
      <c r="AP642" s="104"/>
      <c r="AQ642" s="115"/>
      <c r="AR642" s="110"/>
      <c r="AS642" s="102"/>
      <c r="AT642" s="108"/>
      <c r="AU642" s="116"/>
      <c r="AV642" s="113"/>
      <c r="AW642" s="105"/>
      <c r="AX642" s="113"/>
    </row>
    <row r="643" spans="1:50" hidden="1">
      <c r="A643" s="72">
        <v>641</v>
      </c>
      <c r="B643" s="9" t="s">
        <v>63</v>
      </c>
      <c r="C643" s="211" t="s">
        <v>3657</v>
      </c>
      <c r="D643" s="9" t="s">
        <v>63</v>
      </c>
      <c r="E643" s="9" t="s">
        <v>63</v>
      </c>
      <c r="F643" s="9" t="s">
        <v>63</v>
      </c>
      <c r="G643" s="9"/>
      <c r="H643" s="9"/>
      <c r="I643" s="9"/>
      <c r="J643" s="9"/>
      <c r="K643" s="9"/>
      <c r="L643" s="9"/>
      <c r="M643" s="67"/>
      <c r="N643" s="331"/>
      <c r="O643" s="9"/>
      <c r="P643" s="9"/>
      <c r="Q643" s="71">
        <v>641</v>
      </c>
      <c r="S643" s="102" t="s">
        <v>3657</v>
      </c>
      <c r="T643" s="175" t="s">
        <v>3564</v>
      </c>
      <c r="U643" s="104">
        <v>-9601.2000000000007</v>
      </c>
      <c r="V643" s="104">
        <v>-14173.2</v>
      </c>
      <c r="W643" s="105" t="s">
        <v>3565</v>
      </c>
      <c r="X643" s="106" t="s">
        <v>66</v>
      </c>
      <c r="Y643" s="107"/>
      <c r="Z643" s="108"/>
      <c r="AA643" s="102"/>
      <c r="AB643" s="104"/>
      <c r="AC643" s="109"/>
      <c r="AD643" s="110"/>
      <c r="AE643" s="107"/>
      <c r="AF643" s="111"/>
      <c r="AG643" s="112"/>
      <c r="AH643" s="112"/>
      <c r="AI643" s="112"/>
      <c r="AJ643" s="113"/>
      <c r="AK643" s="113"/>
      <c r="AL643" s="113"/>
      <c r="AM643" s="114"/>
      <c r="AN643" s="114"/>
      <c r="AO643" s="104"/>
      <c r="AP643" s="104"/>
      <c r="AQ643" s="115"/>
      <c r="AR643" s="110"/>
      <c r="AS643" s="102"/>
      <c r="AT643" s="108"/>
      <c r="AU643" s="116"/>
      <c r="AV643" s="113"/>
      <c r="AW643" s="105"/>
      <c r="AX643" s="113"/>
    </row>
    <row r="644" spans="1:50" hidden="1">
      <c r="A644" s="72">
        <v>642</v>
      </c>
      <c r="B644" s="9" t="s">
        <v>63</v>
      </c>
      <c r="C644" s="211" t="s">
        <v>3658</v>
      </c>
      <c r="D644" s="9" t="s">
        <v>63</v>
      </c>
      <c r="E644" s="9" t="s">
        <v>63</v>
      </c>
      <c r="F644" s="9" t="s">
        <v>63</v>
      </c>
      <c r="G644" s="9"/>
      <c r="H644" s="9"/>
      <c r="I644" s="9"/>
      <c r="J644" s="9"/>
      <c r="K644" s="9"/>
      <c r="L644" s="9"/>
      <c r="M644" s="67"/>
      <c r="N644" s="331"/>
      <c r="O644" s="9"/>
      <c r="P644" s="9"/>
      <c r="Q644" s="71">
        <v>642</v>
      </c>
      <c r="S644" s="102" t="s">
        <v>3658</v>
      </c>
      <c r="T644" s="175" t="s">
        <v>3564</v>
      </c>
      <c r="U644" s="104">
        <v>-10515.6</v>
      </c>
      <c r="V644" s="104">
        <v>-14173.2</v>
      </c>
      <c r="W644" s="105" t="s">
        <v>3565</v>
      </c>
      <c r="X644" s="106" t="s">
        <v>66</v>
      </c>
      <c r="Y644" s="107"/>
      <c r="Z644" s="108"/>
      <c r="AA644" s="102"/>
      <c r="AB644" s="104"/>
      <c r="AC644" s="109"/>
      <c r="AD644" s="110"/>
      <c r="AE644" s="107"/>
      <c r="AF644" s="111"/>
      <c r="AG644" s="112"/>
      <c r="AH644" s="112"/>
      <c r="AI644" s="112"/>
      <c r="AJ644" s="113"/>
      <c r="AK644" s="113"/>
      <c r="AL644" s="113"/>
      <c r="AM644" s="114"/>
      <c r="AN644" s="114"/>
      <c r="AO644" s="104"/>
      <c r="AP644" s="104"/>
      <c r="AQ644" s="115"/>
      <c r="AR644" s="110"/>
      <c r="AS644" s="102"/>
      <c r="AT644" s="108"/>
      <c r="AU644" s="116"/>
      <c r="AV644" s="113"/>
      <c r="AW644" s="105"/>
      <c r="AX644" s="113"/>
    </row>
    <row r="645" spans="1:50" hidden="1">
      <c r="A645" s="72">
        <v>643</v>
      </c>
      <c r="B645" s="9" t="s">
        <v>63</v>
      </c>
      <c r="C645" s="211" t="s">
        <v>3659</v>
      </c>
      <c r="D645" s="9" t="s">
        <v>63</v>
      </c>
      <c r="E645" s="9" t="s">
        <v>63</v>
      </c>
      <c r="F645" s="9" t="s">
        <v>63</v>
      </c>
      <c r="G645" s="9"/>
      <c r="H645" s="9"/>
      <c r="I645" s="9"/>
      <c r="J645" s="9"/>
      <c r="K645" s="9"/>
      <c r="L645" s="9"/>
      <c r="M645" s="67"/>
      <c r="N645" s="331"/>
      <c r="O645" s="9"/>
      <c r="P645" s="9"/>
      <c r="Q645" s="71">
        <v>643</v>
      </c>
      <c r="S645" s="102" t="s">
        <v>3659</v>
      </c>
      <c r="T645" s="175" t="s">
        <v>3564</v>
      </c>
      <c r="U645" s="104">
        <v>-11430</v>
      </c>
      <c r="V645" s="104">
        <v>-14173.2</v>
      </c>
      <c r="W645" s="105" t="s">
        <v>3565</v>
      </c>
      <c r="X645" s="106" t="s">
        <v>66</v>
      </c>
      <c r="Y645" s="107"/>
      <c r="Z645" s="108"/>
      <c r="AA645" s="102"/>
      <c r="AB645" s="104"/>
      <c r="AC645" s="109"/>
      <c r="AD645" s="110"/>
      <c r="AE645" s="107"/>
      <c r="AF645" s="111"/>
      <c r="AG645" s="112"/>
      <c r="AH645" s="112"/>
      <c r="AI645" s="112"/>
      <c r="AJ645" s="113"/>
      <c r="AK645" s="113"/>
      <c r="AL645" s="113"/>
      <c r="AM645" s="114"/>
      <c r="AN645" s="114"/>
      <c r="AO645" s="104"/>
      <c r="AP645" s="104"/>
      <c r="AQ645" s="115"/>
      <c r="AR645" s="110"/>
      <c r="AS645" s="102"/>
      <c r="AT645" s="108"/>
      <c r="AU645" s="116"/>
      <c r="AV645" s="113"/>
      <c r="AW645" s="105"/>
      <c r="AX645" s="113"/>
    </row>
    <row r="646" spans="1:50" hidden="1">
      <c r="A646" s="72">
        <v>644</v>
      </c>
      <c r="B646" s="9" t="s">
        <v>63</v>
      </c>
      <c r="C646" s="211" t="s">
        <v>3660</v>
      </c>
      <c r="D646" s="9" t="s">
        <v>63</v>
      </c>
      <c r="E646" s="9" t="s">
        <v>63</v>
      </c>
      <c r="F646" s="9" t="s">
        <v>63</v>
      </c>
      <c r="G646" s="9"/>
      <c r="H646" s="9"/>
      <c r="I646" s="9"/>
      <c r="J646" s="9"/>
      <c r="K646" s="9"/>
      <c r="L646" s="9"/>
      <c r="M646" s="67"/>
      <c r="N646" s="331"/>
      <c r="O646" s="9"/>
      <c r="P646" s="9"/>
      <c r="Q646" s="71">
        <v>644</v>
      </c>
      <c r="S646" s="102" t="s">
        <v>3660</v>
      </c>
      <c r="T646" s="175" t="s">
        <v>3564</v>
      </c>
      <c r="U646" s="104">
        <v>-12344.4</v>
      </c>
      <c r="V646" s="104">
        <v>-14173.2</v>
      </c>
      <c r="W646" s="105" t="s">
        <v>3565</v>
      </c>
      <c r="X646" s="106" t="s">
        <v>66</v>
      </c>
      <c r="Y646" s="107"/>
      <c r="Z646" s="108"/>
      <c r="AA646" s="102"/>
      <c r="AB646" s="104"/>
      <c r="AC646" s="109"/>
      <c r="AD646" s="110"/>
      <c r="AE646" s="107"/>
      <c r="AF646" s="111"/>
      <c r="AG646" s="112"/>
      <c r="AH646" s="112"/>
      <c r="AI646" s="112"/>
      <c r="AJ646" s="113"/>
      <c r="AK646" s="113"/>
      <c r="AL646" s="113"/>
      <c r="AM646" s="114"/>
      <c r="AN646" s="114"/>
      <c r="AO646" s="104"/>
      <c r="AP646" s="104"/>
      <c r="AQ646" s="115"/>
      <c r="AR646" s="110"/>
      <c r="AS646" s="102"/>
      <c r="AT646" s="108"/>
      <c r="AU646" s="116"/>
      <c r="AV646" s="113"/>
      <c r="AW646" s="105"/>
      <c r="AX646" s="113"/>
    </row>
    <row r="647" spans="1:50" hidden="1">
      <c r="A647" s="72">
        <v>645</v>
      </c>
      <c r="B647" s="9" t="s">
        <v>63</v>
      </c>
      <c r="C647" s="211" t="s">
        <v>3661</v>
      </c>
      <c r="D647" s="9" t="s">
        <v>63</v>
      </c>
      <c r="E647" s="9" t="s">
        <v>63</v>
      </c>
      <c r="F647" s="9" t="s">
        <v>63</v>
      </c>
      <c r="G647" s="9"/>
      <c r="H647" s="9"/>
      <c r="I647" s="9"/>
      <c r="J647" s="9"/>
      <c r="K647" s="9"/>
      <c r="L647" s="9"/>
      <c r="M647" s="67"/>
      <c r="N647" s="331"/>
      <c r="O647" s="9"/>
      <c r="P647" s="9"/>
      <c r="Q647" s="71">
        <v>645</v>
      </c>
      <c r="S647" s="102" t="s">
        <v>3661</v>
      </c>
      <c r="T647" s="175" t="s">
        <v>3564</v>
      </c>
      <c r="U647" s="104">
        <v>3200.4</v>
      </c>
      <c r="V647" s="104">
        <v>-13258.8</v>
      </c>
      <c r="W647" s="105" t="s">
        <v>3565</v>
      </c>
      <c r="X647" s="106" t="s">
        <v>66</v>
      </c>
      <c r="Y647" s="107"/>
      <c r="Z647" s="108"/>
      <c r="AA647" s="102"/>
      <c r="AB647" s="104"/>
      <c r="AC647" s="109"/>
      <c r="AD647" s="110"/>
      <c r="AE647" s="107"/>
      <c r="AF647" s="111"/>
      <c r="AG647" s="112"/>
      <c r="AH647" s="112"/>
      <c r="AI647" s="112"/>
      <c r="AJ647" s="113"/>
      <c r="AK647" s="113"/>
      <c r="AL647" s="113"/>
      <c r="AM647" s="114"/>
      <c r="AN647" s="114"/>
      <c r="AO647" s="104"/>
      <c r="AP647" s="104"/>
      <c r="AQ647" s="115"/>
      <c r="AR647" s="110"/>
      <c r="AS647" s="102"/>
      <c r="AT647" s="108"/>
      <c r="AU647" s="116"/>
      <c r="AV647" s="113"/>
      <c r="AW647" s="105"/>
      <c r="AX647" s="113"/>
    </row>
    <row r="648" spans="1:50" hidden="1">
      <c r="A648" s="72">
        <v>646</v>
      </c>
      <c r="B648" s="9" t="s">
        <v>63</v>
      </c>
      <c r="C648" s="211" t="s">
        <v>3662</v>
      </c>
      <c r="D648" s="9" t="s">
        <v>63</v>
      </c>
      <c r="E648" s="9" t="s">
        <v>63</v>
      </c>
      <c r="F648" s="9" t="s">
        <v>63</v>
      </c>
      <c r="G648" s="9"/>
      <c r="H648" s="9"/>
      <c r="I648" s="9"/>
      <c r="J648" s="9"/>
      <c r="K648" s="9"/>
      <c r="L648" s="9"/>
      <c r="M648" s="67"/>
      <c r="N648" s="331"/>
      <c r="O648" s="9"/>
      <c r="P648" s="9"/>
      <c r="Q648" s="71">
        <v>646</v>
      </c>
      <c r="S648" s="102" t="s">
        <v>3662</v>
      </c>
      <c r="T648" s="175" t="s">
        <v>3564</v>
      </c>
      <c r="U648" s="104">
        <v>1371.6</v>
      </c>
      <c r="V648" s="104">
        <v>-13258.8</v>
      </c>
      <c r="W648" s="105" t="s">
        <v>3565</v>
      </c>
      <c r="X648" s="106" t="s">
        <v>66</v>
      </c>
      <c r="Y648" s="107"/>
      <c r="Z648" s="108"/>
      <c r="AA648" s="102"/>
      <c r="AB648" s="104"/>
      <c r="AC648" s="109"/>
      <c r="AD648" s="110"/>
      <c r="AE648" s="107"/>
      <c r="AF648" s="111"/>
      <c r="AG648" s="112"/>
      <c r="AH648" s="112"/>
      <c r="AI648" s="112"/>
      <c r="AJ648" s="113"/>
      <c r="AK648" s="113"/>
      <c r="AL648" s="113"/>
      <c r="AM648" s="114"/>
      <c r="AN648" s="114"/>
      <c r="AO648" s="104"/>
      <c r="AP648" s="104"/>
      <c r="AQ648" s="115"/>
      <c r="AR648" s="110"/>
      <c r="AS648" s="102"/>
      <c r="AT648" s="108"/>
      <c r="AU648" s="116"/>
      <c r="AV648" s="113"/>
      <c r="AW648" s="105"/>
      <c r="AX648" s="113"/>
    </row>
    <row r="649" spans="1:50" hidden="1">
      <c r="A649" s="72">
        <v>647</v>
      </c>
      <c r="B649" s="9" t="s">
        <v>63</v>
      </c>
      <c r="C649" s="211" t="s">
        <v>3663</v>
      </c>
      <c r="D649" s="9" t="s">
        <v>63</v>
      </c>
      <c r="E649" s="9" t="s">
        <v>63</v>
      </c>
      <c r="F649" s="9" t="s">
        <v>63</v>
      </c>
      <c r="G649" s="9"/>
      <c r="H649" s="9"/>
      <c r="I649" s="9"/>
      <c r="J649" s="9"/>
      <c r="K649" s="9"/>
      <c r="L649" s="9"/>
      <c r="M649" s="67"/>
      <c r="N649" s="331"/>
      <c r="O649" s="9"/>
      <c r="P649" s="9"/>
      <c r="Q649" s="71">
        <v>647</v>
      </c>
      <c r="S649" s="102" t="s">
        <v>3663</v>
      </c>
      <c r="T649" s="175" t="s">
        <v>3564</v>
      </c>
      <c r="U649" s="104">
        <v>-457.2</v>
      </c>
      <c r="V649" s="104">
        <v>-13258.8</v>
      </c>
      <c r="W649" s="105" t="s">
        <v>3565</v>
      </c>
      <c r="X649" s="106" t="s">
        <v>66</v>
      </c>
      <c r="Y649" s="107"/>
      <c r="Z649" s="108"/>
      <c r="AA649" s="102"/>
      <c r="AB649" s="104"/>
      <c r="AC649" s="109"/>
      <c r="AD649" s="110"/>
      <c r="AE649" s="107"/>
      <c r="AF649" s="111"/>
      <c r="AG649" s="112"/>
      <c r="AH649" s="112"/>
      <c r="AI649" s="112"/>
      <c r="AJ649" s="113"/>
      <c r="AK649" s="113"/>
      <c r="AL649" s="113"/>
      <c r="AM649" s="114"/>
      <c r="AN649" s="114"/>
      <c r="AO649" s="104"/>
      <c r="AP649" s="104"/>
      <c r="AQ649" s="115"/>
      <c r="AR649" s="110"/>
      <c r="AS649" s="102"/>
      <c r="AT649" s="108"/>
      <c r="AU649" s="116"/>
      <c r="AV649" s="113"/>
      <c r="AW649" s="105"/>
      <c r="AX649" s="113"/>
    </row>
    <row r="650" spans="1:50" hidden="1">
      <c r="A650" s="72">
        <v>648</v>
      </c>
      <c r="B650" s="9" t="s">
        <v>63</v>
      </c>
      <c r="C650" s="211" t="s">
        <v>3664</v>
      </c>
      <c r="D650" s="9" t="s">
        <v>63</v>
      </c>
      <c r="E650" s="9" t="s">
        <v>63</v>
      </c>
      <c r="F650" s="9" t="s">
        <v>63</v>
      </c>
      <c r="G650" s="9"/>
      <c r="H650" s="9"/>
      <c r="I650" s="9"/>
      <c r="J650" s="9"/>
      <c r="K650" s="9"/>
      <c r="L650" s="9"/>
      <c r="M650" s="67"/>
      <c r="N650" s="331"/>
      <c r="O650" s="9"/>
      <c r="P650" s="9"/>
      <c r="Q650" s="71">
        <v>648</v>
      </c>
      <c r="S650" s="102" t="s">
        <v>3664</v>
      </c>
      <c r="T650" s="175" t="s">
        <v>3564</v>
      </c>
      <c r="U650" s="104">
        <v>-2286</v>
      </c>
      <c r="V650" s="104">
        <v>-13258.8</v>
      </c>
      <c r="W650" s="105" t="s">
        <v>3565</v>
      </c>
      <c r="X650" s="106" t="s">
        <v>66</v>
      </c>
      <c r="Y650" s="107"/>
      <c r="Z650" s="108"/>
      <c r="AA650" s="102"/>
      <c r="AB650" s="104"/>
      <c r="AC650" s="109"/>
      <c r="AD650" s="110"/>
      <c r="AE650" s="107"/>
      <c r="AF650" s="111"/>
      <c r="AG650" s="112"/>
      <c r="AH650" s="112"/>
      <c r="AI650" s="112"/>
      <c r="AJ650" s="113"/>
      <c r="AK650" s="113"/>
      <c r="AL650" s="113"/>
      <c r="AM650" s="114"/>
      <c r="AN650" s="114"/>
      <c r="AO650" s="104"/>
      <c r="AP650" s="104"/>
      <c r="AQ650" s="115"/>
      <c r="AR650" s="110"/>
      <c r="AS650" s="102"/>
      <c r="AT650" s="108"/>
      <c r="AU650" s="116"/>
      <c r="AV650" s="113"/>
      <c r="AW650" s="105"/>
      <c r="AX650" s="113"/>
    </row>
    <row r="651" spans="1:50" hidden="1">
      <c r="A651" s="72">
        <v>649</v>
      </c>
      <c r="B651" s="9" t="s">
        <v>63</v>
      </c>
      <c r="C651" s="211" t="s">
        <v>3665</v>
      </c>
      <c r="D651" s="9" t="s">
        <v>63</v>
      </c>
      <c r="E651" s="9" t="s">
        <v>63</v>
      </c>
      <c r="F651" s="9" t="s">
        <v>63</v>
      </c>
      <c r="G651" s="9"/>
      <c r="H651" s="9"/>
      <c r="I651" s="9"/>
      <c r="J651" s="9"/>
      <c r="K651" s="9"/>
      <c r="L651" s="9"/>
      <c r="M651" s="67"/>
      <c r="N651" s="331"/>
      <c r="O651" s="9"/>
      <c r="P651" s="9"/>
      <c r="Q651" s="71">
        <v>649</v>
      </c>
      <c r="S651" s="102" t="s">
        <v>3665</v>
      </c>
      <c r="T651" s="175" t="s">
        <v>3564</v>
      </c>
      <c r="U651" s="104">
        <v>-4114.8</v>
      </c>
      <c r="V651" s="104">
        <v>-13258.8</v>
      </c>
      <c r="W651" s="105" t="s">
        <v>3565</v>
      </c>
      <c r="X651" s="106" t="s">
        <v>66</v>
      </c>
      <c r="Y651" s="107"/>
      <c r="Z651" s="108"/>
      <c r="AA651" s="102"/>
      <c r="AB651" s="104"/>
      <c r="AC651" s="109"/>
      <c r="AD651" s="110"/>
      <c r="AE651" s="107"/>
      <c r="AF651" s="111"/>
      <c r="AG651" s="112"/>
      <c r="AH651" s="112"/>
      <c r="AI651" s="112"/>
      <c r="AJ651" s="113"/>
      <c r="AK651" s="113"/>
      <c r="AL651" s="113"/>
      <c r="AM651" s="114"/>
      <c r="AN651" s="114"/>
      <c r="AO651" s="104"/>
      <c r="AP651" s="104"/>
      <c r="AQ651" s="115"/>
      <c r="AR651" s="110"/>
      <c r="AS651" s="102"/>
      <c r="AT651" s="108"/>
      <c r="AU651" s="116"/>
      <c r="AV651" s="113"/>
      <c r="AW651" s="105"/>
      <c r="AX651" s="113"/>
    </row>
    <row r="652" spans="1:50" hidden="1">
      <c r="A652" s="72">
        <v>650</v>
      </c>
      <c r="B652" s="9" t="s">
        <v>63</v>
      </c>
      <c r="C652" s="211" t="s">
        <v>3666</v>
      </c>
      <c r="D652" s="9" t="s">
        <v>63</v>
      </c>
      <c r="E652" s="9" t="s">
        <v>63</v>
      </c>
      <c r="F652" s="9" t="s">
        <v>63</v>
      </c>
      <c r="G652" s="9"/>
      <c r="H652" s="9"/>
      <c r="I652" s="9"/>
      <c r="J652" s="9"/>
      <c r="K652" s="9"/>
      <c r="L652" s="9"/>
      <c r="M652" s="67"/>
      <c r="N652" s="331"/>
      <c r="O652" s="9"/>
      <c r="P652" s="9"/>
      <c r="Q652" s="71">
        <v>650</v>
      </c>
      <c r="S652" s="102" t="s">
        <v>3666</v>
      </c>
      <c r="T652" s="175" t="s">
        <v>3564</v>
      </c>
      <c r="U652" s="104">
        <v>-5943.6</v>
      </c>
      <c r="V652" s="104">
        <v>-13258.8</v>
      </c>
      <c r="W652" s="105" t="s">
        <v>3565</v>
      </c>
      <c r="X652" s="106" t="s">
        <v>66</v>
      </c>
      <c r="Y652" s="107"/>
      <c r="Z652" s="108"/>
      <c r="AA652" s="102"/>
      <c r="AB652" s="104"/>
      <c r="AC652" s="109"/>
      <c r="AD652" s="110"/>
      <c r="AE652" s="107"/>
      <c r="AF652" s="111"/>
      <c r="AG652" s="112"/>
      <c r="AH652" s="112"/>
      <c r="AI652" s="112"/>
      <c r="AJ652" s="113"/>
      <c r="AK652" s="113"/>
      <c r="AL652" s="113"/>
      <c r="AM652" s="114"/>
      <c r="AN652" s="114"/>
      <c r="AO652" s="104"/>
      <c r="AP652" s="104"/>
      <c r="AQ652" s="115"/>
      <c r="AR652" s="110"/>
      <c r="AS652" s="102"/>
      <c r="AT652" s="108"/>
      <c r="AU652" s="116"/>
      <c r="AV652" s="113"/>
      <c r="AW652" s="105"/>
      <c r="AX652" s="113"/>
    </row>
    <row r="653" spans="1:50" hidden="1">
      <c r="A653" s="72">
        <v>651</v>
      </c>
      <c r="B653" s="9" t="s">
        <v>63</v>
      </c>
      <c r="C653" s="211" t="s">
        <v>3667</v>
      </c>
      <c r="D653" s="9" t="s">
        <v>63</v>
      </c>
      <c r="E653" s="9" t="s">
        <v>63</v>
      </c>
      <c r="F653" s="9" t="s">
        <v>63</v>
      </c>
      <c r="G653" s="9"/>
      <c r="H653" s="9"/>
      <c r="I653" s="9"/>
      <c r="J653" s="9"/>
      <c r="K653" s="9"/>
      <c r="L653" s="9"/>
      <c r="M653" s="67"/>
      <c r="N653" s="331"/>
      <c r="O653" s="9"/>
      <c r="P653" s="9"/>
      <c r="Q653" s="71">
        <v>651</v>
      </c>
      <c r="S653" s="102" t="s">
        <v>3667</v>
      </c>
      <c r="T653" s="175" t="s">
        <v>3564</v>
      </c>
      <c r="U653" s="104">
        <v>-7772.4</v>
      </c>
      <c r="V653" s="104">
        <v>-13258.8</v>
      </c>
      <c r="W653" s="105" t="s">
        <v>3565</v>
      </c>
      <c r="X653" s="106" t="s">
        <v>66</v>
      </c>
      <c r="Y653" s="107"/>
      <c r="Z653" s="108"/>
      <c r="AA653" s="102"/>
      <c r="AB653" s="104"/>
      <c r="AC653" s="109"/>
      <c r="AD653" s="110"/>
      <c r="AE653" s="107"/>
      <c r="AF653" s="111"/>
      <c r="AG653" s="112"/>
      <c r="AH653" s="112"/>
      <c r="AI653" s="112"/>
      <c r="AJ653" s="113"/>
      <c r="AK653" s="113"/>
      <c r="AL653" s="113"/>
      <c r="AM653" s="114"/>
      <c r="AN653" s="114"/>
      <c r="AO653" s="104"/>
      <c r="AP653" s="104"/>
      <c r="AQ653" s="115"/>
      <c r="AR653" s="110"/>
      <c r="AS653" s="102"/>
      <c r="AT653" s="108"/>
      <c r="AU653" s="116"/>
      <c r="AV653" s="113"/>
      <c r="AW653" s="105"/>
      <c r="AX653" s="113"/>
    </row>
    <row r="654" spans="1:50" hidden="1">
      <c r="A654" s="72">
        <v>652</v>
      </c>
      <c r="B654" s="9" t="s">
        <v>63</v>
      </c>
      <c r="C654" s="211" t="s">
        <v>3668</v>
      </c>
      <c r="D654" s="9" t="s">
        <v>63</v>
      </c>
      <c r="E654" s="9" t="s">
        <v>63</v>
      </c>
      <c r="F654" s="9" t="s">
        <v>63</v>
      </c>
      <c r="G654" s="9"/>
      <c r="H654" s="9"/>
      <c r="I654" s="9"/>
      <c r="J654" s="9"/>
      <c r="K654" s="9"/>
      <c r="L654" s="9"/>
      <c r="M654" s="67"/>
      <c r="N654" s="331"/>
      <c r="O654" s="9"/>
      <c r="P654" s="9"/>
      <c r="Q654" s="71">
        <v>652</v>
      </c>
      <c r="S654" s="102" t="s">
        <v>3668</v>
      </c>
      <c r="T654" s="175" t="s">
        <v>3564</v>
      </c>
      <c r="U654" s="104">
        <v>-9601.2000000000007</v>
      </c>
      <c r="V654" s="104">
        <v>-13258.8</v>
      </c>
      <c r="W654" s="105" t="s">
        <v>3565</v>
      </c>
      <c r="X654" s="106" t="s">
        <v>66</v>
      </c>
      <c r="Y654" s="107"/>
      <c r="Z654" s="108"/>
      <c r="AA654" s="102"/>
      <c r="AB654" s="104"/>
      <c r="AC654" s="109"/>
      <c r="AD654" s="110"/>
      <c r="AE654" s="107"/>
      <c r="AF654" s="111"/>
      <c r="AG654" s="112"/>
      <c r="AH654" s="112"/>
      <c r="AI654" s="112"/>
      <c r="AJ654" s="113"/>
      <c r="AK654" s="113"/>
      <c r="AL654" s="113"/>
      <c r="AM654" s="114"/>
      <c r="AN654" s="114"/>
      <c r="AO654" s="104"/>
      <c r="AP654" s="104"/>
      <c r="AQ654" s="115"/>
      <c r="AR654" s="110"/>
      <c r="AS654" s="102"/>
      <c r="AT654" s="108"/>
      <c r="AU654" s="116"/>
      <c r="AV654" s="113"/>
      <c r="AW654" s="105"/>
      <c r="AX654" s="113"/>
    </row>
    <row r="655" spans="1:50" hidden="1">
      <c r="A655" s="72">
        <v>653</v>
      </c>
      <c r="B655" s="9" t="s">
        <v>63</v>
      </c>
      <c r="C655" s="211" t="s">
        <v>3669</v>
      </c>
      <c r="D655" s="9" t="s">
        <v>63</v>
      </c>
      <c r="E655" s="9" t="s">
        <v>63</v>
      </c>
      <c r="F655" s="9" t="s">
        <v>63</v>
      </c>
      <c r="G655" s="9"/>
      <c r="H655" s="9"/>
      <c r="I655" s="9"/>
      <c r="J655" s="9"/>
      <c r="K655" s="9"/>
      <c r="L655" s="9"/>
      <c r="M655" s="67"/>
      <c r="N655" s="331"/>
      <c r="O655" s="9"/>
      <c r="P655" s="9"/>
      <c r="Q655" s="71">
        <v>653</v>
      </c>
      <c r="S655" s="102" t="s">
        <v>3669</v>
      </c>
      <c r="T655" s="175" t="s">
        <v>3564</v>
      </c>
      <c r="U655" s="104">
        <v>-11430</v>
      </c>
      <c r="V655" s="104">
        <v>-13258.8</v>
      </c>
      <c r="W655" s="105" t="s">
        <v>3565</v>
      </c>
      <c r="X655" s="106" t="s">
        <v>66</v>
      </c>
      <c r="Y655" s="107"/>
      <c r="Z655" s="108"/>
      <c r="AA655" s="102"/>
      <c r="AB655" s="104"/>
      <c r="AC655" s="109"/>
      <c r="AD655" s="110"/>
      <c r="AE655" s="107"/>
      <c r="AF655" s="111"/>
      <c r="AG655" s="112"/>
      <c r="AH655" s="112"/>
      <c r="AI655" s="112"/>
      <c r="AJ655" s="113"/>
      <c r="AK655" s="113"/>
      <c r="AL655" s="113"/>
      <c r="AM655" s="114"/>
      <c r="AN655" s="114"/>
      <c r="AO655" s="104"/>
      <c r="AP655" s="104"/>
      <c r="AQ655" s="115"/>
      <c r="AR655" s="110"/>
      <c r="AS655" s="102"/>
      <c r="AT655" s="108"/>
      <c r="AU655" s="116"/>
      <c r="AV655" s="113"/>
      <c r="AW655" s="105"/>
      <c r="AX655" s="113"/>
    </row>
    <row r="656" spans="1:50" hidden="1">
      <c r="A656" s="72">
        <v>654</v>
      </c>
      <c r="B656" s="9" t="s">
        <v>63</v>
      </c>
      <c r="C656" s="211" t="s">
        <v>3670</v>
      </c>
      <c r="D656" s="9" t="s">
        <v>63</v>
      </c>
      <c r="E656" s="9" t="s">
        <v>63</v>
      </c>
      <c r="F656" s="9" t="s">
        <v>63</v>
      </c>
      <c r="G656" s="9"/>
      <c r="H656" s="9"/>
      <c r="I656" s="9"/>
      <c r="J656" s="9"/>
      <c r="K656" s="9"/>
      <c r="L656" s="9"/>
      <c r="M656" s="67"/>
      <c r="N656" s="331"/>
      <c r="O656" s="9"/>
      <c r="P656" s="9"/>
      <c r="Q656" s="71">
        <v>654</v>
      </c>
      <c r="S656" s="102" t="s">
        <v>3670</v>
      </c>
      <c r="T656" s="175" t="s">
        <v>3564</v>
      </c>
      <c r="U656" s="104">
        <v>3200.4</v>
      </c>
      <c r="V656" s="104">
        <v>-12344.4</v>
      </c>
      <c r="W656" s="105" t="s">
        <v>3565</v>
      </c>
      <c r="X656" s="106" t="s">
        <v>66</v>
      </c>
      <c r="Y656" s="107"/>
      <c r="Z656" s="108"/>
      <c r="AA656" s="102"/>
      <c r="AB656" s="104"/>
      <c r="AC656" s="109"/>
      <c r="AD656" s="110"/>
      <c r="AE656" s="107"/>
      <c r="AF656" s="111"/>
      <c r="AG656" s="112"/>
      <c r="AH656" s="112"/>
      <c r="AI656" s="112"/>
      <c r="AJ656" s="113"/>
      <c r="AK656" s="113"/>
      <c r="AL656" s="113"/>
      <c r="AM656" s="114"/>
      <c r="AN656" s="114"/>
      <c r="AO656" s="104"/>
      <c r="AP656" s="104"/>
      <c r="AQ656" s="115"/>
      <c r="AR656" s="110"/>
      <c r="AS656" s="102"/>
      <c r="AT656" s="108"/>
      <c r="AU656" s="116"/>
      <c r="AV656" s="113"/>
      <c r="AW656" s="105"/>
      <c r="AX656" s="113"/>
    </row>
    <row r="657" spans="1:50" hidden="1">
      <c r="A657" s="72">
        <v>655</v>
      </c>
      <c r="B657" s="9" t="s">
        <v>63</v>
      </c>
      <c r="C657" s="211" t="s">
        <v>3671</v>
      </c>
      <c r="D657" s="9" t="s">
        <v>63</v>
      </c>
      <c r="E657" s="9" t="s">
        <v>63</v>
      </c>
      <c r="F657" s="9" t="s">
        <v>63</v>
      </c>
      <c r="G657" s="9"/>
      <c r="H657" s="9"/>
      <c r="I657" s="9"/>
      <c r="J657" s="9"/>
      <c r="K657" s="9"/>
      <c r="L657" s="9"/>
      <c r="M657" s="67"/>
      <c r="N657" s="331"/>
      <c r="O657" s="9"/>
      <c r="P657" s="9"/>
      <c r="Q657" s="71">
        <v>655</v>
      </c>
      <c r="S657" s="102" t="s">
        <v>3671</v>
      </c>
      <c r="T657" s="175" t="s">
        <v>3564</v>
      </c>
      <c r="U657" s="104">
        <v>2286</v>
      </c>
      <c r="V657" s="104">
        <v>-12344.4</v>
      </c>
      <c r="W657" s="105" t="s">
        <v>3565</v>
      </c>
      <c r="X657" s="106" t="s">
        <v>66</v>
      </c>
      <c r="Y657" s="107"/>
      <c r="Z657" s="108"/>
      <c r="AA657" s="102"/>
      <c r="AB657" s="104"/>
      <c r="AC657" s="109"/>
      <c r="AD657" s="110"/>
      <c r="AE657" s="107"/>
      <c r="AF657" s="111"/>
      <c r="AG657" s="112"/>
      <c r="AH657" s="112"/>
      <c r="AI657" s="112"/>
      <c r="AJ657" s="113"/>
      <c r="AK657" s="113"/>
      <c r="AL657" s="113"/>
      <c r="AM657" s="114"/>
      <c r="AN657" s="114"/>
      <c r="AO657" s="104"/>
      <c r="AP657" s="104"/>
      <c r="AQ657" s="115"/>
      <c r="AR657" s="110"/>
      <c r="AS657" s="102"/>
      <c r="AT657" s="108"/>
      <c r="AU657" s="116"/>
      <c r="AV657" s="113"/>
      <c r="AW657" s="105"/>
      <c r="AX657" s="113"/>
    </row>
    <row r="658" spans="1:50" hidden="1">
      <c r="A658" s="72">
        <v>656</v>
      </c>
      <c r="B658" s="9" t="s">
        <v>63</v>
      </c>
      <c r="C658" s="211" t="s">
        <v>3672</v>
      </c>
      <c r="D658" s="9" t="s">
        <v>63</v>
      </c>
      <c r="E658" s="9" t="s">
        <v>63</v>
      </c>
      <c r="F658" s="9" t="s">
        <v>63</v>
      </c>
      <c r="G658" s="9"/>
      <c r="H658" s="9"/>
      <c r="I658" s="9"/>
      <c r="J658" s="9"/>
      <c r="K658" s="9"/>
      <c r="L658" s="9"/>
      <c r="M658" s="67"/>
      <c r="N658" s="331"/>
      <c r="O658" s="9"/>
      <c r="P658" s="9"/>
      <c r="Q658" s="71">
        <v>656</v>
      </c>
      <c r="S658" s="102" t="s">
        <v>3672</v>
      </c>
      <c r="T658" s="175" t="s">
        <v>3564</v>
      </c>
      <c r="U658" s="104">
        <v>1371.6</v>
      </c>
      <c r="V658" s="104">
        <v>-12344.4</v>
      </c>
      <c r="W658" s="105" t="s">
        <v>3565</v>
      </c>
      <c r="X658" s="106" t="s">
        <v>66</v>
      </c>
      <c r="Y658" s="107"/>
      <c r="Z658" s="108"/>
      <c r="AA658" s="102"/>
      <c r="AB658" s="104"/>
      <c r="AC658" s="109"/>
      <c r="AD658" s="110"/>
      <c r="AE658" s="107"/>
      <c r="AF658" s="111"/>
      <c r="AG658" s="112"/>
      <c r="AH658" s="112"/>
      <c r="AI658" s="112"/>
      <c r="AJ658" s="113"/>
      <c r="AK658" s="113"/>
      <c r="AL658" s="113"/>
      <c r="AM658" s="114"/>
      <c r="AN658" s="114"/>
      <c r="AO658" s="104"/>
      <c r="AP658" s="104"/>
      <c r="AQ658" s="115"/>
      <c r="AR658" s="110"/>
      <c r="AS658" s="102"/>
      <c r="AT658" s="108"/>
      <c r="AU658" s="116"/>
      <c r="AV658" s="113"/>
      <c r="AW658" s="105"/>
      <c r="AX658" s="113"/>
    </row>
    <row r="659" spans="1:50" hidden="1">
      <c r="A659" s="72">
        <v>657</v>
      </c>
      <c r="B659" s="9" t="s">
        <v>63</v>
      </c>
      <c r="C659" s="211" t="s">
        <v>3673</v>
      </c>
      <c r="D659" s="9" t="s">
        <v>63</v>
      </c>
      <c r="E659" s="9" t="s">
        <v>63</v>
      </c>
      <c r="F659" s="9" t="s">
        <v>63</v>
      </c>
      <c r="G659" s="9"/>
      <c r="H659" s="9"/>
      <c r="I659" s="9"/>
      <c r="J659" s="9"/>
      <c r="K659" s="9"/>
      <c r="L659" s="9"/>
      <c r="M659" s="67"/>
      <c r="N659" s="331"/>
      <c r="O659" s="9"/>
      <c r="P659" s="9"/>
      <c r="Q659" s="71">
        <v>657</v>
      </c>
      <c r="S659" s="102" t="s">
        <v>3673</v>
      </c>
      <c r="T659" s="175" t="s">
        <v>3564</v>
      </c>
      <c r="U659" s="104">
        <v>457.2</v>
      </c>
      <c r="V659" s="104">
        <v>-12344.4</v>
      </c>
      <c r="W659" s="105" t="s">
        <v>3565</v>
      </c>
      <c r="X659" s="106" t="s">
        <v>66</v>
      </c>
      <c r="Y659" s="107"/>
      <c r="Z659" s="108"/>
      <c r="AA659" s="102"/>
      <c r="AB659" s="104"/>
      <c r="AC659" s="109"/>
      <c r="AD659" s="110"/>
      <c r="AE659" s="107"/>
      <c r="AF659" s="111"/>
      <c r="AG659" s="112"/>
      <c r="AH659" s="112"/>
      <c r="AI659" s="112"/>
      <c r="AJ659" s="113"/>
      <c r="AK659" s="113"/>
      <c r="AL659" s="113"/>
      <c r="AM659" s="114"/>
      <c r="AN659" s="114"/>
      <c r="AO659" s="104"/>
      <c r="AP659" s="104"/>
      <c r="AQ659" s="115"/>
      <c r="AR659" s="110"/>
      <c r="AS659" s="102"/>
      <c r="AT659" s="108"/>
      <c r="AU659" s="116"/>
      <c r="AV659" s="113"/>
      <c r="AW659" s="105"/>
      <c r="AX659" s="113"/>
    </row>
    <row r="660" spans="1:50" hidden="1">
      <c r="A660" s="72">
        <v>658</v>
      </c>
      <c r="B660" s="9" t="s">
        <v>63</v>
      </c>
      <c r="C660" s="211" t="s">
        <v>3674</v>
      </c>
      <c r="D660" s="9" t="s">
        <v>63</v>
      </c>
      <c r="E660" s="9" t="s">
        <v>63</v>
      </c>
      <c r="F660" s="9" t="s">
        <v>63</v>
      </c>
      <c r="G660" s="9"/>
      <c r="H660" s="9"/>
      <c r="I660" s="9"/>
      <c r="J660" s="9"/>
      <c r="K660" s="9"/>
      <c r="L660" s="9"/>
      <c r="M660" s="67"/>
      <c r="N660" s="331"/>
      <c r="O660" s="9"/>
      <c r="P660" s="9"/>
      <c r="Q660" s="71">
        <v>658</v>
      </c>
      <c r="S660" s="102" t="s">
        <v>3674</v>
      </c>
      <c r="T660" s="175" t="s">
        <v>3564</v>
      </c>
      <c r="U660" s="104">
        <v>-457.2</v>
      </c>
      <c r="V660" s="104">
        <v>-12344.4</v>
      </c>
      <c r="W660" s="105" t="s">
        <v>3565</v>
      </c>
      <c r="X660" s="106" t="s">
        <v>66</v>
      </c>
      <c r="Y660" s="107"/>
      <c r="Z660" s="108"/>
      <c r="AA660" s="102"/>
      <c r="AB660" s="104"/>
      <c r="AC660" s="109"/>
      <c r="AD660" s="110"/>
      <c r="AE660" s="107"/>
      <c r="AF660" s="111"/>
      <c r="AG660" s="112"/>
      <c r="AH660" s="112"/>
      <c r="AI660" s="112"/>
      <c r="AJ660" s="113"/>
      <c r="AK660" s="113"/>
      <c r="AL660" s="113"/>
      <c r="AM660" s="114"/>
      <c r="AN660" s="114"/>
      <c r="AO660" s="104"/>
      <c r="AP660" s="104"/>
      <c r="AQ660" s="115"/>
      <c r="AR660" s="110"/>
      <c r="AS660" s="102"/>
      <c r="AT660" s="108"/>
      <c r="AU660" s="116"/>
      <c r="AV660" s="113"/>
      <c r="AW660" s="105"/>
      <c r="AX660" s="113"/>
    </row>
    <row r="661" spans="1:50" hidden="1">
      <c r="A661" s="72">
        <v>659</v>
      </c>
      <c r="B661" s="9" t="s">
        <v>63</v>
      </c>
      <c r="C661" s="211" t="s">
        <v>3675</v>
      </c>
      <c r="D661" s="9" t="s">
        <v>63</v>
      </c>
      <c r="E661" s="9" t="s">
        <v>63</v>
      </c>
      <c r="F661" s="9" t="s">
        <v>63</v>
      </c>
      <c r="G661" s="9"/>
      <c r="H661" s="9"/>
      <c r="I661" s="9"/>
      <c r="J661" s="9"/>
      <c r="K661" s="9"/>
      <c r="L661" s="9"/>
      <c r="M661" s="67"/>
      <c r="N661" s="331"/>
      <c r="O661" s="9"/>
      <c r="P661" s="9"/>
      <c r="Q661" s="71">
        <v>659</v>
      </c>
      <c r="S661" s="102" t="s">
        <v>3675</v>
      </c>
      <c r="T661" s="175" t="s">
        <v>3564</v>
      </c>
      <c r="U661" s="104">
        <v>-1371.6</v>
      </c>
      <c r="V661" s="104">
        <v>-12344.4</v>
      </c>
      <c r="W661" s="105" t="s">
        <v>3565</v>
      </c>
      <c r="X661" s="106" t="s">
        <v>66</v>
      </c>
      <c r="Y661" s="107"/>
      <c r="Z661" s="108"/>
      <c r="AA661" s="102"/>
      <c r="AB661" s="104"/>
      <c r="AC661" s="109"/>
      <c r="AD661" s="110"/>
      <c r="AE661" s="107"/>
      <c r="AF661" s="111"/>
      <c r="AG661" s="112"/>
      <c r="AH661" s="112"/>
      <c r="AI661" s="112"/>
      <c r="AJ661" s="113"/>
      <c r="AK661" s="113"/>
      <c r="AL661" s="113"/>
      <c r="AM661" s="114"/>
      <c r="AN661" s="114"/>
      <c r="AO661" s="104"/>
      <c r="AP661" s="104"/>
      <c r="AQ661" s="115"/>
      <c r="AR661" s="110"/>
      <c r="AS661" s="102"/>
      <c r="AT661" s="108"/>
      <c r="AU661" s="116"/>
      <c r="AV661" s="113"/>
      <c r="AW661" s="105"/>
      <c r="AX661" s="113"/>
    </row>
    <row r="662" spans="1:50" hidden="1">
      <c r="A662" s="72">
        <v>660</v>
      </c>
      <c r="B662" s="9" t="s">
        <v>63</v>
      </c>
      <c r="C662" s="211" t="s">
        <v>3676</v>
      </c>
      <c r="D662" s="9" t="s">
        <v>63</v>
      </c>
      <c r="E662" s="9" t="s">
        <v>63</v>
      </c>
      <c r="F662" s="9" t="s">
        <v>63</v>
      </c>
      <c r="G662" s="9"/>
      <c r="H662" s="9"/>
      <c r="I662" s="9"/>
      <c r="J662" s="9"/>
      <c r="K662" s="9"/>
      <c r="L662" s="9"/>
      <c r="M662" s="67"/>
      <c r="N662" s="331"/>
      <c r="O662" s="9"/>
      <c r="P662" s="9"/>
      <c r="Q662" s="71">
        <v>660</v>
      </c>
      <c r="S662" s="102" t="s">
        <v>3676</v>
      </c>
      <c r="T662" s="175" t="s">
        <v>3564</v>
      </c>
      <c r="U662" s="104">
        <v>-2286</v>
      </c>
      <c r="V662" s="104">
        <v>-12344.4</v>
      </c>
      <c r="W662" s="105" t="s">
        <v>3565</v>
      </c>
      <c r="X662" s="106" t="s">
        <v>66</v>
      </c>
      <c r="Y662" s="107"/>
      <c r="Z662" s="108"/>
      <c r="AA662" s="102"/>
      <c r="AB662" s="104"/>
      <c r="AC662" s="109"/>
      <c r="AD662" s="110"/>
      <c r="AE662" s="107"/>
      <c r="AF662" s="111"/>
      <c r="AG662" s="112"/>
      <c r="AH662" s="112"/>
      <c r="AI662" s="112"/>
      <c r="AJ662" s="113"/>
      <c r="AK662" s="113"/>
      <c r="AL662" s="113"/>
      <c r="AM662" s="114"/>
      <c r="AN662" s="114"/>
      <c r="AO662" s="104"/>
      <c r="AP662" s="104"/>
      <c r="AQ662" s="115"/>
      <c r="AR662" s="110"/>
      <c r="AS662" s="102"/>
      <c r="AT662" s="108"/>
      <c r="AU662" s="116"/>
      <c r="AV662" s="113"/>
      <c r="AW662" s="105"/>
      <c r="AX662" s="113"/>
    </row>
    <row r="663" spans="1:50" hidden="1">
      <c r="A663" s="72">
        <v>661</v>
      </c>
      <c r="B663" s="9" t="s">
        <v>63</v>
      </c>
      <c r="C663" s="211" t="s">
        <v>3677</v>
      </c>
      <c r="D663" s="9" t="s">
        <v>63</v>
      </c>
      <c r="E663" s="9" t="s">
        <v>63</v>
      </c>
      <c r="F663" s="9" t="s">
        <v>63</v>
      </c>
      <c r="G663" s="9"/>
      <c r="H663" s="9"/>
      <c r="I663" s="9"/>
      <c r="J663" s="9"/>
      <c r="K663" s="9"/>
      <c r="L663" s="9"/>
      <c r="M663" s="67"/>
      <c r="N663" s="331"/>
      <c r="O663" s="9"/>
      <c r="P663" s="9"/>
      <c r="Q663" s="71">
        <v>661</v>
      </c>
      <c r="S663" s="102" t="s">
        <v>3677</v>
      </c>
      <c r="T663" s="175" t="s">
        <v>3564</v>
      </c>
      <c r="U663" s="104">
        <v>-3200.4</v>
      </c>
      <c r="V663" s="104">
        <v>-12344.4</v>
      </c>
      <c r="W663" s="105" t="s">
        <v>3565</v>
      </c>
      <c r="X663" s="106" t="s">
        <v>66</v>
      </c>
      <c r="Y663" s="107"/>
      <c r="Z663" s="108"/>
      <c r="AA663" s="102"/>
      <c r="AB663" s="104"/>
      <c r="AC663" s="109"/>
      <c r="AD663" s="110"/>
      <c r="AE663" s="107"/>
      <c r="AF663" s="111"/>
      <c r="AG663" s="112"/>
      <c r="AH663" s="112"/>
      <c r="AI663" s="112"/>
      <c r="AJ663" s="113"/>
      <c r="AK663" s="113"/>
      <c r="AL663" s="113"/>
      <c r="AM663" s="114"/>
      <c r="AN663" s="114"/>
      <c r="AO663" s="104"/>
      <c r="AP663" s="104"/>
      <c r="AQ663" s="115"/>
      <c r="AR663" s="110"/>
      <c r="AS663" s="102"/>
      <c r="AT663" s="108"/>
      <c r="AU663" s="116"/>
      <c r="AV663" s="113"/>
      <c r="AW663" s="105"/>
      <c r="AX663" s="113"/>
    </row>
    <row r="664" spans="1:50" hidden="1">
      <c r="A664" s="72">
        <v>662</v>
      </c>
      <c r="B664" s="9" t="s">
        <v>63</v>
      </c>
      <c r="C664" s="211" t="s">
        <v>3678</v>
      </c>
      <c r="D664" s="9" t="s">
        <v>63</v>
      </c>
      <c r="E664" s="9" t="s">
        <v>63</v>
      </c>
      <c r="F664" s="9" t="s">
        <v>63</v>
      </c>
      <c r="G664" s="9"/>
      <c r="H664" s="9"/>
      <c r="I664" s="9"/>
      <c r="J664" s="9"/>
      <c r="K664" s="9"/>
      <c r="L664" s="9"/>
      <c r="M664" s="67"/>
      <c r="N664" s="331"/>
      <c r="O664" s="9"/>
      <c r="P664" s="9"/>
      <c r="Q664" s="71">
        <v>662</v>
      </c>
      <c r="S664" s="102" t="s">
        <v>3678</v>
      </c>
      <c r="T664" s="175" t="s">
        <v>3564</v>
      </c>
      <c r="U664" s="104">
        <v>-4114.8</v>
      </c>
      <c r="V664" s="104">
        <v>-12344.4</v>
      </c>
      <c r="W664" s="105" t="s">
        <v>3565</v>
      </c>
      <c r="X664" s="106" t="s">
        <v>66</v>
      </c>
      <c r="Y664" s="107"/>
      <c r="Z664" s="108"/>
      <c r="AA664" s="102"/>
      <c r="AB664" s="104"/>
      <c r="AC664" s="109"/>
      <c r="AD664" s="110"/>
      <c r="AE664" s="107"/>
      <c r="AF664" s="111"/>
      <c r="AG664" s="112"/>
      <c r="AH664" s="112"/>
      <c r="AI664" s="112"/>
      <c r="AJ664" s="113"/>
      <c r="AK664" s="113"/>
      <c r="AL664" s="113"/>
      <c r="AM664" s="114"/>
      <c r="AN664" s="114"/>
      <c r="AO664" s="104"/>
      <c r="AP664" s="104"/>
      <c r="AQ664" s="115"/>
      <c r="AR664" s="110"/>
      <c r="AS664" s="102"/>
      <c r="AT664" s="108"/>
      <c r="AU664" s="116"/>
      <c r="AV664" s="113"/>
      <c r="AW664" s="105"/>
      <c r="AX664" s="113"/>
    </row>
    <row r="665" spans="1:50" hidden="1">
      <c r="A665" s="72">
        <v>663</v>
      </c>
      <c r="B665" s="9" t="s">
        <v>63</v>
      </c>
      <c r="C665" s="211" t="s">
        <v>3679</v>
      </c>
      <c r="D665" s="9" t="s">
        <v>63</v>
      </c>
      <c r="E665" s="9" t="s">
        <v>63</v>
      </c>
      <c r="F665" s="9" t="s">
        <v>63</v>
      </c>
      <c r="G665" s="9"/>
      <c r="H665" s="9"/>
      <c r="I665" s="9"/>
      <c r="J665" s="9"/>
      <c r="K665" s="9"/>
      <c r="L665" s="9"/>
      <c r="M665" s="67"/>
      <c r="N665" s="331"/>
      <c r="O665" s="9"/>
      <c r="P665" s="9"/>
      <c r="Q665" s="71">
        <v>663</v>
      </c>
      <c r="S665" s="102" t="s">
        <v>3679</v>
      </c>
      <c r="T665" s="175" t="s">
        <v>3564</v>
      </c>
      <c r="U665" s="104">
        <v>-5029.2</v>
      </c>
      <c r="V665" s="104">
        <v>-12344.4</v>
      </c>
      <c r="W665" s="105" t="s">
        <v>3565</v>
      </c>
      <c r="X665" s="106" t="s">
        <v>66</v>
      </c>
      <c r="Y665" s="107"/>
      <c r="Z665" s="108"/>
      <c r="AA665" s="102"/>
      <c r="AB665" s="104"/>
      <c r="AC665" s="109"/>
      <c r="AD665" s="110"/>
      <c r="AE665" s="107"/>
      <c r="AF665" s="111"/>
      <c r="AG665" s="112"/>
      <c r="AH665" s="112"/>
      <c r="AI665" s="112"/>
      <c r="AJ665" s="113"/>
      <c r="AK665" s="113"/>
      <c r="AL665" s="113"/>
      <c r="AM665" s="114"/>
      <c r="AN665" s="114"/>
      <c r="AO665" s="104"/>
      <c r="AP665" s="104"/>
      <c r="AQ665" s="115"/>
      <c r="AR665" s="110"/>
      <c r="AS665" s="102"/>
      <c r="AT665" s="108"/>
      <c r="AU665" s="116"/>
      <c r="AV665" s="113"/>
      <c r="AW665" s="105"/>
      <c r="AX665" s="113"/>
    </row>
    <row r="666" spans="1:50" hidden="1">
      <c r="A666" s="72">
        <v>664</v>
      </c>
      <c r="B666" s="9" t="s">
        <v>63</v>
      </c>
      <c r="C666" s="211" t="s">
        <v>3680</v>
      </c>
      <c r="D666" s="9" t="s">
        <v>63</v>
      </c>
      <c r="E666" s="9" t="s">
        <v>63</v>
      </c>
      <c r="F666" s="9" t="s">
        <v>63</v>
      </c>
      <c r="G666" s="9"/>
      <c r="H666" s="9"/>
      <c r="I666" s="9"/>
      <c r="J666" s="9"/>
      <c r="K666" s="9"/>
      <c r="L666" s="9"/>
      <c r="M666" s="67"/>
      <c r="N666" s="331"/>
      <c r="O666" s="9"/>
      <c r="P666" s="9"/>
      <c r="Q666" s="71">
        <v>664</v>
      </c>
      <c r="S666" s="102" t="s">
        <v>3680</v>
      </c>
      <c r="T666" s="175" t="s">
        <v>3564</v>
      </c>
      <c r="U666" s="104">
        <v>-5943.6</v>
      </c>
      <c r="V666" s="104">
        <v>-12344.4</v>
      </c>
      <c r="W666" s="105" t="s">
        <v>3565</v>
      </c>
      <c r="X666" s="106" t="s">
        <v>66</v>
      </c>
      <c r="Y666" s="107"/>
      <c r="Z666" s="108"/>
      <c r="AA666" s="102"/>
      <c r="AB666" s="104"/>
      <c r="AC666" s="109"/>
      <c r="AD666" s="110"/>
      <c r="AE666" s="107"/>
      <c r="AF666" s="111"/>
      <c r="AG666" s="112"/>
      <c r="AH666" s="112"/>
      <c r="AI666" s="112"/>
      <c r="AJ666" s="113"/>
      <c r="AK666" s="113"/>
      <c r="AL666" s="113"/>
      <c r="AM666" s="114"/>
      <c r="AN666" s="114"/>
      <c r="AO666" s="104"/>
      <c r="AP666" s="104"/>
      <c r="AQ666" s="115"/>
      <c r="AR666" s="110"/>
      <c r="AS666" s="102"/>
      <c r="AT666" s="108"/>
      <c r="AU666" s="116"/>
      <c r="AV666" s="113"/>
      <c r="AW666" s="105"/>
      <c r="AX666" s="113"/>
    </row>
    <row r="667" spans="1:50" hidden="1">
      <c r="A667" s="72">
        <v>665</v>
      </c>
      <c r="B667" s="9" t="s">
        <v>63</v>
      </c>
      <c r="C667" s="211" t="s">
        <v>3681</v>
      </c>
      <c r="D667" s="9" t="s">
        <v>63</v>
      </c>
      <c r="E667" s="9" t="s">
        <v>63</v>
      </c>
      <c r="F667" s="9" t="s">
        <v>63</v>
      </c>
      <c r="G667" s="9"/>
      <c r="H667" s="9"/>
      <c r="I667" s="9"/>
      <c r="J667" s="9"/>
      <c r="K667" s="9"/>
      <c r="L667" s="9"/>
      <c r="M667" s="67"/>
      <c r="N667" s="331"/>
      <c r="O667" s="9"/>
      <c r="P667" s="9"/>
      <c r="Q667" s="71">
        <v>665</v>
      </c>
      <c r="S667" s="102" t="s">
        <v>3681</v>
      </c>
      <c r="T667" s="175" t="s">
        <v>3564</v>
      </c>
      <c r="U667" s="104">
        <v>-6858</v>
      </c>
      <c r="V667" s="104">
        <v>-12344.4</v>
      </c>
      <c r="W667" s="105" t="s">
        <v>3565</v>
      </c>
      <c r="X667" s="106" t="s">
        <v>66</v>
      </c>
      <c r="Y667" s="107"/>
      <c r="Z667" s="108"/>
      <c r="AA667" s="102"/>
      <c r="AB667" s="104"/>
      <c r="AC667" s="109"/>
      <c r="AD667" s="110"/>
      <c r="AE667" s="107"/>
      <c r="AF667" s="111"/>
      <c r="AG667" s="112"/>
      <c r="AH667" s="112"/>
      <c r="AI667" s="112"/>
      <c r="AJ667" s="113"/>
      <c r="AK667" s="113"/>
      <c r="AL667" s="113"/>
      <c r="AM667" s="114"/>
      <c r="AN667" s="114"/>
      <c r="AO667" s="104"/>
      <c r="AP667" s="104"/>
      <c r="AQ667" s="115"/>
      <c r="AR667" s="110"/>
      <c r="AS667" s="102"/>
      <c r="AT667" s="108"/>
      <c r="AU667" s="116"/>
      <c r="AV667" s="113"/>
      <c r="AW667" s="105"/>
      <c r="AX667" s="113"/>
    </row>
    <row r="668" spans="1:50" hidden="1">
      <c r="A668" s="72">
        <v>666</v>
      </c>
      <c r="B668" s="9" t="s">
        <v>63</v>
      </c>
      <c r="C668" s="211" t="s">
        <v>3682</v>
      </c>
      <c r="D668" s="9" t="s">
        <v>63</v>
      </c>
      <c r="E668" s="9" t="s">
        <v>63</v>
      </c>
      <c r="F668" s="9" t="s">
        <v>63</v>
      </c>
      <c r="G668" s="9"/>
      <c r="H668" s="9"/>
      <c r="I668" s="9"/>
      <c r="J668" s="9"/>
      <c r="K668" s="9"/>
      <c r="L668" s="9"/>
      <c r="M668" s="67"/>
      <c r="N668" s="331"/>
      <c r="O668" s="9"/>
      <c r="P668" s="9"/>
      <c r="Q668" s="71">
        <v>666</v>
      </c>
      <c r="S668" s="102" t="s">
        <v>3682</v>
      </c>
      <c r="T668" s="175" t="s">
        <v>3564</v>
      </c>
      <c r="U668" s="104">
        <v>-7772.4</v>
      </c>
      <c r="V668" s="104">
        <v>-12344.4</v>
      </c>
      <c r="W668" s="105" t="s">
        <v>3565</v>
      </c>
      <c r="X668" s="106" t="s">
        <v>66</v>
      </c>
      <c r="Y668" s="107"/>
      <c r="Z668" s="108"/>
      <c r="AA668" s="102"/>
      <c r="AB668" s="104"/>
      <c r="AC668" s="109"/>
      <c r="AD668" s="110"/>
      <c r="AE668" s="107"/>
      <c r="AF668" s="111"/>
      <c r="AG668" s="112"/>
      <c r="AH668" s="112"/>
      <c r="AI668" s="112"/>
      <c r="AJ668" s="113"/>
      <c r="AK668" s="113"/>
      <c r="AL668" s="113"/>
      <c r="AM668" s="114"/>
      <c r="AN668" s="114"/>
      <c r="AO668" s="104"/>
      <c r="AP668" s="104"/>
      <c r="AQ668" s="115"/>
      <c r="AR668" s="110"/>
      <c r="AS668" s="102"/>
      <c r="AT668" s="108"/>
      <c r="AU668" s="116"/>
      <c r="AV668" s="113"/>
      <c r="AW668" s="105"/>
      <c r="AX668" s="113"/>
    </row>
    <row r="669" spans="1:50" hidden="1">
      <c r="A669" s="72">
        <v>667</v>
      </c>
      <c r="B669" s="9" t="s">
        <v>63</v>
      </c>
      <c r="C669" s="211" t="s">
        <v>3683</v>
      </c>
      <c r="D669" s="9" t="s">
        <v>63</v>
      </c>
      <c r="E669" s="9" t="s">
        <v>63</v>
      </c>
      <c r="F669" s="9" t="s">
        <v>63</v>
      </c>
      <c r="G669" s="9"/>
      <c r="H669" s="9"/>
      <c r="I669" s="9"/>
      <c r="J669" s="9"/>
      <c r="K669" s="9"/>
      <c r="L669" s="9"/>
      <c r="M669" s="67"/>
      <c r="N669" s="331"/>
      <c r="O669" s="9"/>
      <c r="P669" s="9"/>
      <c r="Q669" s="71">
        <v>667</v>
      </c>
      <c r="S669" s="102" t="s">
        <v>3683</v>
      </c>
      <c r="T669" s="175" t="s">
        <v>3564</v>
      </c>
      <c r="U669" s="104">
        <v>-8686.7999999999993</v>
      </c>
      <c r="V669" s="104">
        <v>-12344.4</v>
      </c>
      <c r="W669" s="105" t="s">
        <v>3565</v>
      </c>
      <c r="X669" s="106" t="s">
        <v>66</v>
      </c>
      <c r="Y669" s="107"/>
      <c r="Z669" s="108"/>
      <c r="AA669" s="102"/>
      <c r="AB669" s="104"/>
      <c r="AC669" s="109"/>
      <c r="AD669" s="110"/>
      <c r="AE669" s="107"/>
      <c r="AF669" s="111"/>
      <c r="AG669" s="112"/>
      <c r="AH669" s="112"/>
      <c r="AI669" s="112"/>
      <c r="AJ669" s="113"/>
      <c r="AK669" s="113"/>
      <c r="AL669" s="113"/>
      <c r="AM669" s="114"/>
      <c r="AN669" s="114"/>
      <c r="AO669" s="104"/>
      <c r="AP669" s="104"/>
      <c r="AQ669" s="115"/>
      <c r="AR669" s="110"/>
      <c r="AS669" s="102"/>
      <c r="AT669" s="108"/>
      <c r="AU669" s="116"/>
      <c r="AV669" s="113"/>
      <c r="AW669" s="105"/>
      <c r="AX669" s="113"/>
    </row>
    <row r="670" spans="1:50" hidden="1">
      <c r="A670" s="72">
        <v>668</v>
      </c>
      <c r="B670" s="9" t="s">
        <v>63</v>
      </c>
      <c r="C670" s="211" t="s">
        <v>3684</v>
      </c>
      <c r="D670" s="9" t="s">
        <v>63</v>
      </c>
      <c r="E670" s="9" t="s">
        <v>63</v>
      </c>
      <c r="F670" s="9" t="s">
        <v>63</v>
      </c>
      <c r="G670" s="9"/>
      <c r="H670" s="9"/>
      <c r="I670" s="9"/>
      <c r="J670" s="9"/>
      <c r="K670" s="9"/>
      <c r="L670" s="9"/>
      <c r="M670" s="67"/>
      <c r="N670" s="331"/>
      <c r="O670" s="9"/>
      <c r="P670" s="9"/>
      <c r="Q670" s="71">
        <v>668</v>
      </c>
      <c r="S670" s="102" t="s">
        <v>3684</v>
      </c>
      <c r="T670" s="175" t="s">
        <v>3564</v>
      </c>
      <c r="U670" s="104">
        <v>-9601.2000000000007</v>
      </c>
      <c r="V670" s="104">
        <v>-12344.4</v>
      </c>
      <c r="W670" s="105" t="s">
        <v>3565</v>
      </c>
      <c r="X670" s="106" t="s">
        <v>66</v>
      </c>
      <c r="Y670" s="107"/>
      <c r="Z670" s="108"/>
      <c r="AA670" s="102"/>
      <c r="AB670" s="104"/>
      <c r="AC670" s="109"/>
      <c r="AD670" s="110"/>
      <c r="AE670" s="107"/>
      <c r="AF670" s="111"/>
      <c r="AG670" s="112"/>
      <c r="AH670" s="112"/>
      <c r="AI670" s="112"/>
      <c r="AJ670" s="113"/>
      <c r="AK670" s="113"/>
      <c r="AL670" s="113"/>
      <c r="AM670" s="114"/>
      <c r="AN670" s="114"/>
      <c r="AO670" s="104"/>
      <c r="AP670" s="104"/>
      <c r="AQ670" s="115"/>
      <c r="AR670" s="110"/>
      <c r="AS670" s="102"/>
      <c r="AT670" s="108"/>
      <c r="AU670" s="116"/>
      <c r="AV670" s="113"/>
      <c r="AW670" s="105"/>
      <c r="AX670" s="113"/>
    </row>
    <row r="671" spans="1:50" hidden="1">
      <c r="A671" s="72">
        <v>669</v>
      </c>
      <c r="B671" s="9" t="s">
        <v>63</v>
      </c>
      <c r="C671" s="211" t="s">
        <v>3685</v>
      </c>
      <c r="D671" s="9" t="s">
        <v>63</v>
      </c>
      <c r="E671" s="9" t="s">
        <v>63</v>
      </c>
      <c r="F671" s="9" t="s">
        <v>63</v>
      </c>
      <c r="G671" s="9"/>
      <c r="H671" s="9"/>
      <c r="I671" s="9"/>
      <c r="J671" s="9"/>
      <c r="K671" s="9"/>
      <c r="L671" s="9"/>
      <c r="M671" s="67"/>
      <c r="N671" s="331"/>
      <c r="O671" s="9"/>
      <c r="P671" s="9"/>
      <c r="Q671" s="71">
        <v>669</v>
      </c>
      <c r="S671" s="102" t="s">
        <v>3685</v>
      </c>
      <c r="T671" s="175" t="s">
        <v>3564</v>
      </c>
      <c r="U671" s="104">
        <v>-10515.6</v>
      </c>
      <c r="V671" s="104">
        <v>-12344.4</v>
      </c>
      <c r="W671" s="105" t="s">
        <v>3565</v>
      </c>
      <c r="X671" s="106" t="s">
        <v>66</v>
      </c>
      <c r="Y671" s="107"/>
      <c r="Z671" s="108"/>
      <c r="AA671" s="102"/>
      <c r="AB671" s="104"/>
      <c r="AC671" s="109"/>
      <c r="AD671" s="110"/>
      <c r="AE671" s="107"/>
      <c r="AF671" s="111"/>
      <c r="AG671" s="112"/>
      <c r="AH671" s="112"/>
      <c r="AI671" s="112"/>
      <c r="AJ671" s="113"/>
      <c r="AK671" s="113"/>
      <c r="AL671" s="113"/>
      <c r="AM671" s="114"/>
      <c r="AN671" s="114"/>
      <c r="AO671" s="104"/>
      <c r="AP671" s="104"/>
      <c r="AQ671" s="115"/>
      <c r="AR671" s="110"/>
      <c r="AS671" s="102"/>
      <c r="AT671" s="108"/>
      <c r="AU671" s="116"/>
      <c r="AV671" s="113"/>
      <c r="AW671" s="105"/>
      <c r="AX671" s="113"/>
    </row>
    <row r="672" spans="1:50" hidden="1">
      <c r="A672" s="72">
        <v>670</v>
      </c>
      <c r="B672" s="9" t="s">
        <v>63</v>
      </c>
      <c r="C672" s="211" t="s">
        <v>3686</v>
      </c>
      <c r="D672" s="9" t="s">
        <v>63</v>
      </c>
      <c r="E672" s="9" t="s">
        <v>63</v>
      </c>
      <c r="F672" s="9" t="s">
        <v>63</v>
      </c>
      <c r="G672" s="9"/>
      <c r="H672" s="9"/>
      <c r="I672" s="9"/>
      <c r="J672" s="9"/>
      <c r="K672" s="9"/>
      <c r="L672" s="9"/>
      <c r="M672" s="67"/>
      <c r="N672" s="331"/>
      <c r="O672" s="9"/>
      <c r="P672" s="9"/>
      <c r="Q672" s="71">
        <v>670</v>
      </c>
      <c r="S672" s="102" t="s">
        <v>3686</v>
      </c>
      <c r="T672" s="175" t="s">
        <v>3564</v>
      </c>
      <c r="U672" s="104">
        <v>-11430</v>
      </c>
      <c r="V672" s="104">
        <v>-12344.4</v>
      </c>
      <c r="W672" s="105" t="s">
        <v>3565</v>
      </c>
      <c r="X672" s="106" t="s">
        <v>66</v>
      </c>
      <c r="Y672" s="107"/>
      <c r="Z672" s="108"/>
      <c r="AA672" s="102"/>
      <c r="AB672" s="104"/>
      <c r="AC672" s="109"/>
      <c r="AD672" s="110"/>
      <c r="AE672" s="107"/>
      <c r="AF672" s="111"/>
      <c r="AG672" s="112"/>
      <c r="AH672" s="112"/>
      <c r="AI672" s="112"/>
      <c r="AJ672" s="113"/>
      <c r="AK672" s="113"/>
      <c r="AL672" s="113"/>
      <c r="AM672" s="114"/>
      <c r="AN672" s="114"/>
      <c r="AO672" s="104"/>
      <c r="AP672" s="104"/>
      <c r="AQ672" s="115"/>
      <c r="AR672" s="110"/>
      <c r="AS672" s="102"/>
      <c r="AT672" s="108"/>
      <c r="AU672" s="116"/>
      <c r="AV672" s="113"/>
      <c r="AW672" s="105"/>
      <c r="AX672" s="113"/>
    </row>
    <row r="673" spans="1:50" hidden="1">
      <c r="A673" s="72">
        <v>671</v>
      </c>
      <c r="B673" s="9" t="s">
        <v>63</v>
      </c>
      <c r="C673" s="211" t="s">
        <v>3687</v>
      </c>
      <c r="D673" s="9" t="s">
        <v>63</v>
      </c>
      <c r="E673" s="9" t="s">
        <v>63</v>
      </c>
      <c r="F673" s="9" t="s">
        <v>63</v>
      </c>
      <c r="G673" s="9"/>
      <c r="H673" s="9"/>
      <c r="I673" s="9"/>
      <c r="J673" s="9"/>
      <c r="K673" s="9"/>
      <c r="L673" s="9"/>
      <c r="M673" s="67"/>
      <c r="N673" s="331"/>
      <c r="O673" s="9"/>
      <c r="P673" s="9"/>
      <c r="Q673" s="71">
        <v>671</v>
      </c>
      <c r="S673" s="102" t="s">
        <v>3687</v>
      </c>
      <c r="T673" s="175" t="s">
        <v>3564</v>
      </c>
      <c r="U673" s="104">
        <v>-12344.4</v>
      </c>
      <c r="V673" s="104">
        <v>-12344.4</v>
      </c>
      <c r="W673" s="105" t="s">
        <v>3565</v>
      </c>
      <c r="X673" s="106" t="s">
        <v>66</v>
      </c>
      <c r="Y673" s="107"/>
      <c r="Z673" s="108"/>
      <c r="AA673" s="102"/>
      <c r="AB673" s="104"/>
      <c r="AC673" s="109"/>
      <c r="AD673" s="110"/>
      <c r="AE673" s="107"/>
      <c r="AF673" s="111"/>
      <c r="AG673" s="112"/>
      <c r="AH673" s="112"/>
      <c r="AI673" s="112"/>
      <c r="AJ673" s="113"/>
      <c r="AK673" s="113"/>
      <c r="AL673" s="113"/>
      <c r="AM673" s="114"/>
      <c r="AN673" s="114"/>
      <c r="AO673" s="104"/>
      <c r="AP673" s="104"/>
      <c r="AQ673" s="115"/>
      <c r="AR673" s="110"/>
      <c r="AS673" s="102"/>
      <c r="AT673" s="108"/>
      <c r="AU673" s="116"/>
      <c r="AV673" s="113"/>
      <c r="AW673" s="105"/>
      <c r="AX673" s="113"/>
    </row>
    <row r="674" spans="1:50" hidden="1">
      <c r="A674" s="72">
        <v>672</v>
      </c>
      <c r="B674" s="9" t="s">
        <v>63</v>
      </c>
      <c r="C674" s="211" t="s">
        <v>3688</v>
      </c>
      <c r="D674" s="9" t="s">
        <v>63</v>
      </c>
      <c r="E674" s="9" t="s">
        <v>63</v>
      </c>
      <c r="F674" s="9" t="s">
        <v>63</v>
      </c>
      <c r="G674" s="9"/>
      <c r="H674" s="9"/>
      <c r="I674" s="9"/>
      <c r="J674" s="9"/>
      <c r="K674" s="9"/>
      <c r="L674" s="9"/>
      <c r="M674" s="67"/>
      <c r="N674" s="331"/>
      <c r="O674" s="9"/>
      <c r="P674" s="9"/>
      <c r="Q674" s="71">
        <v>672</v>
      </c>
      <c r="S674" s="102" t="s">
        <v>3688</v>
      </c>
      <c r="T674" s="175" t="s">
        <v>3564</v>
      </c>
      <c r="U674" s="104">
        <v>3200.4</v>
      </c>
      <c r="V674" s="104">
        <v>-11430</v>
      </c>
      <c r="W674" s="105" t="s">
        <v>3565</v>
      </c>
      <c r="X674" s="106" t="s">
        <v>66</v>
      </c>
      <c r="Y674" s="107"/>
      <c r="Z674" s="108"/>
      <c r="AA674" s="102"/>
      <c r="AB674" s="104"/>
      <c r="AC674" s="109"/>
      <c r="AD674" s="110"/>
      <c r="AE674" s="107"/>
      <c r="AF674" s="111"/>
      <c r="AG674" s="112"/>
      <c r="AH674" s="112"/>
      <c r="AI674" s="112"/>
      <c r="AJ674" s="113"/>
      <c r="AK674" s="113"/>
      <c r="AL674" s="113"/>
      <c r="AM674" s="114"/>
      <c r="AN674" s="114"/>
      <c r="AO674" s="104"/>
      <c r="AP674" s="104"/>
      <c r="AQ674" s="115"/>
      <c r="AR674" s="110"/>
      <c r="AS674" s="102"/>
      <c r="AT674" s="108"/>
      <c r="AU674" s="116"/>
      <c r="AV674" s="113"/>
      <c r="AW674" s="105"/>
      <c r="AX674" s="113"/>
    </row>
    <row r="675" spans="1:50" hidden="1">
      <c r="A675" s="72">
        <v>673</v>
      </c>
      <c r="B675" s="9" t="s">
        <v>63</v>
      </c>
      <c r="C675" s="211" t="s">
        <v>3689</v>
      </c>
      <c r="D675" s="9" t="s">
        <v>63</v>
      </c>
      <c r="E675" s="9" t="s">
        <v>63</v>
      </c>
      <c r="F675" s="9" t="s">
        <v>63</v>
      </c>
      <c r="G675" s="9"/>
      <c r="H675" s="9"/>
      <c r="I675" s="9"/>
      <c r="J675" s="9"/>
      <c r="K675" s="9"/>
      <c r="L675" s="9"/>
      <c r="M675" s="67"/>
      <c r="N675" s="331"/>
      <c r="O675" s="9"/>
      <c r="P675" s="9"/>
      <c r="Q675" s="71">
        <v>673</v>
      </c>
      <c r="S675" s="102" t="s">
        <v>3689</v>
      </c>
      <c r="T675" s="175" t="s">
        <v>3564</v>
      </c>
      <c r="U675" s="104">
        <v>1371.6</v>
      </c>
      <c r="V675" s="104">
        <v>-11430</v>
      </c>
      <c r="W675" s="105" t="s">
        <v>3565</v>
      </c>
      <c r="X675" s="106" t="s">
        <v>66</v>
      </c>
      <c r="Y675" s="107"/>
      <c r="Z675" s="108"/>
      <c r="AA675" s="102"/>
      <c r="AB675" s="104"/>
      <c r="AC675" s="109"/>
      <c r="AD675" s="110"/>
      <c r="AE675" s="107"/>
      <c r="AF675" s="111"/>
      <c r="AG675" s="112"/>
      <c r="AH675" s="112"/>
      <c r="AI675" s="112"/>
      <c r="AJ675" s="113"/>
      <c r="AK675" s="113"/>
      <c r="AL675" s="113"/>
      <c r="AM675" s="114"/>
      <c r="AN675" s="114"/>
      <c r="AO675" s="104"/>
      <c r="AP675" s="104"/>
      <c r="AQ675" s="115"/>
      <c r="AR675" s="110"/>
      <c r="AS675" s="102"/>
      <c r="AT675" s="108"/>
      <c r="AU675" s="116"/>
      <c r="AV675" s="113"/>
      <c r="AW675" s="105"/>
      <c r="AX675" s="113"/>
    </row>
    <row r="676" spans="1:50" hidden="1">
      <c r="A676" s="72">
        <v>674</v>
      </c>
      <c r="B676" s="9" t="s">
        <v>63</v>
      </c>
      <c r="C676" s="211" t="s">
        <v>3690</v>
      </c>
      <c r="D676" s="9" t="s">
        <v>63</v>
      </c>
      <c r="E676" s="9" t="s">
        <v>63</v>
      </c>
      <c r="F676" s="9" t="s">
        <v>63</v>
      </c>
      <c r="G676" s="9"/>
      <c r="H676" s="9"/>
      <c r="I676" s="9"/>
      <c r="J676" s="9"/>
      <c r="K676" s="9"/>
      <c r="L676" s="9"/>
      <c r="M676" s="67"/>
      <c r="N676" s="331"/>
      <c r="O676" s="9"/>
      <c r="P676" s="9"/>
      <c r="Q676" s="71">
        <v>674</v>
      </c>
      <c r="S676" s="102" t="s">
        <v>3690</v>
      </c>
      <c r="T676" s="175" t="s">
        <v>3564</v>
      </c>
      <c r="U676" s="104">
        <v>-457.2</v>
      </c>
      <c r="V676" s="104">
        <v>-11430</v>
      </c>
      <c r="W676" s="105" t="s">
        <v>3565</v>
      </c>
      <c r="X676" s="106" t="s">
        <v>66</v>
      </c>
      <c r="Y676" s="107"/>
      <c r="Z676" s="108"/>
      <c r="AA676" s="102"/>
      <c r="AB676" s="104"/>
      <c r="AC676" s="109"/>
      <c r="AD676" s="110"/>
      <c r="AE676" s="107"/>
      <c r="AF676" s="111"/>
      <c r="AG676" s="112"/>
      <c r="AH676" s="112"/>
      <c r="AI676" s="112"/>
      <c r="AJ676" s="113"/>
      <c r="AK676" s="113"/>
      <c r="AL676" s="113"/>
      <c r="AM676" s="114"/>
      <c r="AN676" s="114"/>
      <c r="AO676" s="104"/>
      <c r="AP676" s="104"/>
      <c r="AQ676" s="115"/>
      <c r="AR676" s="110"/>
      <c r="AS676" s="102"/>
      <c r="AT676" s="108"/>
      <c r="AU676" s="116"/>
      <c r="AV676" s="113"/>
      <c r="AW676" s="105"/>
      <c r="AX676" s="113"/>
    </row>
    <row r="677" spans="1:50" hidden="1">
      <c r="A677" s="72">
        <v>675</v>
      </c>
      <c r="B677" s="9" t="s">
        <v>63</v>
      </c>
      <c r="C677" s="211" t="s">
        <v>3691</v>
      </c>
      <c r="D677" s="9" t="s">
        <v>63</v>
      </c>
      <c r="E677" s="9" t="s">
        <v>63</v>
      </c>
      <c r="F677" s="9" t="s">
        <v>63</v>
      </c>
      <c r="G677" s="9"/>
      <c r="H677" s="9"/>
      <c r="I677" s="9"/>
      <c r="J677" s="9"/>
      <c r="K677" s="9"/>
      <c r="L677" s="9"/>
      <c r="M677" s="67"/>
      <c r="N677" s="331"/>
      <c r="O677" s="9"/>
      <c r="P677" s="9"/>
      <c r="Q677" s="71">
        <v>675</v>
      </c>
      <c r="S677" s="102" t="s">
        <v>3691</v>
      </c>
      <c r="T677" s="175" t="s">
        <v>3564</v>
      </c>
      <c r="U677" s="104">
        <v>-2286</v>
      </c>
      <c r="V677" s="104">
        <v>-11430</v>
      </c>
      <c r="W677" s="105" t="s">
        <v>3565</v>
      </c>
      <c r="X677" s="106" t="s">
        <v>66</v>
      </c>
      <c r="Y677" s="107"/>
      <c r="Z677" s="108"/>
      <c r="AA677" s="102"/>
      <c r="AB677" s="104"/>
      <c r="AC677" s="109"/>
      <c r="AD677" s="110"/>
      <c r="AE677" s="107"/>
      <c r="AF677" s="111"/>
      <c r="AG677" s="112"/>
      <c r="AH677" s="112"/>
      <c r="AI677" s="112"/>
      <c r="AJ677" s="113"/>
      <c r="AK677" s="113"/>
      <c r="AL677" s="113"/>
      <c r="AM677" s="114"/>
      <c r="AN677" s="114"/>
      <c r="AO677" s="104"/>
      <c r="AP677" s="104"/>
      <c r="AQ677" s="115"/>
      <c r="AR677" s="110"/>
      <c r="AS677" s="102"/>
      <c r="AT677" s="108"/>
      <c r="AU677" s="116"/>
      <c r="AV677" s="113"/>
      <c r="AW677" s="105"/>
      <c r="AX677" s="113"/>
    </row>
    <row r="678" spans="1:50" hidden="1">
      <c r="A678" s="72">
        <v>676</v>
      </c>
      <c r="B678" s="9" t="s">
        <v>63</v>
      </c>
      <c r="C678" s="211" t="s">
        <v>3692</v>
      </c>
      <c r="D678" s="9" t="s">
        <v>63</v>
      </c>
      <c r="E678" s="9" t="s">
        <v>63</v>
      </c>
      <c r="F678" s="9" t="s">
        <v>63</v>
      </c>
      <c r="G678" s="9"/>
      <c r="H678" s="9"/>
      <c r="I678" s="9"/>
      <c r="J678" s="9"/>
      <c r="K678" s="9"/>
      <c r="L678" s="9"/>
      <c r="M678" s="67"/>
      <c r="N678" s="331"/>
      <c r="O678" s="9"/>
      <c r="P678" s="9"/>
      <c r="Q678" s="71">
        <v>676</v>
      </c>
      <c r="S678" s="102" t="s">
        <v>3692</v>
      </c>
      <c r="T678" s="175" t="s">
        <v>3564</v>
      </c>
      <c r="U678" s="104">
        <v>-4114.8</v>
      </c>
      <c r="V678" s="104">
        <v>-11430</v>
      </c>
      <c r="W678" s="105" t="s">
        <v>3565</v>
      </c>
      <c r="X678" s="106" t="s">
        <v>66</v>
      </c>
      <c r="Y678" s="107"/>
      <c r="Z678" s="108"/>
      <c r="AA678" s="102"/>
      <c r="AB678" s="104"/>
      <c r="AC678" s="109"/>
      <c r="AD678" s="110"/>
      <c r="AE678" s="107"/>
      <c r="AF678" s="111"/>
      <c r="AG678" s="112"/>
      <c r="AH678" s="112"/>
      <c r="AI678" s="112"/>
      <c r="AJ678" s="113"/>
      <c r="AK678" s="113"/>
      <c r="AL678" s="113"/>
      <c r="AM678" s="114"/>
      <c r="AN678" s="114"/>
      <c r="AO678" s="104"/>
      <c r="AP678" s="104"/>
      <c r="AQ678" s="115"/>
      <c r="AR678" s="110"/>
      <c r="AS678" s="102"/>
      <c r="AT678" s="108"/>
      <c r="AU678" s="116"/>
      <c r="AV678" s="113"/>
      <c r="AW678" s="105"/>
      <c r="AX678" s="113"/>
    </row>
    <row r="679" spans="1:50" hidden="1">
      <c r="A679" s="72">
        <v>678</v>
      </c>
      <c r="B679" s="9" t="s">
        <v>63</v>
      </c>
      <c r="C679" s="211" t="s">
        <v>3693</v>
      </c>
      <c r="D679" s="9" t="s">
        <v>63</v>
      </c>
      <c r="E679" s="9" t="s">
        <v>63</v>
      </c>
      <c r="F679" s="9" t="s">
        <v>63</v>
      </c>
      <c r="G679" s="9"/>
      <c r="H679" s="9"/>
      <c r="I679" s="9"/>
      <c r="J679" s="9"/>
      <c r="K679" s="9"/>
      <c r="L679" s="9"/>
      <c r="M679" s="67"/>
      <c r="N679" s="331"/>
      <c r="O679" s="9"/>
      <c r="P679" s="9"/>
      <c r="Q679" s="71">
        <v>678</v>
      </c>
      <c r="S679" s="102" t="s">
        <v>3693</v>
      </c>
      <c r="T679" s="175" t="s">
        <v>3564</v>
      </c>
      <c r="U679" s="104">
        <v>-5943.6</v>
      </c>
      <c r="V679" s="104">
        <v>-11430</v>
      </c>
      <c r="W679" s="105" t="s">
        <v>3565</v>
      </c>
      <c r="X679" s="106" t="s">
        <v>66</v>
      </c>
      <c r="Y679" s="107"/>
      <c r="Z679" s="108"/>
      <c r="AA679" s="102"/>
      <c r="AB679" s="104"/>
      <c r="AC679" s="109"/>
      <c r="AD679" s="110"/>
      <c r="AE679" s="107"/>
      <c r="AF679" s="111"/>
      <c r="AG679" s="112"/>
      <c r="AH679" s="112"/>
      <c r="AI679" s="112"/>
      <c r="AJ679" s="113"/>
      <c r="AK679" s="113"/>
      <c r="AL679" s="113"/>
      <c r="AM679" s="114"/>
      <c r="AN679" s="114"/>
      <c r="AO679" s="104"/>
      <c r="AP679" s="104"/>
      <c r="AQ679" s="115"/>
      <c r="AR679" s="110"/>
      <c r="AS679" s="102"/>
      <c r="AT679" s="108"/>
      <c r="AU679" s="116"/>
      <c r="AV679" s="113"/>
      <c r="AW679" s="105"/>
      <c r="AX679" s="113"/>
    </row>
    <row r="680" spans="1:50" hidden="1">
      <c r="A680" s="72">
        <v>679</v>
      </c>
      <c r="B680" s="9" t="s">
        <v>63</v>
      </c>
      <c r="C680" s="211" t="s">
        <v>3694</v>
      </c>
      <c r="D680" s="9" t="s">
        <v>63</v>
      </c>
      <c r="E680" s="9" t="s">
        <v>63</v>
      </c>
      <c r="F680" s="9" t="s">
        <v>63</v>
      </c>
      <c r="G680" s="9"/>
      <c r="H680" s="9"/>
      <c r="I680" s="9"/>
      <c r="J680" s="9"/>
      <c r="K680" s="9"/>
      <c r="L680" s="9"/>
      <c r="M680" s="67"/>
      <c r="N680" s="331"/>
      <c r="O680" s="9"/>
      <c r="P680" s="9"/>
      <c r="Q680" s="71">
        <v>679</v>
      </c>
      <c r="S680" s="102" t="s">
        <v>3694</v>
      </c>
      <c r="T680" s="175" t="s">
        <v>3564</v>
      </c>
      <c r="U680" s="104">
        <v>-7772.4</v>
      </c>
      <c r="V680" s="104">
        <v>-11430</v>
      </c>
      <c r="W680" s="105" t="s">
        <v>3565</v>
      </c>
      <c r="X680" s="106" t="s">
        <v>66</v>
      </c>
      <c r="Y680" s="107"/>
      <c r="Z680" s="108"/>
      <c r="AA680" s="102"/>
      <c r="AB680" s="104"/>
      <c r="AC680" s="109"/>
      <c r="AD680" s="110"/>
      <c r="AE680" s="107"/>
      <c r="AF680" s="111"/>
      <c r="AG680" s="112"/>
      <c r="AH680" s="112"/>
      <c r="AI680" s="112"/>
      <c r="AJ680" s="113"/>
      <c r="AK680" s="113"/>
      <c r="AL680" s="113"/>
      <c r="AM680" s="114"/>
      <c r="AN680" s="114"/>
      <c r="AO680" s="104"/>
      <c r="AP680" s="104"/>
      <c r="AQ680" s="115"/>
      <c r="AR680" s="110"/>
      <c r="AS680" s="102"/>
      <c r="AT680" s="108"/>
      <c r="AU680" s="116"/>
      <c r="AV680" s="113"/>
      <c r="AW680" s="105"/>
      <c r="AX680" s="113"/>
    </row>
    <row r="681" spans="1:50" hidden="1">
      <c r="A681" s="72">
        <v>680</v>
      </c>
      <c r="B681" s="9" t="s">
        <v>63</v>
      </c>
      <c r="C681" s="211" t="s">
        <v>3695</v>
      </c>
      <c r="D681" s="9" t="s">
        <v>63</v>
      </c>
      <c r="E681" s="9" t="s">
        <v>63</v>
      </c>
      <c r="F681" s="9" t="s">
        <v>63</v>
      </c>
      <c r="G681" s="9"/>
      <c r="H681" s="9"/>
      <c r="I681" s="9"/>
      <c r="J681" s="9"/>
      <c r="K681" s="9"/>
      <c r="L681" s="9"/>
      <c r="M681" s="67"/>
      <c r="N681" s="331"/>
      <c r="O681" s="9"/>
      <c r="P681" s="9"/>
      <c r="Q681" s="71">
        <v>680</v>
      </c>
      <c r="S681" s="102" t="s">
        <v>3695</v>
      </c>
      <c r="T681" s="175" t="s">
        <v>3564</v>
      </c>
      <c r="U681" s="104">
        <v>-9601.2000000000007</v>
      </c>
      <c r="V681" s="104">
        <v>-11430</v>
      </c>
      <c r="W681" s="105" t="s">
        <v>3565</v>
      </c>
      <c r="X681" s="106" t="s">
        <v>66</v>
      </c>
      <c r="Y681" s="107"/>
      <c r="Z681" s="108"/>
      <c r="AA681" s="102"/>
      <c r="AB681" s="104"/>
      <c r="AC681" s="109"/>
      <c r="AD681" s="110"/>
      <c r="AE681" s="107"/>
      <c r="AF681" s="111"/>
      <c r="AG681" s="112"/>
      <c r="AH681" s="112"/>
      <c r="AI681" s="112"/>
      <c r="AJ681" s="113"/>
      <c r="AK681" s="113"/>
      <c r="AL681" s="113"/>
      <c r="AM681" s="114"/>
      <c r="AN681" s="114"/>
      <c r="AO681" s="104"/>
      <c r="AP681" s="104"/>
      <c r="AQ681" s="115"/>
      <c r="AR681" s="110"/>
      <c r="AS681" s="102"/>
      <c r="AT681" s="108"/>
      <c r="AU681" s="116"/>
      <c r="AV681" s="113"/>
      <c r="AW681" s="105"/>
      <c r="AX681" s="113"/>
    </row>
    <row r="682" spans="1:50" hidden="1">
      <c r="A682" s="72">
        <v>681</v>
      </c>
      <c r="B682" s="9" t="s">
        <v>63</v>
      </c>
      <c r="C682" s="211" t="s">
        <v>3696</v>
      </c>
      <c r="D682" s="9" t="s">
        <v>63</v>
      </c>
      <c r="E682" s="9" t="s">
        <v>63</v>
      </c>
      <c r="F682" s="9" t="s">
        <v>63</v>
      </c>
      <c r="G682" s="9"/>
      <c r="H682" s="9"/>
      <c r="I682" s="9"/>
      <c r="J682" s="9"/>
      <c r="K682" s="9"/>
      <c r="L682" s="9"/>
      <c r="M682" s="67"/>
      <c r="N682" s="331"/>
      <c r="O682" s="9"/>
      <c r="P682" s="9"/>
      <c r="Q682" s="71">
        <v>681</v>
      </c>
      <c r="S682" s="102" t="s">
        <v>3696</v>
      </c>
      <c r="T682" s="175" t="s">
        <v>3564</v>
      </c>
      <c r="U682" s="104">
        <v>-11430</v>
      </c>
      <c r="V682" s="104">
        <v>-11430</v>
      </c>
      <c r="W682" s="105" t="s">
        <v>3565</v>
      </c>
      <c r="X682" s="106" t="s">
        <v>66</v>
      </c>
      <c r="Y682" s="107"/>
      <c r="Z682" s="108"/>
      <c r="AA682" s="102"/>
      <c r="AB682" s="104"/>
      <c r="AC682" s="109"/>
      <c r="AD682" s="110"/>
      <c r="AE682" s="107"/>
      <c r="AF682" s="111"/>
      <c r="AG682" s="112"/>
      <c r="AH682" s="112"/>
      <c r="AI682" s="112"/>
      <c r="AJ682" s="113"/>
      <c r="AK682" s="113"/>
      <c r="AL682" s="113"/>
      <c r="AM682" s="114"/>
      <c r="AN682" s="114"/>
      <c r="AO682" s="104"/>
      <c r="AP682" s="104"/>
      <c r="AQ682" s="115"/>
      <c r="AR682" s="110"/>
      <c r="AS682" s="102"/>
      <c r="AT682" s="108"/>
      <c r="AU682" s="116"/>
      <c r="AV682" s="113"/>
      <c r="AW682" s="105"/>
      <c r="AX682" s="113"/>
    </row>
    <row r="683" spans="1:50" hidden="1">
      <c r="A683" s="72">
        <v>682</v>
      </c>
      <c r="B683" s="9" t="s">
        <v>63</v>
      </c>
      <c r="C683" s="211" t="s">
        <v>3697</v>
      </c>
      <c r="D683" s="9" t="s">
        <v>63</v>
      </c>
      <c r="E683" s="9" t="s">
        <v>63</v>
      </c>
      <c r="F683" s="9" t="s">
        <v>63</v>
      </c>
      <c r="G683" s="9"/>
      <c r="H683" s="9"/>
      <c r="I683" s="9"/>
      <c r="J683" s="9"/>
      <c r="K683" s="9"/>
      <c r="L683" s="9"/>
      <c r="M683" s="67"/>
      <c r="N683" s="331"/>
      <c r="O683" s="9"/>
      <c r="P683" s="9"/>
      <c r="Q683" s="71">
        <v>682</v>
      </c>
      <c r="S683" s="102" t="s">
        <v>3697</v>
      </c>
      <c r="T683" s="175" t="s">
        <v>3564</v>
      </c>
      <c r="U683" s="104">
        <v>3200.4</v>
      </c>
      <c r="V683" s="104">
        <v>-10515.6</v>
      </c>
      <c r="W683" s="105" t="s">
        <v>3565</v>
      </c>
      <c r="X683" s="106" t="s">
        <v>66</v>
      </c>
      <c r="Y683" s="107"/>
      <c r="Z683" s="108"/>
      <c r="AA683" s="102"/>
      <c r="AB683" s="104"/>
      <c r="AC683" s="109"/>
      <c r="AD683" s="110"/>
      <c r="AE683" s="107"/>
      <c r="AF683" s="111"/>
      <c r="AG683" s="112"/>
      <c r="AH683" s="112"/>
      <c r="AI683" s="112"/>
      <c r="AJ683" s="113"/>
      <c r="AK683" s="113"/>
      <c r="AL683" s="113"/>
      <c r="AM683" s="114"/>
      <c r="AN683" s="114"/>
      <c r="AO683" s="104"/>
      <c r="AP683" s="104"/>
      <c r="AQ683" s="115"/>
      <c r="AR683" s="110"/>
      <c r="AS683" s="102"/>
      <c r="AT683" s="108"/>
      <c r="AU683" s="116"/>
      <c r="AV683" s="113"/>
      <c r="AW683" s="105"/>
      <c r="AX683" s="113"/>
    </row>
    <row r="684" spans="1:50" hidden="1">
      <c r="A684" s="72">
        <v>683</v>
      </c>
      <c r="B684" s="9" t="s">
        <v>63</v>
      </c>
      <c r="C684" s="211" t="s">
        <v>3698</v>
      </c>
      <c r="D684" s="9" t="s">
        <v>63</v>
      </c>
      <c r="E684" s="9" t="s">
        <v>63</v>
      </c>
      <c r="F684" s="9" t="s">
        <v>63</v>
      </c>
      <c r="G684" s="9"/>
      <c r="H684" s="9"/>
      <c r="I684" s="9"/>
      <c r="J684" s="9"/>
      <c r="K684" s="9"/>
      <c r="L684" s="9"/>
      <c r="M684" s="67"/>
      <c r="N684" s="331"/>
      <c r="O684" s="9"/>
      <c r="P684" s="9"/>
      <c r="Q684" s="71">
        <v>683</v>
      </c>
      <c r="S684" s="102" t="s">
        <v>3698</v>
      </c>
      <c r="T684" s="175" t="s">
        <v>3564</v>
      </c>
      <c r="U684" s="104">
        <v>2286</v>
      </c>
      <c r="V684" s="104">
        <v>-10515.6</v>
      </c>
      <c r="W684" s="105" t="s">
        <v>3565</v>
      </c>
      <c r="X684" s="106" t="s">
        <v>66</v>
      </c>
      <c r="Y684" s="107"/>
      <c r="Z684" s="108"/>
      <c r="AA684" s="102"/>
      <c r="AB684" s="104"/>
      <c r="AC684" s="109"/>
      <c r="AD684" s="110"/>
      <c r="AE684" s="107"/>
      <c r="AF684" s="111"/>
      <c r="AG684" s="112"/>
      <c r="AH684" s="112"/>
      <c r="AI684" s="112"/>
      <c r="AJ684" s="113"/>
      <c r="AK684" s="113"/>
      <c r="AL684" s="113"/>
      <c r="AM684" s="114"/>
      <c r="AN684" s="114"/>
      <c r="AO684" s="104"/>
      <c r="AP684" s="104"/>
      <c r="AQ684" s="115"/>
      <c r="AR684" s="110"/>
      <c r="AS684" s="102"/>
      <c r="AT684" s="108"/>
      <c r="AU684" s="116"/>
      <c r="AV684" s="113"/>
      <c r="AW684" s="105"/>
      <c r="AX684" s="113"/>
    </row>
    <row r="685" spans="1:50" hidden="1">
      <c r="A685" s="72">
        <v>684</v>
      </c>
      <c r="B685" s="9" t="s">
        <v>63</v>
      </c>
      <c r="C685" s="211" t="s">
        <v>3699</v>
      </c>
      <c r="D685" s="9" t="s">
        <v>63</v>
      </c>
      <c r="E685" s="9" t="s">
        <v>63</v>
      </c>
      <c r="F685" s="9" t="s">
        <v>63</v>
      </c>
      <c r="G685" s="9"/>
      <c r="H685" s="9"/>
      <c r="I685" s="9"/>
      <c r="J685" s="9"/>
      <c r="K685" s="9"/>
      <c r="L685" s="9"/>
      <c r="M685" s="67"/>
      <c r="N685" s="331"/>
      <c r="O685" s="9"/>
      <c r="P685" s="9"/>
      <c r="Q685" s="71">
        <v>684</v>
      </c>
      <c r="S685" s="102" t="s">
        <v>3699</v>
      </c>
      <c r="T685" s="175" t="s">
        <v>3564</v>
      </c>
      <c r="U685" s="104">
        <v>1371.6</v>
      </c>
      <c r="V685" s="104">
        <v>-10515.6</v>
      </c>
      <c r="W685" s="105" t="s">
        <v>3565</v>
      </c>
      <c r="X685" s="106" t="s">
        <v>66</v>
      </c>
      <c r="Y685" s="107"/>
      <c r="Z685" s="108"/>
      <c r="AA685" s="102"/>
      <c r="AB685" s="104"/>
      <c r="AC685" s="109"/>
      <c r="AD685" s="110"/>
      <c r="AE685" s="107"/>
      <c r="AF685" s="111"/>
      <c r="AG685" s="112"/>
      <c r="AH685" s="112"/>
      <c r="AI685" s="112"/>
      <c r="AJ685" s="113"/>
      <c r="AK685" s="113"/>
      <c r="AL685" s="113"/>
      <c r="AM685" s="114"/>
      <c r="AN685" s="114"/>
      <c r="AO685" s="104"/>
      <c r="AP685" s="104"/>
      <c r="AQ685" s="115"/>
      <c r="AR685" s="110"/>
      <c r="AS685" s="102"/>
      <c r="AT685" s="108"/>
      <c r="AU685" s="116"/>
      <c r="AV685" s="113"/>
      <c r="AW685" s="105"/>
      <c r="AX685" s="113"/>
    </row>
    <row r="686" spans="1:50" hidden="1">
      <c r="A686" s="72">
        <v>685</v>
      </c>
      <c r="B686" s="9" t="s">
        <v>63</v>
      </c>
      <c r="C686" s="211" t="s">
        <v>3700</v>
      </c>
      <c r="D686" s="9" t="s">
        <v>63</v>
      </c>
      <c r="E686" s="9" t="s">
        <v>63</v>
      </c>
      <c r="F686" s="9" t="s">
        <v>63</v>
      </c>
      <c r="G686" s="9"/>
      <c r="H686" s="9"/>
      <c r="I686" s="9"/>
      <c r="J686" s="9"/>
      <c r="K686" s="9"/>
      <c r="L686" s="9"/>
      <c r="M686" s="67"/>
      <c r="N686" s="331"/>
      <c r="O686" s="9"/>
      <c r="P686" s="9"/>
      <c r="Q686" s="71">
        <v>685</v>
      </c>
      <c r="S686" s="102" t="s">
        <v>3700</v>
      </c>
      <c r="T686" s="175" t="s">
        <v>3564</v>
      </c>
      <c r="U686" s="104">
        <v>457.2</v>
      </c>
      <c r="V686" s="104">
        <v>-10515.6</v>
      </c>
      <c r="W686" s="105" t="s">
        <v>3565</v>
      </c>
      <c r="X686" s="106" t="s">
        <v>66</v>
      </c>
      <c r="Y686" s="107"/>
      <c r="Z686" s="108"/>
      <c r="AA686" s="102"/>
      <c r="AB686" s="104"/>
      <c r="AC686" s="109"/>
      <c r="AD686" s="110"/>
      <c r="AE686" s="107"/>
      <c r="AF686" s="111"/>
      <c r="AG686" s="112"/>
      <c r="AH686" s="112"/>
      <c r="AI686" s="112"/>
      <c r="AJ686" s="113"/>
      <c r="AK686" s="113"/>
      <c r="AL686" s="113"/>
      <c r="AM686" s="114"/>
      <c r="AN686" s="114"/>
      <c r="AO686" s="104"/>
      <c r="AP686" s="104"/>
      <c r="AQ686" s="115"/>
      <c r="AR686" s="110"/>
      <c r="AS686" s="102"/>
      <c r="AT686" s="108"/>
      <c r="AU686" s="116"/>
      <c r="AV686" s="113"/>
      <c r="AW686" s="105"/>
      <c r="AX686" s="113"/>
    </row>
    <row r="687" spans="1:50" hidden="1">
      <c r="A687" s="72">
        <v>686</v>
      </c>
      <c r="B687" s="9" t="s">
        <v>63</v>
      </c>
      <c r="C687" s="211" t="s">
        <v>3701</v>
      </c>
      <c r="D687" s="9" t="s">
        <v>63</v>
      </c>
      <c r="E687" s="9" t="s">
        <v>63</v>
      </c>
      <c r="F687" s="9" t="s">
        <v>63</v>
      </c>
      <c r="G687" s="9"/>
      <c r="H687" s="9"/>
      <c r="I687" s="9"/>
      <c r="J687" s="9"/>
      <c r="K687" s="9"/>
      <c r="L687" s="9"/>
      <c r="M687" s="67"/>
      <c r="N687" s="331"/>
      <c r="O687" s="9"/>
      <c r="P687" s="9"/>
      <c r="Q687" s="71">
        <v>686</v>
      </c>
      <c r="S687" s="102" t="s">
        <v>3701</v>
      </c>
      <c r="T687" s="175" t="s">
        <v>3564</v>
      </c>
      <c r="U687" s="104">
        <v>-457.2</v>
      </c>
      <c r="V687" s="104">
        <v>-10515.6</v>
      </c>
      <c r="W687" s="105" t="s">
        <v>3565</v>
      </c>
      <c r="X687" s="106" t="s">
        <v>66</v>
      </c>
      <c r="Y687" s="107"/>
      <c r="Z687" s="108"/>
      <c r="AA687" s="102"/>
      <c r="AB687" s="104"/>
      <c r="AC687" s="109"/>
      <c r="AD687" s="110"/>
      <c r="AE687" s="107"/>
      <c r="AF687" s="111"/>
      <c r="AG687" s="112"/>
      <c r="AH687" s="112"/>
      <c r="AI687" s="112"/>
      <c r="AJ687" s="113"/>
      <c r="AK687" s="113"/>
      <c r="AL687" s="113"/>
      <c r="AM687" s="114"/>
      <c r="AN687" s="114"/>
      <c r="AO687" s="104"/>
      <c r="AP687" s="104"/>
      <c r="AQ687" s="115"/>
      <c r="AR687" s="110"/>
      <c r="AS687" s="102"/>
      <c r="AT687" s="108"/>
      <c r="AU687" s="116"/>
      <c r="AV687" s="113"/>
      <c r="AW687" s="105"/>
      <c r="AX687" s="113"/>
    </row>
    <row r="688" spans="1:50" hidden="1">
      <c r="A688" s="72">
        <v>687</v>
      </c>
      <c r="B688" s="9" t="s">
        <v>63</v>
      </c>
      <c r="C688" s="211" t="s">
        <v>3702</v>
      </c>
      <c r="D688" s="9" t="s">
        <v>63</v>
      </c>
      <c r="E688" s="9" t="s">
        <v>63</v>
      </c>
      <c r="F688" s="9" t="s">
        <v>63</v>
      </c>
      <c r="G688" s="9"/>
      <c r="H688" s="9"/>
      <c r="I688" s="9"/>
      <c r="J688" s="9"/>
      <c r="K688" s="9"/>
      <c r="L688" s="9"/>
      <c r="M688" s="67"/>
      <c r="N688" s="331"/>
      <c r="O688" s="9"/>
      <c r="P688" s="9"/>
      <c r="Q688" s="71">
        <v>687</v>
      </c>
      <c r="S688" s="102" t="s">
        <v>3702</v>
      </c>
      <c r="T688" s="175" t="s">
        <v>3564</v>
      </c>
      <c r="U688" s="104">
        <v>-1371.6</v>
      </c>
      <c r="V688" s="104">
        <v>-10515.6</v>
      </c>
      <c r="W688" s="105" t="s">
        <v>3565</v>
      </c>
      <c r="X688" s="106" t="s">
        <v>66</v>
      </c>
      <c r="Y688" s="107"/>
      <c r="Z688" s="108"/>
      <c r="AA688" s="102"/>
      <c r="AB688" s="104"/>
      <c r="AC688" s="109"/>
      <c r="AD688" s="110"/>
      <c r="AE688" s="107"/>
      <c r="AF688" s="111"/>
      <c r="AG688" s="112"/>
      <c r="AH688" s="112"/>
      <c r="AI688" s="112"/>
      <c r="AJ688" s="113"/>
      <c r="AK688" s="113"/>
      <c r="AL688" s="113"/>
      <c r="AM688" s="114"/>
      <c r="AN688" s="114"/>
      <c r="AO688" s="104"/>
      <c r="AP688" s="104"/>
      <c r="AQ688" s="115"/>
      <c r="AR688" s="110"/>
      <c r="AS688" s="102"/>
      <c r="AT688" s="108"/>
      <c r="AU688" s="116"/>
      <c r="AV688" s="113"/>
      <c r="AW688" s="105"/>
      <c r="AX688" s="113"/>
    </row>
    <row r="689" spans="1:50" hidden="1">
      <c r="A689" s="72">
        <v>688</v>
      </c>
      <c r="B689" s="9" t="s">
        <v>63</v>
      </c>
      <c r="C689" s="211" t="s">
        <v>3703</v>
      </c>
      <c r="D689" s="9" t="s">
        <v>63</v>
      </c>
      <c r="E689" s="9" t="s">
        <v>63</v>
      </c>
      <c r="F689" s="9" t="s">
        <v>63</v>
      </c>
      <c r="G689" s="9"/>
      <c r="H689" s="9"/>
      <c r="I689" s="9"/>
      <c r="J689" s="9"/>
      <c r="K689" s="9"/>
      <c r="L689" s="9"/>
      <c r="M689" s="67"/>
      <c r="N689" s="331"/>
      <c r="O689" s="9"/>
      <c r="P689" s="9"/>
      <c r="Q689" s="71">
        <v>688</v>
      </c>
      <c r="S689" s="102" t="s">
        <v>3703</v>
      </c>
      <c r="T689" s="175" t="s">
        <v>3564</v>
      </c>
      <c r="U689" s="104">
        <v>-2286</v>
      </c>
      <c r="V689" s="104">
        <v>-10515.6</v>
      </c>
      <c r="W689" s="105" t="s">
        <v>3565</v>
      </c>
      <c r="X689" s="106" t="s">
        <v>66</v>
      </c>
      <c r="Y689" s="107"/>
      <c r="Z689" s="108"/>
      <c r="AA689" s="102"/>
      <c r="AB689" s="104"/>
      <c r="AC689" s="109"/>
      <c r="AD689" s="110"/>
      <c r="AE689" s="107"/>
      <c r="AF689" s="111"/>
      <c r="AG689" s="112"/>
      <c r="AH689" s="112"/>
      <c r="AI689" s="112"/>
      <c r="AJ689" s="113"/>
      <c r="AK689" s="113"/>
      <c r="AL689" s="113"/>
      <c r="AM689" s="114"/>
      <c r="AN689" s="114"/>
      <c r="AO689" s="104"/>
      <c r="AP689" s="104"/>
      <c r="AQ689" s="115"/>
      <c r="AR689" s="110"/>
      <c r="AS689" s="102"/>
      <c r="AT689" s="108"/>
      <c r="AU689" s="116"/>
      <c r="AV689" s="113"/>
      <c r="AW689" s="105"/>
      <c r="AX689" s="113"/>
    </row>
    <row r="690" spans="1:50" hidden="1">
      <c r="A690" s="72">
        <v>689</v>
      </c>
      <c r="B690" s="9" t="s">
        <v>63</v>
      </c>
      <c r="C690" s="211" t="s">
        <v>3704</v>
      </c>
      <c r="D690" s="9" t="s">
        <v>63</v>
      </c>
      <c r="E690" s="9" t="s">
        <v>63</v>
      </c>
      <c r="F690" s="9" t="s">
        <v>63</v>
      </c>
      <c r="G690" s="9"/>
      <c r="H690" s="9"/>
      <c r="I690" s="9"/>
      <c r="J690" s="9"/>
      <c r="K690" s="9"/>
      <c r="L690" s="9"/>
      <c r="M690" s="67"/>
      <c r="N690" s="331"/>
      <c r="O690" s="9"/>
      <c r="P690" s="9"/>
      <c r="Q690" s="71">
        <v>689</v>
      </c>
      <c r="S690" s="102" t="s">
        <v>3704</v>
      </c>
      <c r="T690" s="175" t="s">
        <v>3564</v>
      </c>
      <c r="U690" s="104">
        <v>-3200.4</v>
      </c>
      <c r="V690" s="104">
        <v>-10515.6</v>
      </c>
      <c r="W690" s="105" t="s">
        <v>3565</v>
      </c>
      <c r="X690" s="106" t="s">
        <v>66</v>
      </c>
      <c r="Y690" s="107"/>
      <c r="Z690" s="108"/>
      <c r="AA690" s="102"/>
      <c r="AB690" s="104"/>
      <c r="AC690" s="109"/>
      <c r="AD690" s="110"/>
      <c r="AE690" s="107"/>
      <c r="AF690" s="111"/>
      <c r="AG690" s="112"/>
      <c r="AH690" s="112"/>
      <c r="AI690" s="112"/>
      <c r="AJ690" s="113"/>
      <c r="AK690" s="113"/>
      <c r="AL690" s="113"/>
      <c r="AM690" s="114"/>
      <c r="AN690" s="114"/>
      <c r="AO690" s="104"/>
      <c r="AP690" s="104"/>
      <c r="AQ690" s="115"/>
      <c r="AR690" s="110"/>
      <c r="AS690" s="102"/>
      <c r="AT690" s="108"/>
      <c r="AU690" s="116"/>
      <c r="AV690" s="113"/>
      <c r="AW690" s="105"/>
      <c r="AX690" s="113"/>
    </row>
    <row r="691" spans="1:50" hidden="1">
      <c r="A691" s="72">
        <v>690</v>
      </c>
      <c r="B691" s="9" t="s">
        <v>63</v>
      </c>
      <c r="C691" s="211" t="s">
        <v>3705</v>
      </c>
      <c r="D691" s="9" t="s">
        <v>63</v>
      </c>
      <c r="E691" s="9" t="s">
        <v>63</v>
      </c>
      <c r="F691" s="9" t="s">
        <v>63</v>
      </c>
      <c r="G691" s="9"/>
      <c r="H691" s="9"/>
      <c r="I691" s="9"/>
      <c r="J691" s="9"/>
      <c r="K691" s="9"/>
      <c r="L691" s="9"/>
      <c r="M691" s="67"/>
      <c r="N691" s="331"/>
      <c r="O691" s="9"/>
      <c r="P691" s="9"/>
      <c r="Q691" s="71">
        <v>690</v>
      </c>
      <c r="S691" s="102" t="s">
        <v>3705</v>
      </c>
      <c r="T691" s="175" t="s">
        <v>3564</v>
      </c>
      <c r="U691" s="104">
        <v>-4114.8</v>
      </c>
      <c r="V691" s="104">
        <v>-10515.6</v>
      </c>
      <c r="W691" s="105" t="s">
        <v>3565</v>
      </c>
      <c r="X691" s="106" t="s">
        <v>66</v>
      </c>
      <c r="Y691" s="107"/>
      <c r="Z691" s="108"/>
      <c r="AA691" s="102"/>
      <c r="AB691" s="104"/>
      <c r="AC691" s="109"/>
      <c r="AD691" s="110"/>
      <c r="AE691" s="107"/>
      <c r="AF691" s="111"/>
      <c r="AG691" s="112"/>
      <c r="AH691" s="112"/>
      <c r="AI691" s="112"/>
      <c r="AJ691" s="113"/>
      <c r="AK691" s="113"/>
      <c r="AL691" s="113"/>
      <c r="AM691" s="114"/>
      <c r="AN691" s="114"/>
      <c r="AO691" s="104"/>
      <c r="AP691" s="104"/>
      <c r="AQ691" s="115"/>
      <c r="AR691" s="110"/>
      <c r="AS691" s="102"/>
      <c r="AT691" s="108"/>
      <c r="AU691" s="116"/>
      <c r="AV691" s="113"/>
      <c r="AW691" s="105"/>
      <c r="AX691" s="113"/>
    </row>
    <row r="692" spans="1:50" hidden="1">
      <c r="A692" s="72">
        <v>691</v>
      </c>
      <c r="B692" s="9" t="s">
        <v>63</v>
      </c>
      <c r="C692" s="211" t="s">
        <v>3706</v>
      </c>
      <c r="D692" s="9" t="s">
        <v>63</v>
      </c>
      <c r="E692" s="9" t="s">
        <v>63</v>
      </c>
      <c r="F692" s="9" t="s">
        <v>63</v>
      </c>
      <c r="G692" s="9"/>
      <c r="H692" s="9"/>
      <c r="I692" s="9"/>
      <c r="J692" s="9"/>
      <c r="K692" s="9"/>
      <c r="L692" s="9"/>
      <c r="M692" s="67"/>
      <c r="N692" s="331"/>
      <c r="O692" s="9"/>
      <c r="P692" s="9"/>
      <c r="Q692" s="71">
        <v>691</v>
      </c>
      <c r="S692" s="102" t="s">
        <v>3706</v>
      </c>
      <c r="T692" s="175" t="s">
        <v>3564</v>
      </c>
      <c r="U692" s="104">
        <v>-5029.2</v>
      </c>
      <c r="V692" s="104">
        <v>-10515.6</v>
      </c>
      <c r="W692" s="105" t="s">
        <v>3565</v>
      </c>
      <c r="X692" s="106" t="s">
        <v>66</v>
      </c>
      <c r="Y692" s="107"/>
      <c r="Z692" s="108"/>
      <c r="AA692" s="102"/>
      <c r="AB692" s="104"/>
      <c r="AC692" s="109"/>
      <c r="AD692" s="110"/>
      <c r="AE692" s="107"/>
      <c r="AF692" s="111"/>
      <c r="AG692" s="112"/>
      <c r="AH692" s="112"/>
      <c r="AI692" s="112"/>
      <c r="AJ692" s="113"/>
      <c r="AK692" s="113"/>
      <c r="AL692" s="113"/>
      <c r="AM692" s="114"/>
      <c r="AN692" s="114"/>
      <c r="AO692" s="104"/>
      <c r="AP692" s="104"/>
      <c r="AQ692" s="115"/>
      <c r="AR692" s="110"/>
      <c r="AS692" s="102"/>
      <c r="AT692" s="108"/>
      <c r="AU692" s="116"/>
      <c r="AV692" s="113"/>
      <c r="AW692" s="105"/>
      <c r="AX692" s="113"/>
    </row>
    <row r="693" spans="1:50" hidden="1">
      <c r="A693" s="72">
        <v>692</v>
      </c>
      <c r="B693" s="9" t="s">
        <v>63</v>
      </c>
      <c r="C693" s="211" t="s">
        <v>3707</v>
      </c>
      <c r="D693" s="9" t="s">
        <v>63</v>
      </c>
      <c r="E693" s="9" t="s">
        <v>63</v>
      </c>
      <c r="F693" s="9" t="s">
        <v>63</v>
      </c>
      <c r="G693" s="9"/>
      <c r="H693" s="9"/>
      <c r="I693" s="9"/>
      <c r="J693" s="9"/>
      <c r="K693" s="9"/>
      <c r="L693" s="9"/>
      <c r="M693" s="67"/>
      <c r="N693" s="331"/>
      <c r="O693" s="9"/>
      <c r="P693" s="9"/>
      <c r="Q693" s="71">
        <v>692</v>
      </c>
      <c r="S693" s="102" t="s">
        <v>3707</v>
      </c>
      <c r="T693" s="175" t="s">
        <v>3564</v>
      </c>
      <c r="U693" s="104">
        <v>-5943.6</v>
      </c>
      <c r="V693" s="104">
        <v>-10515.6</v>
      </c>
      <c r="W693" s="105" t="s">
        <v>3565</v>
      </c>
      <c r="X693" s="106" t="s">
        <v>66</v>
      </c>
      <c r="Y693" s="107"/>
      <c r="Z693" s="108"/>
      <c r="AA693" s="102"/>
      <c r="AB693" s="104"/>
      <c r="AC693" s="109"/>
      <c r="AD693" s="110"/>
      <c r="AE693" s="107"/>
      <c r="AF693" s="111"/>
      <c r="AG693" s="112"/>
      <c r="AH693" s="112"/>
      <c r="AI693" s="112"/>
      <c r="AJ693" s="113"/>
      <c r="AK693" s="113"/>
      <c r="AL693" s="113"/>
      <c r="AM693" s="114"/>
      <c r="AN693" s="114"/>
      <c r="AO693" s="104"/>
      <c r="AP693" s="104"/>
      <c r="AQ693" s="115"/>
      <c r="AR693" s="110"/>
      <c r="AS693" s="102"/>
      <c r="AT693" s="108"/>
      <c r="AU693" s="116"/>
      <c r="AV693" s="113"/>
      <c r="AW693" s="105"/>
      <c r="AX693" s="113"/>
    </row>
    <row r="694" spans="1:50" hidden="1">
      <c r="A694" s="72">
        <v>693</v>
      </c>
      <c r="B694" s="9" t="s">
        <v>63</v>
      </c>
      <c r="C694" s="211" t="s">
        <v>3708</v>
      </c>
      <c r="D694" s="9" t="s">
        <v>63</v>
      </c>
      <c r="E694" s="9" t="s">
        <v>63</v>
      </c>
      <c r="F694" s="9" t="s">
        <v>63</v>
      </c>
      <c r="G694" s="9"/>
      <c r="H694" s="9"/>
      <c r="I694" s="9"/>
      <c r="J694" s="9"/>
      <c r="K694" s="9"/>
      <c r="L694" s="9"/>
      <c r="M694" s="67"/>
      <c r="N694" s="331"/>
      <c r="O694" s="9"/>
      <c r="P694" s="9"/>
      <c r="Q694" s="71">
        <v>693</v>
      </c>
      <c r="S694" s="102" t="s">
        <v>3708</v>
      </c>
      <c r="T694" s="175" t="s">
        <v>3564</v>
      </c>
      <c r="U694" s="104">
        <v>-6858</v>
      </c>
      <c r="V694" s="104">
        <v>-10515.6</v>
      </c>
      <c r="W694" s="105" t="s">
        <v>3565</v>
      </c>
      <c r="X694" s="106" t="s">
        <v>66</v>
      </c>
      <c r="Y694" s="107"/>
      <c r="Z694" s="108"/>
      <c r="AA694" s="102"/>
      <c r="AB694" s="104"/>
      <c r="AC694" s="109"/>
      <c r="AD694" s="110"/>
      <c r="AE694" s="107"/>
      <c r="AF694" s="111"/>
      <c r="AG694" s="112"/>
      <c r="AH694" s="112"/>
      <c r="AI694" s="112"/>
      <c r="AJ694" s="113"/>
      <c r="AK694" s="113"/>
      <c r="AL694" s="113"/>
      <c r="AM694" s="114"/>
      <c r="AN694" s="114"/>
      <c r="AO694" s="104"/>
      <c r="AP694" s="104"/>
      <c r="AQ694" s="115"/>
      <c r="AR694" s="110"/>
      <c r="AS694" s="102"/>
      <c r="AT694" s="108"/>
      <c r="AU694" s="116"/>
      <c r="AV694" s="113"/>
      <c r="AW694" s="105"/>
      <c r="AX694" s="113"/>
    </row>
    <row r="695" spans="1:50" hidden="1">
      <c r="A695" s="72">
        <v>694</v>
      </c>
      <c r="B695" s="9" t="s">
        <v>63</v>
      </c>
      <c r="C695" s="211" t="s">
        <v>3709</v>
      </c>
      <c r="D695" s="9" t="s">
        <v>63</v>
      </c>
      <c r="E695" s="9" t="s">
        <v>63</v>
      </c>
      <c r="F695" s="9" t="s">
        <v>63</v>
      </c>
      <c r="G695" s="9"/>
      <c r="H695" s="9"/>
      <c r="I695" s="9"/>
      <c r="J695" s="9"/>
      <c r="K695" s="9"/>
      <c r="L695" s="9"/>
      <c r="M695" s="67"/>
      <c r="N695" s="331"/>
      <c r="O695" s="9"/>
      <c r="P695" s="9"/>
      <c r="Q695" s="71">
        <v>694</v>
      </c>
      <c r="S695" s="102" t="s">
        <v>3709</v>
      </c>
      <c r="T695" s="175" t="s">
        <v>3564</v>
      </c>
      <c r="U695" s="104">
        <v>-7772.4</v>
      </c>
      <c r="V695" s="104">
        <v>-10515.6</v>
      </c>
      <c r="W695" s="105" t="s">
        <v>3565</v>
      </c>
      <c r="X695" s="106" t="s">
        <v>66</v>
      </c>
      <c r="Y695" s="107"/>
      <c r="Z695" s="108"/>
      <c r="AA695" s="102"/>
      <c r="AB695" s="104"/>
      <c r="AC695" s="109"/>
      <c r="AD695" s="110"/>
      <c r="AE695" s="107"/>
      <c r="AF695" s="111"/>
      <c r="AG695" s="112"/>
      <c r="AH695" s="112"/>
      <c r="AI695" s="112"/>
      <c r="AJ695" s="113"/>
      <c r="AK695" s="113"/>
      <c r="AL695" s="113"/>
      <c r="AM695" s="114"/>
      <c r="AN695" s="114"/>
      <c r="AO695" s="104"/>
      <c r="AP695" s="104"/>
      <c r="AQ695" s="115"/>
      <c r="AR695" s="110"/>
      <c r="AS695" s="102"/>
      <c r="AT695" s="108"/>
      <c r="AU695" s="116"/>
      <c r="AV695" s="113"/>
      <c r="AW695" s="105"/>
      <c r="AX695" s="113"/>
    </row>
    <row r="696" spans="1:50" hidden="1">
      <c r="A696" s="72">
        <v>695</v>
      </c>
      <c r="B696" s="9" t="s">
        <v>63</v>
      </c>
      <c r="C696" s="211" t="s">
        <v>3710</v>
      </c>
      <c r="D696" s="9" t="s">
        <v>63</v>
      </c>
      <c r="E696" s="9" t="s">
        <v>63</v>
      </c>
      <c r="F696" s="9" t="s">
        <v>63</v>
      </c>
      <c r="G696" s="9"/>
      <c r="H696" s="9"/>
      <c r="I696" s="9"/>
      <c r="J696" s="9"/>
      <c r="K696" s="9"/>
      <c r="L696" s="9"/>
      <c r="M696" s="67"/>
      <c r="N696" s="331"/>
      <c r="O696" s="9"/>
      <c r="P696" s="9"/>
      <c r="Q696" s="71">
        <v>695</v>
      </c>
      <c r="S696" s="102" t="s">
        <v>3710</v>
      </c>
      <c r="T696" s="175" t="s">
        <v>3564</v>
      </c>
      <c r="U696" s="104">
        <v>-8686.7999999999993</v>
      </c>
      <c r="V696" s="104">
        <v>-10515.6</v>
      </c>
      <c r="W696" s="105" t="s">
        <v>3565</v>
      </c>
      <c r="X696" s="106" t="s">
        <v>66</v>
      </c>
      <c r="Y696" s="107"/>
      <c r="Z696" s="108"/>
      <c r="AA696" s="102"/>
      <c r="AB696" s="104"/>
      <c r="AC696" s="109"/>
      <c r="AD696" s="110"/>
      <c r="AE696" s="107"/>
      <c r="AF696" s="111"/>
      <c r="AG696" s="112"/>
      <c r="AH696" s="112"/>
      <c r="AI696" s="112"/>
      <c r="AJ696" s="113"/>
      <c r="AK696" s="113"/>
      <c r="AL696" s="113"/>
      <c r="AM696" s="114"/>
      <c r="AN696" s="114"/>
      <c r="AO696" s="104"/>
      <c r="AP696" s="104"/>
      <c r="AQ696" s="115"/>
      <c r="AR696" s="110"/>
      <c r="AS696" s="102"/>
      <c r="AT696" s="108"/>
      <c r="AU696" s="116"/>
      <c r="AV696" s="113"/>
      <c r="AW696" s="105"/>
      <c r="AX696" s="113"/>
    </row>
    <row r="697" spans="1:50" hidden="1">
      <c r="A697" s="72">
        <v>696</v>
      </c>
      <c r="B697" s="9" t="s">
        <v>63</v>
      </c>
      <c r="C697" s="211" t="s">
        <v>3711</v>
      </c>
      <c r="D697" s="9" t="s">
        <v>63</v>
      </c>
      <c r="E697" s="9" t="s">
        <v>63</v>
      </c>
      <c r="F697" s="9" t="s">
        <v>63</v>
      </c>
      <c r="G697" s="9"/>
      <c r="H697" s="9"/>
      <c r="I697" s="9"/>
      <c r="J697" s="9"/>
      <c r="K697" s="9"/>
      <c r="L697" s="9"/>
      <c r="M697" s="67"/>
      <c r="N697" s="331"/>
      <c r="O697" s="9"/>
      <c r="P697" s="9"/>
      <c r="Q697" s="71">
        <v>696</v>
      </c>
      <c r="S697" s="102" t="s">
        <v>3711</v>
      </c>
      <c r="T697" s="175" t="s">
        <v>3564</v>
      </c>
      <c r="U697" s="104">
        <v>-9601.2000000000007</v>
      </c>
      <c r="V697" s="104">
        <v>-10515.6</v>
      </c>
      <c r="W697" s="105" t="s">
        <v>3565</v>
      </c>
      <c r="X697" s="106" t="s">
        <v>66</v>
      </c>
      <c r="Y697" s="107"/>
      <c r="Z697" s="108"/>
      <c r="AA697" s="102"/>
      <c r="AB697" s="104"/>
      <c r="AC697" s="109"/>
      <c r="AD697" s="110"/>
      <c r="AE697" s="107"/>
      <c r="AF697" s="111"/>
      <c r="AG697" s="112"/>
      <c r="AH697" s="112"/>
      <c r="AI697" s="112"/>
      <c r="AJ697" s="113"/>
      <c r="AK697" s="113"/>
      <c r="AL697" s="113"/>
      <c r="AM697" s="114"/>
      <c r="AN697" s="114"/>
      <c r="AO697" s="104"/>
      <c r="AP697" s="104"/>
      <c r="AQ697" s="115"/>
      <c r="AR697" s="110"/>
      <c r="AS697" s="102"/>
      <c r="AT697" s="108"/>
      <c r="AU697" s="116"/>
      <c r="AV697" s="113"/>
      <c r="AW697" s="105"/>
      <c r="AX697" s="113"/>
    </row>
    <row r="698" spans="1:50" hidden="1">
      <c r="A698" s="72">
        <v>697</v>
      </c>
      <c r="B698" s="9" t="s">
        <v>63</v>
      </c>
      <c r="C698" s="211" t="s">
        <v>3712</v>
      </c>
      <c r="D698" s="9" t="s">
        <v>63</v>
      </c>
      <c r="E698" s="9" t="s">
        <v>63</v>
      </c>
      <c r="F698" s="9" t="s">
        <v>63</v>
      </c>
      <c r="G698" s="9"/>
      <c r="H698" s="9"/>
      <c r="I698" s="9"/>
      <c r="J698" s="9"/>
      <c r="K698" s="9"/>
      <c r="L698" s="9"/>
      <c r="M698" s="67"/>
      <c r="N698" s="331"/>
      <c r="O698" s="9"/>
      <c r="P698" s="9"/>
      <c r="Q698" s="71">
        <v>697</v>
      </c>
      <c r="S698" s="102" t="s">
        <v>3712</v>
      </c>
      <c r="T698" s="175" t="s">
        <v>3564</v>
      </c>
      <c r="U698" s="104">
        <v>-10515.6</v>
      </c>
      <c r="V698" s="104">
        <v>-10515.6</v>
      </c>
      <c r="W698" s="105" t="s">
        <v>3565</v>
      </c>
      <c r="X698" s="106" t="s">
        <v>66</v>
      </c>
      <c r="Y698" s="107"/>
      <c r="Z698" s="108"/>
      <c r="AA698" s="102"/>
      <c r="AB698" s="104"/>
      <c r="AC698" s="109"/>
      <c r="AD698" s="110"/>
      <c r="AE698" s="107"/>
      <c r="AF698" s="111"/>
      <c r="AG698" s="112"/>
      <c r="AH698" s="112"/>
      <c r="AI698" s="112"/>
      <c r="AJ698" s="113"/>
      <c r="AK698" s="113"/>
      <c r="AL698" s="113"/>
      <c r="AM698" s="114"/>
      <c r="AN698" s="114"/>
      <c r="AO698" s="104"/>
      <c r="AP698" s="104"/>
      <c r="AQ698" s="115"/>
      <c r="AR698" s="110"/>
      <c r="AS698" s="102"/>
      <c r="AT698" s="108"/>
      <c r="AU698" s="116"/>
      <c r="AV698" s="113"/>
      <c r="AW698" s="105"/>
      <c r="AX698" s="113"/>
    </row>
    <row r="699" spans="1:50" hidden="1">
      <c r="A699" s="72">
        <v>698</v>
      </c>
      <c r="B699" s="9" t="s">
        <v>63</v>
      </c>
      <c r="C699" s="211" t="s">
        <v>3713</v>
      </c>
      <c r="D699" s="9" t="s">
        <v>63</v>
      </c>
      <c r="E699" s="9" t="s">
        <v>63</v>
      </c>
      <c r="F699" s="9" t="s">
        <v>63</v>
      </c>
      <c r="G699" s="9"/>
      <c r="H699" s="9"/>
      <c r="I699" s="9"/>
      <c r="J699" s="9"/>
      <c r="K699" s="9"/>
      <c r="L699" s="9"/>
      <c r="M699" s="67"/>
      <c r="N699" s="331"/>
      <c r="O699" s="9"/>
      <c r="P699" s="9"/>
      <c r="Q699" s="71">
        <v>698</v>
      </c>
      <c r="S699" s="102" t="s">
        <v>3713</v>
      </c>
      <c r="T699" s="175" t="s">
        <v>3564</v>
      </c>
      <c r="U699" s="104">
        <v>-11430</v>
      </c>
      <c r="V699" s="104">
        <v>-10515.6</v>
      </c>
      <c r="W699" s="105" t="s">
        <v>3565</v>
      </c>
      <c r="X699" s="106" t="s">
        <v>66</v>
      </c>
      <c r="Y699" s="107"/>
      <c r="Z699" s="108"/>
      <c r="AA699" s="102"/>
      <c r="AB699" s="104"/>
      <c r="AC699" s="109"/>
      <c r="AD699" s="110"/>
      <c r="AE699" s="107"/>
      <c r="AF699" s="111"/>
      <c r="AG699" s="112"/>
      <c r="AH699" s="112"/>
      <c r="AI699" s="112"/>
      <c r="AJ699" s="113"/>
      <c r="AK699" s="113"/>
      <c r="AL699" s="113"/>
      <c r="AM699" s="114"/>
      <c r="AN699" s="114"/>
      <c r="AO699" s="104"/>
      <c r="AP699" s="104"/>
      <c r="AQ699" s="115"/>
      <c r="AR699" s="110"/>
      <c r="AS699" s="102"/>
      <c r="AT699" s="108"/>
      <c r="AU699" s="116"/>
      <c r="AV699" s="113"/>
      <c r="AW699" s="105"/>
      <c r="AX699" s="113"/>
    </row>
    <row r="700" spans="1:50" hidden="1">
      <c r="A700" s="72">
        <v>699</v>
      </c>
      <c r="B700" s="9" t="s">
        <v>63</v>
      </c>
      <c r="C700" s="211" t="s">
        <v>3714</v>
      </c>
      <c r="D700" s="9" t="s">
        <v>63</v>
      </c>
      <c r="E700" s="9" t="s">
        <v>63</v>
      </c>
      <c r="F700" s="9" t="s">
        <v>63</v>
      </c>
      <c r="G700" s="9"/>
      <c r="H700" s="9"/>
      <c r="I700" s="9"/>
      <c r="J700" s="9"/>
      <c r="K700" s="9"/>
      <c r="L700" s="9"/>
      <c r="M700" s="67"/>
      <c r="N700" s="331"/>
      <c r="O700" s="9"/>
      <c r="P700" s="9"/>
      <c r="Q700" s="71">
        <v>699</v>
      </c>
      <c r="S700" s="102" t="s">
        <v>3714</v>
      </c>
      <c r="T700" s="175" t="s">
        <v>3564</v>
      </c>
      <c r="U700" s="104">
        <v>-12344.4</v>
      </c>
      <c r="V700" s="104">
        <v>-10515.6</v>
      </c>
      <c r="W700" s="105" t="s">
        <v>3565</v>
      </c>
      <c r="X700" s="106" t="s">
        <v>66</v>
      </c>
      <c r="Y700" s="107"/>
      <c r="Z700" s="108"/>
      <c r="AA700" s="102"/>
      <c r="AB700" s="104"/>
      <c r="AC700" s="109"/>
      <c r="AD700" s="110"/>
      <c r="AE700" s="107"/>
      <c r="AF700" s="111"/>
      <c r="AG700" s="112"/>
      <c r="AH700" s="112"/>
      <c r="AI700" s="112"/>
      <c r="AJ700" s="113"/>
      <c r="AK700" s="113"/>
      <c r="AL700" s="113"/>
      <c r="AM700" s="114"/>
      <c r="AN700" s="114"/>
      <c r="AO700" s="104"/>
      <c r="AP700" s="104"/>
      <c r="AQ700" s="115"/>
      <c r="AR700" s="110"/>
      <c r="AS700" s="102"/>
      <c r="AT700" s="108"/>
      <c r="AU700" s="116"/>
      <c r="AV700" s="113"/>
      <c r="AW700" s="105"/>
      <c r="AX700" s="113"/>
    </row>
    <row r="701" spans="1:50" hidden="1">
      <c r="A701" s="72">
        <v>700</v>
      </c>
      <c r="B701" s="9" t="s">
        <v>63</v>
      </c>
      <c r="C701" s="211" t="s">
        <v>3715</v>
      </c>
      <c r="D701" s="9" t="s">
        <v>63</v>
      </c>
      <c r="E701" s="9" t="s">
        <v>63</v>
      </c>
      <c r="F701" s="9" t="s">
        <v>63</v>
      </c>
      <c r="G701" s="9"/>
      <c r="H701" s="9"/>
      <c r="I701" s="9"/>
      <c r="J701" s="9"/>
      <c r="K701" s="9"/>
      <c r="L701" s="9"/>
      <c r="M701" s="67"/>
      <c r="N701" s="331"/>
      <c r="O701" s="9"/>
      <c r="P701" s="9"/>
      <c r="Q701" s="71">
        <v>700</v>
      </c>
      <c r="S701" s="102" t="s">
        <v>3715</v>
      </c>
      <c r="T701" s="175" t="s">
        <v>3564</v>
      </c>
      <c r="U701" s="104">
        <v>3200.4</v>
      </c>
      <c r="V701" s="104">
        <v>-9601.2000000000007</v>
      </c>
      <c r="W701" s="105" t="s">
        <v>3565</v>
      </c>
      <c r="X701" s="106" t="s">
        <v>66</v>
      </c>
      <c r="Y701" s="107"/>
      <c r="Z701" s="108"/>
      <c r="AA701" s="102"/>
      <c r="AB701" s="104"/>
      <c r="AC701" s="109"/>
      <c r="AD701" s="110"/>
      <c r="AE701" s="107"/>
      <c r="AF701" s="111"/>
      <c r="AG701" s="112"/>
      <c r="AH701" s="112"/>
      <c r="AI701" s="112"/>
      <c r="AJ701" s="113"/>
      <c r="AK701" s="113"/>
      <c r="AL701" s="113"/>
      <c r="AM701" s="114"/>
      <c r="AN701" s="114"/>
      <c r="AO701" s="104"/>
      <c r="AP701" s="104"/>
      <c r="AQ701" s="115"/>
      <c r="AR701" s="110"/>
      <c r="AS701" s="102"/>
      <c r="AT701" s="108"/>
      <c r="AU701" s="116"/>
      <c r="AV701" s="113"/>
      <c r="AW701" s="105"/>
      <c r="AX701" s="113"/>
    </row>
    <row r="702" spans="1:50" hidden="1">
      <c r="A702" s="72">
        <v>701</v>
      </c>
      <c r="B702" s="9" t="s">
        <v>63</v>
      </c>
      <c r="C702" s="211" t="s">
        <v>3716</v>
      </c>
      <c r="D702" s="9" t="s">
        <v>63</v>
      </c>
      <c r="E702" s="9" t="s">
        <v>63</v>
      </c>
      <c r="F702" s="9" t="s">
        <v>63</v>
      </c>
      <c r="G702" s="9"/>
      <c r="H702" s="9"/>
      <c r="I702" s="9"/>
      <c r="J702" s="9"/>
      <c r="K702" s="9"/>
      <c r="L702" s="9"/>
      <c r="M702" s="67"/>
      <c r="N702" s="331"/>
      <c r="O702" s="9"/>
      <c r="P702" s="9"/>
      <c r="Q702" s="71">
        <v>701</v>
      </c>
      <c r="S702" s="102" t="s">
        <v>3716</v>
      </c>
      <c r="T702" s="175" t="s">
        <v>3564</v>
      </c>
      <c r="U702" s="104">
        <v>1371.6</v>
      </c>
      <c r="V702" s="104">
        <v>-9601.2000000000007</v>
      </c>
      <c r="W702" s="105" t="s">
        <v>3565</v>
      </c>
      <c r="X702" s="106" t="s">
        <v>66</v>
      </c>
      <c r="Y702" s="107"/>
      <c r="Z702" s="108"/>
      <c r="AA702" s="102"/>
      <c r="AB702" s="104"/>
      <c r="AC702" s="109"/>
      <c r="AD702" s="110"/>
      <c r="AE702" s="107"/>
      <c r="AF702" s="111"/>
      <c r="AG702" s="112"/>
      <c r="AH702" s="112"/>
      <c r="AI702" s="112"/>
      <c r="AJ702" s="113"/>
      <c r="AK702" s="113"/>
      <c r="AL702" s="113"/>
      <c r="AM702" s="114"/>
      <c r="AN702" s="114"/>
      <c r="AO702" s="104"/>
      <c r="AP702" s="104"/>
      <c r="AQ702" s="115"/>
      <c r="AR702" s="110"/>
      <c r="AS702" s="102"/>
      <c r="AT702" s="108"/>
      <c r="AU702" s="116"/>
      <c r="AV702" s="113"/>
      <c r="AW702" s="105"/>
      <c r="AX702" s="113"/>
    </row>
    <row r="703" spans="1:50" hidden="1">
      <c r="A703" s="72">
        <v>702</v>
      </c>
      <c r="B703" s="9" t="s">
        <v>63</v>
      </c>
      <c r="C703" s="211" t="s">
        <v>3717</v>
      </c>
      <c r="D703" s="9" t="s">
        <v>63</v>
      </c>
      <c r="E703" s="9" t="s">
        <v>63</v>
      </c>
      <c r="F703" s="9" t="s">
        <v>63</v>
      </c>
      <c r="G703" s="9"/>
      <c r="H703" s="9"/>
      <c r="I703" s="9"/>
      <c r="J703" s="9"/>
      <c r="K703" s="9"/>
      <c r="L703" s="9"/>
      <c r="M703" s="67"/>
      <c r="N703" s="331"/>
      <c r="O703" s="9"/>
      <c r="P703" s="9"/>
      <c r="Q703" s="71">
        <v>702</v>
      </c>
      <c r="S703" s="102" t="s">
        <v>3717</v>
      </c>
      <c r="T703" s="175" t="s">
        <v>3564</v>
      </c>
      <c r="U703" s="104">
        <v>-457.2</v>
      </c>
      <c r="V703" s="104">
        <v>-9601.2000000000007</v>
      </c>
      <c r="W703" s="105" t="s">
        <v>3565</v>
      </c>
      <c r="X703" s="106" t="s">
        <v>66</v>
      </c>
      <c r="Y703" s="107"/>
      <c r="Z703" s="108"/>
      <c r="AA703" s="102"/>
      <c r="AB703" s="104"/>
      <c r="AC703" s="109"/>
      <c r="AD703" s="110"/>
      <c r="AE703" s="107"/>
      <c r="AF703" s="111"/>
      <c r="AG703" s="112"/>
      <c r="AH703" s="112"/>
      <c r="AI703" s="112"/>
      <c r="AJ703" s="113"/>
      <c r="AK703" s="113"/>
      <c r="AL703" s="113"/>
      <c r="AM703" s="114"/>
      <c r="AN703" s="114"/>
      <c r="AO703" s="104"/>
      <c r="AP703" s="104"/>
      <c r="AQ703" s="115"/>
      <c r="AR703" s="110"/>
      <c r="AS703" s="102"/>
      <c r="AT703" s="108"/>
      <c r="AU703" s="116"/>
      <c r="AV703" s="113"/>
      <c r="AW703" s="105"/>
      <c r="AX703" s="113"/>
    </row>
    <row r="704" spans="1:50" hidden="1">
      <c r="A704" s="72">
        <v>703</v>
      </c>
      <c r="B704" s="9" t="s">
        <v>63</v>
      </c>
      <c r="C704" s="211" t="s">
        <v>3718</v>
      </c>
      <c r="D704" s="9" t="s">
        <v>63</v>
      </c>
      <c r="E704" s="9" t="s">
        <v>63</v>
      </c>
      <c r="F704" s="9" t="s">
        <v>63</v>
      </c>
      <c r="G704" s="9"/>
      <c r="H704" s="9"/>
      <c r="I704" s="9"/>
      <c r="J704" s="9"/>
      <c r="K704" s="9"/>
      <c r="L704" s="9"/>
      <c r="M704" s="67"/>
      <c r="N704" s="331"/>
      <c r="O704" s="9"/>
      <c r="P704" s="9"/>
      <c r="Q704" s="71">
        <v>703</v>
      </c>
      <c r="S704" s="102" t="s">
        <v>3718</v>
      </c>
      <c r="T704" s="175" t="s">
        <v>3564</v>
      </c>
      <c r="U704" s="104">
        <v>-2286</v>
      </c>
      <c r="V704" s="104">
        <v>-9601.2000000000007</v>
      </c>
      <c r="W704" s="105" t="s">
        <v>3565</v>
      </c>
      <c r="X704" s="106" t="s">
        <v>66</v>
      </c>
      <c r="Y704" s="107"/>
      <c r="Z704" s="108"/>
      <c r="AA704" s="102"/>
      <c r="AB704" s="104"/>
      <c r="AC704" s="109"/>
      <c r="AD704" s="110"/>
      <c r="AE704" s="107"/>
      <c r="AF704" s="111"/>
      <c r="AG704" s="112"/>
      <c r="AH704" s="112"/>
      <c r="AI704" s="112"/>
      <c r="AJ704" s="113"/>
      <c r="AK704" s="113"/>
      <c r="AL704" s="113"/>
      <c r="AM704" s="114"/>
      <c r="AN704" s="114"/>
      <c r="AO704" s="104"/>
      <c r="AP704" s="104"/>
      <c r="AQ704" s="115"/>
      <c r="AR704" s="110"/>
      <c r="AS704" s="102"/>
      <c r="AT704" s="108"/>
      <c r="AU704" s="116"/>
      <c r="AV704" s="113"/>
      <c r="AW704" s="105"/>
      <c r="AX704" s="113"/>
    </row>
    <row r="705" spans="1:50" hidden="1">
      <c r="A705" s="72">
        <v>704</v>
      </c>
      <c r="B705" s="9" t="s">
        <v>63</v>
      </c>
      <c r="C705" s="211" t="s">
        <v>3719</v>
      </c>
      <c r="D705" s="9" t="s">
        <v>63</v>
      </c>
      <c r="E705" s="9" t="s">
        <v>63</v>
      </c>
      <c r="F705" s="9" t="s">
        <v>63</v>
      </c>
      <c r="G705" s="9"/>
      <c r="H705" s="9"/>
      <c r="I705" s="9"/>
      <c r="J705" s="9"/>
      <c r="K705" s="9"/>
      <c r="L705" s="9"/>
      <c r="M705" s="67"/>
      <c r="N705" s="331"/>
      <c r="O705" s="9"/>
      <c r="P705" s="9"/>
      <c r="Q705" s="71">
        <v>704</v>
      </c>
      <c r="S705" s="102" t="s">
        <v>3719</v>
      </c>
      <c r="T705" s="175" t="s">
        <v>3564</v>
      </c>
      <c r="U705" s="104">
        <v>-4114.8</v>
      </c>
      <c r="V705" s="104">
        <v>-9601.2000000000007</v>
      </c>
      <c r="W705" s="105" t="s">
        <v>3565</v>
      </c>
      <c r="X705" s="106" t="s">
        <v>66</v>
      </c>
      <c r="Y705" s="107"/>
      <c r="Z705" s="108"/>
      <c r="AA705" s="102"/>
      <c r="AB705" s="104"/>
      <c r="AC705" s="109"/>
      <c r="AD705" s="110"/>
      <c r="AE705" s="107"/>
      <c r="AF705" s="111"/>
      <c r="AG705" s="112"/>
      <c r="AH705" s="112"/>
      <c r="AI705" s="112"/>
      <c r="AJ705" s="113"/>
      <c r="AK705" s="113"/>
      <c r="AL705" s="113"/>
      <c r="AM705" s="114"/>
      <c r="AN705" s="114"/>
      <c r="AO705" s="104"/>
      <c r="AP705" s="104"/>
      <c r="AQ705" s="115"/>
      <c r="AR705" s="110"/>
      <c r="AS705" s="102"/>
      <c r="AT705" s="108"/>
      <c r="AU705" s="116"/>
      <c r="AV705" s="113"/>
      <c r="AW705" s="105"/>
      <c r="AX705" s="113"/>
    </row>
    <row r="706" spans="1:50" hidden="1">
      <c r="A706" s="72">
        <v>705</v>
      </c>
      <c r="B706" s="9" t="s">
        <v>63</v>
      </c>
      <c r="C706" s="211" t="s">
        <v>3720</v>
      </c>
      <c r="D706" s="9" t="s">
        <v>63</v>
      </c>
      <c r="E706" s="9" t="s">
        <v>63</v>
      </c>
      <c r="F706" s="9" t="s">
        <v>63</v>
      </c>
      <c r="G706" s="9"/>
      <c r="H706" s="9"/>
      <c r="I706" s="9"/>
      <c r="J706" s="9"/>
      <c r="K706" s="9"/>
      <c r="L706" s="9"/>
      <c r="M706" s="67"/>
      <c r="N706" s="331"/>
      <c r="O706" s="9"/>
      <c r="P706" s="9"/>
      <c r="Q706" s="71">
        <v>705</v>
      </c>
      <c r="S706" s="102" t="s">
        <v>3720</v>
      </c>
      <c r="T706" s="175" t="s">
        <v>3564</v>
      </c>
      <c r="U706" s="104">
        <v>-5943.6</v>
      </c>
      <c r="V706" s="104">
        <v>-9601.2000000000007</v>
      </c>
      <c r="W706" s="105" t="s">
        <v>3565</v>
      </c>
      <c r="X706" s="106" t="s">
        <v>66</v>
      </c>
      <c r="Y706" s="107"/>
      <c r="Z706" s="108"/>
      <c r="AA706" s="102"/>
      <c r="AB706" s="104"/>
      <c r="AC706" s="109"/>
      <c r="AD706" s="110"/>
      <c r="AE706" s="107"/>
      <c r="AF706" s="111"/>
      <c r="AG706" s="112"/>
      <c r="AH706" s="112"/>
      <c r="AI706" s="112"/>
      <c r="AJ706" s="113"/>
      <c r="AK706" s="113"/>
      <c r="AL706" s="113"/>
      <c r="AM706" s="114"/>
      <c r="AN706" s="114"/>
      <c r="AO706" s="104"/>
      <c r="AP706" s="104"/>
      <c r="AQ706" s="115"/>
      <c r="AR706" s="110"/>
      <c r="AS706" s="102"/>
      <c r="AT706" s="108"/>
      <c r="AU706" s="116"/>
      <c r="AV706" s="113"/>
      <c r="AW706" s="105"/>
      <c r="AX706" s="113"/>
    </row>
    <row r="707" spans="1:50" hidden="1">
      <c r="A707" s="72">
        <v>706</v>
      </c>
      <c r="B707" s="9" t="s">
        <v>63</v>
      </c>
      <c r="C707" s="211" t="s">
        <v>3721</v>
      </c>
      <c r="D707" s="9" t="s">
        <v>63</v>
      </c>
      <c r="E707" s="9" t="s">
        <v>63</v>
      </c>
      <c r="F707" s="9" t="s">
        <v>63</v>
      </c>
      <c r="G707" s="9"/>
      <c r="H707" s="9"/>
      <c r="I707" s="9"/>
      <c r="J707" s="9"/>
      <c r="K707" s="9"/>
      <c r="L707" s="9"/>
      <c r="M707" s="67"/>
      <c r="N707" s="331"/>
      <c r="O707" s="9"/>
      <c r="P707" s="9"/>
      <c r="Q707" s="71">
        <v>706</v>
      </c>
      <c r="S707" s="102" t="s">
        <v>3721</v>
      </c>
      <c r="T707" s="175" t="s">
        <v>3564</v>
      </c>
      <c r="U707" s="104">
        <v>-7772.4</v>
      </c>
      <c r="V707" s="104">
        <v>-9601.2000000000007</v>
      </c>
      <c r="W707" s="105" t="s">
        <v>3565</v>
      </c>
      <c r="X707" s="106" t="s">
        <v>66</v>
      </c>
      <c r="Y707" s="107"/>
      <c r="Z707" s="108"/>
      <c r="AA707" s="102"/>
      <c r="AB707" s="104"/>
      <c r="AC707" s="109"/>
      <c r="AD707" s="110"/>
      <c r="AE707" s="107"/>
      <c r="AF707" s="111"/>
      <c r="AG707" s="112"/>
      <c r="AH707" s="112"/>
      <c r="AI707" s="112"/>
      <c r="AJ707" s="113"/>
      <c r="AK707" s="113"/>
      <c r="AL707" s="113"/>
      <c r="AM707" s="114"/>
      <c r="AN707" s="114"/>
      <c r="AO707" s="104"/>
      <c r="AP707" s="104"/>
      <c r="AQ707" s="115"/>
      <c r="AR707" s="110"/>
      <c r="AS707" s="102"/>
      <c r="AT707" s="108"/>
      <c r="AU707" s="116"/>
      <c r="AV707" s="113"/>
      <c r="AW707" s="105"/>
      <c r="AX707" s="113"/>
    </row>
    <row r="708" spans="1:50" hidden="1">
      <c r="A708" s="72">
        <v>707</v>
      </c>
      <c r="B708" s="9" t="s">
        <v>63</v>
      </c>
      <c r="C708" s="211" t="s">
        <v>3722</v>
      </c>
      <c r="D708" s="9" t="s">
        <v>63</v>
      </c>
      <c r="E708" s="9" t="s">
        <v>63</v>
      </c>
      <c r="F708" s="9" t="s">
        <v>63</v>
      </c>
      <c r="G708" s="9"/>
      <c r="H708" s="9"/>
      <c r="I708" s="9"/>
      <c r="J708" s="9"/>
      <c r="K708" s="9"/>
      <c r="L708" s="9"/>
      <c r="M708" s="67"/>
      <c r="N708" s="331"/>
      <c r="O708" s="9"/>
      <c r="P708" s="9"/>
      <c r="Q708" s="71">
        <v>707</v>
      </c>
      <c r="S708" s="102" t="s">
        <v>3722</v>
      </c>
      <c r="T708" s="175" t="s">
        <v>3564</v>
      </c>
      <c r="U708" s="104">
        <v>-9601.2000000000007</v>
      </c>
      <c r="V708" s="104">
        <v>-9601.2000000000007</v>
      </c>
      <c r="W708" s="105" t="s">
        <v>3565</v>
      </c>
      <c r="X708" s="106" t="s">
        <v>66</v>
      </c>
      <c r="Y708" s="107"/>
      <c r="Z708" s="108"/>
      <c r="AA708" s="102"/>
      <c r="AB708" s="104"/>
      <c r="AC708" s="109"/>
      <c r="AD708" s="110"/>
      <c r="AE708" s="107"/>
      <c r="AF708" s="111"/>
      <c r="AG708" s="112"/>
      <c r="AH708" s="112"/>
      <c r="AI708" s="112"/>
      <c r="AJ708" s="113"/>
      <c r="AK708" s="113"/>
      <c r="AL708" s="113"/>
      <c r="AM708" s="114"/>
      <c r="AN708" s="114"/>
      <c r="AO708" s="104"/>
      <c r="AP708" s="104"/>
      <c r="AQ708" s="115"/>
      <c r="AR708" s="110"/>
      <c r="AS708" s="102"/>
      <c r="AT708" s="108"/>
      <c r="AU708" s="116"/>
      <c r="AV708" s="113"/>
      <c r="AW708" s="105"/>
      <c r="AX708" s="113"/>
    </row>
    <row r="709" spans="1:50" hidden="1">
      <c r="A709" s="72">
        <v>708</v>
      </c>
      <c r="B709" s="9" t="s">
        <v>63</v>
      </c>
      <c r="C709" s="211" t="s">
        <v>3723</v>
      </c>
      <c r="D709" s="9" t="s">
        <v>63</v>
      </c>
      <c r="E709" s="9" t="s">
        <v>63</v>
      </c>
      <c r="F709" s="9" t="s">
        <v>63</v>
      </c>
      <c r="G709" s="9"/>
      <c r="H709" s="9"/>
      <c r="I709" s="9"/>
      <c r="J709" s="9"/>
      <c r="K709" s="9"/>
      <c r="L709" s="9"/>
      <c r="M709" s="67"/>
      <c r="N709" s="331"/>
      <c r="O709" s="9"/>
      <c r="P709" s="9"/>
      <c r="Q709" s="71">
        <v>708</v>
      </c>
      <c r="S709" s="102" t="s">
        <v>3723</v>
      </c>
      <c r="T709" s="175" t="s">
        <v>3564</v>
      </c>
      <c r="U709" s="104">
        <v>-10515.6</v>
      </c>
      <c r="V709" s="104">
        <v>-9601.2000000000007</v>
      </c>
      <c r="W709" s="105" t="s">
        <v>3565</v>
      </c>
      <c r="X709" s="106" t="s">
        <v>66</v>
      </c>
      <c r="Y709" s="107"/>
      <c r="Z709" s="108"/>
      <c r="AA709" s="102"/>
      <c r="AB709" s="104"/>
      <c r="AC709" s="109"/>
      <c r="AD709" s="110"/>
      <c r="AE709" s="107"/>
      <c r="AF709" s="111"/>
      <c r="AG709" s="112"/>
      <c r="AH709" s="112"/>
      <c r="AI709" s="112"/>
      <c r="AJ709" s="113"/>
      <c r="AK709" s="113"/>
      <c r="AL709" s="113"/>
      <c r="AM709" s="114"/>
      <c r="AN709" s="114"/>
      <c r="AO709" s="104"/>
      <c r="AP709" s="104"/>
      <c r="AQ709" s="115"/>
      <c r="AR709" s="110"/>
      <c r="AS709" s="102"/>
      <c r="AT709" s="108"/>
      <c r="AU709" s="116"/>
      <c r="AV709" s="113"/>
      <c r="AW709" s="105"/>
      <c r="AX709" s="113"/>
    </row>
    <row r="710" spans="1:50" hidden="1">
      <c r="A710" s="72">
        <v>709</v>
      </c>
      <c r="B710" s="9" t="s">
        <v>63</v>
      </c>
      <c r="C710" s="211" t="s">
        <v>3724</v>
      </c>
      <c r="D710" s="9" t="s">
        <v>63</v>
      </c>
      <c r="E710" s="9" t="s">
        <v>63</v>
      </c>
      <c r="F710" s="9" t="s">
        <v>63</v>
      </c>
      <c r="G710" s="9"/>
      <c r="H710" s="9"/>
      <c r="I710" s="9"/>
      <c r="J710" s="9"/>
      <c r="K710" s="9"/>
      <c r="L710" s="9"/>
      <c r="M710" s="67"/>
      <c r="N710" s="331"/>
      <c r="O710" s="9"/>
      <c r="P710" s="9"/>
      <c r="Q710" s="71">
        <v>709</v>
      </c>
      <c r="S710" s="102" t="s">
        <v>3724</v>
      </c>
      <c r="T710" s="175" t="s">
        <v>3564</v>
      </c>
      <c r="U710" s="104">
        <v>-11430</v>
      </c>
      <c r="V710" s="104">
        <v>-9601.2000000000007</v>
      </c>
      <c r="W710" s="105" t="s">
        <v>3565</v>
      </c>
      <c r="X710" s="106" t="s">
        <v>66</v>
      </c>
      <c r="Y710" s="107"/>
      <c r="Z710" s="108"/>
      <c r="AA710" s="102"/>
      <c r="AB710" s="104"/>
      <c r="AC710" s="109"/>
      <c r="AD710" s="110"/>
      <c r="AE710" s="107"/>
      <c r="AF710" s="111"/>
      <c r="AG710" s="112"/>
      <c r="AH710" s="112"/>
      <c r="AI710" s="112"/>
      <c r="AJ710" s="113"/>
      <c r="AK710" s="113"/>
      <c r="AL710" s="113"/>
      <c r="AM710" s="114"/>
      <c r="AN710" s="114"/>
      <c r="AO710" s="104"/>
      <c r="AP710" s="104"/>
      <c r="AQ710" s="115"/>
      <c r="AR710" s="110"/>
      <c r="AS710" s="102"/>
      <c r="AT710" s="108"/>
      <c r="AU710" s="116"/>
      <c r="AV710" s="113"/>
      <c r="AW710" s="105"/>
      <c r="AX710" s="113"/>
    </row>
    <row r="711" spans="1:50" hidden="1">
      <c r="A711" s="72">
        <v>710</v>
      </c>
      <c r="B711" s="9" t="s">
        <v>63</v>
      </c>
      <c r="C711" s="211" t="s">
        <v>3059</v>
      </c>
      <c r="D711" s="9" t="s">
        <v>63</v>
      </c>
      <c r="E711" s="9" t="s">
        <v>63</v>
      </c>
      <c r="F711" s="9" t="s">
        <v>63</v>
      </c>
      <c r="G711" s="9"/>
      <c r="H711" s="9"/>
      <c r="I711" s="9"/>
      <c r="J711" s="9"/>
      <c r="K711" s="9"/>
      <c r="L711" s="9"/>
      <c r="M711" s="67"/>
      <c r="N711" s="331"/>
      <c r="O711" s="9"/>
      <c r="P711" s="9"/>
      <c r="Q711" s="71">
        <v>710</v>
      </c>
      <c r="S711" s="102" t="s">
        <v>3059</v>
      </c>
      <c r="T711" s="175" t="s">
        <v>3564</v>
      </c>
      <c r="U711" s="104">
        <v>3200.4</v>
      </c>
      <c r="V711" s="104">
        <v>-8686.7999999999993</v>
      </c>
      <c r="W711" s="105" t="s">
        <v>3565</v>
      </c>
      <c r="X711" s="106" t="s">
        <v>66</v>
      </c>
      <c r="Y711" s="107"/>
      <c r="Z711" s="108"/>
      <c r="AA711" s="102"/>
      <c r="AB711" s="104"/>
      <c r="AC711" s="109"/>
      <c r="AD711" s="110"/>
      <c r="AE711" s="107"/>
      <c r="AF711" s="111"/>
      <c r="AG711" s="112"/>
      <c r="AH711" s="112"/>
      <c r="AI711" s="112"/>
      <c r="AJ711" s="113"/>
      <c r="AK711" s="113"/>
      <c r="AL711" s="113"/>
      <c r="AM711" s="114"/>
      <c r="AN711" s="114"/>
      <c r="AO711" s="104"/>
      <c r="AP711" s="104"/>
      <c r="AQ711" s="115"/>
      <c r="AR711" s="110"/>
      <c r="AS711" s="102"/>
      <c r="AT711" s="108"/>
      <c r="AU711" s="116"/>
      <c r="AV711" s="113"/>
      <c r="AW711" s="105"/>
      <c r="AX711" s="113"/>
    </row>
    <row r="712" spans="1:50" hidden="1">
      <c r="A712" s="72">
        <v>711</v>
      </c>
      <c r="B712" s="9" t="s">
        <v>63</v>
      </c>
      <c r="C712" s="211" t="s">
        <v>3070</v>
      </c>
      <c r="D712" s="9" t="s">
        <v>63</v>
      </c>
      <c r="E712" s="9" t="s">
        <v>63</v>
      </c>
      <c r="F712" s="9" t="s">
        <v>63</v>
      </c>
      <c r="G712" s="9"/>
      <c r="H712" s="9"/>
      <c r="I712" s="9"/>
      <c r="J712" s="9"/>
      <c r="K712" s="9"/>
      <c r="L712" s="9"/>
      <c r="M712" s="67"/>
      <c r="N712" s="331"/>
      <c r="O712" s="9"/>
      <c r="P712" s="9"/>
      <c r="Q712" s="71">
        <v>711</v>
      </c>
      <c r="S712" s="102" t="s">
        <v>3070</v>
      </c>
      <c r="T712" s="175" t="s">
        <v>3564</v>
      </c>
      <c r="U712" s="104">
        <v>2286</v>
      </c>
      <c r="V712" s="104">
        <v>-8686.7999999999993</v>
      </c>
      <c r="W712" s="105" t="s">
        <v>3565</v>
      </c>
      <c r="X712" s="106" t="s">
        <v>66</v>
      </c>
      <c r="Y712" s="107"/>
      <c r="Z712" s="108"/>
      <c r="AA712" s="102"/>
      <c r="AB712" s="104"/>
      <c r="AC712" s="109"/>
      <c r="AD712" s="110"/>
      <c r="AE712" s="107"/>
      <c r="AF712" s="111"/>
      <c r="AG712" s="112"/>
      <c r="AH712" s="112"/>
      <c r="AI712" s="112"/>
      <c r="AJ712" s="113"/>
      <c r="AK712" s="113"/>
      <c r="AL712" s="113"/>
      <c r="AM712" s="114"/>
      <c r="AN712" s="114"/>
      <c r="AO712" s="104"/>
      <c r="AP712" s="104"/>
      <c r="AQ712" s="115"/>
      <c r="AR712" s="110"/>
      <c r="AS712" s="102"/>
      <c r="AT712" s="108"/>
      <c r="AU712" s="116"/>
      <c r="AV712" s="113"/>
      <c r="AW712" s="105"/>
      <c r="AX712" s="113"/>
    </row>
    <row r="713" spans="1:50" hidden="1">
      <c r="A713" s="72">
        <v>712</v>
      </c>
      <c r="B713" s="9" t="s">
        <v>63</v>
      </c>
      <c r="C713" s="211" t="s">
        <v>3081</v>
      </c>
      <c r="D713" s="9" t="s">
        <v>63</v>
      </c>
      <c r="E713" s="9" t="s">
        <v>63</v>
      </c>
      <c r="F713" s="9" t="s">
        <v>63</v>
      </c>
      <c r="G713" s="9"/>
      <c r="H713" s="9"/>
      <c r="I713" s="9"/>
      <c r="J713" s="9"/>
      <c r="K713" s="9"/>
      <c r="L713" s="9"/>
      <c r="M713" s="67"/>
      <c r="N713" s="331"/>
      <c r="O713" s="9"/>
      <c r="P713" s="9"/>
      <c r="Q713" s="71">
        <v>712</v>
      </c>
      <c r="S713" s="102" t="s">
        <v>3081</v>
      </c>
      <c r="T713" s="175" t="s">
        <v>3564</v>
      </c>
      <c r="U713" s="104">
        <v>1371.6</v>
      </c>
      <c r="V713" s="104">
        <v>-8686.7999999999993</v>
      </c>
      <c r="W713" s="105" t="s">
        <v>3565</v>
      </c>
      <c r="X713" s="106" t="s">
        <v>66</v>
      </c>
      <c r="Y713" s="107"/>
      <c r="Z713" s="108"/>
      <c r="AA713" s="102"/>
      <c r="AB713" s="104"/>
      <c r="AC713" s="109"/>
      <c r="AD713" s="110"/>
      <c r="AE713" s="107"/>
      <c r="AF713" s="111"/>
      <c r="AG713" s="112"/>
      <c r="AH713" s="112"/>
      <c r="AI713" s="112"/>
      <c r="AJ713" s="113"/>
      <c r="AK713" s="113"/>
      <c r="AL713" s="113"/>
      <c r="AM713" s="114"/>
      <c r="AN713" s="114"/>
      <c r="AO713" s="104"/>
      <c r="AP713" s="104"/>
      <c r="AQ713" s="115"/>
      <c r="AR713" s="110"/>
      <c r="AS713" s="102"/>
      <c r="AT713" s="108"/>
      <c r="AU713" s="116"/>
      <c r="AV713" s="113"/>
      <c r="AW713" s="105"/>
      <c r="AX713" s="113"/>
    </row>
    <row r="714" spans="1:50" hidden="1">
      <c r="A714" s="72">
        <v>713</v>
      </c>
      <c r="B714" s="9" t="s">
        <v>63</v>
      </c>
      <c r="C714" s="211" t="s">
        <v>3092</v>
      </c>
      <c r="D714" s="9" t="s">
        <v>63</v>
      </c>
      <c r="E714" s="9" t="s">
        <v>63</v>
      </c>
      <c r="F714" s="9" t="s">
        <v>63</v>
      </c>
      <c r="G714" s="9"/>
      <c r="H714" s="9"/>
      <c r="I714" s="9"/>
      <c r="J714" s="9"/>
      <c r="K714" s="9"/>
      <c r="L714" s="9"/>
      <c r="M714" s="67"/>
      <c r="N714" s="331"/>
      <c r="O714" s="9"/>
      <c r="P714" s="9"/>
      <c r="Q714" s="71">
        <v>713</v>
      </c>
      <c r="S714" s="102" t="s">
        <v>3092</v>
      </c>
      <c r="T714" s="175" t="s">
        <v>3564</v>
      </c>
      <c r="U714" s="104">
        <v>457.2</v>
      </c>
      <c r="V714" s="104">
        <v>-8686.7999999999993</v>
      </c>
      <c r="W714" s="105" t="s">
        <v>3565</v>
      </c>
      <c r="X714" s="106" t="s">
        <v>66</v>
      </c>
      <c r="Y714" s="107"/>
      <c r="Z714" s="108"/>
      <c r="AA714" s="102"/>
      <c r="AB714" s="104"/>
      <c r="AC714" s="109"/>
      <c r="AD714" s="110"/>
      <c r="AE714" s="107"/>
      <c r="AF714" s="111"/>
      <c r="AG714" s="112"/>
      <c r="AH714" s="112"/>
      <c r="AI714" s="112"/>
      <c r="AJ714" s="113"/>
      <c r="AK714" s="113"/>
      <c r="AL714" s="113"/>
      <c r="AM714" s="114"/>
      <c r="AN714" s="114"/>
      <c r="AO714" s="104"/>
      <c r="AP714" s="104"/>
      <c r="AQ714" s="115"/>
      <c r="AR714" s="110"/>
      <c r="AS714" s="102"/>
      <c r="AT714" s="108"/>
      <c r="AU714" s="116"/>
      <c r="AV714" s="113"/>
      <c r="AW714" s="105"/>
      <c r="AX714" s="113"/>
    </row>
    <row r="715" spans="1:50" hidden="1">
      <c r="A715" s="72">
        <v>714</v>
      </c>
      <c r="B715" s="9" t="s">
        <v>63</v>
      </c>
      <c r="C715" s="211" t="s">
        <v>3104</v>
      </c>
      <c r="D715" s="9" t="s">
        <v>63</v>
      </c>
      <c r="E715" s="9" t="s">
        <v>63</v>
      </c>
      <c r="F715" s="9" t="s">
        <v>63</v>
      </c>
      <c r="G715" s="9"/>
      <c r="H715" s="9"/>
      <c r="I715" s="9"/>
      <c r="J715" s="9"/>
      <c r="K715" s="9"/>
      <c r="L715" s="9"/>
      <c r="M715" s="67"/>
      <c r="N715" s="331"/>
      <c r="O715" s="9"/>
      <c r="P715" s="9"/>
      <c r="Q715" s="71">
        <v>714</v>
      </c>
      <c r="S715" s="102" t="s">
        <v>3104</v>
      </c>
      <c r="T715" s="175" t="s">
        <v>3564</v>
      </c>
      <c r="U715" s="104">
        <v>-457.2</v>
      </c>
      <c r="V715" s="104">
        <v>-8686.7999999999993</v>
      </c>
      <c r="W715" s="105" t="s">
        <v>3565</v>
      </c>
      <c r="X715" s="106" t="s">
        <v>66</v>
      </c>
      <c r="Y715" s="107"/>
      <c r="Z715" s="108"/>
      <c r="AA715" s="102"/>
      <c r="AB715" s="104"/>
      <c r="AC715" s="109"/>
      <c r="AD715" s="110"/>
      <c r="AE715" s="107"/>
      <c r="AF715" s="111"/>
      <c r="AG715" s="112"/>
      <c r="AH715" s="112"/>
      <c r="AI715" s="112"/>
      <c r="AJ715" s="113"/>
      <c r="AK715" s="113"/>
      <c r="AL715" s="113"/>
      <c r="AM715" s="114"/>
      <c r="AN715" s="114"/>
      <c r="AO715" s="104"/>
      <c r="AP715" s="104"/>
      <c r="AQ715" s="115"/>
      <c r="AR715" s="110"/>
      <c r="AS715" s="102"/>
      <c r="AT715" s="108"/>
      <c r="AU715" s="116"/>
      <c r="AV715" s="113"/>
      <c r="AW715" s="105"/>
      <c r="AX715" s="113"/>
    </row>
    <row r="716" spans="1:50" hidden="1">
      <c r="A716" s="72">
        <v>715</v>
      </c>
      <c r="B716" s="9" t="s">
        <v>63</v>
      </c>
      <c r="C716" s="211" t="s">
        <v>3116</v>
      </c>
      <c r="D716" s="9" t="s">
        <v>63</v>
      </c>
      <c r="E716" s="9" t="s">
        <v>63</v>
      </c>
      <c r="F716" s="9" t="s">
        <v>63</v>
      </c>
      <c r="G716" s="9"/>
      <c r="H716" s="9"/>
      <c r="I716" s="9"/>
      <c r="J716" s="9"/>
      <c r="K716" s="9"/>
      <c r="L716" s="9"/>
      <c r="M716" s="67"/>
      <c r="N716" s="331"/>
      <c r="O716" s="9"/>
      <c r="P716" s="9"/>
      <c r="Q716" s="71">
        <v>715</v>
      </c>
      <c r="S716" s="102" t="s">
        <v>3116</v>
      </c>
      <c r="T716" s="175" t="s">
        <v>3564</v>
      </c>
      <c r="U716" s="104">
        <v>-1371.6</v>
      </c>
      <c r="V716" s="104">
        <v>-8686.7999999999993</v>
      </c>
      <c r="W716" s="105" t="s">
        <v>3565</v>
      </c>
      <c r="X716" s="106" t="s">
        <v>66</v>
      </c>
      <c r="Y716" s="107"/>
      <c r="Z716" s="108"/>
      <c r="AA716" s="102"/>
      <c r="AB716" s="104"/>
      <c r="AC716" s="109"/>
      <c r="AD716" s="110"/>
      <c r="AE716" s="107"/>
      <c r="AF716" s="111"/>
      <c r="AG716" s="112"/>
      <c r="AH716" s="112"/>
      <c r="AI716" s="112"/>
      <c r="AJ716" s="113"/>
      <c r="AK716" s="113"/>
      <c r="AL716" s="113"/>
      <c r="AM716" s="114"/>
      <c r="AN716" s="114"/>
      <c r="AO716" s="104"/>
      <c r="AP716" s="104"/>
      <c r="AQ716" s="115"/>
      <c r="AR716" s="110"/>
      <c r="AS716" s="102"/>
      <c r="AT716" s="108"/>
      <c r="AU716" s="116"/>
      <c r="AV716" s="113"/>
      <c r="AW716" s="105"/>
      <c r="AX716" s="113"/>
    </row>
    <row r="717" spans="1:50" hidden="1">
      <c r="A717" s="72">
        <v>716</v>
      </c>
      <c r="B717" s="9" t="s">
        <v>63</v>
      </c>
      <c r="C717" s="211" t="s">
        <v>3127</v>
      </c>
      <c r="D717" s="9" t="s">
        <v>63</v>
      </c>
      <c r="E717" s="9" t="s">
        <v>63</v>
      </c>
      <c r="F717" s="9" t="s">
        <v>63</v>
      </c>
      <c r="G717" s="9"/>
      <c r="H717" s="9"/>
      <c r="I717" s="9"/>
      <c r="J717" s="9"/>
      <c r="K717" s="9"/>
      <c r="L717" s="9"/>
      <c r="M717" s="67"/>
      <c r="N717" s="331"/>
      <c r="O717" s="9"/>
      <c r="P717" s="9"/>
      <c r="Q717" s="71">
        <v>716</v>
      </c>
      <c r="S717" s="102" t="s">
        <v>3127</v>
      </c>
      <c r="T717" s="175" t="s">
        <v>3564</v>
      </c>
      <c r="U717" s="104">
        <v>-2286</v>
      </c>
      <c r="V717" s="104">
        <v>-8686.7999999999993</v>
      </c>
      <c r="W717" s="105" t="s">
        <v>3565</v>
      </c>
      <c r="X717" s="106" t="s">
        <v>66</v>
      </c>
      <c r="Y717" s="107"/>
      <c r="Z717" s="108"/>
      <c r="AA717" s="102"/>
      <c r="AB717" s="104"/>
      <c r="AC717" s="109"/>
      <c r="AD717" s="110"/>
      <c r="AE717" s="107"/>
      <c r="AF717" s="111"/>
      <c r="AG717" s="112"/>
      <c r="AH717" s="112"/>
      <c r="AI717" s="112"/>
      <c r="AJ717" s="113"/>
      <c r="AK717" s="113"/>
      <c r="AL717" s="113"/>
      <c r="AM717" s="114"/>
      <c r="AN717" s="114"/>
      <c r="AO717" s="104"/>
      <c r="AP717" s="104"/>
      <c r="AQ717" s="115"/>
      <c r="AR717" s="110"/>
      <c r="AS717" s="102"/>
      <c r="AT717" s="108"/>
      <c r="AU717" s="116"/>
      <c r="AV717" s="113"/>
      <c r="AW717" s="105"/>
      <c r="AX717" s="113"/>
    </row>
    <row r="718" spans="1:50" hidden="1">
      <c r="A718" s="72">
        <v>717</v>
      </c>
      <c r="B718" s="9" t="s">
        <v>63</v>
      </c>
      <c r="C718" s="211" t="s">
        <v>3138</v>
      </c>
      <c r="D718" s="9" t="s">
        <v>63</v>
      </c>
      <c r="E718" s="9" t="s">
        <v>63</v>
      </c>
      <c r="F718" s="9" t="s">
        <v>63</v>
      </c>
      <c r="G718" s="9"/>
      <c r="H718" s="9"/>
      <c r="I718" s="9"/>
      <c r="J718" s="9"/>
      <c r="K718" s="9"/>
      <c r="L718" s="9"/>
      <c r="M718" s="67"/>
      <c r="N718" s="331"/>
      <c r="O718" s="9"/>
      <c r="P718" s="9"/>
      <c r="Q718" s="71">
        <v>717</v>
      </c>
      <c r="S718" s="102" t="s">
        <v>3138</v>
      </c>
      <c r="T718" s="175" t="s">
        <v>3564</v>
      </c>
      <c r="U718" s="104">
        <v>-3200.4</v>
      </c>
      <c r="V718" s="104">
        <v>-8686.7999999999993</v>
      </c>
      <c r="W718" s="105" t="s">
        <v>3565</v>
      </c>
      <c r="X718" s="106" t="s">
        <v>66</v>
      </c>
      <c r="Y718" s="107"/>
      <c r="Z718" s="108"/>
      <c r="AA718" s="102"/>
      <c r="AB718" s="104"/>
      <c r="AC718" s="109"/>
      <c r="AD718" s="110"/>
      <c r="AE718" s="107"/>
      <c r="AF718" s="111"/>
      <c r="AG718" s="112"/>
      <c r="AH718" s="112"/>
      <c r="AI718" s="112"/>
      <c r="AJ718" s="113"/>
      <c r="AK718" s="113"/>
      <c r="AL718" s="113"/>
      <c r="AM718" s="114"/>
      <c r="AN718" s="114"/>
      <c r="AO718" s="104"/>
      <c r="AP718" s="104"/>
      <c r="AQ718" s="115"/>
      <c r="AR718" s="110"/>
      <c r="AS718" s="102"/>
      <c r="AT718" s="108"/>
      <c r="AU718" s="116"/>
      <c r="AV718" s="113"/>
      <c r="AW718" s="105"/>
      <c r="AX718" s="113"/>
    </row>
    <row r="719" spans="1:50" hidden="1">
      <c r="A719" s="72">
        <v>718</v>
      </c>
      <c r="B719" s="9" t="s">
        <v>63</v>
      </c>
      <c r="C719" s="211" t="s">
        <v>3148</v>
      </c>
      <c r="D719" s="9" t="s">
        <v>63</v>
      </c>
      <c r="E719" s="9" t="s">
        <v>63</v>
      </c>
      <c r="F719" s="9" t="s">
        <v>63</v>
      </c>
      <c r="G719" s="9"/>
      <c r="H719" s="9"/>
      <c r="I719" s="9"/>
      <c r="J719" s="9"/>
      <c r="K719" s="9"/>
      <c r="L719" s="9"/>
      <c r="M719" s="67"/>
      <c r="N719" s="331"/>
      <c r="O719" s="9"/>
      <c r="P719" s="9"/>
      <c r="Q719" s="71">
        <v>718</v>
      </c>
      <c r="S719" s="102" t="s">
        <v>3148</v>
      </c>
      <c r="T719" s="175" t="s">
        <v>3564</v>
      </c>
      <c r="U719" s="104">
        <v>-4114.8</v>
      </c>
      <c r="V719" s="104">
        <v>-8686.7999999999993</v>
      </c>
      <c r="W719" s="105" t="s">
        <v>3565</v>
      </c>
      <c r="X719" s="106" t="s">
        <v>66</v>
      </c>
      <c r="Y719" s="107"/>
      <c r="Z719" s="108"/>
      <c r="AA719" s="102"/>
      <c r="AB719" s="104"/>
      <c r="AC719" s="109"/>
      <c r="AD719" s="110"/>
      <c r="AE719" s="107"/>
      <c r="AF719" s="111"/>
      <c r="AG719" s="112"/>
      <c r="AH719" s="112"/>
      <c r="AI719" s="112"/>
      <c r="AJ719" s="113"/>
      <c r="AK719" s="113"/>
      <c r="AL719" s="113"/>
      <c r="AM719" s="114"/>
      <c r="AN719" s="114"/>
      <c r="AO719" s="104"/>
      <c r="AP719" s="104"/>
      <c r="AQ719" s="115"/>
      <c r="AR719" s="110"/>
      <c r="AS719" s="102"/>
      <c r="AT719" s="108"/>
      <c r="AU719" s="116"/>
      <c r="AV719" s="113"/>
      <c r="AW719" s="105"/>
      <c r="AX719" s="113"/>
    </row>
    <row r="720" spans="1:50" hidden="1">
      <c r="A720" s="72">
        <v>719</v>
      </c>
      <c r="B720" s="9" t="s">
        <v>63</v>
      </c>
      <c r="C720" s="211" t="s">
        <v>3158</v>
      </c>
      <c r="D720" s="9" t="s">
        <v>63</v>
      </c>
      <c r="E720" s="9" t="s">
        <v>63</v>
      </c>
      <c r="F720" s="9" t="s">
        <v>63</v>
      </c>
      <c r="G720" s="9"/>
      <c r="H720" s="9"/>
      <c r="I720" s="9"/>
      <c r="J720" s="9"/>
      <c r="K720" s="9"/>
      <c r="L720" s="9"/>
      <c r="M720" s="67"/>
      <c r="N720" s="331"/>
      <c r="O720" s="9"/>
      <c r="P720" s="9"/>
      <c r="Q720" s="71">
        <v>719</v>
      </c>
      <c r="S720" s="102" t="s">
        <v>3158</v>
      </c>
      <c r="T720" s="175" t="s">
        <v>3564</v>
      </c>
      <c r="U720" s="104">
        <v>-5029.2</v>
      </c>
      <c r="V720" s="104">
        <v>-8686.7999999999993</v>
      </c>
      <c r="W720" s="105" t="s">
        <v>3565</v>
      </c>
      <c r="X720" s="106" t="s">
        <v>66</v>
      </c>
      <c r="Y720" s="107"/>
      <c r="Z720" s="108"/>
      <c r="AA720" s="102"/>
      <c r="AB720" s="104"/>
      <c r="AC720" s="109"/>
      <c r="AD720" s="110"/>
      <c r="AE720" s="107"/>
      <c r="AF720" s="111"/>
      <c r="AG720" s="112"/>
      <c r="AH720" s="112"/>
      <c r="AI720" s="112"/>
      <c r="AJ720" s="113"/>
      <c r="AK720" s="113"/>
      <c r="AL720" s="113"/>
      <c r="AM720" s="114"/>
      <c r="AN720" s="114"/>
      <c r="AO720" s="104"/>
      <c r="AP720" s="104"/>
      <c r="AQ720" s="115"/>
      <c r="AR720" s="110"/>
      <c r="AS720" s="102"/>
      <c r="AT720" s="108"/>
      <c r="AU720" s="116"/>
      <c r="AV720" s="113"/>
      <c r="AW720" s="105"/>
      <c r="AX720" s="113"/>
    </row>
    <row r="721" spans="1:50" hidden="1">
      <c r="A721" s="72">
        <v>720</v>
      </c>
      <c r="B721" s="9" t="s">
        <v>63</v>
      </c>
      <c r="C721" s="211" t="s">
        <v>3168</v>
      </c>
      <c r="D721" s="9" t="s">
        <v>63</v>
      </c>
      <c r="E721" s="9" t="s">
        <v>63</v>
      </c>
      <c r="F721" s="9" t="s">
        <v>63</v>
      </c>
      <c r="G721" s="9"/>
      <c r="H721" s="9"/>
      <c r="I721" s="9"/>
      <c r="J721" s="9"/>
      <c r="K721" s="9"/>
      <c r="L721" s="9"/>
      <c r="M721" s="67"/>
      <c r="N721" s="331"/>
      <c r="O721" s="9"/>
      <c r="P721" s="9"/>
      <c r="Q721" s="71">
        <v>720</v>
      </c>
      <c r="S721" s="102" t="s">
        <v>3168</v>
      </c>
      <c r="T721" s="175" t="s">
        <v>3564</v>
      </c>
      <c r="U721" s="104">
        <v>-5943.6</v>
      </c>
      <c r="V721" s="104">
        <v>-8686.7999999999993</v>
      </c>
      <c r="W721" s="105" t="s">
        <v>3565</v>
      </c>
      <c r="X721" s="106" t="s">
        <v>66</v>
      </c>
      <c r="Y721" s="107"/>
      <c r="Z721" s="108"/>
      <c r="AA721" s="102"/>
      <c r="AB721" s="104"/>
      <c r="AC721" s="109"/>
      <c r="AD721" s="110"/>
      <c r="AE721" s="107"/>
      <c r="AF721" s="111"/>
      <c r="AG721" s="112"/>
      <c r="AH721" s="112"/>
      <c r="AI721" s="112"/>
      <c r="AJ721" s="113"/>
      <c r="AK721" s="113"/>
      <c r="AL721" s="113"/>
      <c r="AM721" s="114"/>
      <c r="AN721" s="114"/>
      <c r="AO721" s="104"/>
      <c r="AP721" s="104"/>
      <c r="AQ721" s="115"/>
      <c r="AR721" s="110"/>
      <c r="AS721" s="102"/>
      <c r="AT721" s="108"/>
      <c r="AU721" s="116"/>
      <c r="AV721" s="113"/>
      <c r="AW721" s="105"/>
      <c r="AX721" s="113"/>
    </row>
    <row r="722" spans="1:50" hidden="1">
      <c r="A722" s="72">
        <v>721</v>
      </c>
      <c r="B722" s="9" t="s">
        <v>63</v>
      </c>
      <c r="C722" s="211" t="s">
        <v>3178</v>
      </c>
      <c r="D722" s="9" t="s">
        <v>63</v>
      </c>
      <c r="E722" s="9" t="s">
        <v>63</v>
      </c>
      <c r="F722" s="9" t="s">
        <v>63</v>
      </c>
      <c r="G722" s="9"/>
      <c r="H722" s="9"/>
      <c r="I722" s="9"/>
      <c r="J722" s="9"/>
      <c r="K722" s="9"/>
      <c r="L722" s="9"/>
      <c r="M722" s="67"/>
      <c r="N722" s="331"/>
      <c r="O722" s="9"/>
      <c r="P722" s="9"/>
      <c r="Q722" s="71">
        <v>721</v>
      </c>
      <c r="S722" s="102" t="s">
        <v>3178</v>
      </c>
      <c r="T722" s="175" t="s">
        <v>3564</v>
      </c>
      <c r="U722" s="104">
        <v>-6858</v>
      </c>
      <c r="V722" s="104">
        <v>-8686.7999999999993</v>
      </c>
      <c r="W722" s="105" t="s">
        <v>3565</v>
      </c>
      <c r="X722" s="106" t="s">
        <v>66</v>
      </c>
      <c r="Y722" s="107"/>
      <c r="Z722" s="108"/>
      <c r="AA722" s="102"/>
      <c r="AB722" s="104"/>
      <c r="AC722" s="109"/>
      <c r="AD722" s="110"/>
      <c r="AE722" s="107"/>
      <c r="AF722" s="111"/>
      <c r="AG722" s="112"/>
      <c r="AH722" s="112"/>
      <c r="AI722" s="112"/>
      <c r="AJ722" s="113"/>
      <c r="AK722" s="113"/>
      <c r="AL722" s="113"/>
      <c r="AM722" s="114"/>
      <c r="AN722" s="114"/>
      <c r="AO722" s="104"/>
      <c r="AP722" s="104"/>
      <c r="AQ722" s="115"/>
      <c r="AR722" s="110"/>
      <c r="AS722" s="102"/>
      <c r="AT722" s="108"/>
      <c r="AU722" s="116"/>
      <c r="AV722" s="113"/>
      <c r="AW722" s="105"/>
      <c r="AX722" s="113"/>
    </row>
    <row r="723" spans="1:50" hidden="1">
      <c r="A723" s="72">
        <v>722</v>
      </c>
      <c r="B723" s="9" t="s">
        <v>63</v>
      </c>
      <c r="C723" s="211" t="s">
        <v>3188</v>
      </c>
      <c r="D723" s="9" t="s">
        <v>63</v>
      </c>
      <c r="E723" s="9" t="s">
        <v>63</v>
      </c>
      <c r="F723" s="9" t="s">
        <v>63</v>
      </c>
      <c r="G723" s="9"/>
      <c r="H723" s="9"/>
      <c r="I723" s="9"/>
      <c r="J723" s="9"/>
      <c r="K723" s="9"/>
      <c r="L723" s="9"/>
      <c r="M723" s="67"/>
      <c r="N723" s="331"/>
      <c r="O723" s="9"/>
      <c r="P723" s="9"/>
      <c r="Q723" s="71">
        <v>722</v>
      </c>
      <c r="S723" s="102" t="s">
        <v>3188</v>
      </c>
      <c r="T723" s="175" t="s">
        <v>3564</v>
      </c>
      <c r="U723" s="104">
        <v>-7772.4</v>
      </c>
      <c r="V723" s="104">
        <v>-8686.7999999999993</v>
      </c>
      <c r="W723" s="105" t="s">
        <v>3565</v>
      </c>
      <c r="X723" s="106" t="s">
        <v>66</v>
      </c>
      <c r="Y723" s="107"/>
      <c r="Z723" s="108"/>
      <c r="AA723" s="102"/>
      <c r="AB723" s="104"/>
      <c r="AC723" s="109"/>
      <c r="AD723" s="110"/>
      <c r="AE723" s="107"/>
      <c r="AF723" s="111"/>
      <c r="AG723" s="112"/>
      <c r="AH723" s="112"/>
      <c r="AI723" s="112"/>
      <c r="AJ723" s="113"/>
      <c r="AK723" s="113"/>
      <c r="AL723" s="113"/>
      <c r="AM723" s="114"/>
      <c r="AN723" s="114"/>
      <c r="AO723" s="104"/>
      <c r="AP723" s="104"/>
      <c r="AQ723" s="115"/>
      <c r="AR723" s="110"/>
      <c r="AS723" s="102"/>
      <c r="AT723" s="108"/>
      <c r="AU723" s="116"/>
      <c r="AV723" s="113"/>
      <c r="AW723" s="105"/>
      <c r="AX723" s="113"/>
    </row>
    <row r="724" spans="1:50" hidden="1">
      <c r="A724" s="72">
        <v>723</v>
      </c>
      <c r="B724" s="9" t="s">
        <v>63</v>
      </c>
      <c r="C724" s="211" t="s">
        <v>3198</v>
      </c>
      <c r="D724" s="9" t="s">
        <v>63</v>
      </c>
      <c r="E724" s="9" t="s">
        <v>63</v>
      </c>
      <c r="F724" s="9" t="s">
        <v>63</v>
      </c>
      <c r="G724" s="9"/>
      <c r="H724" s="9"/>
      <c r="I724" s="9"/>
      <c r="J724" s="9"/>
      <c r="K724" s="9"/>
      <c r="L724" s="9"/>
      <c r="M724" s="67"/>
      <c r="N724" s="331"/>
      <c r="O724" s="9"/>
      <c r="P724" s="9"/>
      <c r="Q724" s="71">
        <v>723</v>
      </c>
      <c r="S724" s="102" t="s">
        <v>3198</v>
      </c>
      <c r="T724" s="175" t="s">
        <v>3564</v>
      </c>
      <c r="U724" s="104">
        <v>-8686.7999999999993</v>
      </c>
      <c r="V724" s="104">
        <v>-8686.7999999999993</v>
      </c>
      <c r="W724" s="105" t="s">
        <v>3565</v>
      </c>
      <c r="X724" s="106" t="s">
        <v>66</v>
      </c>
      <c r="Y724" s="107"/>
      <c r="Z724" s="108"/>
      <c r="AA724" s="102"/>
      <c r="AB724" s="104"/>
      <c r="AC724" s="109"/>
      <c r="AD724" s="110"/>
      <c r="AE724" s="107"/>
      <c r="AF724" s="111"/>
      <c r="AG724" s="112"/>
      <c r="AH724" s="112"/>
      <c r="AI724" s="112"/>
      <c r="AJ724" s="113"/>
      <c r="AK724" s="113"/>
      <c r="AL724" s="113"/>
      <c r="AM724" s="114"/>
      <c r="AN724" s="114"/>
      <c r="AO724" s="104"/>
      <c r="AP724" s="104"/>
      <c r="AQ724" s="115"/>
      <c r="AR724" s="110"/>
      <c r="AS724" s="102"/>
      <c r="AT724" s="108"/>
      <c r="AU724" s="116"/>
      <c r="AV724" s="113"/>
      <c r="AW724" s="105"/>
      <c r="AX724" s="113"/>
    </row>
    <row r="725" spans="1:50" hidden="1">
      <c r="A725" s="72">
        <v>724</v>
      </c>
      <c r="B725" s="9" t="s">
        <v>63</v>
      </c>
      <c r="C725" s="211" t="s">
        <v>3208</v>
      </c>
      <c r="D725" s="9" t="s">
        <v>63</v>
      </c>
      <c r="E725" s="9" t="s">
        <v>63</v>
      </c>
      <c r="F725" s="9" t="s">
        <v>63</v>
      </c>
      <c r="G725" s="9"/>
      <c r="H725" s="9"/>
      <c r="I725" s="9"/>
      <c r="J725" s="9"/>
      <c r="K725" s="9"/>
      <c r="L725" s="9"/>
      <c r="M725" s="67"/>
      <c r="N725" s="331"/>
      <c r="O725" s="9"/>
      <c r="P725" s="9"/>
      <c r="Q725" s="71">
        <v>724</v>
      </c>
      <c r="S725" s="102" t="s">
        <v>3208</v>
      </c>
      <c r="T725" s="175" t="s">
        <v>3564</v>
      </c>
      <c r="U725" s="104">
        <v>-9601.2000000000007</v>
      </c>
      <c r="V725" s="104">
        <v>-8686.7999999999993</v>
      </c>
      <c r="W725" s="105" t="s">
        <v>3565</v>
      </c>
      <c r="X725" s="106" t="s">
        <v>66</v>
      </c>
      <c r="Y725" s="107"/>
      <c r="Z725" s="108"/>
      <c r="AA725" s="102"/>
      <c r="AB725" s="104"/>
      <c r="AC725" s="109"/>
      <c r="AD725" s="110"/>
      <c r="AE725" s="107"/>
      <c r="AF725" s="111"/>
      <c r="AG725" s="112"/>
      <c r="AH725" s="112"/>
      <c r="AI725" s="112"/>
      <c r="AJ725" s="113"/>
      <c r="AK725" s="113"/>
      <c r="AL725" s="113"/>
      <c r="AM725" s="114"/>
      <c r="AN725" s="114"/>
      <c r="AO725" s="104"/>
      <c r="AP725" s="104"/>
      <c r="AQ725" s="115"/>
      <c r="AR725" s="110"/>
      <c r="AS725" s="102"/>
      <c r="AT725" s="108"/>
      <c r="AU725" s="116"/>
      <c r="AV725" s="113"/>
      <c r="AW725" s="105"/>
      <c r="AX725" s="113"/>
    </row>
    <row r="726" spans="1:50" hidden="1">
      <c r="A726" s="72">
        <v>725</v>
      </c>
      <c r="B726" s="9" t="s">
        <v>63</v>
      </c>
      <c r="C726" s="211" t="s">
        <v>3218</v>
      </c>
      <c r="D726" s="9" t="s">
        <v>63</v>
      </c>
      <c r="E726" s="9" t="s">
        <v>63</v>
      </c>
      <c r="F726" s="9" t="s">
        <v>63</v>
      </c>
      <c r="G726" s="9"/>
      <c r="H726" s="9"/>
      <c r="I726" s="9"/>
      <c r="J726" s="9"/>
      <c r="K726" s="9"/>
      <c r="L726" s="9"/>
      <c r="M726" s="67"/>
      <c r="N726" s="331"/>
      <c r="O726" s="9"/>
      <c r="P726" s="9"/>
      <c r="Q726" s="71">
        <v>725</v>
      </c>
      <c r="S726" s="102" t="s">
        <v>3218</v>
      </c>
      <c r="T726" s="175" t="s">
        <v>3564</v>
      </c>
      <c r="U726" s="104">
        <v>-10515.6</v>
      </c>
      <c r="V726" s="104">
        <v>-8686.7999999999993</v>
      </c>
      <c r="W726" s="105" t="s">
        <v>3565</v>
      </c>
      <c r="X726" s="106" t="s">
        <v>66</v>
      </c>
      <c r="Y726" s="107"/>
      <c r="Z726" s="108"/>
      <c r="AA726" s="102"/>
      <c r="AB726" s="104"/>
      <c r="AC726" s="109"/>
      <c r="AD726" s="110"/>
      <c r="AE726" s="107"/>
      <c r="AF726" s="111"/>
      <c r="AG726" s="112"/>
      <c r="AH726" s="112"/>
      <c r="AI726" s="112"/>
      <c r="AJ726" s="113"/>
      <c r="AK726" s="113"/>
      <c r="AL726" s="113"/>
      <c r="AM726" s="114"/>
      <c r="AN726" s="114"/>
      <c r="AO726" s="104"/>
      <c r="AP726" s="104"/>
      <c r="AQ726" s="115"/>
      <c r="AR726" s="110"/>
      <c r="AS726" s="102"/>
      <c r="AT726" s="108"/>
      <c r="AU726" s="116"/>
      <c r="AV726" s="113"/>
      <c r="AW726" s="105"/>
      <c r="AX726" s="113"/>
    </row>
    <row r="727" spans="1:50" hidden="1">
      <c r="A727" s="72">
        <v>726</v>
      </c>
      <c r="B727" s="9" t="s">
        <v>63</v>
      </c>
      <c r="C727" s="211" t="s">
        <v>1175</v>
      </c>
      <c r="D727" s="9" t="s">
        <v>63</v>
      </c>
      <c r="E727" s="9" t="s">
        <v>63</v>
      </c>
      <c r="F727" s="9" t="s">
        <v>63</v>
      </c>
      <c r="G727" s="9"/>
      <c r="H727" s="9"/>
      <c r="I727" s="9"/>
      <c r="J727" s="9"/>
      <c r="K727" s="9"/>
      <c r="L727" s="9"/>
      <c r="M727" s="67"/>
      <c r="N727" s="331"/>
      <c r="O727" s="9"/>
      <c r="P727" s="9"/>
      <c r="Q727" s="71">
        <v>726</v>
      </c>
      <c r="S727" s="102" t="s">
        <v>1175</v>
      </c>
      <c r="T727" s="175" t="s">
        <v>3564</v>
      </c>
      <c r="U727" s="104">
        <v>3200.4</v>
      </c>
      <c r="V727" s="104">
        <v>-7772.4</v>
      </c>
      <c r="W727" s="105" t="s">
        <v>3565</v>
      </c>
      <c r="X727" s="106" t="s">
        <v>66</v>
      </c>
      <c r="Y727" s="107"/>
      <c r="Z727" s="108"/>
      <c r="AA727" s="102"/>
      <c r="AB727" s="104"/>
      <c r="AC727" s="109"/>
      <c r="AD727" s="110"/>
      <c r="AE727" s="107"/>
      <c r="AF727" s="111"/>
      <c r="AG727" s="112"/>
      <c r="AH727" s="112"/>
      <c r="AI727" s="112"/>
      <c r="AJ727" s="113"/>
      <c r="AK727" s="113"/>
      <c r="AL727" s="113"/>
      <c r="AM727" s="114"/>
      <c r="AN727" s="114"/>
      <c r="AO727" s="104"/>
      <c r="AP727" s="104"/>
      <c r="AQ727" s="115"/>
      <c r="AR727" s="110"/>
      <c r="AS727" s="102"/>
      <c r="AT727" s="108"/>
      <c r="AU727" s="116"/>
      <c r="AV727" s="113"/>
      <c r="AW727" s="105"/>
      <c r="AX727" s="113"/>
    </row>
    <row r="728" spans="1:50" hidden="1">
      <c r="A728" s="72">
        <v>727</v>
      </c>
      <c r="B728" s="9" t="s">
        <v>63</v>
      </c>
      <c r="C728" s="211" t="s">
        <v>3725</v>
      </c>
      <c r="D728" s="9" t="s">
        <v>63</v>
      </c>
      <c r="E728" s="9" t="s">
        <v>63</v>
      </c>
      <c r="F728" s="9" t="s">
        <v>63</v>
      </c>
      <c r="G728" s="9"/>
      <c r="H728" s="9"/>
      <c r="I728" s="9"/>
      <c r="J728" s="9"/>
      <c r="K728" s="9"/>
      <c r="L728" s="9"/>
      <c r="M728" s="67"/>
      <c r="N728" s="331"/>
      <c r="O728" s="9"/>
      <c r="P728" s="9"/>
      <c r="Q728" s="71">
        <v>727</v>
      </c>
      <c r="S728" s="102" t="s">
        <v>3725</v>
      </c>
      <c r="T728" s="175" t="s">
        <v>3564</v>
      </c>
      <c r="U728" s="104">
        <v>1371.6</v>
      </c>
      <c r="V728" s="104">
        <v>-7772.4</v>
      </c>
      <c r="W728" s="105" t="s">
        <v>3565</v>
      </c>
      <c r="X728" s="106" t="s">
        <v>66</v>
      </c>
      <c r="Y728" s="107"/>
      <c r="Z728" s="108"/>
      <c r="AA728" s="102"/>
      <c r="AB728" s="104"/>
      <c r="AC728" s="109"/>
      <c r="AD728" s="110"/>
      <c r="AE728" s="107"/>
      <c r="AF728" s="111"/>
      <c r="AG728" s="112"/>
      <c r="AH728" s="112"/>
      <c r="AI728" s="112"/>
      <c r="AJ728" s="113"/>
      <c r="AK728" s="113"/>
      <c r="AL728" s="113"/>
      <c r="AM728" s="114"/>
      <c r="AN728" s="114"/>
      <c r="AO728" s="104"/>
      <c r="AP728" s="104"/>
      <c r="AQ728" s="115"/>
      <c r="AR728" s="110"/>
      <c r="AS728" s="102"/>
      <c r="AT728" s="108"/>
      <c r="AU728" s="116"/>
      <c r="AV728" s="113"/>
      <c r="AW728" s="105"/>
      <c r="AX728" s="113"/>
    </row>
    <row r="729" spans="1:50" hidden="1">
      <c r="A729" s="72">
        <v>728</v>
      </c>
      <c r="B729" s="9" t="s">
        <v>63</v>
      </c>
      <c r="C729" s="211" t="s">
        <v>1507</v>
      </c>
      <c r="D729" s="9" t="s">
        <v>63</v>
      </c>
      <c r="E729" s="9" t="s">
        <v>63</v>
      </c>
      <c r="F729" s="9" t="s">
        <v>63</v>
      </c>
      <c r="G729" s="9"/>
      <c r="H729" s="9"/>
      <c r="I729" s="9"/>
      <c r="J729" s="9"/>
      <c r="K729" s="9"/>
      <c r="L729" s="9"/>
      <c r="M729" s="67"/>
      <c r="N729" s="331"/>
      <c r="O729" s="9"/>
      <c r="P729" s="9"/>
      <c r="Q729" s="71">
        <v>728</v>
      </c>
      <c r="S729" s="102" t="s">
        <v>1507</v>
      </c>
      <c r="T729" s="175" t="s">
        <v>3564</v>
      </c>
      <c r="U729" s="104">
        <v>-457.2</v>
      </c>
      <c r="V729" s="104">
        <v>-7772.4</v>
      </c>
      <c r="W729" s="105" t="s">
        <v>3565</v>
      </c>
      <c r="X729" s="106" t="s">
        <v>66</v>
      </c>
      <c r="Y729" s="107"/>
      <c r="Z729" s="108"/>
      <c r="AA729" s="102"/>
      <c r="AB729" s="104"/>
      <c r="AC729" s="109"/>
      <c r="AD729" s="110"/>
      <c r="AE729" s="107"/>
      <c r="AF729" s="111"/>
      <c r="AG729" s="112"/>
      <c r="AH729" s="112"/>
      <c r="AI729" s="112"/>
      <c r="AJ729" s="113"/>
      <c r="AK729" s="113"/>
      <c r="AL729" s="113"/>
      <c r="AM729" s="114"/>
      <c r="AN729" s="114"/>
      <c r="AO729" s="104"/>
      <c r="AP729" s="104"/>
      <c r="AQ729" s="115"/>
      <c r="AR729" s="110"/>
      <c r="AS729" s="102"/>
      <c r="AT729" s="108"/>
      <c r="AU729" s="116"/>
      <c r="AV729" s="113"/>
      <c r="AW729" s="105"/>
      <c r="AX729" s="113"/>
    </row>
    <row r="730" spans="1:50" hidden="1">
      <c r="A730" s="72">
        <v>729</v>
      </c>
      <c r="B730" s="9" t="s">
        <v>63</v>
      </c>
      <c r="C730" s="211" t="s">
        <v>1605</v>
      </c>
      <c r="D730" s="9" t="s">
        <v>63</v>
      </c>
      <c r="E730" s="9" t="s">
        <v>63</v>
      </c>
      <c r="F730" s="9" t="s">
        <v>63</v>
      </c>
      <c r="G730" s="9"/>
      <c r="H730" s="9"/>
      <c r="I730" s="9"/>
      <c r="J730" s="9"/>
      <c r="K730" s="9"/>
      <c r="L730" s="9"/>
      <c r="M730" s="67"/>
      <c r="N730" s="331"/>
      <c r="O730" s="9"/>
      <c r="P730" s="9"/>
      <c r="Q730" s="71">
        <v>729</v>
      </c>
      <c r="S730" s="102" t="s">
        <v>1605</v>
      </c>
      <c r="T730" s="175" t="s">
        <v>3564</v>
      </c>
      <c r="U730" s="104">
        <v>-2286</v>
      </c>
      <c r="V730" s="104">
        <v>-7772.4</v>
      </c>
      <c r="W730" s="105" t="s">
        <v>3565</v>
      </c>
      <c r="X730" s="106" t="s">
        <v>66</v>
      </c>
      <c r="Y730" s="107"/>
      <c r="Z730" s="108"/>
      <c r="AA730" s="102"/>
      <c r="AB730" s="104"/>
      <c r="AC730" s="109"/>
      <c r="AD730" s="110"/>
      <c r="AE730" s="107"/>
      <c r="AF730" s="111"/>
      <c r="AG730" s="112"/>
      <c r="AH730" s="112"/>
      <c r="AI730" s="112"/>
      <c r="AJ730" s="113"/>
      <c r="AK730" s="113"/>
      <c r="AL730" s="113"/>
      <c r="AM730" s="114"/>
      <c r="AN730" s="114"/>
      <c r="AO730" s="104"/>
      <c r="AP730" s="104"/>
      <c r="AQ730" s="115"/>
      <c r="AR730" s="110"/>
      <c r="AS730" s="102"/>
      <c r="AT730" s="108"/>
      <c r="AU730" s="116"/>
      <c r="AV730" s="113"/>
      <c r="AW730" s="105"/>
      <c r="AX730" s="113"/>
    </row>
    <row r="731" spans="1:50" hidden="1">
      <c r="A731" s="72">
        <v>730</v>
      </c>
      <c r="B731" s="9" t="s">
        <v>63</v>
      </c>
      <c r="C731" s="211" t="s">
        <v>1703</v>
      </c>
      <c r="D731" s="9" t="s">
        <v>63</v>
      </c>
      <c r="E731" s="9" t="s">
        <v>63</v>
      </c>
      <c r="F731" s="9" t="s">
        <v>63</v>
      </c>
      <c r="G731" s="9"/>
      <c r="H731" s="9"/>
      <c r="I731" s="9"/>
      <c r="J731" s="9"/>
      <c r="K731" s="9"/>
      <c r="L731" s="9"/>
      <c r="M731" s="67"/>
      <c r="N731" s="331"/>
      <c r="O731" s="9"/>
      <c r="P731" s="9"/>
      <c r="Q731" s="71">
        <v>730</v>
      </c>
      <c r="S731" s="102" t="s">
        <v>1703</v>
      </c>
      <c r="T731" s="175" t="s">
        <v>3564</v>
      </c>
      <c r="U731" s="104">
        <v>-4114.8</v>
      </c>
      <c r="V731" s="104">
        <v>-7772.4</v>
      </c>
      <c r="W731" s="105" t="s">
        <v>3565</v>
      </c>
      <c r="X731" s="106" t="s">
        <v>66</v>
      </c>
      <c r="Y731" s="107"/>
      <c r="Z731" s="108"/>
      <c r="AA731" s="102"/>
      <c r="AB731" s="104"/>
      <c r="AC731" s="109"/>
      <c r="AD731" s="110"/>
      <c r="AE731" s="107"/>
      <c r="AF731" s="111"/>
      <c r="AG731" s="112"/>
      <c r="AH731" s="112"/>
      <c r="AI731" s="112"/>
      <c r="AJ731" s="113"/>
      <c r="AK731" s="113"/>
      <c r="AL731" s="113"/>
      <c r="AM731" s="114"/>
      <c r="AN731" s="114"/>
      <c r="AO731" s="104"/>
      <c r="AP731" s="104"/>
      <c r="AQ731" s="115"/>
      <c r="AR731" s="110"/>
      <c r="AS731" s="102"/>
      <c r="AT731" s="108"/>
      <c r="AU731" s="116"/>
      <c r="AV731" s="113"/>
      <c r="AW731" s="105"/>
      <c r="AX731" s="113"/>
    </row>
    <row r="732" spans="1:50" hidden="1">
      <c r="A732" s="72">
        <v>731</v>
      </c>
      <c r="B732" s="9" t="s">
        <v>63</v>
      </c>
      <c r="C732" s="211" t="s">
        <v>1801</v>
      </c>
      <c r="D732" s="9" t="s">
        <v>63</v>
      </c>
      <c r="E732" s="9" t="s">
        <v>63</v>
      </c>
      <c r="F732" s="9" t="s">
        <v>63</v>
      </c>
      <c r="G732" s="9"/>
      <c r="H732" s="9"/>
      <c r="I732" s="9"/>
      <c r="J732" s="9"/>
      <c r="K732" s="9"/>
      <c r="L732" s="9"/>
      <c r="M732" s="67"/>
      <c r="N732" s="331"/>
      <c r="O732" s="9"/>
      <c r="P732" s="9"/>
      <c r="Q732" s="71">
        <v>731</v>
      </c>
      <c r="S732" s="102" t="s">
        <v>1801</v>
      </c>
      <c r="T732" s="175" t="s">
        <v>3564</v>
      </c>
      <c r="U732" s="104">
        <v>-5943.6</v>
      </c>
      <c r="V732" s="104">
        <v>-7772.4</v>
      </c>
      <c r="W732" s="105" t="s">
        <v>3565</v>
      </c>
      <c r="X732" s="106" t="s">
        <v>66</v>
      </c>
      <c r="Y732" s="107"/>
      <c r="Z732" s="108"/>
      <c r="AA732" s="102"/>
      <c r="AB732" s="104"/>
      <c r="AC732" s="109"/>
      <c r="AD732" s="110"/>
      <c r="AE732" s="107"/>
      <c r="AF732" s="111"/>
      <c r="AG732" s="112"/>
      <c r="AH732" s="112"/>
      <c r="AI732" s="112"/>
      <c r="AJ732" s="113"/>
      <c r="AK732" s="113"/>
      <c r="AL732" s="113"/>
      <c r="AM732" s="114"/>
      <c r="AN732" s="114"/>
      <c r="AO732" s="104"/>
      <c r="AP732" s="104"/>
      <c r="AQ732" s="115"/>
      <c r="AR732" s="110"/>
      <c r="AS732" s="102"/>
      <c r="AT732" s="108"/>
      <c r="AU732" s="116"/>
      <c r="AV732" s="113"/>
      <c r="AW732" s="105"/>
      <c r="AX732" s="113"/>
    </row>
    <row r="733" spans="1:50" hidden="1">
      <c r="A733" s="72">
        <v>732</v>
      </c>
      <c r="B733" s="9" t="s">
        <v>63</v>
      </c>
      <c r="C733" s="211" t="s">
        <v>1900</v>
      </c>
      <c r="D733" s="9" t="s">
        <v>63</v>
      </c>
      <c r="E733" s="9" t="s">
        <v>63</v>
      </c>
      <c r="F733" s="9" t="s">
        <v>63</v>
      </c>
      <c r="G733" s="9"/>
      <c r="H733" s="9"/>
      <c r="I733" s="9"/>
      <c r="J733" s="9"/>
      <c r="K733" s="9"/>
      <c r="L733" s="9"/>
      <c r="M733" s="67"/>
      <c r="N733" s="331"/>
      <c r="O733" s="9"/>
      <c r="P733" s="9"/>
      <c r="Q733" s="71">
        <v>732</v>
      </c>
      <c r="S733" s="102" t="s">
        <v>1900</v>
      </c>
      <c r="T733" s="175" t="s">
        <v>3564</v>
      </c>
      <c r="U733" s="104">
        <v>-7772.4</v>
      </c>
      <c r="V733" s="104">
        <v>-7772.4</v>
      </c>
      <c r="W733" s="105" t="s">
        <v>3565</v>
      </c>
      <c r="X733" s="106" t="s">
        <v>66</v>
      </c>
      <c r="Y733" s="107"/>
      <c r="Z733" s="108"/>
      <c r="AA733" s="102"/>
      <c r="AB733" s="104"/>
      <c r="AC733" s="109"/>
      <c r="AD733" s="110"/>
      <c r="AE733" s="107"/>
      <c r="AF733" s="111"/>
      <c r="AG733" s="112"/>
      <c r="AH733" s="112"/>
      <c r="AI733" s="112"/>
      <c r="AJ733" s="113"/>
      <c r="AK733" s="113"/>
      <c r="AL733" s="113"/>
      <c r="AM733" s="114"/>
      <c r="AN733" s="114"/>
      <c r="AO733" s="104"/>
      <c r="AP733" s="104"/>
      <c r="AQ733" s="115"/>
      <c r="AR733" s="110"/>
      <c r="AS733" s="102"/>
      <c r="AT733" s="108"/>
      <c r="AU733" s="116"/>
      <c r="AV733" s="113"/>
      <c r="AW733" s="105"/>
      <c r="AX733" s="113"/>
    </row>
    <row r="734" spans="1:50" hidden="1">
      <c r="A734" s="72">
        <v>733</v>
      </c>
      <c r="B734" s="9" t="s">
        <v>63</v>
      </c>
      <c r="C734" s="211" t="s">
        <v>1998</v>
      </c>
      <c r="D734" s="9" t="s">
        <v>63</v>
      </c>
      <c r="E734" s="9" t="s">
        <v>63</v>
      </c>
      <c r="F734" s="9" t="s">
        <v>63</v>
      </c>
      <c r="G734" s="9"/>
      <c r="H734" s="9"/>
      <c r="I734" s="9"/>
      <c r="J734" s="9"/>
      <c r="K734" s="9"/>
      <c r="L734" s="9"/>
      <c r="M734" s="67"/>
      <c r="N734" s="331"/>
      <c r="O734" s="9"/>
      <c r="P734" s="9"/>
      <c r="Q734" s="71">
        <v>733</v>
      </c>
      <c r="S734" s="102" t="s">
        <v>1998</v>
      </c>
      <c r="T734" s="175" t="s">
        <v>3564</v>
      </c>
      <c r="U734" s="104">
        <v>-9601.2000000000007</v>
      </c>
      <c r="V734" s="104">
        <v>-7772.4</v>
      </c>
      <c r="W734" s="105" t="s">
        <v>3565</v>
      </c>
      <c r="X734" s="106" t="s">
        <v>66</v>
      </c>
      <c r="Y734" s="107"/>
      <c r="Z734" s="108"/>
      <c r="AA734" s="102"/>
      <c r="AB734" s="104"/>
      <c r="AC734" s="109"/>
      <c r="AD734" s="110"/>
      <c r="AE734" s="107"/>
      <c r="AF734" s="111"/>
      <c r="AG734" s="112"/>
      <c r="AH734" s="112"/>
      <c r="AI734" s="112"/>
      <c r="AJ734" s="113"/>
      <c r="AK734" s="113"/>
      <c r="AL734" s="113"/>
      <c r="AM734" s="114"/>
      <c r="AN734" s="114"/>
      <c r="AO734" s="104"/>
      <c r="AP734" s="104"/>
      <c r="AQ734" s="115"/>
      <c r="AR734" s="110"/>
      <c r="AS734" s="102"/>
      <c r="AT734" s="108"/>
      <c r="AU734" s="116"/>
      <c r="AV734" s="113"/>
      <c r="AW734" s="105"/>
      <c r="AX734" s="113"/>
    </row>
    <row r="735" spans="1:50" hidden="1">
      <c r="A735" s="72">
        <v>734</v>
      </c>
      <c r="B735" s="9" t="s">
        <v>63</v>
      </c>
      <c r="C735" s="211" t="s">
        <v>2047</v>
      </c>
      <c r="D735" s="9" t="s">
        <v>63</v>
      </c>
      <c r="E735" s="9" t="s">
        <v>63</v>
      </c>
      <c r="F735" s="9" t="s">
        <v>63</v>
      </c>
      <c r="G735" s="9"/>
      <c r="H735" s="9"/>
      <c r="I735" s="9"/>
      <c r="J735" s="9"/>
      <c r="K735" s="9"/>
      <c r="L735" s="9"/>
      <c r="M735" s="67"/>
      <c r="N735" s="331"/>
      <c r="O735" s="9"/>
      <c r="P735" s="9"/>
      <c r="Q735" s="71">
        <v>734</v>
      </c>
      <c r="S735" s="102" t="s">
        <v>2047</v>
      </c>
      <c r="T735" s="175" t="s">
        <v>3564</v>
      </c>
      <c r="U735" s="104">
        <v>-10515.6</v>
      </c>
      <c r="V735" s="104">
        <v>-7772.4</v>
      </c>
      <c r="W735" s="105" t="s">
        <v>3565</v>
      </c>
      <c r="X735" s="106" t="s">
        <v>66</v>
      </c>
      <c r="Y735" s="107"/>
      <c r="Z735" s="108"/>
      <c r="AA735" s="102"/>
      <c r="AB735" s="104"/>
      <c r="AC735" s="109"/>
      <c r="AD735" s="110"/>
      <c r="AE735" s="107"/>
      <c r="AF735" s="111"/>
      <c r="AG735" s="112"/>
      <c r="AH735" s="112"/>
      <c r="AI735" s="112"/>
      <c r="AJ735" s="113"/>
      <c r="AK735" s="113"/>
      <c r="AL735" s="113"/>
      <c r="AM735" s="114"/>
      <c r="AN735" s="114"/>
      <c r="AO735" s="104"/>
      <c r="AP735" s="104"/>
      <c r="AQ735" s="115"/>
      <c r="AR735" s="110"/>
      <c r="AS735" s="102"/>
      <c r="AT735" s="108"/>
      <c r="AU735" s="116"/>
      <c r="AV735" s="113"/>
      <c r="AW735" s="105"/>
      <c r="AX735" s="113"/>
    </row>
    <row r="736" spans="1:50" hidden="1">
      <c r="A736" s="72">
        <v>735</v>
      </c>
      <c r="B736" s="9" t="s">
        <v>63</v>
      </c>
      <c r="C736" s="211" t="s">
        <v>3726</v>
      </c>
      <c r="D736" s="9" t="s">
        <v>63</v>
      </c>
      <c r="E736" s="9" t="s">
        <v>63</v>
      </c>
      <c r="F736" s="9" t="s">
        <v>63</v>
      </c>
      <c r="G736" s="9"/>
      <c r="H736" s="9"/>
      <c r="I736" s="9"/>
      <c r="J736" s="9"/>
      <c r="K736" s="9"/>
      <c r="L736" s="9"/>
      <c r="M736" s="67"/>
      <c r="N736" s="331"/>
      <c r="O736" s="9"/>
      <c r="P736" s="9"/>
      <c r="Q736" s="71">
        <v>735</v>
      </c>
      <c r="S736" s="102" t="s">
        <v>3726</v>
      </c>
      <c r="T736" s="175" t="s">
        <v>3564</v>
      </c>
      <c r="U736" s="104">
        <v>3200.4</v>
      </c>
      <c r="V736" s="104">
        <v>-6858</v>
      </c>
      <c r="W736" s="105" t="s">
        <v>3565</v>
      </c>
      <c r="X736" s="106" t="s">
        <v>66</v>
      </c>
      <c r="Y736" s="107"/>
      <c r="Z736" s="108"/>
      <c r="AA736" s="102"/>
      <c r="AB736" s="104"/>
      <c r="AC736" s="109"/>
      <c r="AD736" s="110"/>
      <c r="AE736" s="107"/>
      <c r="AF736" s="111"/>
      <c r="AG736" s="112"/>
      <c r="AH736" s="112"/>
      <c r="AI736" s="112"/>
      <c r="AJ736" s="113"/>
      <c r="AK736" s="113"/>
      <c r="AL736" s="113"/>
      <c r="AM736" s="114"/>
      <c r="AN736" s="114"/>
      <c r="AO736" s="104"/>
      <c r="AP736" s="104"/>
      <c r="AQ736" s="115"/>
      <c r="AR736" s="110"/>
      <c r="AS736" s="102"/>
      <c r="AT736" s="108"/>
      <c r="AU736" s="116"/>
      <c r="AV736" s="113"/>
      <c r="AW736" s="105"/>
      <c r="AX736" s="113"/>
    </row>
    <row r="737" spans="1:50" hidden="1">
      <c r="A737" s="72">
        <v>736</v>
      </c>
      <c r="B737" s="9" t="s">
        <v>63</v>
      </c>
      <c r="C737" s="211" t="s">
        <v>3727</v>
      </c>
      <c r="D737" s="9" t="s">
        <v>63</v>
      </c>
      <c r="E737" s="9" t="s">
        <v>63</v>
      </c>
      <c r="F737" s="9" t="s">
        <v>63</v>
      </c>
      <c r="G737" s="9"/>
      <c r="H737" s="9"/>
      <c r="I737" s="9"/>
      <c r="J737" s="9"/>
      <c r="K737" s="9"/>
      <c r="L737" s="9"/>
      <c r="M737" s="67"/>
      <c r="N737" s="331"/>
      <c r="O737" s="9"/>
      <c r="P737" s="9"/>
      <c r="Q737" s="71">
        <v>736</v>
      </c>
      <c r="S737" s="102" t="s">
        <v>3727</v>
      </c>
      <c r="T737" s="175" t="s">
        <v>3564</v>
      </c>
      <c r="U737" s="104">
        <v>2286</v>
      </c>
      <c r="V737" s="104">
        <v>-6858</v>
      </c>
      <c r="W737" s="105" t="s">
        <v>3565</v>
      </c>
      <c r="X737" s="106" t="s">
        <v>66</v>
      </c>
      <c r="Y737" s="107"/>
      <c r="Z737" s="108"/>
      <c r="AA737" s="102"/>
      <c r="AB737" s="104"/>
      <c r="AC737" s="109"/>
      <c r="AD737" s="110"/>
      <c r="AE737" s="107"/>
      <c r="AF737" s="111"/>
      <c r="AG737" s="112"/>
      <c r="AH737" s="112"/>
      <c r="AI737" s="112"/>
      <c r="AJ737" s="113"/>
      <c r="AK737" s="113"/>
      <c r="AL737" s="113"/>
      <c r="AM737" s="114"/>
      <c r="AN737" s="114"/>
      <c r="AO737" s="104"/>
      <c r="AP737" s="104"/>
      <c r="AQ737" s="115"/>
      <c r="AR737" s="110"/>
      <c r="AS737" s="102"/>
      <c r="AT737" s="108"/>
      <c r="AU737" s="116"/>
      <c r="AV737" s="113"/>
      <c r="AW737" s="105"/>
      <c r="AX737" s="113"/>
    </row>
    <row r="738" spans="1:50" hidden="1">
      <c r="A738" s="72">
        <v>737</v>
      </c>
      <c r="B738" s="9" t="s">
        <v>63</v>
      </c>
      <c r="C738" s="211" t="s">
        <v>3728</v>
      </c>
      <c r="D738" s="9" t="s">
        <v>63</v>
      </c>
      <c r="E738" s="9" t="s">
        <v>63</v>
      </c>
      <c r="F738" s="9" t="s">
        <v>63</v>
      </c>
      <c r="G738" s="9"/>
      <c r="H738" s="9"/>
      <c r="I738" s="9"/>
      <c r="J738" s="9"/>
      <c r="K738" s="9"/>
      <c r="L738" s="9"/>
      <c r="M738" s="67"/>
      <c r="N738" s="331"/>
      <c r="O738" s="9"/>
      <c r="P738" s="9"/>
      <c r="Q738" s="71">
        <v>737</v>
      </c>
      <c r="S738" s="102" t="s">
        <v>3728</v>
      </c>
      <c r="T738" s="175" t="s">
        <v>3564</v>
      </c>
      <c r="U738" s="104">
        <v>1371.6</v>
      </c>
      <c r="V738" s="104">
        <v>-6858</v>
      </c>
      <c r="W738" s="105" t="s">
        <v>3565</v>
      </c>
      <c r="X738" s="106" t="s">
        <v>66</v>
      </c>
      <c r="Y738" s="107"/>
      <c r="Z738" s="108"/>
      <c r="AA738" s="102"/>
      <c r="AB738" s="104"/>
      <c r="AC738" s="109"/>
      <c r="AD738" s="110"/>
      <c r="AE738" s="107"/>
      <c r="AF738" s="111"/>
      <c r="AG738" s="112"/>
      <c r="AH738" s="112"/>
      <c r="AI738" s="112"/>
      <c r="AJ738" s="113"/>
      <c r="AK738" s="113"/>
      <c r="AL738" s="113"/>
      <c r="AM738" s="114"/>
      <c r="AN738" s="114"/>
      <c r="AO738" s="104"/>
      <c r="AP738" s="104"/>
      <c r="AQ738" s="115"/>
      <c r="AR738" s="110"/>
      <c r="AS738" s="102"/>
      <c r="AT738" s="108"/>
      <c r="AU738" s="116"/>
      <c r="AV738" s="113"/>
      <c r="AW738" s="105"/>
      <c r="AX738" s="113"/>
    </row>
    <row r="739" spans="1:50" hidden="1">
      <c r="A739" s="72">
        <v>738</v>
      </c>
      <c r="B739" s="9" t="s">
        <v>63</v>
      </c>
      <c r="C739" s="211" t="s">
        <v>3729</v>
      </c>
      <c r="D739" s="9" t="s">
        <v>63</v>
      </c>
      <c r="E739" s="9" t="s">
        <v>63</v>
      </c>
      <c r="F739" s="9" t="s">
        <v>63</v>
      </c>
      <c r="G739" s="9"/>
      <c r="H739" s="9"/>
      <c r="I739" s="9"/>
      <c r="J739" s="9"/>
      <c r="K739" s="9"/>
      <c r="L739" s="9"/>
      <c r="M739" s="67"/>
      <c r="N739" s="331"/>
      <c r="O739" s="9"/>
      <c r="P739" s="9"/>
      <c r="Q739" s="71">
        <v>738</v>
      </c>
      <c r="S739" s="102" t="s">
        <v>3729</v>
      </c>
      <c r="T739" s="175" t="s">
        <v>3564</v>
      </c>
      <c r="U739" s="104">
        <v>457.2</v>
      </c>
      <c r="V739" s="104">
        <v>-6858</v>
      </c>
      <c r="W739" s="105" t="s">
        <v>3565</v>
      </c>
      <c r="X739" s="106" t="s">
        <v>66</v>
      </c>
      <c r="Y739" s="107"/>
      <c r="Z739" s="108"/>
      <c r="AA739" s="102"/>
      <c r="AB739" s="104"/>
      <c r="AC739" s="109"/>
      <c r="AD739" s="110"/>
      <c r="AE739" s="107"/>
      <c r="AF739" s="111"/>
      <c r="AG739" s="112"/>
      <c r="AH739" s="112"/>
      <c r="AI739" s="112"/>
      <c r="AJ739" s="113"/>
      <c r="AK739" s="113"/>
      <c r="AL739" s="113"/>
      <c r="AM739" s="114"/>
      <c r="AN739" s="114"/>
      <c r="AO739" s="104"/>
      <c r="AP739" s="104"/>
      <c r="AQ739" s="115"/>
      <c r="AR739" s="110"/>
      <c r="AS739" s="102"/>
      <c r="AT739" s="108"/>
      <c r="AU739" s="116"/>
      <c r="AV739" s="113"/>
      <c r="AW739" s="105"/>
      <c r="AX739" s="113"/>
    </row>
    <row r="740" spans="1:50" hidden="1">
      <c r="A740" s="72">
        <v>739</v>
      </c>
      <c r="B740" s="9" t="s">
        <v>63</v>
      </c>
      <c r="C740" s="211" t="s">
        <v>3730</v>
      </c>
      <c r="D740" s="9" t="s">
        <v>63</v>
      </c>
      <c r="E740" s="9" t="s">
        <v>63</v>
      </c>
      <c r="F740" s="9" t="s">
        <v>63</v>
      </c>
      <c r="G740" s="9"/>
      <c r="H740" s="9"/>
      <c r="I740" s="9"/>
      <c r="J740" s="9"/>
      <c r="K740" s="9"/>
      <c r="L740" s="9"/>
      <c r="M740" s="67"/>
      <c r="N740" s="331"/>
      <c r="O740" s="9"/>
      <c r="P740" s="9"/>
      <c r="Q740" s="71">
        <v>739</v>
      </c>
      <c r="S740" s="102" t="s">
        <v>3730</v>
      </c>
      <c r="T740" s="175" t="s">
        <v>3564</v>
      </c>
      <c r="U740" s="104">
        <v>-457.2</v>
      </c>
      <c r="V740" s="104">
        <v>-6858</v>
      </c>
      <c r="W740" s="105" t="s">
        <v>3565</v>
      </c>
      <c r="X740" s="106" t="s">
        <v>66</v>
      </c>
      <c r="Y740" s="107"/>
      <c r="Z740" s="108"/>
      <c r="AA740" s="102"/>
      <c r="AB740" s="104"/>
      <c r="AC740" s="109"/>
      <c r="AD740" s="110"/>
      <c r="AE740" s="107"/>
      <c r="AF740" s="111"/>
      <c r="AG740" s="112"/>
      <c r="AH740" s="112"/>
      <c r="AI740" s="112"/>
      <c r="AJ740" s="113"/>
      <c r="AK740" s="113"/>
      <c r="AL740" s="113"/>
      <c r="AM740" s="114"/>
      <c r="AN740" s="114"/>
      <c r="AO740" s="104"/>
      <c r="AP740" s="104"/>
      <c r="AQ740" s="115"/>
      <c r="AR740" s="110"/>
      <c r="AS740" s="102"/>
      <c r="AT740" s="108"/>
      <c r="AU740" s="116"/>
      <c r="AV740" s="113"/>
      <c r="AW740" s="105"/>
      <c r="AX740" s="113"/>
    </row>
    <row r="741" spans="1:50" hidden="1">
      <c r="A741" s="72">
        <v>740</v>
      </c>
      <c r="B741" s="9" t="s">
        <v>63</v>
      </c>
      <c r="C741" s="211" t="s">
        <v>3731</v>
      </c>
      <c r="D741" s="9" t="s">
        <v>63</v>
      </c>
      <c r="E741" s="9" t="s">
        <v>63</v>
      </c>
      <c r="F741" s="9" t="s">
        <v>63</v>
      </c>
      <c r="G741" s="9"/>
      <c r="H741" s="9"/>
      <c r="I741" s="9"/>
      <c r="J741" s="9"/>
      <c r="K741" s="9"/>
      <c r="L741" s="9"/>
      <c r="M741" s="67"/>
      <c r="N741" s="331"/>
      <c r="O741" s="9"/>
      <c r="P741" s="9"/>
      <c r="Q741" s="71">
        <v>740</v>
      </c>
      <c r="S741" s="102" t="s">
        <v>3731</v>
      </c>
      <c r="T741" s="175" t="s">
        <v>3564</v>
      </c>
      <c r="U741" s="104">
        <v>-1371.6</v>
      </c>
      <c r="V741" s="104">
        <v>-6858</v>
      </c>
      <c r="W741" s="105" t="s">
        <v>3565</v>
      </c>
      <c r="X741" s="106" t="s">
        <v>66</v>
      </c>
      <c r="Y741" s="107"/>
      <c r="Z741" s="108"/>
      <c r="AA741" s="102"/>
      <c r="AB741" s="104"/>
      <c r="AC741" s="109"/>
      <c r="AD741" s="110"/>
      <c r="AE741" s="107"/>
      <c r="AF741" s="111"/>
      <c r="AG741" s="112"/>
      <c r="AH741" s="112"/>
      <c r="AI741" s="112"/>
      <c r="AJ741" s="113"/>
      <c r="AK741" s="113"/>
      <c r="AL741" s="113"/>
      <c r="AM741" s="114"/>
      <c r="AN741" s="114"/>
      <c r="AO741" s="104"/>
      <c r="AP741" s="104"/>
      <c r="AQ741" s="115"/>
      <c r="AR741" s="110"/>
      <c r="AS741" s="102"/>
      <c r="AT741" s="108"/>
      <c r="AU741" s="116"/>
      <c r="AV741" s="113"/>
      <c r="AW741" s="105"/>
      <c r="AX741" s="113"/>
    </row>
    <row r="742" spans="1:50" hidden="1">
      <c r="A742" s="72">
        <v>741</v>
      </c>
      <c r="B742" s="9" t="s">
        <v>63</v>
      </c>
      <c r="C742" s="211" t="s">
        <v>3732</v>
      </c>
      <c r="D742" s="9" t="s">
        <v>63</v>
      </c>
      <c r="E742" s="9" t="s">
        <v>63</v>
      </c>
      <c r="F742" s="9" t="s">
        <v>63</v>
      </c>
      <c r="G742" s="9"/>
      <c r="H742" s="9"/>
      <c r="I742" s="9"/>
      <c r="J742" s="9"/>
      <c r="K742" s="9"/>
      <c r="L742" s="9"/>
      <c r="M742" s="67"/>
      <c r="N742" s="331"/>
      <c r="O742" s="9"/>
      <c r="P742" s="9"/>
      <c r="Q742" s="71">
        <v>741</v>
      </c>
      <c r="S742" s="102" t="s">
        <v>3732</v>
      </c>
      <c r="T742" s="175" t="s">
        <v>3564</v>
      </c>
      <c r="U742" s="104">
        <v>-2286</v>
      </c>
      <c r="V742" s="104">
        <v>-6858</v>
      </c>
      <c r="W742" s="105" t="s">
        <v>3565</v>
      </c>
      <c r="X742" s="106" t="s">
        <v>66</v>
      </c>
      <c r="Y742" s="107"/>
      <c r="Z742" s="108"/>
      <c r="AA742" s="102"/>
      <c r="AB742" s="104"/>
      <c r="AC742" s="109"/>
      <c r="AD742" s="110"/>
      <c r="AE742" s="107"/>
      <c r="AF742" s="111"/>
      <c r="AG742" s="112"/>
      <c r="AH742" s="112"/>
      <c r="AI742" s="112"/>
      <c r="AJ742" s="113"/>
      <c r="AK742" s="113"/>
      <c r="AL742" s="113"/>
      <c r="AM742" s="114"/>
      <c r="AN742" s="114"/>
      <c r="AO742" s="104"/>
      <c r="AP742" s="104"/>
      <c r="AQ742" s="115"/>
      <c r="AR742" s="110"/>
      <c r="AS742" s="102"/>
      <c r="AT742" s="108"/>
      <c r="AU742" s="116"/>
      <c r="AV742" s="113"/>
      <c r="AW742" s="105"/>
      <c r="AX742" s="113"/>
    </row>
    <row r="743" spans="1:50" hidden="1">
      <c r="A743" s="72">
        <v>742</v>
      </c>
      <c r="B743" s="9" t="s">
        <v>63</v>
      </c>
      <c r="C743" s="211" t="s">
        <v>3733</v>
      </c>
      <c r="D743" s="9" t="s">
        <v>63</v>
      </c>
      <c r="E743" s="9" t="s">
        <v>63</v>
      </c>
      <c r="F743" s="9" t="s">
        <v>63</v>
      </c>
      <c r="G743" s="9"/>
      <c r="H743" s="9"/>
      <c r="I743" s="9"/>
      <c r="J743" s="9"/>
      <c r="K743" s="9"/>
      <c r="L743" s="9"/>
      <c r="M743" s="67"/>
      <c r="N743" s="331"/>
      <c r="O743" s="9"/>
      <c r="P743" s="9"/>
      <c r="Q743" s="71">
        <v>742</v>
      </c>
      <c r="S743" s="102" t="s">
        <v>3733</v>
      </c>
      <c r="T743" s="175" t="s">
        <v>3564</v>
      </c>
      <c r="U743" s="104">
        <v>-3200.4</v>
      </c>
      <c r="V743" s="104">
        <v>-6858</v>
      </c>
      <c r="W743" s="105" t="s">
        <v>3565</v>
      </c>
      <c r="X743" s="106" t="s">
        <v>66</v>
      </c>
      <c r="Y743" s="107"/>
      <c r="Z743" s="108"/>
      <c r="AA743" s="102"/>
      <c r="AB743" s="104"/>
      <c r="AC743" s="109"/>
      <c r="AD743" s="110"/>
      <c r="AE743" s="107"/>
      <c r="AF743" s="111"/>
      <c r="AG743" s="112"/>
      <c r="AH743" s="112"/>
      <c r="AI743" s="112"/>
      <c r="AJ743" s="113"/>
      <c r="AK743" s="113"/>
      <c r="AL743" s="113"/>
      <c r="AM743" s="114"/>
      <c r="AN743" s="114"/>
      <c r="AO743" s="104"/>
      <c r="AP743" s="104"/>
      <c r="AQ743" s="115"/>
      <c r="AR743" s="110"/>
      <c r="AS743" s="102"/>
      <c r="AT743" s="108"/>
      <c r="AU743" s="116"/>
      <c r="AV743" s="113"/>
      <c r="AW743" s="105"/>
      <c r="AX743" s="113"/>
    </row>
    <row r="744" spans="1:50" hidden="1">
      <c r="A744" s="72">
        <v>743</v>
      </c>
      <c r="B744" s="9" t="s">
        <v>63</v>
      </c>
      <c r="C744" s="211" t="s">
        <v>3734</v>
      </c>
      <c r="D744" s="9" t="s">
        <v>63</v>
      </c>
      <c r="E744" s="9" t="s">
        <v>63</v>
      </c>
      <c r="F744" s="9" t="s">
        <v>63</v>
      </c>
      <c r="G744" s="9"/>
      <c r="H744" s="9"/>
      <c r="I744" s="9"/>
      <c r="J744" s="9"/>
      <c r="K744" s="9"/>
      <c r="L744" s="9"/>
      <c r="M744" s="67"/>
      <c r="N744" s="331"/>
      <c r="O744" s="9"/>
      <c r="P744" s="9"/>
      <c r="Q744" s="71">
        <v>743</v>
      </c>
      <c r="S744" s="102" t="s">
        <v>3734</v>
      </c>
      <c r="T744" s="175" t="s">
        <v>3564</v>
      </c>
      <c r="U744" s="104">
        <v>-4114.8</v>
      </c>
      <c r="V744" s="104">
        <v>-6858</v>
      </c>
      <c r="W744" s="105" t="s">
        <v>3565</v>
      </c>
      <c r="X744" s="106" t="s">
        <v>66</v>
      </c>
      <c r="Y744" s="107"/>
      <c r="Z744" s="108"/>
      <c r="AA744" s="102"/>
      <c r="AB744" s="104"/>
      <c r="AC744" s="109"/>
      <c r="AD744" s="110"/>
      <c r="AE744" s="107"/>
      <c r="AF744" s="111"/>
      <c r="AG744" s="112"/>
      <c r="AH744" s="112"/>
      <c r="AI744" s="112"/>
      <c r="AJ744" s="113"/>
      <c r="AK744" s="113"/>
      <c r="AL744" s="113"/>
      <c r="AM744" s="114"/>
      <c r="AN744" s="114"/>
      <c r="AO744" s="104"/>
      <c r="AP744" s="104"/>
      <c r="AQ744" s="115"/>
      <c r="AR744" s="110"/>
      <c r="AS744" s="102"/>
      <c r="AT744" s="108"/>
      <c r="AU744" s="116"/>
      <c r="AV744" s="113"/>
      <c r="AW744" s="105"/>
      <c r="AX744" s="113"/>
    </row>
    <row r="745" spans="1:50" hidden="1">
      <c r="A745" s="72">
        <v>744</v>
      </c>
      <c r="B745" s="9" t="s">
        <v>63</v>
      </c>
      <c r="C745" s="211" t="s">
        <v>3735</v>
      </c>
      <c r="D745" s="9" t="s">
        <v>63</v>
      </c>
      <c r="E745" s="9" t="s">
        <v>63</v>
      </c>
      <c r="F745" s="9" t="s">
        <v>63</v>
      </c>
      <c r="G745" s="9"/>
      <c r="H745" s="9"/>
      <c r="I745" s="9"/>
      <c r="J745" s="9"/>
      <c r="K745" s="9"/>
      <c r="L745" s="9"/>
      <c r="M745" s="67"/>
      <c r="N745" s="331"/>
      <c r="O745" s="9"/>
      <c r="P745" s="9"/>
      <c r="Q745" s="71">
        <v>744</v>
      </c>
      <c r="S745" s="102" t="s">
        <v>3735</v>
      </c>
      <c r="T745" s="175" t="s">
        <v>3564</v>
      </c>
      <c r="U745" s="104">
        <v>-5029.2</v>
      </c>
      <c r="V745" s="104">
        <v>-6858</v>
      </c>
      <c r="W745" s="105" t="s">
        <v>3565</v>
      </c>
      <c r="X745" s="106" t="s">
        <v>66</v>
      </c>
      <c r="Y745" s="107"/>
      <c r="Z745" s="108"/>
      <c r="AA745" s="102"/>
      <c r="AB745" s="104"/>
      <c r="AC745" s="109"/>
      <c r="AD745" s="110"/>
      <c r="AE745" s="107"/>
      <c r="AF745" s="111"/>
      <c r="AG745" s="112"/>
      <c r="AH745" s="112"/>
      <c r="AI745" s="112"/>
      <c r="AJ745" s="113"/>
      <c r="AK745" s="113"/>
      <c r="AL745" s="113"/>
      <c r="AM745" s="114"/>
      <c r="AN745" s="114"/>
      <c r="AO745" s="104"/>
      <c r="AP745" s="104"/>
      <c r="AQ745" s="115"/>
      <c r="AR745" s="110"/>
      <c r="AS745" s="102"/>
      <c r="AT745" s="108"/>
      <c r="AU745" s="116"/>
      <c r="AV745" s="113"/>
      <c r="AW745" s="105"/>
      <c r="AX745" s="113"/>
    </row>
    <row r="746" spans="1:50" hidden="1">
      <c r="A746" s="72">
        <v>745</v>
      </c>
      <c r="B746" s="9" t="s">
        <v>63</v>
      </c>
      <c r="C746" s="211" t="s">
        <v>3736</v>
      </c>
      <c r="D746" s="9" t="s">
        <v>63</v>
      </c>
      <c r="E746" s="9" t="s">
        <v>63</v>
      </c>
      <c r="F746" s="9" t="s">
        <v>63</v>
      </c>
      <c r="G746" s="9"/>
      <c r="H746" s="9"/>
      <c r="I746" s="9"/>
      <c r="J746" s="9"/>
      <c r="K746" s="9"/>
      <c r="L746" s="9"/>
      <c r="M746" s="67"/>
      <c r="N746" s="331"/>
      <c r="O746" s="9"/>
      <c r="P746" s="9"/>
      <c r="Q746" s="71">
        <v>745</v>
      </c>
      <c r="S746" s="102" t="s">
        <v>3736</v>
      </c>
      <c r="T746" s="175" t="s">
        <v>3564</v>
      </c>
      <c r="U746" s="104">
        <v>-5943.6</v>
      </c>
      <c r="V746" s="104">
        <v>-6858</v>
      </c>
      <c r="W746" s="105" t="s">
        <v>3565</v>
      </c>
      <c r="X746" s="106" t="s">
        <v>66</v>
      </c>
      <c r="Y746" s="107"/>
      <c r="Z746" s="108"/>
      <c r="AA746" s="102"/>
      <c r="AB746" s="104"/>
      <c r="AC746" s="109"/>
      <c r="AD746" s="110"/>
      <c r="AE746" s="107"/>
      <c r="AF746" s="111"/>
      <c r="AG746" s="112"/>
      <c r="AH746" s="112"/>
      <c r="AI746" s="112"/>
      <c r="AJ746" s="113"/>
      <c r="AK746" s="113"/>
      <c r="AL746" s="113"/>
      <c r="AM746" s="114"/>
      <c r="AN746" s="114"/>
      <c r="AO746" s="104"/>
      <c r="AP746" s="104"/>
      <c r="AQ746" s="115"/>
      <c r="AR746" s="110"/>
      <c r="AS746" s="102"/>
      <c r="AT746" s="108"/>
      <c r="AU746" s="116"/>
      <c r="AV746" s="113"/>
      <c r="AW746" s="105"/>
      <c r="AX746" s="113"/>
    </row>
    <row r="747" spans="1:50" hidden="1">
      <c r="A747" s="72">
        <v>746</v>
      </c>
      <c r="B747" s="9" t="s">
        <v>63</v>
      </c>
      <c r="C747" s="211" t="s">
        <v>3737</v>
      </c>
      <c r="D747" s="9" t="s">
        <v>63</v>
      </c>
      <c r="E747" s="9" t="s">
        <v>63</v>
      </c>
      <c r="F747" s="9" t="s">
        <v>63</v>
      </c>
      <c r="G747" s="9"/>
      <c r="H747" s="9"/>
      <c r="I747" s="9"/>
      <c r="J747" s="9"/>
      <c r="K747" s="9"/>
      <c r="L747" s="9"/>
      <c r="M747" s="67"/>
      <c r="N747" s="331"/>
      <c r="O747" s="9"/>
      <c r="P747" s="9"/>
      <c r="Q747" s="71">
        <v>746</v>
      </c>
      <c r="S747" s="102" t="s">
        <v>3737</v>
      </c>
      <c r="T747" s="175" t="s">
        <v>3564</v>
      </c>
      <c r="U747" s="104">
        <v>-6858</v>
      </c>
      <c r="V747" s="104">
        <v>-6858</v>
      </c>
      <c r="W747" s="105" t="s">
        <v>3565</v>
      </c>
      <c r="X747" s="106" t="s">
        <v>66</v>
      </c>
      <c r="Y747" s="107"/>
      <c r="Z747" s="108"/>
      <c r="AA747" s="102"/>
      <c r="AB747" s="104"/>
      <c r="AC747" s="109"/>
      <c r="AD747" s="110"/>
      <c r="AE747" s="107"/>
      <c r="AF747" s="111"/>
      <c r="AG747" s="112"/>
      <c r="AH747" s="112"/>
      <c r="AI747" s="112"/>
      <c r="AJ747" s="113"/>
      <c r="AK747" s="113"/>
      <c r="AL747" s="113"/>
      <c r="AM747" s="114"/>
      <c r="AN747" s="114"/>
      <c r="AO747" s="104"/>
      <c r="AP747" s="104"/>
      <c r="AQ747" s="115"/>
      <c r="AR747" s="110"/>
      <c r="AS747" s="102"/>
      <c r="AT747" s="108"/>
      <c r="AU747" s="116"/>
      <c r="AV747" s="113"/>
      <c r="AW747" s="105"/>
      <c r="AX747" s="113"/>
    </row>
    <row r="748" spans="1:50" hidden="1">
      <c r="A748" s="72">
        <v>747</v>
      </c>
      <c r="B748" s="9" t="s">
        <v>63</v>
      </c>
      <c r="C748" s="211" t="s">
        <v>3738</v>
      </c>
      <c r="D748" s="9" t="s">
        <v>63</v>
      </c>
      <c r="E748" s="9" t="s">
        <v>63</v>
      </c>
      <c r="F748" s="9" t="s">
        <v>63</v>
      </c>
      <c r="G748" s="9"/>
      <c r="H748" s="9"/>
      <c r="I748" s="9"/>
      <c r="J748" s="9"/>
      <c r="K748" s="9"/>
      <c r="L748" s="9"/>
      <c r="M748" s="67"/>
      <c r="N748" s="331"/>
      <c r="O748" s="9"/>
      <c r="P748" s="9"/>
      <c r="Q748" s="71">
        <v>747</v>
      </c>
      <c r="S748" s="102" t="s">
        <v>3738</v>
      </c>
      <c r="T748" s="175" t="s">
        <v>3564</v>
      </c>
      <c r="U748" s="104">
        <v>-7772.4</v>
      </c>
      <c r="V748" s="104">
        <v>-6858</v>
      </c>
      <c r="W748" s="105" t="s">
        <v>3565</v>
      </c>
      <c r="X748" s="106" t="s">
        <v>66</v>
      </c>
      <c r="Y748" s="107"/>
      <c r="Z748" s="108"/>
      <c r="AA748" s="102"/>
      <c r="AB748" s="104"/>
      <c r="AC748" s="109"/>
      <c r="AD748" s="110"/>
      <c r="AE748" s="107"/>
      <c r="AF748" s="111"/>
      <c r="AG748" s="112"/>
      <c r="AH748" s="112"/>
      <c r="AI748" s="112"/>
      <c r="AJ748" s="113"/>
      <c r="AK748" s="113"/>
      <c r="AL748" s="113"/>
      <c r="AM748" s="114"/>
      <c r="AN748" s="114"/>
      <c r="AO748" s="104"/>
      <c r="AP748" s="104"/>
      <c r="AQ748" s="115"/>
      <c r="AR748" s="110"/>
      <c r="AS748" s="102"/>
      <c r="AT748" s="108"/>
      <c r="AU748" s="116"/>
      <c r="AV748" s="113"/>
      <c r="AW748" s="105"/>
      <c r="AX748" s="113"/>
    </row>
    <row r="749" spans="1:50" hidden="1">
      <c r="A749" s="72">
        <v>748</v>
      </c>
      <c r="B749" s="9" t="s">
        <v>63</v>
      </c>
      <c r="C749" s="211" t="s">
        <v>3739</v>
      </c>
      <c r="D749" s="9" t="s">
        <v>63</v>
      </c>
      <c r="E749" s="9" t="s">
        <v>63</v>
      </c>
      <c r="F749" s="9" t="s">
        <v>63</v>
      </c>
      <c r="G749" s="9"/>
      <c r="H749" s="9"/>
      <c r="I749" s="9"/>
      <c r="J749" s="9"/>
      <c r="K749" s="9"/>
      <c r="L749" s="9"/>
      <c r="M749" s="67"/>
      <c r="N749" s="331"/>
      <c r="O749" s="9"/>
      <c r="P749" s="9"/>
      <c r="Q749" s="71">
        <v>748</v>
      </c>
      <c r="S749" s="102" t="s">
        <v>3739</v>
      </c>
      <c r="T749" s="175" t="s">
        <v>3564</v>
      </c>
      <c r="U749" s="104">
        <v>-8686.7999999999993</v>
      </c>
      <c r="V749" s="104">
        <v>-6858</v>
      </c>
      <c r="W749" s="105" t="s">
        <v>3565</v>
      </c>
      <c r="X749" s="106" t="s">
        <v>66</v>
      </c>
      <c r="Y749" s="107"/>
      <c r="Z749" s="108"/>
      <c r="AA749" s="102"/>
      <c r="AB749" s="104"/>
      <c r="AC749" s="109"/>
      <c r="AD749" s="110"/>
      <c r="AE749" s="107"/>
      <c r="AF749" s="111"/>
      <c r="AG749" s="112"/>
      <c r="AH749" s="112"/>
      <c r="AI749" s="112"/>
      <c r="AJ749" s="113"/>
      <c r="AK749" s="113"/>
      <c r="AL749" s="113"/>
      <c r="AM749" s="114"/>
      <c r="AN749" s="114"/>
      <c r="AO749" s="104"/>
      <c r="AP749" s="104"/>
      <c r="AQ749" s="115"/>
      <c r="AR749" s="110"/>
      <c r="AS749" s="102"/>
      <c r="AT749" s="108"/>
      <c r="AU749" s="116"/>
      <c r="AV749" s="113"/>
      <c r="AW749" s="105"/>
      <c r="AX749" s="113"/>
    </row>
    <row r="750" spans="1:50" hidden="1">
      <c r="A750" s="72">
        <v>749</v>
      </c>
      <c r="B750" s="9" t="s">
        <v>63</v>
      </c>
      <c r="C750" s="211" t="s">
        <v>3740</v>
      </c>
      <c r="D750" s="9" t="s">
        <v>63</v>
      </c>
      <c r="E750" s="9" t="s">
        <v>63</v>
      </c>
      <c r="F750" s="9" t="s">
        <v>63</v>
      </c>
      <c r="G750" s="9"/>
      <c r="H750" s="9"/>
      <c r="I750" s="9"/>
      <c r="J750" s="9"/>
      <c r="K750" s="9"/>
      <c r="L750" s="9"/>
      <c r="M750" s="67"/>
      <c r="N750" s="331"/>
      <c r="O750" s="9"/>
      <c r="P750" s="9"/>
      <c r="Q750" s="71">
        <v>749</v>
      </c>
      <c r="S750" s="102" t="s">
        <v>3740</v>
      </c>
      <c r="T750" s="175" t="s">
        <v>3564</v>
      </c>
      <c r="U750" s="104">
        <v>-10515.6</v>
      </c>
      <c r="V750" s="104">
        <v>-6858</v>
      </c>
      <c r="W750" s="105" t="s">
        <v>3565</v>
      </c>
      <c r="X750" s="106" t="s">
        <v>66</v>
      </c>
      <c r="Y750" s="107"/>
      <c r="Z750" s="108"/>
      <c r="AA750" s="102"/>
      <c r="AB750" s="104"/>
      <c r="AC750" s="109"/>
      <c r="AD750" s="110"/>
      <c r="AE750" s="107"/>
      <c r="AF750" s="111"/>
      <c r="AG750" s="112"/>
      <c r="AH750" s="112"/>
      <c r="AI750" s="112"/>
      <c r="AJ750" s="113"/>
      <c r="AK750" s="113"/>
      <c r="AL750" s="113"/>
      <c r="AM750" s="114"/>
      <c r="AN750" s="114"/>
      <c r="AO750" s="104"/>
      <c r="AP750" s="104"/>
      <c r="AQ750" s="115"/>
      <c r="AR750" s="110"/>
      <c r="AS750" s="102"/>
      <c r="AT750" s="108"/>
      <c r="AU750" s="116"/>
      <c r="AV750" s="113"/>
      <c r="AW750" s="105"/>
      <c r="AX750" s="113"/>
    </row>
    <row r="751" spans="1:50" hidden="1">
      <c r="A751" s="72">
        <v>750</v>
      </c>
      <c r="B751" s="9" t="s">
        <v>63</v>
      </c>
      <c r="C751" s="211" t="s">
        <v>3741</v>
      </c>
      <c r="D751" s="9" t="s">
        <v>63</v>
      </c>
      <c r="E751" s="9" t="s">
        <v>63</v>
      </c>
      <c r="F751" s="9" t="s">
        <v>63</v>
      </c>
      <c r="G751" s="9"/>
      <c r="H751" s="9"/>
      <c r="I751" s="9"/>
      <c r="J751" s="9"/>
      <c r="K751" s="9"/>
      <c r="L751" s="9"/>
      <c r="M751" s="67"/>
      <c r="N751" s="331"/>
      <c r="O751" s="9"/>
      <c r="P751" s="9"/>
      <c r="Q751" s="71">
        <v>750</v>
      </c>
      <c r="S751" s="102" t="s">
        <v>3741</v>
      </c>
      <c r="T751" s="175" t="s">
        <v>3742</v>
      </c>
      <c r="U751" s="104">
        <v>-10515.6</v>
      </c>
      <c r="V751" s="104">
        <v>457.2</v>
      </c>
      <c r="W751" s="105" t="s">
        <v>3743</v>
      </c>
      <c r="X751" s="106" t="s">
        <v>66</v>
      </c>
      <c r="Y751" s="107"/>
      <c r="Z751" s="108"/>
      <c r="AA751" s="102"/>
      <c r="AB751" s="104"/>
      <c r="AC751" s="109"/>
      <c r="AD751" s="110"/>
      <c r="AE751" s="107"/>
      <c r="AF751" s="111"/>
      <c r="AG751" s="112"/>
      <c r="AH751" s="112"/>
      <c r="AI751" s="112"/>
      <c r="AJ751" s="113"/>
      <c r="AK751" s="113"/>
      <c r="AL751" s="113"/>
      <c r="AM751" s="114"/>
      <c r="AN751" s="114"/>
      <c r="AO751" s="104"/>
      <c r="AP751" s="104"/>
      <c r="AQ751" s="115"/>
      <c r="AR751" s="110"/>
      <c r="AS751" s="102"/>
      <c r="AT751" s="108"/>
      <c r="AU751" s="116"/>
      <c r="AV751" s="113"/>
      <c r="AW751" s="105"/>
      <c r="AX751" s="113"/>
    </row>
    <row r="752" spans="1:50" hidden="1">
      <c r="A752" s="72">
        <v>751</v>
      </c>
      <c r="B752" s="9" t="s">
        <v>63</v>
      </c>
      <c r="C752" s="211" t="s">
        <v>3744</v>
      </c>
      <c r="D752" s="9" t="s">
        <v>63</v>
      </c>
      <c r="E752" s="9" t="s">
        <v>63</v>
      </c>
      <c r="F752" s="9" t="s">
        <v>63</v>
      </c>
      <c r="G752" s="9"/>
      <c r="H752" s="9"/>
      <c r="I752" s="9"/>
      <c r="J752" s="9"/>
      <c r="K752" s="9"/>
      <c r="L752" s="9"/>
      <c r="M752" s="67"/>
      <c r="N752" s="331"/>
      <c r="O752" s="9"/>
      <c r="P752" s="9"/>
      <c r="Q752" s="71">
        <v>751</v>
      </c>
      <c r="S752" s="102" t="s">
        <v>3744</v>
      </c>
      <c r="T752" s="175" t="s">
        <v>3742</v>
      </c>
      <c r="U752" s="104">
        <v>-12344.4</v>
      </c>
      <c r="V752" s="104">
        <v>457.2</v>
      </c>
      <c r="W752" s="105" t="s">
        <v>3743</v>
      </c>
      <c r="X752" s="106" t="s">
        <v>66</v>
      </c>
      <c r="Y752" s="107"/>
      <c r="Z752" s="108"/>
      <c r="AA752" s="102"/>
      <c r="AB752" s="104"/>
      <c r="AC752" s="109"/>
      <c r="AD752" s="110"/>
      <c r="AE752" s="107"/>
      <c r="AF752" s="111"/>
      <c r="AG752" s="112"/>
      <c r="AH752" s="112"/>
      <c r="AI752" s="112"/>
      <c r="AJ752" s="113"/>
      <c r="AK752" s="113"/>
      <c r="AL752" s="113"/>
      <c r="AM752" s="114"/>
      <c r="AN752" s="114"/>
      <c r="AO752" s="104"/>
      <c r="AP752" s="104"/>
      <c r="AQ752" s="115"/>
      <c r="AR752" s="110"/>
      <c r="AS752" s="102"/>
      <c r="AT752" s="108"/>
      <c r="AU752" s="116"/>
      <c r="AV752" s="113"/>
      <c r="AW752" s="105"/>
      <c r="AX752" s="113"/>
    </row>
    <row r="753" spans="1:50" hidden="1">
      <c r="A753" s="72">
        <v>752</v>
      </c>
      <c r="B753" s="9" t="s">
        <v>63</v>
      </c>
      <c r="C753" s="211" t="s">
        <v>3745</v>
      </c>
      <c r="D753" s="9" t="s">
        <v>63</v>
      </c>
      <c r="E753" s="9" t="s">
        <v>63</v>
      </c>
      <c r="F753" s="9" t="s">
        <v>63</v>
      </c>
      <c r="G753" s="9"/>
      <c r="H753" s="9"/>
      <c r="I753" s="9"/>
      <c r="J753" s="9"/>
      <c r="K753" s="9"/>
      <c r="L753" s="9"/>
      <c r="M753" s="67"/>
      <c r="N753" s="331"/>
      <c r="O753" s="9"/>
      <c r="P753" s="9"/>
      <c r="Q753" s="71">
        <v>752</v>
      </c>
      <c r="S753" s="102" t="s">
        <v>3745</v>
      </c>
      <c r="T753" s="175" t="s">
        <v>3742</v>
      </c>
      <c r="U753" s="104">
        <v>-13258.8</v>
      </c>
      <c r="V753" s="104">
        <v>457.2</v>
      </c>
      <c r="W753" s="105" t="s">
        <v>3743</v>
      </c>
      <c r="X753" s="106" t="s">
        <v>66</v>
      </c>
      <c r="Y753" s="107"/>
      <c r="Z753" s="108"/>
      <c r="AA753" s="102"/>
      <c r="AB753" s="104"/>
      <c r="AC753" s="109"/>
      <c r="AD753" s="110"/>
      <c r="AE753" s="107"/>
      <c r="AF753" s="111"/>
      <c r="AG753" s="112"/>
      <c r="AH753" s="112"/>
      <c r="AI753" s="112"/>
      <c r="AJ753" s="113"/>
      <c r="AK753" s="113"/>
      <c r="AL753" s="113"/>
      <c r="AM753" s="114"/>
      <c r="AN753" s="114"/>
      <c r="AO753" s="104"/>
      <c r="AP753" s="104"/>
      <c r="AQ753" s="115"/>
      <c r="AR753" s="110"/>
      <c r="AS753" s="102"/>
      <c r="AT753" s="108"/>
      <c r="AU753" s="116"/>
      <c r="AV753" s="113"/>
      <c r="AW753" s="105"/>
      <c r="AX753" s="113"/>
    </row>
    <row r="754" spans="1:50" hidden="1">
      <c r="A754" s="72">
        <v>753</v>
      </c>
      <c r="B754" s="9" t="s">
        <v>63</v>
      </c>
      <c r="C754" s="211" t="s">
        <v>3746</v>
      </c>
      <c r="D754" s="9" t="s">
        <v>63</v>
      </c>
      <c r="E754" s="9" t="s">
        <v>63</v>
      </c>
      <c r="F754" s="9" t="s">
        <v>63</v>
      </c>
      <c r="G754" s="9"/>
      <c r="H754" s="9"/>
      <c r="I754" s="9"/>
      <c r="J754" s="9"/>
      <c r="K754" s="9"/>
      <c r="L754" s="9"/>
      <c r="M754" s="67"/>
      <c r="N754" s="331"/>
      <c r="O754" s="9"/>
      <c r="P754" s="9"/>
      <c r="Q754" s="71">
        <v>753</v>
      </c>
      <c r="S754" s="102" t="s">
        <v>3746</v>
      </c>
      <c r="T754" s="175" t="s">
        <v>3742</v>
      </c>
      <c r="U754" s="104">
        <v>-14173.2</v>
      </c>
      <c r="V754" s="104">
        <v>457.2</v>
      </c>
      <c r="W754" s="105" t="s">
        <v>3743</v>
      </c>
      <c r="X754" s="106" t="s">
        <v>66</v>
      </c>
      <c r="Y754" s="107"/>
      <c r="Z754" s="108"/>
      <c r="AA754" s="102"/>
      <c r="AB754" s="104"/>
      <c r="AC754" s="109"/>
      <c r="AD754" s="110"/>
      <c r="AE754" s="107"/>
      <c r="AF754" s="111"/>
      <c r="AG754" s="112"/>
      <c r="AH754" s="112"/>
      <c r="AI754" s="112"/>
      <c r="AJ754" s="113"/>
      <c r="AK754" s="113"/>
      <c r="AL754" s="113"/>
      <c r="AM754" s="114"/>
      <c r="AN754" s="114"/>
      <c r="AO754" s="104"/>
      <c r="AP754" s="104"/>
      <c r="AQ754" s="115"/>
      <c r="AR754" s="110"/>
      <c r="AS754" s="102"/>
      <c r="AT754" s="108"/>
      <c r="AU754" s="116"/>
      <c r="AV754" s="113"/>
      <c r="AW754" s="105"/>
      <c r="AX754" s="113"/>
    </row>
    <row r="755" spans="1:50" hidden="1">
      <c r="A755" s="72">
        <v>754</v>
      </c>
      <c r="B755" s="9" t="s">
        <v>63</v>
      </c>
      <c r="C755" s="211" t="s">
        <v>3747</v>
      </c>
      <c r="D755" s="9" t="s">
        <v>63</v>
      </c>
      <c r="E755" s="9" t="s">
        <v>63</v>
      </c>
      <c r="F755" s="9" t="s">
        <v>63</v>
      </c>
      <c r="G755" s="9"/>
      <c r="H755" s="9"/>
      <c r="I755" s="9"/>
      <c r="J755" s="9"/>
      <c r="K755" s="9"/>
      <c r="L755" s="9"/>
      <c r="M755" s="67"/>
      <c r="N755" s="331"/>
      <c r="O755" s="9"/>
      <c r="P755" s="9"/>
      <c r="Q755" s="71">
        <v>754</v>
      </c>
      <c r="S755" s="102" t="s">
        <v>3747</v>
      </c>
      <c r="T755" s="175" t="s">
        <v>3742</v>
      </c>
      <c r="U755" s="104">
        <v>-15087.6</v>
      </c>
      <c r="V755" s="104">
        <v>457.2</v>
      </c>
      <c r="W755" s="105" t="s">
        <v>3743</v>
      </c>
      <c r="X755" s="106" t="s">
        <v>66</v>
      </c>
      <c r="Y755" s="107"/>
      <c r="Z755" s="108"/>
      <c r="AA755" s="102"/>
      <c r="AB755" s="104"/>
      <c r="AC755" s="109"/>
      <c r="AD755" s="110"/>
      <c r="AE755" s="107"/>
      <c r="AF755" s="111"/>
      <c r="AG755" s="112"/>
      <c r="AH755" s="112"/>
      <c r="AI755" s="112"/>
      <c r="AJ755" s="113"/>
      <c r="AK755" s="113"/>
      <c r="AL755" s="113"/>
      <c r="AM755" s="114"/>
      <c r="AN755" s="114"/>
      <c r="AO755" s="104"/>
      <c r="AP755" s="104"/>
      <c r="AQ755" s="115"/>
      <c r="AR755" s="110"/>
      <c r="AS755" s="102"/>
      <c r="AT755" s="108"/>
      <c r="AU755" s="116"/>
      <c r="AV755" s="113"/>
      <c r="AW755" s="105"/>
      <c r="AX755" s="113"/>
    </row>
    <row r="756" spans="1:50" hidden="1">
      <c r="A756" s="72">
        <v>755</v>
      </c>
      <c r="B756" s="9" t="s">
        <v>63</v>
      </c>
      <c r="C756" s="211" t="s">
        <v>3748</v>
      </c>
      <c r="D756" s="9" t="s">
        <v>63</v>
      </c>
      <c r="E756" s="9" t="s">
        <v>63</v>
      </c>
      <c r="F756" s="9" t="s">
        <v>63</v>
      </c>
      <c r="G756" s="9"/>
      <c r="H756" s="9"/>
      <c r="I756" s="9"/>
      <c r="J756" s="9"/>
      <c r="K756" s="9"/>
      <c r="L756" s="9"/>
      <c r="M756" s="67"/>
      <c r="N756" s="331"/>
      <c r="O756" s="9"/>
      <c r="P756" s="9"/>
      <c r="Q756" s="71">
        <v>755</v>
      </c>
      <c r="S756" s="102" t="s">
        <v>3748</v>
      </c>
      <c r="T756" s="175" t="s">
        <v>3742</v>
      </c>
      <c r="U756" s="104">
        <v>-16002</v>
      </c>
      <c r="V756" s="104">
        <v>457.2</v>
      </c>
      <c r="W756" s="105" t="s">
        <v>3743</v>
      </c>
      <c r="X756" s="106" t="s">
        <v>66</v>
      </c>
      <c r="Y756" s="107"/>
      <c r="Z756" s="108"/>
      <c r="AA756" s="102"/>
      <c r="AB756" s="104"/>
      <c r="AC756" s="109"/>
      <c r="AD756" s="110"/>
      <c r="AE756" s="107"/>
      <c r="AF756" s="111"/>
      <c r="AG756" s="112"/>
      <c r="AH756" s="112"/>
      <c r="AI756" s="112"/>
      <c r="AJ756" s="113"/>
      <c r="AK756" s="113"/>
      <c r="AL756" s="113"/>
      <c r="AM756" s="114"/>
      <c r="AN756" s="114"/>
      <c r="AO756" s="104"/>
      <c r="AP756" s="104"/>
      <c r="AQ756" s="115"/>
      <c r="AR756" s="110"/>
      <c r="AS756" s="102"/>
      <c r="AT756" s="108"/>
      <c r="AU756" s="116"/>
      <c r="AV756" s="113"/>
      <c r="AW756" s="105"/>
      <c r="AX756" s="113"/>
    </row>
    <row r="757" spans="1:50" hidden="1">
      <c r="A757" s="72">
        <v>756</v>
      </c>
      <c r="B757" s="9" t="s">
        <v>63</v>
      </c>
      <c r="C757" s="211" t="s">
        <v>3749</v>
      </c>
      <c r="D757" s="9" t="s">
        <v>63</v>
      </c>
      <c r="E757" s="9" t="s">
        <v>63</v>
      </c>
      <c r="F757" s="9" t="s">
        <v>63</v>
      </c>
      <c r="G757" s="9"/>
      <c r="H757" s="9"/>
      <c r="I757" s="9"/>
      <c r="J757" s="9"/>
      <c r="K757" s="9"/>
      <c r="L757" s="9"/>
      <c r="M757" s="67"/>
      <c r="N757" s="331"/>
      <c r="O757" s="9"/>
      <c r="P757" s="9"/>
      <c r="Q757" s="71">
        <v>756</v>
      </c>
      <c r="S757" s="102" t="s">
        <v>3749</v>
      </c>
      <c r="T757" s="175" t="s">
        <v>3742</v>
      </c>
      <c r="U757" s="104">
        <v>-10515.6</v>
      </c>
      <c r="V757" s="104">
        <v>1371.6</v>
      </c>
      <c r="W757" s="105" t="s">
        <v>3743</v>
      </c>
      <c r="X757" s="106" t="s">
        <v>66</v>
      </c>
      <c r="Y757" s="107"/>
      <c r="Z757" s="108"/>
      <c r="AA757" s="102"/>
      <c r="AB757" s="104"/>
      <c r="AC757" s="109"/>
      <c r="AD757" s="110"/>
      <c r="AE757" s="107"/>
      <c r="AF757" s="111"/>
      <c r="AG757" s="112"/>
      <c r="AH757" s="112"/>
      <c r="AI757" s="112"/>
      <c r="AJ757" s="113"/>
      <c r="AK757" s="113"/>
      <c r="AL757" s="113"/>
      <c r="AM757" s="114"/>
      <c r="AN757" s="114"/>
      <c r="AO757" s="104"/>
      <c r="AP757" s="104"/>
      <c r="AQ757" s="115"/>
      <c r="AR757" s="110"/>
      <c r="AS757" s="102"/>
      <c r="AT757" s="108"/>
      <c r="AU757" s="116"/>
      <c r="AV757" s="113"/>
      <c r="AW757" s="105"/>
      <c r="AX757" s="113"/>
    </row>
    <row r="758" spans="1:50" hidden="1">
      <c r="A758" s="72">
        <v>757</v>
      </c>
      <c r="B758" s="9" t="s">
        <v>63</v>
      </c>
      <c r="C758" s="211" t="s">
        <v>3750</v>
      </c>
      <c r="D758" s="9" t="s">
        <v>63</v>
      </c>
      <c r="E758" s="9" t="s">
        <v>63</v>
      </c>
      <c r="F758" s="9" t="s">
        <v>63</v>
      </c>
      <c r="G758" s="9"/>
      <c r="H758" s="9"/>
      <c r="I758" s="9"/>
      <c r="J758" s="9"/>
      <c r="K758" s="9"/>
      <c r="L758" s="9"/>
      <c r="M758" s="67"/>
      <c r="N758" s="331"/>
      <c r="O758" s="9"/>
      <c r="P758" s="9"/>
      <c r="Q758" s="71">
        <v>757</v>
      </c>
      <c r="S758" s="102" t="s">
        <v>3750</v>
      </c>
      <c r="T758" s="175" t="s">
        <v>3742</v>
      </c>
      <c r="U758" s="104">
        <v>-11430</v>
      </c>
      <c r="V758" s="104">
        <v>1371.6</v>
      </c>
      <c r="W758" s="105" t="s">
        <v>3743</v>
      </c>
      <c r="X758" s="106" t="s">
        <v>66</v>
      </c>
      <c r="Y758" s="107"/>
      <c r="Z758" s="108"/>
      <c r="AA758" s="102"/>
      <c r="AB758" s="104"/>
      <c r="AC758" s="109"/>
      <c r="AD758" s="110"/>
      <c r="AE758" s="107"/>
      <c r="AF758" s="111"/>
      <c r="AG758" s="112"/>
      <c r="AH758" s="112"/>
      <c r="AI758" s="112"/>
      <c r="AJ758" s="113"/>
      <c r="AK758" s="113"/>
      <c r="AL758" s="113"/>
      <c r="AM758" s="114"/>
      <c r="AN758" s="114"/>
      <c r="AO758" s="104"/>
      <c r="AP758" s="104"/>
      <c r="AQ758" s="115"/>
      <c r="AR758" s="110"/>
      <c r="AS758" s="102"/>
      <c r="AT758" s="108"/>
      <c r="AU758" s="116"/>
      <c r="AV758" s="113"/>
      <c r="AW758" s="105"/>
      <c r="AX758" s="113"/>
    </row>
    <row r="759" spans="1:50" hidden="1">
      <c r="A759" s="72">
        <v>758</v>
      </c>
      <c r="B759" s="9" t="s">
        <v>63</v>
      </c>
      <c r="C759" s="211" t="s">
        <v>3751</v>
      </c>
      <c r="D759" s="9" t="s">
        <v>63</v>
      </c>
      <c r="E759" s="9" t="s">
        <v>63</v>
      </c>
      <c r="F759" s="9" t="s">
        <v>63</v>
      </c>
      <c r="G759" s="9"/>
      <c r="H759" s="9"/>
      <c r="I759" s="9"/>
      <c r="J759" s="9"/>
      <c r="K759" s="9"/>
      <c r="L759" s="9"/>
      <c r="M759" s="67"/>
      <c r="N759" s="331"/>
      <c r="O759" s="9"/>
      <c r="P759" s="9"/>
      <c r="Q759" s="71">
        <v>758</v>
      </c>
      <c r="S759" s="102" t="s">
        <v>3751</v>
      </c>
      <c r="T759" s="175" t="s">
        <v>3742</v>
      </c>
      <c r="U759" s="104">
        <v>-12344.4</v>
      </c>
      <c r="V759" s="104">
        <v>1371.6</v>
      </c>
      <c r="W759" s="105" t="s">
        <v>3743</v>
      </c>
      <c r="X759" s="106" t="s">
        <v>66</v>
      </c>
      <c r="Y759" s="107"/>
      <c r="Z759" s="108"/>
      <c r="AA759" s="102"/>
      <c r="AB759" s="104"/>
      <c r="AC759" s="109"/>
      <c r="AD759" s="110"/>
      <c r="AE759" s="107"/>
      <c r="AF759" s="111"/>
      <c r="AG759" s="112"/>
      <c r="AH759" s="112"/>
      <c r="AI759" s="112"/>
      <c r="AJ759" s="113"/>
      <c r="AK759" s="113"/>
      <c r="AL759" s="113"/>
      <c r="AM759" s="114"/>
      <c r="AN759" s="114"/>
      <c r="AO759" s="104"/>
      <c r="AP759" s="104"/>
      <c r="AQ759" s="115"/>
      <c r="AR759" s="110"/>
      <c r="AS759" s="102"/>
      <c r="AT759" s="108"/>
      <c r="AU759" s="116"/>
      <c r="AV759" s="113"/>
      <c r="AW759" s="105"/>
      <c r="AX759" s="113"/>
    </row>
    <row r="760" spans="1:50" hidden="1">
      <c r="A760" s="72">
        <v>759</v>
      </c>
      <c r="B760" s="9" t="s">
        <v>63</v>
      </c>
      <c r="C760" s="211" t="s">
        <v>3752</v>
      </c>
      <c r="D760" s="9" t="s">
        <v>63</v>
      </c>
      <c r="E760" s="9" t="s">
        <v>63</v>
      </c>
      <c r="F760" s="9" t="s">
        <v>63</v>
      </c>
      <c r="G760" s="9"/>
      <c r="H760" s="9"/>
      <c r="I760" s="9"/>
      <c r="J760" s="9"/>
      <c r="K760" s="9"/>
      <c r="L760" s="9"/>
      <c r="M760" s="67"/>
      <c r="N760" s="331"/>
      <c r="O760" s="9"/>
      <c r="P760" s="9"/>
      <c r="Q760" s="71">
        <v>759</v>
      </c>
      <c r="S760" s="102" t="s">
        <v>3752</v>
      </c>
      <c r="T760" s="175" t="s">
        <v>3742</v>
      </c>
      <c r="U760" s="104">
        <v>-13258.8</v>
      </c>
      <c r="V760" s="104">
        <v>1371.6</v>
      </c>
      <c r="W760" s="105" t="s">
        <v>3743</v>
      </c>
      <c r="X760" s="106" t="s">
        <v>66</v>
      </c>
      <c r="Y760" s="107"/>
      <c r="Z760" s="108"/>
      <c r="AA760" s="102"/>
      <c r="AB760" s="104"/>
      <c r="AC760" s="109"/>
      <c r="AD760" s="110"/>
      <c r="AE760" s="107"/>
      <c r="AF760" s="111"/>
      <c r="AG760" s="112"/>
      <c r="AH760" s="112"/>
      <c r="AI760" s="112"/>
      <c r="AJ760" s="113"/>
      <c r="AK760" s="113"/>
      <c r="AL760" s="113"/>
      <c r="AM760" s="114"/>
      <c r="AN760" s="114"/>
      <c r="AO760" s="104"/>
      <c r="AP760" s="104"/>
      <c r="AQ760" s="115"/>
      <c r="AR760" s="110"/>
      <c r="AS760" s="102"/>
      <c r="AT760" s="108"/>
      <c r="AU760" s="116"/>
      <c r="AV760" s="113"/>
      <c r="AW760" s="105"/>
      <c r="AX760" s="113"/>
    </row>
    <row r="761" spans="1:50" hidden="1">
      <c r="A761" s="72">
        <v>760</v>
      </c>
      <c r="B761" s="9" t="s">
        <v>63</v>
      </c>
      <c r="C761" s="211" t="s">
        <v>3753</v>
      </c>
      <c r="D761" s="9" t="s">
        <v>63</v>
      </c>
      <c r="E761" s="9" t="s">
        <v>63</v>
      </c>
      <c r="F761" s="9" t="s">
        <v>63</v>
      </c>
      <c r="G761" s="9"/>
      <c r="H761" s="9"/>
      <c r="I761" s="9"/>
      <c r="J761" s="9"/>
      <c r="K761" s="9"/>
      <c r="L761" s="9"/>
      <c r="M761" s="67"/>
      <c r="N761" s="331"/>
      <c r="O761" s="9"/>
      <c r="P761" s="9"/>
      <c r="Q761" s="71">
        <v>760</v>
      </c>
      <c r="S761" s="102" t="s">
        <v>3753</v>
      </c>
      <c r="T761" s="175" t="s">
        <v>3742</v>
      </c>
      <c r="U761" s="104">
        <v>-14173.2</v>
      </c>
      <c r="V761" s="104">
        <v>1371.6</v>
      </c>
      <c r="W761" s="105" t="s">
        <v>3743</v>
      </c>
      <c r="X761" s="106" t="s">
        <v>66</v>
      </c>
      <c r="Y761" s="107"/>
      <c r="Z761" s="108"/>
      <c r="AA761" s="102"/>
      <c r="AB761" s="104"/>
      <c r="AC761" s="109"/>
      <c r="AD761" s="110"/>
      <c r="AE761" s="107"/>
      <c r="AF761" s="111"/>
      <c r="AG761" s="112"/>
      <c r="AH761" s="112"/>
      <c r="AI761" s="112"/>
      <c r="AJ761" s="113"/>
      <c r="AK761" s="113"/>
      <c r="AL761" s="113"/>
      <c r="AM761" s="114"/>
      <c r="AN761" s="114"/>
      <c r="AO761" s="104"/>
      <c r="AP761" s="104"/>
      <c r="AQ761" s="115"/>
      <c r="AR761" s="110"/>
      <c r="AS761" s="102"/>
      <c r="AT761" s="108"/>
      <c r="AU761" s="116"/>
      <c r="AV761" s="113"/>
      <c r="AW761" s="105"/>
      <c r="AX761" s="113"/>
    </row>
    <row r="762" spans="1:50" hidden="1">
      <c r="A762" s="72">
        <v>761</v>
      </c>
      <c r="B762" s="9" t="s">
        <v>63</v>
      </c>
      <c r="C762" s="211" t="s">
        <v>3754</v>
      </c>
      <c r="D762" s="9" t="s">
        <v>63</v>
      </c>
      <c r="E762" s="9" t="s">
        <v>63</v>
      </c>
      <c r="F762" s="9" t="s">
        <v>63</v>
      </c>
      <c r="G762" s="9"/>
      <c r="H762" s="9"/>
      <c r="I762" s="9"/>
      <c r="J762" s="9"/>
      <c r="K762" s="9"/>
      <c r="L762" s="9"/>
      <c r="M762" s="67"/>
      <c r="N762" s="331"/>
      <c r="O762" s="9"/>
      <c r="P762" s="9"/>
      <c r="Q762" s="71">
        <v>761</v>
      </c>
      <c r="S762" s="102" t="s">
        <v>3754</v>
      </c>
      <c r="T762" s="175" t="s">
        <v>3742</v>
      </c>
      <c r="U762" s="104">
        <v>-10515.6</v>
      </c>
      <c r="V762" s="104">
        <v>2286</v>
      </c>
      <c r="W762" s="105" t="s">
        <v>3743</v>
      </c>
      <c r="X762" s="106" t="s">
        <v>66</v>
      </c>
      <c r="Y762" s="107"/>
      <c r="Z762" s="108"/>
      <c r="AA762" s="102"/>
      <c r="AB762" s="104"/>
      <c r="AC762" s="109"/>
      <c r="AD762" s="110"/>
      <c r="AE762" s="107"/>
      <c r="AF762" s="111"/>
      <c r="AG762" s="112"/>
      <c r="AH762" s="112"/>
      <c r="AI762" s="112"/>
      <c r="AJ762" s="113"/>
      <c r="AK762" s="113"/>
      <c r="AL762" s="113"/>
      <c r="AM762" s="114"/>
      <c r="AN762" s="114"/>
      <c r="AO762" s="104"/>
      <c r="AP762" s="104"/>
      <c r="AQ762" s="115"/>
      <c r="AR762" s="110"/>
      <c r="AS762" s="102"/>
      <c r="AT762" s="108"/>
      <c r="AU762" s="116"/>
      <c r="AV762" s="113"/>
      <c r="AW762" s="105"/>
      <c r="AX762" s="113"/>
    </row>
    <row r="763" spans="1:50" hidden="1">
      <c r="A763" s="72">
        <v>762</v>
      </c>
      <c r="B763" s="9" t="s">
        <v>63</v>
      </c>
      <c r="C763" s="211" t="s">
        <v>3755</v>
      </c>
      <c r="D763" s="9" t="s">
        <v>63</v>
      </c>
      <c r="E763" s="9" t="s">
        <v>63</v>
      </c>
      <c r="F763" s="9" t="s">
        <v>63</v>
      </c>
      <c r="G763" s="9"/>
      <c r="H763" s="9"/>
      <c r="I763" s="9"/>
      <c r="J763" s="9"/>
      <c r="K763" s="9"/>
      <c r="L763" s="9"/>
      <c r="M763" s="67"/>
      <c r="N763" s="331"/>
      <c r="O763" s="9"/>
      <c r="P763" s="9"/>
      <c r="Q763" s="71">
        <v>762</v>
      </c>
      <c r="S763" s="102" t="s">
        <v>3755</v>
      </c>
      <c r="T763" s="175" t="s">
        <v>3742</v>
      </c>
      <c r="U763" s="104">
        <v>-10515.6</v>
      </c>
      <c r="V763" s="104">
        <v>3200.4</v>
      </c>
      <c r="W763" s="105" t="s">
        <v>3743</v>
      </c>
      <c r="X763" s="106" t="s">
        <v>66</v>
      </c>
      <c r="Y763" s="107"/>
      <c r="Z763" s="108"/>
      <c r="AA763" s="102"/>
      <c r="AB763" s="104"/>
      <c r="AC763" s="109"/>
      <c r="AD763" s="110"/>
      <c r="AE763" s="107"/>
      <c r="AF763" s="111"/>
      <c r="AG763" s="112"/>
      <c r="AH763" s="112"/>
      <c r="AI763" s="112"/>
      <c r="AJ763" s="113"/>
      <c r="AK763" s="113"/>
      <c r="AL763" s="113"/>
      <c r="AM763" s="114"/>
      <c r="AN763" s="114"/>
      <c r="AO763" s="104"/>
      <c r="AP763" s="104"/>
      <c r="AQ763" s="115"/>
      <c r="AR763" s="110"/>
      <c r="AS763" s="102"/>
      <c r="AT763" s="108"/>
      <c r="AU763" s="116"/>
      <c r="AV763" s="113"/>
      <c r="AW763" s="105"/>
      <c r="AX763" s="113"/>
    </row>
    <row r="764" spans="1:50" hidden="1">
      <c r="A764" s="72">
        <v>763</v>
      </c>
      <c r="B764" s="9" t="s">
        <v>63</v>
      </c>
      <c r="C764" s="211" t="s">
        <v>3756</v>
      </c>
      <c r="D764" s="9" t="s">
        <v>63</v>
      </c>
      <c r="E764" s="9" t="s">
        <v>63</v>
      </c>
      <c r="F764" s="9" t="s">
        <v>63</v>
      </c>
      <c r="G764" s="9"/>
      <c r="H764" s="9"/>
      <c r="I764" s="9"/>
      <c r="J764" s="9"/>
      <c r="K764" s="9"/>
      <c r="L764" s="9"/>
      <c r="M764" s="67"/>
      <c r="N764" s="331"/>
      <c r="O764" s="9"/>
      <c r="P764" s="9"/>
      <c r="Q764" s="71">
        <v>763</v>
      </c>
      <c r="S764" s="102" t="s">
        <v>3756</v>
      </c>
      <c r="T764" s="175" t="s">
        <v>3742</v>
      </c>
      <c r="U764" s="104">
        <v>-10515.6</v>
      </c>
      <c r="V764" s="104">
        <v>4114.8</v>
      </c>
      <c r="W764" s="105" t="s">
        <v>3743</v>
      </c>
      <c r="X764" s="106" t="s">
        <v>66</v>
      </c>
      <c r="Y764" s="107"/>
      <c r="Z764" s="108"/>
      <c r="AA764" s="102"/>
      <c r="AB764" s="104"/>
      <c r="AC764" s="109"/>
      <c r="AD764" s="110"/>
      <c r="AE764" s="107"/>
      <c r="AF764" s="111"/>
      <c r="AG764" s="112"/>
      <c r="AH764" s="112"/>
      <c r="AI764" s="112"/>
      <c r="AJ764" s="113"/>
      <c r="AK764" s="113"/>
      <c r="AL764" s="113"/>
      <c r="AM764" s="114"/>
      <c r="AN764" s="114"/>
      <c r="AO764" s="104"/>
      <c r="AP764" s="104"/>
      <c r="AQ764" s="115"/>
      <c r="AR764" s="110"/>
      <c r="AS764" s="102"/>
      <c r="AT764" s="108"/>
      <c r="AU764" s="116"/>
      <c r="AV764" s="113"/>
      <c r="AW764" s="105"/>
      <c r="AX764" s="113"/>
    </row>
    <row r="765" spans="1:50" hidden="1">
      <c r="A765" s="72">
        <v>764</v>
      </c>
      <c r="B765" s="9" t="s">
        <v>63</v>
      </c>
      <c r="C765" s="211" t="s">
        <v>3757</v>
      </c>
      <c r="D765" s="9" t="s">
        <v>63</v>
      </c>
      <c r="E765" s="9" t="s">
        <v>63</v>
      </c>
      <c r="F765" s="9" t="s">
        <v>63</v>
      </c>
      <c r="G765" s="9"/>
      <c r="H765" s="9"/>
      <c r="I765" s="9"/>
      <c r="J765" s="9"/>
      <c r="K765" s="9"/>
      <c r="L765" s="9"/>
      <c r="M765" s="67"/>
      <c r="N765" s="331"/>
      <c r="O765" s="9"/>
      <c r="P765" s="9"/>
      <c r="Q765" s="71">
        <v>764</v>
      </c>
      <c r="S765" s="102" t="s">
        <v>3757</v>
      </c>
      <c r="T765" s="175" t="s">
        <v>3742</v>
      </c>
      <c r="U765" s="104">
        <v>-10515.6</v>
      </c>
      <c r="V765" s="104">
        <v>5029.2</v>
      </c>
      <c r="W765" s="105" t="s">
        <v>3743</v>
      </c>
      <c r="X765" s="106" t="s">
        <v>66</v>
      </c>
      <c r="Y765" s="107"/>
      <c r="Z765" s="108"/>
      <c r="AA765" s="102"/>
      <c r="AB765" s="104"/>
      <c r="AC765" s="109"/>
      <c r="AD765" s="110"/>
      <c r="AE765" s="107"/>
      <c r="AF765" s="111"/>
      <c r="AG765" s="112"/>
      <c r="AH765" s="112"/>
      <c r="AI765" s="112"/>
      <c r="AJ765" s="113"/>
      <c r="AK765" s="113"/>
      <c r="AL765" s="113"/>
      <c r="AM765" s="114"/>
      <c r="AN765" s="114"/>
      <c r="AO765" s="104"/>
      <c r="AP765" s="104"/>
      <c r="AQ765" s="115"/>
      <c r="AR765" s="110"/>
      <c r="AS765" s="102"/>
      <c r="AT765" s="108"/>
      <c r="AU765" s="116"/>
      <c r="AV765" s="113"/>
      <c r="AW765" s="105"/>
      <c r="AX765" s="113"/>
    </row>
    <row r="766" spans="1:50" hidden="1">
      <c r="A766" s="72">
        <v>765</v>
      </c>
      <c r="B766" s="9" t="s">
        <v>63</v>
      </c>
      <c r="C766" s="211" t="s">
        <v>3758</v>
      </c>
      <c r="D766" s="9" t="s">
        <v>63</v>
      </c>
      <c r="E766" s="9" t="s">
        <v>63</v>
      </c>
      <c r="F766" s="9" t="s">
        <v>63</v>
      </c>
      <c r="G766" s="9"/>
      <c r="H766" s="9"/>
      <c r="I766" s="9"/>
      <c r="J766" s="9"/>
      <c r="K766" s="9"/>
      <c r="L766" s="9"/>
      <c r="M766" s="67"/>
      <c r="N766" s="331"/>
      <c r="O766" s="9"/>
      <c r="P766" s="9"/>
      <c r="Q766" s="71">
        <v>765</v>
      </c>
      <c r="S766" s="102" t="s">
        <v>3758</v>
      </c>
      <c r="T766" s="175" t="s">
        <v>3742</v>
      </c>
      <c r="U766" s="104">
        <v>-10515.6</v>
      </c>
      <c r="V766" s="104">
        <v>5943.6</v>
      </c>
      <c r="W766" s="105" t="s">
        <v>3743</v>
      </c>
      <c r="X766" s="106" t="s">
        <v>66</v>
      </c>
      <c r="Y766" s="107"/>
      <c r="Z766" s="108"/>
      <c r="AA766" s="102"/>
      <c r="AB766" s="104"/>
      <c r="AC766" s="109"/>
      <c r="AD766" s="110"/>
      <c r="AE766" s="107"/>
      <c r="AF766" s="111"/>
      <c r="AG766" s="112"/>
      <c r="AH766" s="112"/>
      <c r="AI766" s="112"/>
      <c r="AJ766" s="113"/>
      <c r="AK766" s="113"/>
      <c r="AL766" s="113"/>
      <c r="AM766" s="114"/>
      <c r="AN766" s="114"/>
      <c r="AO766" s="104"/>
      <c r="AP766" s="104"/>
      <c r="AQ766" s="115"/>
      <c r="AR766" s="110"/>
      <c r="AS766" s="102"/>
      <c r="AT766" s="108"/>
      <c r="AU766" s="116"/>
      <c r="AV766" s="113"/>
      <c r="AW766" s="105"/>
      <c r="AX766" s="113"/>
    </row>
    <row r="767" spans="1:50" hidden="1">
      <c r="A767" s="72">
        <v>766</v>
      </c>
      <c r="B767" s="9" t="s">
        <v>63</v>
      </c>
      <c r="C767" s="211" t="s">
        <v>3759</v>
      </c>
      <c r="D767" s="9" t="s">
        <v>63</v>
      </c>
      <c r="E767" s="9" t="s">
        <v>63</v>
      </c>
      <c r="F767" s="9" t="s">
        <v>63</v>
      </c>
      <c r="G767" s="9"/>
      <c r="H767" s="9"/>
      <c r="I767" s="9"/>
      <c r="J767" s="9"/>
      <c r="K767" s="9"/>
      <c r="L767" s="9"/>
      <c r="M767" s="67"/>
      <c r="N767" s="331"/>
      <c r="O767" s="9"/>
      <c r="P767" s="9"/>
      <c r="Q767" s="71">
        <v>766</v>
      </c>
      <c r="S767" s="102" t="s">
        <v>3759</v>
      </c>
      <c r="T767" s="175" t="s">
        <v>3742</v>
      </c>
      <c r="U767" s="104">
        <v>-17830.8</v>
      </c>
      <c r="V767" s="104">
        <v>-5029.2</v>
      </c>
      <c r="W767" s="105" t="s">
        <v>3743</v>
      </c>
      <c r="X767" s="106" t="s">
        <v>66</v>
      </c>
      <c r="Y767" s="107"/>
      <c r="Z767" s="108"/>
      <c r="AA767" s="102"/>
      <c r="AB767" s="104"/>
      <c r="AC767" s="109"/>
      <c r="AD767" s="110"/>
      <c r="AE767" s="107"/>
      <c r="AF767" s="111"/>
      <c r="AG767" s="112"/>
      <c r="AH767" s="112"/>
      <c r="AI767" s="112"/>
      <c r="AJ767" s="113"/>
      <c r="AK767" s="113"/>
      <c r="AL767" s="113"/>
      <c r="AM767" s="114"/>
      <c r="AN767" s="114"/>
      <c r="AO767" s="104"/>
      <c r="AP767" s="104"/>
      <c r="AQ767" s="115"/>
      <c r="AR767" s="110"/>
      <c r="AS767" s="102"/>
      <c r="AT767" s="108"/>
      <c r="AU767" s="116"/>
      <c r="AV767" s="113"/>
      <c r="AW767" s="105"/>
      <c r="AX767" s="113"/>
    </row>
    <row r="768" spans="1:50" hidden="1">
      <c r="A768" s="72">
        <v>767</v>
      </c>
      <c r="B768" s="9" t="s">
        <v>63</v>
      </c>
      <c r="C768" s="211" t="s">
        <v>3760</v>
      </c>
      <c r="D768" s="9" t="s">
        <v>63</v>
      </c>
      <c r="E768" s="9" t="s">
        <v>63</v>
      </c>
      <c r="F768" s="9" t="s">
        <v>63</v>
      </c>
      <c r="G768" s="9"/>
      <c r="H768" s="9"/>
      <c r="I768" s="9"/>
      <c r="J768" s="9"/>
      <c r="K768" s="9"/>
      <c r="L768" s="9"/>
      <c r="M768" s="67"/>
      <c r="N768" s="331"/>
      <c r="O768" s="9"/>
      <c r="P768" s="9"/>
      <c r="Q768" s="71">
        <v>767</v>
      </c>
      <c r="S768" s="102" t="s">
        <v>3760</v>
      </c>
      <c r="T768" s="175" t="s">
        <v>3742</v>
      </c>
      <c r="U768" s="104">
        <v>-15087.6</v>
      </c>
      <c r="V768" s="104">
        <v>-4114.8</v>
      </c>
      <c r="W768" s="105" t="s">
        <v>3743</v>
      </c>
      <c r="X768" s="106" t="s">
        <v>66</v>
      </c>
      <c r="Y768" s="107"/>
      <c r="Z768" s="108"/>
      <c r="AA768" s="102"/>
      <c r="AB768" s="104"/>
      <c r="AC768" s="109"/>
      <c r="AD768" s="110"/>
      <c r="AE768" s="107"/>
      <c r="AF768" s="111"/>
      <c r="AG768" s="112"/>
      <c r="AH768" s="112"/>
      <c r="AI768" s="112"/>
      <c r="AJ768" s="113"/>
      <c r="AK768" s="113"/>
      <c r="AL768" s="113"/>
      <c r="AM768" s="114"/>
      <c r="AN768" s="114"/>
      <c r="AO768" s="104"/>
      <c r="AP768" s="104"/>
      <c r="AQ768" s="115"/>
      <c r="AR768" s="110"/>
      <c r="AS768" s="102"/>
      <c r="AT768" s="108"/>
      <c r="AU768" s="116"/>
      <c r="AV768" s="113"/>
      <c r="AW768" s="105"/>
      <c r="AX768" s="113"/>
    </row>
    <row r="769" spans="1:50" hidden="1">
      <c r="A769" s="72">
        <v>768</v>
      </c>
      <c r="B769" s="9" t="s">
        <v>63</v>
      </c>
      <c r="C769" s="211" t="s">
        <v>3761</v>
      </c>
      <c r="D769" s="9" t="s">
        <v>63</v>
      </c>
      <c r="E769" s="9" t="s">
        <v>63</v>
      </c>
      <c r="F769" s="9" t="s">
        <v>63</v>
      </c>
      <c r="G769" s="9"/>
      <c r="H769" s="9"/>
      <c r="I769" s="9"/>
      <c r="J769" s="9"/>
      <c r="K769" s="9"/>
      <c r="L769" s="9"/>
      <c r="M769" s="67"/>
      <c r="N769" s="331"/>
      <c r="O769" s="9"/>
      <c r="P769" s="9"/>
      <c r="Q769" s="71">
        <v>768</v>
      </c>
      <c r="S769" s="102" t="s">
        <v>3761</v>
      </c>
      <c r="T769" s="175" t="s">
        <v>3742</v>
      </c>
      <c r="U769" s="104">
        <v>-16002</v>
      </c>
      <c r="V769" s="104">
        <v>-4114.8</v>
      </c>
      <c r="W769" s="105" t="s">
        <v>3743</v>
      </c>
      <c r="X769" s="106" t="s">
        <v>66</v>
      </c>
      <c r="Y769" s="107"/>
      <c r="Z769" s="108"/>
      <c r="AA769" s="102"/>
      <c r="AB769" s="104"/>
      <c r="AC769" s="109"/>
      <c r="AD769" s="110"/>
      <c r="AE769" s="107"/>
      <c r="AF769" s="111"/>
      <c r="AG769" s="112"/>
      <c r="AH769" s="112"/>
      <c r="AI769" s="112"/>
      <c r="AJ769" s="113"/>
      <c r="AK769" s="113"/>
      <c r="AL769" s="113"/>
      <c r="AM769" s="114"/>
      <c r="AN769" s="114"/>
      <c r="AO769" s="104"/>
      <c r="AP769" s="104"/>
      <c r="AQ769" s="115"/>
      <c r="AR769" s="110"/>
      <c r="AS769" s="102"/>
      <c r="AT769" s="108"/>
      <c r="AU769" s="116"/>
      <c r="AV769" s="113"/>
      <c r="AW769" s="105"/>
      <c r="AX769" s="113"/>
    </row>
    <row r="770" spans="1:50" hidden="1">
      <c r="A770" s="72">
        <v>769</v>
      </c>
      <c r="B770" s="9" t="s">
        <v>63</v>
      </c>
      <c r="C770" s="211" t="s">
        <v>3762</v>
      </c>
      <c r="D770" s="9" t="s">
        <v>63</v>
      </c>
      <c r="E770" s="9" t="s">
        <v>63</v>
      </c>
      <c r="F770" s="9" t="s">
        <v>63</v>
      </c>
      <c r="G770" s="9"/>
      <c r="H770" s="9"/>
      <c r="I770" s="9"/>
      <c r="J770" s="9"/>
      <c r="K770" s="9"/>
      <c r="L770" s="9"/>
      <c r="M770" s="67"/>
      <c r="N770" s="331"/>
      <c r="O770" s="9"/>
      <c r="P770" s="9"/>
      <c r="Q770" s="71">
        <v>769</v>
      </c>
      <c r="S770" s="102" t="s">
        <v>3762</v>
      </c>
      <c r="T770" s="175" t="s">
        <v>3742</v>
      </c>
      <c r="U770" s="104">
        <v>-16916.400000000001</v>
      </c>
      <c r="V770" s="104">
        <v>-4114.8</v>
      </c>
      <c r="W770" s="105" t="s">
        <v>3743</v>
      </c>
      <c r="X770" s="106" t="s">
        <v>66</v>
      </c>
      <c r="Y770" s="107"/>
      <c r="Z770" s="108"/>
      <c r="AA770" s="102"/>
      <c r="AB770" s="104"/>
      <c r="AC770" s="109"/>
      <c r="AD770" s="110"/>
      <c r="AE770" s="107"/>
      <c r="AF770" s="111"/>
      <c r="AG770" s="112"/>
      <c r="AH770" s="112"/>
      <c r="AI770" s="112"/>
      <c r="AJ770" s="113"/>
      <c r="AK770" s="113"/>
      <c r="AL770" s="113"/>
      <c r="AM770" s="114"/>
      <c r="AN770" s="114"/>
      <c r="AO770" s="104"/>
      <c r="AP770" s="104"/>
      <c r="AQ770" s="115"/>
      <c r="AR770" s="110"/>
      <c r="AS770" s="102"/>
      <c r="AT770" s="108"/>
      <c r="AU770" s="116"/>
      <c r="AV770" s="113"/>
      <c r="AW770" s="105"/>
      <c r="AX770" s="113"/>
    </row>
    <row r="771" spans="1:50" hidden="1">
      <c r="A771" s="72">
        <v>770</v>
      </c>
      <c r="B771" s="9" t="s">
        <v>63</v>
      </c>
      <c r="C771" s="211" t="s">
        <v>3763</v>
      </c>
      <c r="D771" s="9" t="s">
        <v>63</v>
      </c>
      <c r="E771" s="9" t="s">
        <v>63</v>
      </c>
      <c r="F771" s="9" t="s">
        <v>63</v>
      </c>
      <c r="G771" s="9"/>
      <c r="H771" s="9"/>
      <c r="I771" s="9"/>
      <c r="J771" s="9"/>
      <c r="K771" s="9"/>
      <c r="L771" s="9"/>
      <c r="M771" s="67"/>
      <c r="N771" s="331"/>
      <c r="O771" s="9"/>
      <c r="P771" s="9"/>
      <c r="Q771" s="71">
        <v>770</v>
      </c>
      <c r="S771" s="102" t="s">
        <v>3763</v>
      </c>
      <c r="T771" s="175" t="s">
        <v>3742</v>
      </c>
      <c r="U771" s="104">
        <v>-17830.8</v>
      </c>
      <c r="V771" s="104">
        <v>-4114.8</v>
      </c>
      <c r="W771" s="105" t="s">
        <v>3743</v>
      </c>
      <c r="X771" s="106" t="s">
        <v>66</v>
      </c>
      <c r="Y771" s="107"/>
      <c r="Z771" s="108"/>
      <c r="AA771" s="102"/>
      <c r="AB771" s="104"/>
      <c r="AC771" s="109"/>
      <c r="AD771" s="110"/>
      <c r="AE771" s="107"/>
      <c r="AF771" s="111"/>
      <c r="AG771" s="112"/>
      <c r="AH771" s="112"/>
      <c r="AI771" s="112"/>
      <c r="AJ771" s="113"/>
      <c r="AK771" s="113"/>
      <c r="AL771" s="113"/>
      <c r="AM771" s="114"/>
      <c r="AN771" s="114"/>
      <c r="AO771" s="104"/>
      <c r="AP771" s="104"/>
      <c r="AQ771" s="115"/>
      <c r="AR771" s="110"/>
      <c r="AS771" s="102"/>
      <c r="AT771" s="108"/>
      <c r="AU771" s="116"/>
      <c r="AV771" s="113"/>
      <c r="AW771" s="105"/>
      <c r="AX771" s="113"/>
    </row>
    <row r="772" spans="1:50" hidden="1">
      <c r="A772" s="72">
        <v>771</v>
      </c>
      <c r="B772" s="9" t="s">
        <v>63</v>
      </c>
      <c r="C772" s="211" t="s">
        <v>3764</v>
      </c>
      <c r="D772" s="9" t="s">
        <v>63</v>
      </c>
      <c r="E772" s="9" t="s">
        <v>63</v>
      </c>
      <c r="F772" s="9" t="s">
        <v>63</v>
      </c>
      <c r="G772" s="9"/>
      <c r="H772" s="9"/>
      <c r="I772" s="9"/>
      <c r="J772" s="9"/>
      <c r="K772" s="9"/>
      <c r="L772" s="9"/>
      <c r="M772" s="67"/>
      <c r="N772" s="331"/>
      <c r="O772" s="9"/>
      <c r="P772" s="9"/>
      <c r="Q772" s="71">
        <v>771</v>
      </c>
      <c r="S772" s="102" t="s">
        <v>3764</v>
      </c>
      <c r="T772" s="175" t="s">
        <v>3742</v>
      </c>
      <c r="U772" s="104">
        <v>-11430</v>
      </c>
      <c r="V772" s="104">
        <v>-3200.4</v>
      </c>
      <c r="W772" s="105" t="s">
        <v>3743</v>
      </c>
      <c r="X772" s="106" t="s">
        <v>66</v>
      </c>
      <c r="Y772" s="107"/>
      <c r="Z772" s="108"/>
      <c r="AA772" s="102"/>
      <c r="AB772" s="104"/>
      <c r="AC772" s="109"/>
      <c r="AD772" s="110"/>
      <c r="AE772" s="107"/>
      <c r="AF772" s="111"/>
      <c r="AG772" s="112"/>
      <c r="AH772" s="112"/>
      <c r="AI772" s="112"/>
      <c r="AJ772" s="113"/>
      <c r="AK772" s="113"/>
      <c r="AL772" s="113"/>
      <c r="AM772" s="114"/>
      <c r="AN772" s="114"/>
      <c r="AO772" s="104"/>
      <c r="AP772" s="104"/>
      <c r="AQ772" s="115"/>
      <c r="AR772" s="110"/>
      <c r="AS772" s="102"/>
      <c r="AT772" s="108"/>
      <c r="AU772" s="116"/>
      <c r="AV772" s="113"/>
      <c r="AW772" s="105"/>
      <c r="AX772" s="113"/>
    </row>
    <row r="773" spans="1:50" hidden="1">
      <c r="A773" s="72">
        <v>772</v>
      </c>
      <c r="B773" s="9" t="s">
        <v>63</v>
      </c>
      <c r="C773" s="211" t="s">
        <v>3765</v>
      </c>
      <c r="D773" s="9" t="s">
        <v>63</v>
      </c>
      <c r="E773" s="9" t="s">
        <v>63</v>
      </c>
      <c r="F773" s="9" t="s">
        <v>63</v>
      </c>
      <c r="G773" s="9"/>
      <c r="H773" s="9"/>
      <c r="I773" s="9"/>
      <c r="J773" s="9"/>
      <c r="K773" s="9"/>
      <c r="L773" s="9"/>
      <c r="M773" s="67"/>
      <c r="N773" s="331"/>
      <c r="O773" s="9"/>
      <c r="P773" s="9"/>
      <c r="Q773" s="71">
        <v>772</v>
      </c>
      <c r="S773" s="102" t="s">
        <v>3765</v>
      </c>
      <c r="T773" s="175" t="s">
        <v>3742</v>
      </c>
      <c r="U773" s="104">
        <v>-12344.4</v>
      </c>
      <c r="V773" s="104">
        <v>-3200.4</v>
      </c>
      <c r="W773" s="105" t="s">
        <v>3743</v>
      </c>
      <c r="X773" s="106" t="s">
        <v>66</v>
      </c>
      <c r="Y773" s="107"/>
      <c r="Z773" s="108"/>
      <c r="AA773" s="102"/>
      <c r="AB773" s="104"/>
      <c r="AC773" s="109"/>
      <c r="AD773" s="110"/>
      <c r="AE773" s="107"/>
      <c r="AF773" s="111"/>
      <c r="AG773" s="112"/>
      <c r="AH773" s="112"/>
      <c r="AI773" s="112"/>
      <c r="AJ773" s="113"/>
      <c r="AK773" s="113"/>
      <c r="AL773" s="113"/>
      <c r="AM773" s="114"/>
      <c r="AN773" s="114"/>
      <c r="AO773" s="104"/>
      <c r="AP773" s="104"/>
      <c r="AQ773" s="115"/>
      <c r="AR773" s="110"/>
      <c r="AS773" s="102"/>
      <c r="AT773" s="108"/>
      <c r="AU773" s="116"/>
      <c r="AV773" s="113"/>
      <c r="AW773" s="105"/>
      <c r="AX773" s="113"/>
    </row>
    <row r="774" spans="1:50" hidden="1">
      <c r="A774" s="72">
        <v>773</v>
      </c>
      <c r="B774" s="9" t="s">
        <v>63</v>
      </c>
      <c r="C774" s="211" t="s">
        <v>3766</v>
      </c>
      <c r="D774" s="9" t="s">
        <v>63</v>
      </c>
      <c r="E774" s="9" t="s">
        <v>63</v>
      </c>
      <c r="F774" s="9" t="s">
        <v>63</v>
      </c>
      <c r="G774" s="9"/>
      <c r="H774" s="9"/>
      <c r="I774" s="9"/>
      <c r="J774" s="9"/>
      <c r="K774" s="9"/>
      <c r="L774" s="9"/>
      <c r="M774" s="67"/>
      <c r="N774" s="331"/>
      <c r="O774" s="9"/>
      <c r="P774" s="9"/>
      <c r="Q774" s="71">
        <v>773</v>
      </c>
      <c r="S774" s="102" t="s">
        <v>3766</v>
      </c>
      <c r="T774" s="175" t="s">
        <v>3742</v>
      </c>
      <c r="U774" s="104">
        <v>-13258.8</v>
      </c>
      <c r="V774" s="104">
        <v>-3200.4</v>
      </c>
      <c r="W774" s="105" t="s">
        <v>3743</v>
      </c>
      <c r="X774" s="106" t="s">
        <v>66</v>
      </c>
      <c r="Y774" s="107"/>
      <c r="Z774" s="108"/>
      <c r="AA774" s="102"/>
      <c r="AB774" s="104"/>
      <c r="AC774" s="109"/>
      <c r="AD774" s="110"/>
      <c r="AE774" s="107"/>
      <c r="AF774" s="111"/>
      <c r="AG774" s="112"/>
      <c r="AH774" s="112"/>
      <c r="AI774" s="112"/>
      <c r="AJ774" s="113"/>
      <c r="AK774" s="113"/>
      <c r="AL774" s="113"/>
      <c r="AM774" s="114"/>
      <c r="AN774" s="114"/>
      <c r="AO774" s="104"/>
      <c r="AP774" s="104"/>
      <c r="AQ774" s="115"/>
      <c r="AR774" s="110"/>
      <c r="AS774" s="102"/>
      <c r="AT774" s="108"/>
      <c r="AU774" s="116"/>
      <c r="AV774" s="113"/>
      <c r="AW774" s="105"/>
      <c r="AX774" s="113"/>
    </row>
    <row r="775" spans="1:50" hidden="1">
      <c r="A775" s="72">
        <v>774</v>
      </c>
      <c r="B775" s="9" t="s">
        <v>63</v>
      </c>
      <c r="C775" s="211" t="s">
        <v>3767</v>
      </c>
      <c r="D775" s="9" t="s">
        <v>63</v>
      </c>
      <c r="E775" s="9" t="s">
        <v>63</v>
      </c>
      <c r="F775" s="9" t="s">
        <v>63</v>
      </c>
      <c r="G775" s="9"/>
      <c r="H775" s="9"/>
      <c r="I775" s="9"/>
      <c r="J775" s="9"/>
      <c r="K775" s="9"/>
      <c r="L775" s="9"/>
      <c r="M775" s="67"/>
      <c r="N775" s="331"/>
      <c r="O775" s="9"/>
      <c r="P775" s="9"/>
      <c r="Q775" s="71">
        <v>774</v>
      </c>
      <c r="S775" s="102" t="s">
        <v>3767</v>
      </c>
      <c r="T775" s="175" t="s">
        <v>3742</v>
      </c>
      <c r="U775" s="104">
        <v>-14173.2</v>
      </c>
      <c r="V775" s="104">
        <v>-3200.4</v>
      </c>
      <c r="W775" s="105" t="s">
        <v>3743</v>
      </c>
      <c r="X775" s="106" t="s">
        <v>66</v>
      </c>
      <c r="Y775" s="107"/>
      <c r="Z775" s="108"/>
      <c r="AA775" s="102"/>
      <c r="AB775" s="104"/>
      <c r="AC775" s="109"/>
      <c r="AD775" s="110"/>
      <c r="AE775" s="107"/>
      <c r="AF775" s="111"/>
      <c r="AG775" s="112"/>
      <c r="AH775" s="112"/>
      <c r="AI775" s="112"/>
      <c r="AJ775" s="113"/>
      <c r="AK775" s="113"/>
      <c r="AL775" s="113"/>
      <c r="AM775" s="114"/>
      <c r="AN775" s="114"/>
      <c r="AO775" s="104"/>
      <c r="AP775" s="104"/>
      <c r="AQ775" s="115"/>
      <c r="AR775" s="110"/>
      <c r="AS775" s="102"/>
      <c r="AT775" s="108"/>
      <c r="AU775" s="116"/>
      <c r="AV775" s="113"/>
      <c r="AW775" s="105"/>
      <c r="AX775" s="113"/>
    </row>
    <row r="776" spans="1:50" hidden="1">
      <c r="A776" s="72">
        <v>775</v>
      </c>
      <c r="B776" s="9" t="s">
        <v>63</v>
      </c>
      <c r="C776" s="211" t="s">
        <v>3768</v>
      </c>
      <c r="D776" s="9" t="s">
        <v>63</v>
      </c>
      <c r="E776" s="9" t="s">
        <v>63</v>
      </c>
      <c r="F776" s="9" t="s">
        <v>63</v>
      </c>
      <c r="G776" s="9"/>
      <c r="H776" s="9"/>
      <c r="I776" s="9"/>
      <c r="J776" s="9"/>
      <c r="K776" s="9"/>
      <c r="L776" s="9"/>
      <c r="M776" s="67"/>
      <c r="N776" s="331"/>
      <c r="O776" s="9"/>
      <c r="P776" s="9"/>
      <c r="Q776" s="71">
        <v>775</v>
      </c>
      <c r="S776" s="102" t="s">
        <v>3768</v>
      </c>
      <c r="T776" s="175" t="s">
        <v>3742</v>
      </c>
      <c r="U776" s="104">
        <v>-15087.6</v>
      </c>
      <c r="V776" s="104">
        <v>-3200.4</v>
      </c>
      <c r="W776" s="105" t="s">
        <v>3743</v>
      </c>
      <c r="X776" s="106" t="s">
        <v>66</v>
      </c>
      <c r="Y776" s="107"/>
      <c r="Z776" s="108"/>
      <c r="AA776" s="102"/>
      <c r="AB776" s="104"/>
      <c r="AC776" s="109"/>
      <c r="AD776" s="110"/>
      <c r="AE776" s="107"/>
      <c r="AF776" s="111"/>
      <c r="AG776" s="112"/>
      <c r="AH776" s="112"/>
      <c r="AI776" s="112"/>
      <c r="AJ776" s="113"/>
      <c r="AK776" s="113"/>
      <c r="AL776" s="113"/>
      <c r="AM776" s="114"/>
      <c r="AN776" s="114"/>
      <c r="AO776" s="104"/>
      <c r="AP776" s="104"/>
      <c r="AQ776" s="115"/>
      <c r="AR776" s="110"/>
      <c r="AS776" s="102"/>
      <c r="AT776" s="108"/>
      <c r="AU776" s="116"/>
      <c r="AV776" s="113"/>
      <c r="AW776" s="105"/>
      <c r="AX776" s="113"/>
    </row>
    <row r="777" spans="1:50" hidden="1">
      <c r="A777" s="72">
        <v>776</v>
      </c>
      <c r="B777" s="9" t="s">
        <v>63</v>
      </c>
      <c r="C777" s="211" t="s">
        <v>3769</v>
      </c>
      <c r="D777" s="9" t="s">
        <v>63</v>
      </c>
      <c r="E777" s="9" t="s">
        <v>63</v>
      </c>
      <c r="F777" s="9" t="s">
        <v>63</v>
      </c>
      <c r="G777" s="9"/>
      <c r="H777" s="9"/>
      <c r="I777" s="9"/>
      <c r="J777" s="9"/>
      <c r="K777" s="9"/>
      <c r="L777" s="9"/>
      <c r="M777" s="67"/>
      <c r="N777" s="331"/>
      <c r="O777" s="9"/>
      <c r="P777" s="9"/>
      <c r="Q777" s="71">
        <v>776</v>
      </c>
      <c r="S777" s="102" t="s">
        <v>3769</v>
      </c>
      <c r="T777" s="175" t="s">
        <v>3742</v>
      </c>
      <c r="U777" s="104">
        <v>-16002</v>
      </c>
      <c r="V777" s="104">
        <v>-3200.4</v>
      </c>
      <c r="W777" s="105" t="s">
        <v>3743</v>
      </c>
      <c r="X777" s="106" t="s">
        <v>66</v>
      </c>
      <c r="Y777" s="107"/>
      <c r="Z777" s="108"/>
      <c r="AA777" s="102"/>
      <c r="AB777" s="104"/>
      <c r="AC777" s="109"/>
      <c r="AD777" s="110"/>
      <c r="AE777" s="107"/>
      <c r="AF777" s="111"/>
      <c r="AG777" s="112"/>
      <c r="AH777" s="112"/>
      <c r="AI777" s="112"/>
      <c r="AJ777" s="113"/>
      <c r="AK777" s="113"/>
      <c r="AL777" s="113"/>
      <c r="AM777" s="114"/>
      <c r="AN777" s="114"/>
      <c r="AO777" s="104"/>
      <c r="AP777" s="104"/>
      <c r="AQ777" s="115"/>
      <c r="AR777" s="110"/>
      <c r="AS777" s="102"/>
      <c r="AT777" s="108"/>
      <c r="AU777" s="116"/>
      <c r="AV777" s="113"/>
      <c r="AW777" s="105"/>
      <c r="AX777" s="113"/>
    </row>
    <row r="778" spans="1:50" hidden="1">
      <c r="A778" s="72">
        <v>777</v>
      </c>
      <c r="B778" s="9" t="s">
        <v>63</v>
      </c>
      <c r="C778" s="211" t="s">
        <v>3770</v>
      </c>
      <c r="D778" s="9" t="s">
        <v>63</v>
      </c>
      <c r="E778" s="9" t="s">
        <v>63</v>
      </c>
      <c r="F778" s="9" t="s">
        <v>63</v>
      </c>
      <c r="G778" s="9"/>
      <c r="H778" s="9"/>
      <c r="I778" s="9"/>
      <c r="J778" s="9"/>
      <c r="K778" s="9"/>
      <c r="L778" s="9"/>
      <c r="M778" s="67"/>
      <c r="N778" s="331"/>
      <c r="O778" s="9"/>
      <c r="P778" s="9"/>
      <c r="Q778" s="71">
        <v>777</v>
      </c>
      <c r="S778" s="102" t="s">
        <v>3770</v>
      </c>
      <c r="T778" s="175" t="s">
        <v>3742</v>
      </c>
      <c r="U778" s="104">
        <v>-16916.400000000001</v>
      </c>
      <c r="V778" s="104">
        <v>-3200.4</v>
      </c>
      <c r="W778" s="105" t="s">
        <v>3743</v>
      </c>
      <c r="X778" s="106" t="s">
        <v>66</v>
      </c>
      <c r="Y778" s="107"/>
      <c r="Z778" s="108"/>
      <c r="AA778" s="102"/>
      <c r="AB778" s="104"/>
      <c r="AC778" s="109"/>
      <c r="AD778" s="110"/>
      <c r="AE778" s="107"/>
      <c r="AF778" s="111"/>
      <c r="AG778" s="112"/>
      <c r="AH778" s="112"/>
      <c r="AI778" s="112"/>
      <c r="AJ778" s="113"/>
      <c r="AK778" s="113"/>
      <c r="AL778" s="113"/>
      <c r="AM778" s="114"/>
      <c r="AN778" s="114"/>
      <c r="AO778" s="104"/>
      <c r="AP778" s="104"/>
      <c r="AQ778" s="115"/>
      <c r="AR778" s="110"/>
      <c r="AS778" s="102"/>
      <c r="AT778" s="108"/>
      <c r="AU778" s="116"/>
      <c r="AV778" s="113"/>
      <c r="AW778" s="105"/>
      <c r="AX778" s="113"/>
    </row>
    <row r="779" spans="1:50" hidden="1">
      <c r="A779" s="72">
        <v>778</v>
      </c>
      <c r="B779" s="9" t="s">
        <v>63</v>
      </c>
      <c r="C779" s="211" t="s">
        <v>3771</v>
      </c>
      <c r="D779" s="9" t="s">
        <v>63</v>
      </c>
      <c r="E779" s="9" t="s">
        <v>63</v>
      </c>
      <c r="F779" s="9" t="s">
        <v>63</v>
      </c>
      <c r="G779" s="9"/>
      <c r="H779" s="9"/>
      <c r="I779" s="9"/>
      <c r="J779" s="9"/>
      <c r="K779" s="9"/>
      <c r="L779" s="9"/>
      <c r="M779" s="67"/>
      <c r="N779" s="331"/>
      <c r="O779" s="9"/>
      <c r="P779" s="9"/>
      <c r="Q779" s="71">
        <v>778</v>
      </c>
      <c r="S779" s="102" t="s">
        <v>3771</v>
      </c>
      <c r="T779" s="175" t="s">
        <v>3742</v>
      </c>
      <c r="U779" s="104">
        <v>-17830.8</v>
      </c>
      <c r="V779" s="104">
        <v>-3200.4</v>
      </c>
      <c r="W779" s="105" t="s">
        <v>3743</v>
      </c>
      <c r="X779" s="106" t="s">
        <v>66</v>
      </c>
      <c r="Y779" s="107"/>
      <c r="Z779" s="108"/>
      <c r="AA779" s="102"/>
      <c r="AB779" s="104"/>
      <c r="AC779" s="109"/>
      <c r="AD779" s="110"/>
      <c r="AE779" s="107"/>
      <c r="AF779" s="111"/>
      <c r="AG779" s="112"/>
      <c r="AH779" s="112"/>
      <c r="AI779" s="112"/>
      <c r="AJ779" s="113"/>
      <c r="AK779" s="113"/>
      <c r="AL779" s="113"/>
      <c r="AM779" s="114"/>
      <c r="AN779" s="114"/>
      <c r="AO779" s="104"/>
      <c r="AP779" s="104"/>
      <c r="AQ779" s="115"/>
      <c r="AR779" s="110"/>
      <c r="AS779" s="102"/>
      <c r="AT779" s="108"/>
      <c r="AU779" s="116"/>
      <c r="AV779" s="113"/>
      <c r="AW779" s="105"/>
      <c r="AX779" s="113"/>
    </row>
    <row r="780" spans="1:50" hidden="1">
      <c r="A780" s="72">
        <v>779</v>
      </c>
      <c r="B780" s="9" t="s">
        <v>63</v>
      </c>
      <c r="C780" s="211" t="s">
        <v>3772</v>
      </c>
      <c r="D780" s="9" t="s">
        <v>63</v>
      </c>
      <c r="E780" s="9" t="s">
        <v>63</v>
      </c>
      <c r="F780" s="9" t="s">
        <v>63</v>
      </c>
      <c r="G780" s="9"/>
      <c r="H780" s="9"/>
      <c r="I780" s="9"/>
      <c r="J780" s="9"/>
      <c r="K780" s="9"/>
      <c r="L780" s="9"/>
      <c r="M780" s="67"/>
      <c r="N780" s="331"/>
      <c r="O780" s="9"/>
      <c r="P780" s="9"/>
      <c r="Q780" s="71">
        <v>779</v>
      </c>
      <c r="S780" s="102" t="s">
        <v>3772</v>
      </c>
      <c r="T780" s="175" t="s">
        <v>3742</v>
      </c>
      <c r="U780" s="104">
        <v>-10515.6</v>
      </c>
      <c r="V780" s="104">
        <v>-2286</v>
      </c>
      <c r="W780" s="105" t="s">
        <v>3743</v>
      </c>
      <c r="X780" s="106" t="s">
        <v>66</v>
      </c>
      <c r="Y780" s="107"/>
      <c r="Z780" s="108"/>
      <c r="AA780" s="102"/>
      <c r="AB780" s="104"/>
      <c r="AC780" s="109"/>
      <c r="AD780" s="110"/>
      <c r="AE780" s="107"/>
      <c r="AF780" s="111"/>
      <c r="AG780" s="112"/>
      <c r="AH780" s="112"/>
      <c r="AI780" s="112"/>
      <c r="AJ780" s="113"/>
      <c r="AK780" s="113"/>
      <c r="AL780" s="113"/>
      <c r="AM780" s="114"/>
      <c r="AN780" s="114"/>
      <c r="AO780" s="104"/>
      <c r="AP780" s="104"/>
      <c r="AQ780" s="115"/>
      <c r="AR780" s="110"/>
      <c r="AS780" s="102"/>
      <c r="AT780" s="108"/>
      <c r="AU780" s="116"/>
      <c r="AV780" s="113"/>
      <c r="AW780" s="105"/>
      <c r="AX780" s="113"/>
    </row>
    <row r="781" spans="1:50" hidden="1">
      <c r="A781" s="72">
        <v>780</v>
      </c>
      <c r="B781" s="9" t="s">
        <v>63</v>
      </c>
      <c r="C781" s="211" t="s">
        <v>3773</v>
      </c>
      <c r="D781" s="9" t="s">
        <v>63</v>
      </c>
      <c r="E781" s="9" t="s">
        <v>63</v>
      </c>
      <c r="F781" s="9" t="s">
        <v>63</v>
      </c>
      <c r="G781" s="9"/>
      <c r="H781" s="9"/>
      <c r="I781" s="9"/>
      <c r="J781" s="9"/>
      <c r="K781" s="9"/>
      <c r="L781" s="9"/>
      <c r="M781" s="67"/>
      <c r="N781" s="331"/>
      <c r="O781" s="9"/>
      <c r="P781" s="9"/>
      <c r="Q781" s="71">
        <v>780</v>
      </c>
      <c r="S781" s="102" t="s">
        <v>3773</v>
      </c>
      <c r="T781" s="175" t="s">
        <v>3742</v>
      </c>
      <c r="U781" s="104">
        <v>-11430</v>
      </c>
      <c r="V781" s="104">
        <v>-2286</v>
      </c>
      <c r="W781" s="105" t="s">
        <v>3743</v>
      </c>
      <c r="X781" s="106" t="s">
        <v>66</v>
      </c>
      <c r="Y781" s="107"/>
      <c r="Z781" s="108"/>
      <c r="AA781" s="102"/>
      <c r="AB781" s="104"/>
      <c r="AC781" s="109"/>
      <c r="AD781" s="110"/>
      <c r="AE781" s="107"/>
      <c r="AF781" s="111"/>
      <c r="AG781" s="112"/>
      <c r="AH781" s="112"/>
      <c r="AI781" s="112"/>
      <c r="AJ781" s="113"/>
      <c r="AK781" s="113"/>
      <c r="AL781" s="113"/>
      <c r="AM781" s="114"/>
      <c r="AN781" s="114"/>
      <c r="AO781" s="104"/>
      <c r="AP781" s="104"/>
      <c r="AQ781" s="115"/>
      <c r="AR781" s="110"/>
      <c r="AS781" s="102"/>
      <c r="AT781" s="108"/>
      <c r="AU781" s="116"/>
      <c r="AV781" s="113"/>
      <c r="AW781" s="105"/>
      <c r="AX781" s="113"/>
    </row>
    <row r="782" spans="1:50" hidden="1">
      <c r="A782" s="72">
        <v>781</v>
      </c>
      <c r="B782" s="9" t="s">
        <v>63</v>
      </c>
      <c r="C782" s="211" t="s">
        <v>3774</v>
      </c>
      <c r="D782" s="9" t="s">
        <v>63</v>
      </c>
      <c r="E782" s="9" t="s">
        <v>63</v>
      </c>
      <c r="F782" s="9" t="s">
        <v>63</v>
      </c>
      <c r="G782" s="9"/>
      <c r="H782" s="9"/>
      <c r="I782" s="9"/>
      <c r="J782" s="9"/>
      <c r="K782" s="9"/>
      <c r="L782" s="9"/>
      <c r="M782" s="67"/>
      <c r="N782" s="331"/>
      <c r="O782" s="9"/>
      <c r="P782" s="9"/>
      <c r="Q782" s="71">
        <v>781</v>
      </c>
      <c r="S782" s="102" t="s">
        <v>3774</v>
      </c>
      <c r="T782" s="175" t="s">
        <v>3742</v>
      </c>
      <c r="U782" s="104">
        <v>-12344.4</v>
      </c>
      <c r="V782" s="104">
        <v>-2286</v>
      </c>
      <c r="W782" s="105" t="s">
        <v>3743</v>
      </c>
      <c r="X782" s="106" t="s">
        <v>66</v>
      </c>
      <c r="Y782" s="107"/>
      <c r="Z782" s="108"/>
      <c r="AA782" s="102"/>
      <c r="AB782" s="104"/>
      <c r="AC782" s="109"/>
      <c r="AD782" s="110"/>
      <c r="AE782" s="107"/>
      <c r="AF782" s="111"/>
      <c r="AG782" s="112"/>
      <c r="AH782" s="112"/>
      <c r="AI782" s="112"/>
      <c r="AJ782" s="113"/>
      <c r="AK782" s="113"/>
      <c r="AL782" s="113"/>
      <c r="AM782" s="114"/>
      <c r="AN782" s="114"/>
      <c r="AO782" s="104"/>
      <c r="AP782" s="104"/>
      <c r="AQ782" s="115"/>
      <c r="AR782" s="110"/>
      <c r="AS782" s="102"/>
      <c r="AT782" s="108"/>
      <c r="AU782" s="116"/>
      <c r="AV782" s="113"/>
      <c r="AW782" s="105"/>
      <c r="AX782" s="113"/>
    </row>
    <row r="783" spans="1:50" hidden="1">
      <c r="A783" s="72">
        <v>782</v>
      </c>
      <c r="B783" s="9" t="s">
        <v>63</v>
      </c>
      <c r="C783" s="211" t="s">
        <v>3775</v>
      </c>
      <c r="D783" s="9" t="s">
        <v>63</v>
      </c>
      <c r="E783" s="9" t="s">
        <v>63</v>
      </c>
      <c r="F783" s="9" t="s">
        <v>63</v>
      </c>
      <c r="G783" s="9"/>
      <c r="H783" s="9"/>
      <c r="I783" s="9"/>
      <c r="J783" s="9"/>
      <c r="K783" s="9"/>
      <c r="L783" s="9"/>
      <c r="M783" s="67"/>
      <c r="N783" s="331"/>
      <c r="O783" s="9"/>
      <c r="P783" s="9"/>
      <c r="Q783" s="71">
        <v>782</v>
      </c>
      <c r="S783" s="102" t="s">
        <v>3775</v>
      </c>
      <c r="T783" s="175" t="s">
        <v>3742</v>
      </c>
      <c r="U783" s="104">
        <v>-14173.2</v>
      </c>
      <c r="V783" s="104">
        <v>-2286</v>
      </c>
      <c r="W783" s="105" t="s">
        <v>3743</v>
      </c>
      <c r="X783" s="106" t="s">
        <v>66</v>
      </c>
      <c r="Y783" s="107"/>
      <c r="Z783" s="108"/>
      <c r="AA783" s="102"/>
      <c r="AB783" s="104"/>
      <c r="AC783" s="109"/>
      <c r="AD783" s="110"/>
      <c r="AE783" s="107"/>
      <c r="AF783" s="111"/>
      <c r="AG783" s="112"/>
      <c r="AH783" s="112"/>
      <c r="AI783" s="112"/>
      <c r="AJ783" s="113"/>
      <c r="AK783" s="113"/>
      <c r="AL783" s="113"/>
      <c r="AM783" s="114"/>
      <c r="AN783" s="114"/>
      <c r="AO783" s="104"/>
      <c r="AP783" s="104"/>
      <c r="AQ783" s="115"/>
      <c r="AR783" s="110"/>
      <c r="AS783" s="102"/>
      <c r="AT783" s="108"/>
      <c r="AU783" s="116"/>
      <c r="AV783" s="113"/>
      <c r="AW783" s="105"/>
      <c r="AX783" s="113"/>
    </row>
    <row r="784" spans="1:50" hidden="1">
      <c r="A784" s="72">
        <v>783</v>
      </c>
      <c r="B784" s="9" t="s">
        <v>63</v>
      </c>
      <c r="C784" s="211" t="s">
        <v>3776</v>
      </c>
      <c r="D784" s="9" t="s">
        <v>63</v>
      </c>
      <c r="E784" s="9" t="s">
        <v>63</v>
      </c>
      <c r="F784" s="9" t="s">
        <v>63</v>
      </c>
      <c r="G784" s="9"/>
      <c r="H784" s="9"/>
      <c r="I784" s="9"/>
      <c r="J784" s="9"/>
      <c r="K784" s="9"/>
      <c r="L784" s="9"/>
      <c r="M784" s="67"/>
      <c r="N784" s="331"/>
      <c r="O784" s="9"/>
      <c r="P784" s="9"/>
      <c r="Q784" s="71">
        <v>783</v>
      </c>
      <c r="S784" s="102" t="s">
        <v>3776</v>
      </c>
      <c r="T784" s="175" t="s">
        <v>3742</v>
      </c>
      <c r="U784" s="104">
        <v>-16002</v>
      </c>
      <c r="V784" s="104">
        <v>-2286</v>
      </c>
      <c r="W784" s="105" t="s">
        <v>3743</v>
      </c>
      <c r="X784" s="106" t="s">
        <v>66</v>
      </c>
      <c r="Y784" s="107"/>
      <c r="Z784" s="108"/>
      <c r="AA784" s="102"/>
      <c r="AB784" s="104"/>
      <c r="AC784" s="109"/>
      <c r="AD784" s="110"/>
      <c r="AE784" s="107"/>
      <c r="AF784" s="111"/>
      <c r="AG784" s="112"/>
      <c r="AH784" s="112"/>
      <c r="AI784" s="112"/>
      <c r="AJ784" s="113"/>
      <c r="AK784" s="113"/>
      <c r="AL784" s="113"/>
      <c r="AM784" s="114"/>
      <c r="AN784" s="114"/>
      <c r="AO784" s="104"/>
      <c r="AP784" s="104"/>
      <c r="AQ784" s="115"/>
      <c r="AR784" s="110"/>
      <c r="AS784" s="102"/>
      <c r="AT784" s="108"/>
      <c r="AU784" s="116"/>
      <c r="AV784" s="113"/>
      <c r="AW784" s="105"/>
      <c r="AX784" s="113"/>
    </row>
    <row r="785" spans="1:50" hidden="1">
      <c r="A785" s="72">
        <v>784</v>
      </c>
      <c r="B785" s="9" t="s">
        <v>63</v>
      </c>
      <c r="C785" s="211" t="s">
        <v>3777</v>
      </c>
      <c r="D785" s="9" t="s">
        <v>63</v>
      </c>
      <c r="E785" s="9" t="s">
        <v>63</v>
      </c>
      <c r="F785" s="9" t="s">
        <v>63</v>
      </c>
      <c r="G785" s="9"/>
      <c r="H785" s="9"/>
      <c r="I785" s="9"/>
      <c r="J785" s="9"/>
      <c r="K785" s="9"/>
      <c r="L785" s="9"/>
      <c r="M785" s="67"/>
      <c r="N785" s="331"/>
      <c r="O785" s="9"/>
      <c r="P785" s="9"/>
      <c r="Q785" s="71">
        <v>784</v>
      </c>
      <c r="S785" s="102" t="s">
        <v>3777</v>
      </c>
      <c r="T785" s="175" t="s">
        <v>3742</v>
      </c>
      <c r="U785" s="104">
        <v>-17830.8</v>
      </c>
      <c r="V785" s="104">
        <v>-2286</v>
      </c>
      <c r="W785" s="105" t="s">
        <v>3743</v>
      </c>
      <c r="X785" s="106" t="s">
        <v>66</v>
      </c>
      <c r="Y785" s="107"/>
      <c r="Z785" s="108"/>
      <c r="AA785" s="102"/>
      <c r="AB785" s="104"/>
      <c r="AC785" s="109"/>
      <c r="AD785" s="110"/>
      <c r="AE785" s="107"/>
      <c r="AF785" s="111"/>
      <c r="AG785" s="112"/>
      <c r="AH785" s="112"/>
      <c r="AI785" s="112"/>
      <c r="AJ785" s="113"/>
      <c r="AK785" s="113"/>
      <c r="AL785" s="113"/>
      <c r="AM785" s="114"/>
      <c r="AN785" s="114"/>
      <c r="AO785" s="104"/>
      <c r="AP785" s="104"/>
      <c r="AQ785" s="115"/>
      <c r="AR785" s="110"/>
      <c r="AS785" s="102"/>
      <c r="AT785" s="108"/>
      <c r="AU785" s="116"/>
      <c r="AV785" s="113"/>
      <c r="AW785" s="105"/>
      <c r="AX785" s="113"/>
    </row>
    <row r="786" spans="1:50" hidden="1">
      <c r="A786" s="72">
        <v>785</v>
      </c>
      <c r="B786" s="9" t="s">
        <v>63</v>
      </c>
      <c r="C786" s="211" t="s">
        <v>3778</v>
      </c>
      <c r="D786" s="9" t="s">
        <v>63</v>
      </c>
      <c r="E786" s="9" t="s">
        <v>63</v>
      </c>
      <c r="F786" s="9" t="s">
        <v>63</v>
      </c>
      <c r="G786" s="9"/>
      <c r="H786" s="9"/>
      <c r="I786" s="9"/>
      <c r="J786" s="9"/>
      <c r="K786" s="9"/>
      <c r="L786" s="9"/>
      <c r="M786" s="67"/>
      <c r="N786" s="331"/>
      <c r="O786" s="9"/>
      <c r="P786" s="9"/>
      <c r="Q786" s="71">
        <v>785</v>
      </c>
      <c r="S786" s="102" t="s">
        <v>3778</v>
      </c>
      <c r="T786" s="175" t="s">
        <v>3742</v>
      </c>
      <c r="U786" s="104">
        <v>-10515.6</v>
      </c>
      <c r="V786" s="104">
        <v>-1371.6</v>
      </c>
      <c r="W786" s="105" t="s">
        <v>3743</v>
      </c>
      <c r="X786" s="106" t="s">
        <v>66</v>
      </c>
      <c r="Y786" s="107"/>
      <c r="Z786" s="108"/>
      <c r="AA786" s="102"/>
      <c r="AB786" s="104"/>
      <c r="AC786" s="109"/>
      <c r="AD786" s="110"/>
      <c r="AE786" s="107"/>
      <c r="AF786" s="111"/>
      <c r="AG786" s="112"/>
      <c r="AH786" s="112"/>
      <c r="AI786" s="112"/>
      <c r="AJ786" s="113"/>
      <c r="AK786" s="113"/>
      <c r="AL786" s="113"/>
      <c r="AM786" s="114"/>
      <c r="AN786" s="114"/>
      <c r="AO786" s="104"/>
      <c r="AP786" s="104"/>
      <c r="AQ786" s="115"/>
      <c r="AR786" s="110"/>
      <c r="AS786" s="102"/>
      <c r="AT786" s="108"/>
      <c r="AU786" s="116"/>
      <c r="AV786" s="113"/>
      <c r="AW786" s="105"/>
      <c r="AX786" s="113"/>
    </row>
    <row r="787" spans="1:50" hidden="1">
      <c r="A787" s="72">
        <v>786</v>
      </c>
      <c r="B787" s="9" t="s">
        <v>63</v>
      </c>
      <c r="C787" s="211" t="s">
        <v>3779</v>
      </c>
      <c r="D787" s="9" t="s">
        <v>63</v>
      </c>
      <c r="E787" s="9" t="s">
        <v>63</v>
      </c>
      <c r="F787" s="9" t="s">
        <v>63</v>
      </c>
      <c r="G787" s="9"/>
      <c r="H787" s="9"/>
      <c r="I787" s="9"/>
      <c r="J787" s="9"/>
      <c r="K787" s="9"/>
      <c r="L787" s="9"/>
      <c r="M787" s="67"/>
      <c r="N787" s="331"/>
      <c r="O787" s="9"/>
      <c r="P787" s="9"/>
      <c r="Q787" s="71">
        <v>786</v>
      </c>
      <c r="S787" s="102" t="s">
        <v>3779</v>
      </c>
      <c r="T787" s="175" t="s">
        <v>3742</v>
      </c>
      <c r="U787" s="104">
        <v>-12344.4</v>
      </c>
      <c r="V787" s="104">
        <v>-1371.6</v>
      </c>
      <c r="W787" s="105" t="s">
        <v>3743</v>
      </c>
      <c r="X787" s="106" t="s">
        <v>66</v>
      </c>
      <c r="Y787" s="107"/>
      <c r="Z787" s="108"/>
      <c r="AA787" s="102"/>
      <c r="AB787" s="104"/>
      <c r="AC787" s="109"/>
      <c r="AD787" s="110"/>
      <c r="AE787" s="107"/>
      <c r="AF787" s="111"/>
      <c r="AG787" s="112"/>
      <c r="AH787" s="112"/>
      <c r="AI787" s="112"/>
      <c r="AJ787" s="113"/>
      <c r="AK787" s="113"/>
      <c r="AL787" s="113"/>
      <c r="AM787" s="114"/>
      <c r="AN787" s="114"/>
      <c r="AO787" s="104"/>
      <c r="AP787" s="104"/>
      <c r="AQ787" s="115"/>
      <c r="AR787" s="110"/>
      <c r="AS787" s="102"/>
      <c r="AT787" s="108"/>
      <c r="AU787" s="116"/>
      <c r="AV787" s="113"/>
      <c r="AW787" s="105"/>
      <c r="AX787" s="113"/>
    </row>
    <row r="788" spans="1:50" hidden="1">
      <c r="A788" s="72">
        <v>787</v>
      </c>
      <c r="B788" s="9" t="s">
        <v>63</v>
      </c>
      <c r="C788" s="211" t="s">
        <v>3780</v>
      </c>
      <c r="D788" s="9" t="s">
        <v>63</v>
      </c>
      <c r="E788" s="9" t="s">
        <v>63</v>
      </c>
      <c r="F788" s="9" t="s">
        <v>63</v>
      </c>
      <c r="G788" s="9"/>
      <c r="H788" s="9"/>
      <c r="I788" s="9"/>
      <c r="J788" s="9"/>
      <c r="K788" s="9"/>
      <c r="L788" s="9"/>
      <c r="M788" s="67"/>
      <c r="N788" s="331"/>
      <c r="O788" s="9"/>
      <c r="P788" s="9"/>
      <c r="Q788" s="71">
        <v>787</v>
      </c>
      <c r="S788" s="102" t="s">
        <v>3780</v>
      </c>
      <c r="T788" s="175" t="s">
        <v>3742</v>
      </c>
      <c r="U788" s="104">
        <v>-13258.8</v>
      </c>
      <c r="V788" s="104">
        <v>-1371.6</v>
      </c>
      <c r="W788" s="105" t="s">
        <v>3743</v>
      </c>
      <c r="X788" s="106" t="s">
        <v>66</v>
      </c>
      <c r="Y788" s="107"/>
      <c r="Z788" s="108"/>
      <c r="AA788" s="102"/>
      <c r="AB788" s="104"/>
      <c r="AC788" s="109"/>
      <c r="AD788" s="110"/>
      <c r="AE788" s="107"/>
      <c r="AF788" s="111"/>
      <c r="AG788" s="112"/>
      <c r="AH788" s="112"/>
      <c r="AI788" s="112"/>
      <c r="AJ788" s="113"/>
      <c r="AK788" s="113"/>
      <c r="AL788" s="113"/>
      <c r="AM788" s="114"/>
      <c r="AN788" s="114"/>
      <c r="AO788" s="104"/>
      <c r="AP788" s="104"/>
      <c r="AQ788" s="115"/>
      <c r="AR788" s="110"/>
      <c r="AS788" s="102"/>
      <c r="AT788" s="108"/>
      <c r="AU788" s="116"/>
      <c r="AV788" s="113"/>
      <c r="AW788" s="105"/>
      <c r="AX788" s="113"/>
    </row>
    <row r="789" spans="1:50" hidden="1">
      <c r="A789" s="72">
        <v>788</v>
      </c>
      <c r="B789" s="9" t="s">
        <v>63</v>
      </c>
      <c r="C789" s="211" t="s">
        <v>3781</v>
      </c>
      <c r="D789" s="9" t="s">
        <v>63</v>
      </c>
      <c r="E789" s="9" t="s">
        <v>63</v>
      </c>
      <c r="F789" s="9" t="s">
        <v>63</v>
      </c>
      <c r="G789" s="9"/>
      <c r="H789" s="9"/>
      <c r="I789" s="9"/>
      <c r="J789" s="9"/>
      <c r="K789" s="9"/>
      <c r="L789" s="9"/>
      <c r="M789" s="67"/>
      <c r="N789" s="331"/>
      <c r="O789" s="9"/>
      <c r="P789" s="9"/>
      <c r="Q789" s="71">
        <v>788</v>
      </c>
      <c r="S789" s="102" t="s">
        <v>3781</v>
      </c>
      <c r="T789" s="175" t="s">
        <v>3742</v>
      </c>
      <c r="U789" s="104">
        <v>-14173.2</v>
      </c>
      <c r="V789" s="104">
        <v>-1371.6</v>
      </c>
      <c r="W789" s="105" t="s">
        <v>3743</v>
      </c>
      <c r="X789" s="106" t="s">
        <v>66</v>
      </c>
      <c r="Y789" s="107"/>
      <c r="Z789" s="108"/>
      <c r="AA789" s="102"/>
      <c r="AB789" s="104"/>
      <c r="AC789" s="109"/>
      <c r="AD789" s="110"/>
      <c r="AE789" s="107"/>
      <c r="AF789" s="111"/>
      <c r="AG789" s="112"/>
      <c r="AH789" s="112"/>
      <c r="AI789" s="112"/>
      <c r="AJ789" s="113"/>
      <c r="AK789" s="113"/>
      <c r="AL789" s="113"/>
      <c r="AM789" s="114"/>
      <c r="AN789" s="114"/>
      <c r="AO789" s="104"/>
      <c r="AP789" s="104"/>
      <c r="AQ789" s="115"/>
      <c r="AR789" s="110"/>
      <c r="AS789" s="102"/>
      <c r="AT789" s="108"/>
      <c r="AU789" s="116"/>
      <c r="AV789" s="113"/>
      <c r="AW789" s="105"/>
      <c r="AX789" s="113"/>
    </row>
    <row r="790" spans="1:50" hidden="1">
      <c r="A790" s="72">
        <v>789</v>
      </c>
      <c r="B790" s="9" t="s">
        <v>63</v>
      </c>
      <c r="C790" s="211" t="s">
        <v>3782</v>
      </c>
      <c r="D790" s="9" t="s">
        <v>63</v>
      </c>
      <c r="E790" s="9" t="s">
        <v>63</v>
      </c>
      <c r="F790" s="9" t="s">
        <v>63</v>
      </c>
      <c r="G790" s="9"/>
      <c r="H790" s="9"/>
      <c r="I790" s="9"/>
      <c r="J790" s="9"/>
      <c r="K790" s="9"/>
      <c r="L790" s="9"/>
      <c r="M790" s="67"/>
      <c r="N790" s="331"/>
      <c r="O790" s="9"/>
      <c r="P790" s="9"/>
      <c r="Q790" s="71">
        <v>789</v>
      </c>
      <c r="S790" s="102" t="s">
        <v>3782</v>
      </c>
      <c r="T790" s="175" t="s">
        <v>3742</v>
      </c>
      <c r="U790" s="104">
        <v>-15087.6</v>
      </c>
      <c r="V790" s="104">
        <v>-1371.6</v>
      </c>
      <c r="W790" s="105" t="s">
        <v>3743</v>
      </c>
      <c r="X790" s="106" t="s">
        <v>66</v>
      </c>
      <c r="Y790" s="107"/>
      <c r="Z790" s="108"/>
      <c r="AA790" s="102"/>
      <c r="AB790" s="104"/>
      <c r="AC790" s="109"/>
      <c r="AD790" s="110"/>
      <c r="AE790" s="107"/>
      <c r="AF790" s="111"/>
      <c r="AG790" s="112"/>
      <c r="AH790" s="112"/>
      <c r="AI790" s="112"/>
      <c r="AJ790" s="113"/>
      <c r="AK790" s="113"/>
      <c r="AL790" s="113"/>
      <c r="AM790" s="114"/>
      <c r="AN790" s="114"/>
      <c r="AO790" s="104"/>
      <c r="AP790" s="104"/>
      <c r="AQ790" s="115"/>
      <c r="AR790" s="110"/>
      <c r="AS790" s="102"/>
      <c r="AT790" s="108"/>
      <c r="AU790" s="116"/>
      <c r="AV790" s="113"/>
      <c r="AW790" s="105"/>
      <c r="AX790" s="113"/>
    </row>
    <row r="791" spans="1:50" hidden="1">
      <c r="A791" s="72">
        <v>790</v>
      </c>
      <c r="B791" s="9" t="s">
        <v>63</v>
      </c>
      <c r="C791" s="211" t="s">
        <v>3783</v>
      </c>
      <c r="D791" s="9" t="s">
        <v>63</v>
      </c>
      <c r="E791" s="9" t="s">
        <v>63</v>
      </c>
      <c r="F791" s="9" t="s">
        <v>63</v>
      </c>
      <c r="G791" s="9"/>
      <c r="H791" s="9"/>
      <c r="I791" s="9"/>
      <c r="J791" s="9"/>
      <c r="K791" s="9"/>
      <c r="L791" s="9"/>
      <c r="M791" s="67"/>
      <c r="N791" s="331"/>
      <c r="O791" s="9"/>
      <c r="P791" s="9"/>
      <c r="Q791" s="71">
        <v>790</v>
      </c>
      <c r="S791" s="102" t="s">
        <v>3783</v>
      </c>
      <c r="T791" s="175" t="s">
        <v>3742</v>
      </c>
      <c r="U791" s="104">
        <v>-16002</v>
      </c>
      <c r="V791" s="104">
        <v>-1371.6</v>
      </c>
      <c r="W791" s="105" t="s">
        <v>3743</v>
      </c>
      <c r="X791" s="106" t="s">
        <v>66</v>
      </c>
      <c r="Y791" s="107"/>
      <c r="Z791" s="108"/>
      <c r="AA791" s="102"/>
      <c r="AB791" s="104"/>
      <c r="AC791" s="109"/>
      <c r="AD791" s="110"/>
      <c r="AE791" s="107"/>
      <c r="AF791" s="111"/>
      <c r="AG791" s="112"/>
      <c r="AH791" s="112"/>
      <c r="AI791" s="112"/>
      <c r="AJ791" s="113"/>
      <c r="AK791" s="113"/>
      <c r="AL791" s="113"/>
      <c r="AM791" s="114"/>
      <c r="AN791" s="114"/>
      <c r="AO791" s="104"/>
      <c r="AP791" s="104"/>
      <c r="AQ791" s="115"/>
      <c r="AR791" s="110"/>
      <c r="AS791" s="102"/>
      <c r="AT791" s="108"/>
      <c r="AU791" s="116"/>
      <c r="AV791" s="113"/>
      <c r="AW791" s="105"/>
      <c r="AX791" s="113"/>
    </row>
    <row r="792" spans="1:50" hidden="1">
      <c r="A792" s="72">
        <v>791</v>
      </c>
      <c r="B792" s="9" t="s">
        <v>63</v>
      </c>
      <c r="C792" s="211" t="s">
        <v>3784</v>
      </c>
      <c r="D792" s="9" t="s">
        <v>63</v>
      </c>
      <c r="E792" s="9" t="s">
        <v>63</v>
      </c>
      <c r="F792" s="9" t="s">
        <v>63</v>
      </c>
      <c r="G792" s="9"/>
      <c r="H792" s="9"/>
      <c r="I792" s="9"/>
      <c r="J792" s="9"/>
      <c r="K792" s="9"/>
      <c r="L792" s="9"/>
      <c r="M792" s="67"/>
      <c r="N792" s="331"/>
      <c r="O792" s="9"/>
      <c r="P792" s="9"/>
      <c r="Q792" s="71">
        <v>791</v>
      </c>
      <c r="S792" s="102" t="s">
        <v>3784</v>
      </c>
      <c r="T792" s="175" t="s">
        <v>3742</v>
      </c>
      <c r="U792" s="104">
        <v>-10515.6</v>
      </c>
      <c r="V792" s="104">
        <v>-457.2</v>
      </c>
      <c r="W792" s="105" t="s">
        <v>3743</v>
      </c>
      <c r="X792" s="106" t="s">
        <v>66</v>
      </c>
      <c r="Y792" s="107"/>
      <c r="Z792" s="108"/>
      <c r="AA792" s="102"/>
      <c r="AB792" s="104"/>
      <c r="AC792" s="109"/>
      <c r="AD792" s="110"/>
      <c r="AE792" s="107"/>
      <c r="AF792" s="111"/>
      <c r="AG792" s="112"/>
      <c r="AH792" s="112"/>
      <c r="AI792" s="112"/>
      <c r="AJ792" s="113"/>
      <c r="AK792" s="113"/>
      <c r="AL792" s="113"/>
      <c r="AM792" s="114"/>
      <c r="AN792" s="114"/>
      <c r="AO792" s="104"/>
      <c r="AP792" s="104"/>
      <c r="AQ792" s="115"/>
      <c r="AR792" s="110"/>
      <c r="AS792" s="102"/>
      <c r="AT792" s="108"/>
      <c r="AU792" s="116"/>
      <c r="AV792" s="113"/>
      <c r="AW792" s="105"/>
      <c r="AX792" s="113"/>
    </row>
    <row r="793" spans="1:50" hidden="1">
      <c r="A793" s="72">
        <v>792</v>
      </c>
      <c r="B793" s="9" t="s">
        <v>63</v>
      </c>
      <c r="C793" s="211" t="s">
        <v>3785</v>
      </c>
      <c r="D793" s="9" t="s">
        <v>63</v>
      </c>
      <c r="E793" s="9" t="s">
        <v>63</v>
      </c>
      <c r="F793" s="9" t="s">
        <v>63</v>
      </c>
      <c r="G793" s="9"/>
      <c r="H793" s="9"/>
      <c r="I793" s="9"/>
      <c r="J793" s="9"/>
      <c r="K793" s="9"/>
      <c r="L793" s="9"/>
      <c r="M793" s="67"/>
      <c r="N793" s="331"/>
      <c r="O793" s="9"/>
      <c r="P793" s="9"/>
      <c r="Q793" s="71">
        <v>792</v>
      </c>
      <c r="S793" s="102" t="s">
        <v>3785</v>
      </c>
      <c r="T793" s="175" t="s">
        <v>3742</v>
      </c>
      <c r="U793" s="104">
        <v>-11430</v>
      </c>
      <c r="V793" s="104">
        <v>-457.2</v>
      </c>
      <c r="W793" s="105" t="s">
        <v>3743</v>
      </c>
      <c r="X793" s="106" t="s">
        <v>66</v>
      </c>
      <c r="Y793" s="107"/>
      <c r="Z793" s="108"/>
      <c r="AA793" s="102"/>
      <c r="AB793" s="104"/>
      <c r="AC793" s="109"/>
      <c r="AD793" s="110"/>
      <c r="AE793" s="107"/>
      <c r="AF793" s="111"/>
      <c r="AG793" s="112"/>
      <c r="AH793" s="112"/>
      <c r="AI793" s="112"/>
      <c r="AJ793" s="113"/>
      <c r="AK793" s="113"/>
      <c r="AL793" s="113"/>
      <c r="AM793" s="114"/>
      <c r="AN793" s="114"/>
      <c r="AO793" s="104"/>
      <c r="AP793" s="104"/>
      <c r="AQ793" s="115"/>
      <c r="AR793" s="110"/>
      <c r="AS793" s="102"/>
      <c r="AT793" s="108"/>
      <c r="AU793" s="116"/>
      <c r="AV793" s="113"/>
      <c r="AW793" s="105"/>
      <c r="AX793" s="113"/>
    </row>
    <row r="794" spans="1:50" hidden="1">
      <c r="A794" s="72">
        <v>793</v>
      </c>
      <c r="B794" s="9" t="s">
        <v>63</v>
      </c>
      <c r="C794" s="211" t="s">
        <v>3786</v>
      </c>
      <c r="D794" s="9" t="s">
        <v>63</v>
      </c>
      <c r="E794" s="9" t="s">
        <v>63</v>
      </c>
      <c r="F794" s="9" t="s">
        <v>63</v>
      </c>
      <c r="G794" s="9"/>
      <c r="H794" s="9"/>
      <c r="I794" s="9"/>
      <c r="J794" s="9"/>
      <c r="K794" s="9"/>
      <c r="L794" s="9"/>
      <c r="M794" s="67"/>
      <c r="N794" s="331"/>
      <c r="O794" s="9"/>
      <c r="P794" s="9"/>
      <c r="Q794" s="71">
        <v>793</v>
      </c>
      <c r="S794" s="102" t="s">
        <v>3786</v>
      </c>
      <c r="T794" s="175" t="s">
        <v>3742</v>
      </c>
      <c r="U794" s="104">
        <v>-12344.4</v>
      </c>
      <c r="V794" s="104">
        <v>-457.2</v>
      </c>
      <c r="W794" s="105" t="s">
        <v>3743</v>
      </c>
      <c r="X794" s="106" t="s">
        <v>66</v>
      </c>
      <c r="Y794" s="107"/>
      <c r="Z794" s="108"/>
      <c r="AA794" s="102"/>
      <c r="AB794" s="104"/>
      <c r="AC794" s="109"/>
      <c r="AD794" s="110"/>
      <c r="AE794" s="107"/>
      <c r="AF794" s="111"/>
      <c r="AG794" s="112"/>
      <c r="AH794" s="112"/>
      <c r="AI794" s="112"/>
      <c r="AJ794" s="113"/>
      <c r="AK794" s="113"/>
      <c r="AL794" s="113"/>
      <c r="AM794" s="114"/>
      <c r="AN794" s="114"/>
      <c r="AO794" s="104"/>
      <c r="AP794" s="104"/>
      <c r="AQ794" s="115"/>
      <c r="AR794" s="110"/>
      <c r="AS794" s="102"/>
      <c r="AT794" s="108"/>
      <c r="AU794" s="116"/>
      <c r="AV794" s="113"/>
      <c r="AW794" s="105"/>
      <c r="AX794" s="113"/>
    </row>
    <row r="795" spans="1:50" hidden="1">
      <c r="A795" s="72">
        <v>794</v>
      </c>
      <c r="B795" s="9" t="s">
        <v>63</v>
      </c>
      <c r="C795" s="211" t="s">
        <v>3787</v>
      </c>
      <c r="D795" s="9" t="s">
        <v>63</v>
      </c>
      <c r="E795" s="9" t="s">
        <v>63</v>
      </c>
      <c r="F795" s="9" t="s">
        <v>63</v>
      </c>
      <c r="G795" s="9"/>
      <c r="H795" s="9"/>
      <c r="I795" s="9"/>
      <c r="J795" s="9"/>
      <c r="K795" s="9"/>
      <c r="L795" s="9"/>
      <c r="M795" s="67"/>
      <c r="N795" s="331"/>
      <c r="O795" s="9"/>
      <c r="P795" s="9"/>
      <c r="Q795" s="71">
        <v>794</v>
      </c>
      <c r="S795" s="102" t="s">
        <v>3787</v>
      </c>
      <c r="T795" s="175" t="s">
        <v>3742</v>
      </c>
      <c r="U795" s="104">
        <v>-14173.2</v>
      </c>
      <c r="V795" s="104">
        <v>-457.2</v>
      </c>
      <c r="W795" s="105" t="s">
        <v>3743</v>
      </c>
      <c r="X795" s="106" t="s">
        <v>66</v>
      </c>
      <c r="Y795" s="107"/>
      <c r="Z795" s="108"/>
      <c r="AA795" s="102"/>
      <c r="AB795" s="104"/>
      <c r="AC795" s="109"/>
      <c r="AD795" s="110"/>
      <c r="AE795" s="107"/>
      <c r="AF795" s="111"/>
      <c r="AG795" s="112"/>
      <c r="AH795" s="112"/>
      <c r="AI795" s="112"/>
      <c r="AJ795" s="113"/>
      <c r="AK795" s="113"/>
      <c r="AL795" s="113"/>
      <c r="AM795" s="114"/>
      <c r="AN795" s="114"/>
      <c r="AO795" s="104"/>
      <c r="AP795" s="104"/>
      <c r="AQ795" s="115"/>
      <c r="AR795" s="110"/>
      <c r="AS795" s="102"/>
      <c r="AT795" s="108"/>
      <c r="AU795" s="116"/>
      <c r="AV795" s="113"/>
      <c r="AW795" s="105"/>
      <c r="AX795" s="113"/>
    </row>
    <row r="796" spans="1:50" hidden="1">
      <c r="A796" s="72">
        <v>795</v>
      </c>
      <c r="B796" s="9" t="s">
        <v>63</v>
      </c>
      <c r="C796" s="211" t="s">
        <v>3788</v>
      </c>
      <c r="D796" s="9" t="s">
        <v>63</v>
      </c>
      <c r="E796" s="9" t="s">
        <v>63</v>
      </c>
      <c r="F796" s="9" t="s">
        <v>63</v>
      </c>
      <c r="G796" s="9"/>
      <c r="H796" s="9"/>
      <c r="I796" s="9"/>
      <c r="J796" s="9"/>
      <c r="K796" s="9"/>
      <c r="L796" s="9"/>
      <c r="M796" s="67"/>
      <c r="N796" s="331"/>
      <c r="O796" s="9"/>
      <c r="P796" s="9"/>
      <c r="Q796" s="71">
        <v>795</v>
      </c>
      <c r="S796" s="102" t="s">
        <v>3788</v>
      </c>
      <c r="T796" s="175" t="s">
        <v>3742</v>
      </c>
      <c r="U796" s="104">
        <v>-16002</v>
      </c>
      <c r="V796" s="104">
        <v>-457.2</v>
      </c>
      <c r="W796" s="105" t="s">
        <v>3743</v>
      </c>
      <c r="X796" s="106" t="s">
        <v>66</v>
      </c>
      <c r="Y796" s="107"/>
      <c r="Z796" s="108"/>
      <c r="AA796" s="102"/>
      <c r="AB796" s="104"/>
      <c r="AC796" s="109"/>
      <c r="AD796" s="110"/>
      <c r="AE796" s="107"/>
      <c r="AF796" s="111"/>
      <c r="AG796" s="112"/>
      <c r="AH796" s="112"/>
      <c r="AI796" s="112"/>
      <c r="AJ796" s="113"/>
      <c r="AK796" s="113"/>
      <c r="AL796" s="113"/>
      <c r="AM796" s="114"/>
      <c r="AN796" s="114"/>
      <c r="AO796" s="104"/>
      <c r="AP796" s="104"/>
      <c r="AQ796" s="115"/>
      <c r="AR796" s="110"/>
      <c r="AS796" s="102"/>
      <c r="AT796" s="108"/>
      <c r="AU796" s="116"/>
      <c r="AV796" s="113"/>
      <c r="AW796" s="105"/>
      <c r="AX796" s="113"/>
    </row>
    <row r="797" spans="1:50" hidden="1">
      <c r="A797" s="72">
        <v>796</v>
      </c>
      <c r="B797" s="9" t="s">
        <v>63</v>
      </c>
      <c r="C797" s="211" t="s">
        <v>3789</v>
      </c>
      <c r="D797" s="9" t="s">
        <v>63</v>
      </c>
      <c r="E797" s="9" t="s">
        <v>63</v>
      </c>
      <c r="F797" s="9" t="s">
        <v>63</v>
      </c>
      <c r="G797" s="9"/>
      <c r="H797" s="9"/>
      <c r="I797" s="9"/>
      <c r="J797" s="9"/>
      <c r="K797" s="9"/>
      <c r="L797" s="9"/>
      <c r="M797" s="67"/>
      <c r="N797" s="331"/>
      <c r="O797" s="9"/>
      <c r="P797" s="9"/>
      <c r="Q797" s="71">
        <v>796</v>
      </c>
      <c r="S797" s="102" t="s">
        <v>3789</v>
      </c>
      <c r="T797" s="175" t="s">
        <v>3790</v>
      </c>
      <c r="U797" s="104">
        <v>16002</v>
      </c>
      <c r="V797" s="104">
        <v>-16916.400000000001</v>
      </c>
      <c r="W797" s="105" t="s">
        <v>3791</v>
      </c>
      <c r="X797" s="106" t="s">
        <v>66</v>
      </c>
      <c r="Y797" s="107"/>
      <c r="Z797" s="108"/>
      <c r="AA797" s="102"/>
      <c r="AB797" s="104"/>
      <c r="AC797" s="109"/>
      <c r="AD797" s="110"/>
      <c r="AE797" s="107"/>
      <c r="AF797" s="111"/>
      <c r="AG797" s="112"/>
      <c r="AH797" s="112"/>
      <c r="AI797" s="112"/>
      <c r="AJ797" s="113"/>
      <c r="AK797" s="113"/>
      <c r="AL797" s="113"/>
      <c r="AM797" s="114"/>
      <c r="AN797" s="114"/>
      <c r="AO797" s="104"/>
      <c r="AP797" s="104"/>
      <c r="AQ797" s="115"/>
      <c r="AR797" s="110"/>
      <c r="AS797" s="102"/>
      <c r="AT797" s="108"/>
      <c r="AU797" s="116"/>
      <c r="AV797" s="113"/>
      <c r="AW797" s="105"/>
      <c r="AX797" s="113"/>
    </row>
    <row r="798" spans="1:50" hidden="1">
      <c r="A798" s="72">
        <v>797</v>
      </c>
      <c r="B798" s="9" t="s">
        <v>63</v>
      </c>
      <c r="C798" s="211" t="s">
        <v>3792</v>
      </c>
      <c r="D798" s="9" t="s">
        <v>63</v>
      </c>
      <c r="E798" s="9" t="s">
        <v>63</v>
      </c>
      <c r="F798" s="9" t="s">
        <v>63</v>
      </c>
      <c r="G798" s="9"/>
      <c r="H798" s="9"/>
      <c r="I798" s="9"/>
      <c r="J798" s="9"/>
      <c r="K798" s="9"/>
      <c r="L798" s="9"/>
      <c r="M798" s="67"/>
      <c r="N798" s="331"/>
      <c r="O798" s="9"/>
      <c r="P798" s="9"/>
      <c r="Q798" s="71">
        <v>797</v>
      </c>
      <c r="S798" s="102" t="s">
        <v>3792</v>
      </c>
      <c r="T798" s="175" t="s">
        <v>3790</v>
      </c>
      <c r="U798" s="104">
        <v>13258.8</v>
      </c>
      <c r="V798" s="104">
        <v>-16916.400000000001</v>
      </c>
      <c r="W798" s="105" t="s">
        <v>3791</v>
      </c>
      <c r="X798" s="106" t="s">
        <v>66</v>
      </c>
      <c r="Y798" s="107"/>
      <c r="Z798" s="108"/>
      <c r="AA798" s="102"/>
      <c r="AB798" s="104"/>
      <c r="AC798" s="109"/>
      <c r="AD798" s="110"/>
      <c r="AE798" s="107"/>
      <c r="AF798" s="111"/>
      <c r="AG798" s="112"/>
      <c r="AH798" s="112"/>
      <c r="AI798" s="112"/>
      <c r="AJ798" s="113"/>
      <c r="AK798" s="113"/>
      <c r="AL798" s="113"/>
      <c r="AM798" s="114"/>
      <c r="AN798" s="114"/>
      <c r="AO798" s="104"/>
      <c r="AP798" s="104"/>
      <c r="AQ798" s="115"/>
      <c r="AR798" s="110"/>
      <c r="AS798" s="102"/>
      <c r="AT798" s="108"/>
      <c r="AU798" s="116"/>
      <c r="AV798" s="113"/>
      <c r="AW798" s="105"/>
      <c r="AX798" s="113"/>
    </row>
    <row r="799" spans="1:50" hidden="1">
      <c r="A799" s="72">
        <v>798</v>
      </c>
      <c r="B799" s="9" t="s">
        <v>63</v>
      </c>
      <c r="C799" s="211" t="s">
        <v>3793</v>
      </c>
      <c r="D799" s="9" t="s">
        <v>63</v>
      </c>
      <c r="E799" s="9" t="s">
        <v>63</v>
      </c>
      <c r="F799" s="9" t="s">
        <v>63</v>
      </c>
      <c r="G799" s="9"/>
      <c r="H799" s="9"/>
      <c r="I799" s="9"/>
      <c r="J799" s="9"/>
      <c r="K799" s="9"/>
      <c r="L799" s="9"/>
      <c r="M799" s="67"/>
      <c r="N799" s="331"/>
      <c r="O799" s="9"/>
      <c r="P799" s="9"/>
      <c r="Q799" s="71">
        <v>798</v>
      </c>
      <c r="S799" s="102" t="s">
        <v>3793</v>
      </c>
      <c r="T799" s="175" t="s">
        <v>3790</v>
      </c>
      <c r="U799" s="104">
        <v>17830.8</v>
      </c>
      <c r="V799" s="104">
        <v>-15087.6</v>
      </c>
      <c r="W799" s="105" t="s">
        <v>3791</v>
      </c>
      <c r="X799" s="106" t="s">
        <v>66</v>
      </c>
      <c r="Y799" s="107"/>
      <c r="Z799" s="108"/>
      <c r="AA799" s="102"/>
      <c r="AB799" s="104"/>
      <c r="AC799" s="109"/>
      <c r="AD799" s="110"/>
      <c r="AE799" s="107"/>
      <c r="AF799" s="111"/>
      <c r="AG799" s="112"/>
      <c r="AH799" s="112"/>
      <c r="AI799" s="112"/>
      <c r="AJ799" s="113"/>
      <c r="AK799" s="113"/>
      <c r="AL799" s="113"/>
      <c r="AM799" s="114"/>
      <c r="AN799" s="114"/>
      <c r="AO799" s="104"/>
      <c r="AP799" s="104"/>
      <c r="AQ799" s="115"/>
      <c r="AR799" s="110"/>
      <c r="AS799" s="102"/>
      <c r="AT799" s="108"/>
      <c r="AU799" s="116"/>
      <c r="AV799" s="113"/>
      <c r="AW799" s="105"/>
      <c r="AX799" s="113"/>
    </row>
    <row r="800" spans="1:50" hidden="1">
      <c r="A800" s="72">
        <v>799</v>
      </c>
      <c r="B800" s="9" t="s">
        <v>63</v>
      </c>
      <c r="C800" s="211" t="s">
        <v>3794</v>
      </c>
      <c r="D800" s="9" t="s">
        <v>63</v>
      </c>
      <c r="E800" s="9" t="s">
        <v>63</v>
      </c>
      <c r="F800" s="9" t="s">
        <v>63</v>
      </c>
      <c r="G800" s="9"/>
      <c r="H800" s="9"/>
      <c r="I800" s="9"/>
      <c r="J800" s="9"/>
      <c r="K800" s="9"/>
      <c r="L800" s="9"/>
      <c r="M800" s="67"/>
      <c r="N800" s="331"/>
      <c r="O800" s="9"/>
      <c r="P800" s="9"/>
      <c r="Q800" s="71">
        <v>799</v>
      </c>
      <c r="S800" s="102" t="s">
        <v>3794</v>
      </c>
      <c r="T800" s="175" t="s">
        <v>3790</v>
      </c>
      <c r="U800" s="104">
        <v>16002</v>
      </c>
      <c r="V800" s="104">
        <v>-12344.4</v>
      </c>
      <c r="W800" s="105" t="s">
        <v>3791</v>
      </c>
      <c r="X800" s="106" t="s">
        <v>66</v>
      </c>
      <c r="Y800" s="107"/>
      <c r="Z800" s="108"/>
      <c r="AA800" s="102"/>
      <c r="AB800" s="104"/>
      <c r="AC800" s="109"/>
      <c r="AD800" s="110"/>
      <c r="AE800" s="107"/>
      <c r="AF800" s="111"/>
      <c r="AG800" s="112"/>
      <c r="AH800" s="112"/>
      <c r="AI800" s="112"/>
      <c r="AJ800" s="113"/>
      <c r="AK800" s="113"/>
      <c r="AL800" s="113"/>
      <c r="AM800" s="114"/>
      <c r="AN800" s="114"/>
      <c r="AO800" s="104"/>
      <c r="AP800" s="104"/>
      <c r="AQ800" s="115"/>
      <c r="AR800" s="110"/>
      <c r="AS800" s="102"/>
      <c r="AT800" s="108"/>
      <c r="AU800" s="116"/>
      <c r="AV800" s="113"/>
      <c r="AW800" s="105"/>
      <c r="AX800" s="113"/>
    </row>
    <row r="801" spans="1:50" hidden="1">
      <c r="A801" s="72">
        <v>800</v>
      </c>
      <c r="B801" s="9" t="s">
        <v>63</v>
      </c>
      <c r="C801" s="211" t="s">
        <v>3795</v>
      </c>
      <c r="D801" s="9" t="s">
        <v>63</v>
      </c>
      <c r="E801" s="9" t="s">
        <v>63</v>
      </c>
      <c r="F801" s="9" t="s">
        <v>63</v>
      </c>
      <c r="G801" s="9"/>
      <c r="H801" s="9"/>
      <c r="I801" s="9"/>
      <c r="J801" s="9"/>
      <c r="K801" s="9"/>
      <c r="L801" s="9"/>
      <c r="M801" s="67"/>
      <c r="N801" s="331"/>
      <c r="O801" s="9"/>
      <c r="P801" s="9"/>
      <c r="Q801" s="71">
        <v>800</v>
      </c>
      <c r="S801" s="102" t="s">
        <v>3795</v>
      </c>
      <c r="T801" s="175" t="s">
        <v>3790</v>
      </c>
      <c r="U801" s="104">
        <v>17830.8</v>
      </c>
      <c r="V801" s="104">
        <v>-11430</v>
      </c>
      <c r="W801" s="105" t="s">
        <v>3791</v>
      </c>
      <c r="X801" s="106" t="s">
        <v>66</v>
      </c>
      <c r="Y801" s="107"/>
      <c r="Z801" s="108"/>
      <c r="AA801" s="102"/>
      <c r="AB801" s="104"/>
      <c r="AC801" s="109"/>
      <c r="AD801" s="110"/>
      <c r="AE801" s="107"/>
      <c r="AF801" s="111"/>
      <c r="AG801" s="112"/>
      <c r="AH801" s="112"/>
      <c r="AI801" s="112"/>
      <c r="AJ801" s="113"/>
      <c r="AK801" s="113"/>
      <c r="AL801" s="113"/>
      <c r="AM801" s="114"/>
      <c r="AN801" s="114"/>
      <c r="AO801" s="104"/>
      <c r="AP801" s="104"/>
      <c r="AQ801" s="115"/>
      <c r="AR801" s="110"/>
      <c r="AS801" s="102"/>
      <c r="AT801" s="108"/>
      <c r="AU801" s="116"/>
      <c r="AV801" s="113"/>
      <c r="AW801" s="105"/>
      <c r="AX801" s="113"/>
    </row>
    <row r="802" spans="1:50" hidden="1">
      <c r="A802" s="72">
        <v>801</v>
      </c>
      <c r="B802" s="9" t="s">
        <v>63</v>
      </c>
      <c r="C802" s="211" t="s">
        <v>2994</v>
      </c>
      <c r="D802" s="9" t="s">
        <v>63</v>
      </c>
      <c r="E802" s="9" t="s">
        <v>63</v>
      </c>
      <c r="F802" s="9" t="s">
        <v>63</v>
      </c>
      <c r="G802" s="9"/>
      <c r="H802" s="9"/>
      <c r="I802" s="9"/>
      <c r="J802" s="9"/>
      <c r="K802" s="9"/>
      <c r="L802" s="9"/>
      <c r="M802" s="67"/>
      <c r="N802" s="331"/>
      <c r="O802" s="9"/>
      <c r="P802" s="9"/>
      <c r="Q802" s="71">
        <v>801</v>
      </c>
      <c r="S802" s="102" t="s">
        <v>2994</v>
      </c>
      <c r="T802" s="175" t="s">
        <v>3790</v>
      </c>
      <c r="U802" s="104">
        <v>8686.7999999999993</v>
      </c>
      <c r="V802" s="104">
        <v>-8686.7999999999993</v>
      </c>
      <c r="W802" s="105" t="s">
        <v>3791</v>
      </c>
      <c r="X802" s="106" t="s">
        <v>66</v>
      </c>
      <c r="Y802" s="107"/>
      <c r="Z802" s="108"/>
      <c r="AA802" s="102"/>
      <c r="AB802" s="104"/>
      <c r="AC802" s="109"/>
      <c r="AD802" s="110"/>
      <c r="AE802" s="107"/>
      <c r="AF802" s="111"/>
      <c r="AG802" s="112"/>
      <c r="AH802" s="112"/>
      <c r="AI802" s="112"/>
      <c r="AJ802" s="113"/>
      <c r="AK802" s="113"/>
      <c r="AL802" s="113"/>
      <c r="AM802" s="114"/>
      <c r="AN802" s="114"/>
      <c r="AO802" s="104"/>
      <c r="AP802" s="104"/>
      <c r="AQ802" s="115"/>
      <c r="AR802" s="110"/>
      <c r="AS802" s="102"/>
      <c r="AT802" s="108"/>
      <c r="AU802" s="116"/>
      <c r="AV802" s="113"/>
      <c r="AW802" s="105"/>
      <c r="AX802" s="113"/>
    </row>
    <row r="803" spans="1:50" hidden="1">
      <c r="A803" s="72">
        <v>802</v>
      </c>
      <c r="B803" s="9" t="s">
        <v>63</v>
      </c>
      <c r="C803" s="211" t="s">
        <v>3006</v>
      </c>
      <c r="D803" s="9" t="s">
        <v>63</v>
      </c>
      <c r="E803" s="9" t="s">
        <v>63</v>
      </c>
      <c r="F803" s="9" t="s">
        <v>63</v>
      </c>
      <c r="G803" s="9"/>
      <c r="H803" s="9"/>
      <c r="I803" s="9"/>
      <c r="J803" s="9"/>
      <c r="K803" s="9"/>
      <c r="L803" s="9"/>
      <c r="M803" s="67"/>
      <c r="N803" s="331"/>
      <c r="O803" s="9"/>
      <c r="P803" s="9"/>
      <c r="Q803" s="71">
        <v>802</v>
      </c>
      <c r="S803" s="102" t="s">
        <v>3006</v>
      </c>
      <c r="T803" s="175" t="s">
        <v>3790</v>
      </c>
      <c r="U803" s="104">
        <v>7772.4</v>
      </c>
      <c r="V803" s="104">
        <v>-8686.7999999999993</v>
      </c>
      <c r="W803" s="105" t="s">
        <v>3791</v>
      </c>
      <c r="X803" s="106" t="s">
        <v>66</v>
      </c>
      <c r="Y803" s="107"/>
      <c r="Z803" s="108"/>
      <c r="AA803" s="102"/>
      <c r="AB803" s="104"/>
      <c r="AC803" s="109"/>
      <c r="AD803" s="110"/>
      <c r="AE803" s="107"/>
      <c r="AF803" s="111"/>
      <c r="AG803" s="112"/>
      <c r="AH803" s="112"/>
      <c r="AI803" s="112"/>
      <c r="AJ803" s="113"/>
      <c r="AK803" s="113"/>
      <c r="AL803" s="113"/>
      <c r="AM803" s="114"/>
      <c r="AN803" s="114"/>
      <c r="AO803" s="104"/>
      <c r="AP803" s="104"/>
      <c r="AQ803" s="115"/>
      <c r="AR803" s="110"/>
      <c r="AS803" s="102"/>
      <c r="AT803" s="108"/>
      <c r="AU803" s="116"/>
      <c r="AV803" s="113"/>
      <c r="AW803" s="105"/>
      <c r="AX803" s="113"/>
    </row>
    <row r="804" spans="1:50" hidden="1">
      <c r="A804" s="72">
        <v>803</v>
      </c>
      <c r="B804" s="9" t="s">
        <v>63</v>
      </c>
      <c r="C804" s="211" t="s">
        <v>3796</v>
      </c>
      <c r="D804" s="9" t="s">
        <v>63</v>
      </c>
      <c r="E804" s="9" t="s">
        <v>63</v>
      </c>
      <c r="F804" s="9" t="s">
        <v>63</v>
      </c>
      <c r="G804" s="9"/>
      <c r="H804" s="9"/>
      <c r="I804" s="9"/>
      <c r="J804" s="9"/>
      <c r="K804" s="9"/>
      <c r="L804" s="9"/>
      <c r="M804" s="67"/>
      <c r="N804" s="331"/>
      <c r="O804" s="9"/>
      <c r="P804" s="9"/>
      <c r="Q804" s="71">
        <v>803</v>
      </c>
      <c r="S804" s="102" t="s">
        <v>3796</v>
      </c>
      <c r="T804" s="175" t="s">
        <v>3790</v>
      </c>
      <c r="U804" s="104">
        <v>16002</v>
      </c>
      <c r="V804" s="104">
        <v>-8686.7999999999993</v>
      </c>
      <c r="W804" s="105" t="s">
        <v>3791</v>
      </c>
      <c r="X804" s="106" t="s">
        <v>66</v>
      </c>
      <c r="Y804" s="107"/>
      <c r="Z804" s="108"/>
      <c r="AA804" s="102"/>
      <c r="AB804" s="104"/>
      <c r="AC804" s="109"/>
      <c r="AD804" s="110"/>
      <c r="AE804" s="107"/>
      <c r="AF804" s="111"/>
      <c r="AG804" s="112"/>
      <c r="AH804" s="112"/>
      <c r="AI804" s="112"/>
      <c r="AJ804" s="113"/>
      <c r="AK804" s="113"/>
      <c r="AL804" s="113"/>
      <c r="AM804" s="114"/>
      <c r="AN804" s="114"/>
      <c r="AO804" s="104"/>
      <c r="AP804" s="104"/>
      <c r="AQ804" s="115"/>
      <c r="AR804" s="110"/>
      <c r="AS804" s="102"/>
      <c r="AT804" s="108"/>
      <c r="AU804" s="116"/>
      <c r="AV804" s="113"/>
      <c r="AW804" s="105"/>
      <c r="AX804" s="113"/>
    </row>
    <row r="805" spans="1:50" hidden="1">
      <c r="A805" s="72">
        <v>804</v>
      </c>
      <c r="B805" s="9" t="s">
        <v>63</v>
      </c>
      <c r="C805" s="211" t="s">
        <v>3797</v>
      </c>
      <c r="D805" s="9" t="s">
        <v>63</v>
      </c>
      <c r="E805" s="9" t="s">
        <v>63</v>
      </c>
      <c r="F805" s="9" t="s">
        <v>63</v>
      </c>
      <c r="G805" s="9"/>
      <c r="H805" s="9"/>
      <c r="I805" s="9"/>
      <c r="J805" s="9"/>
      <c r="K805" s="9"/>
      <c r="L805" s="9"/>
      <c r="M805" s="67"/>
      <c r="N805" s="331"/>
      <c r="O805" s="9"/>
      <c r="P805" s="9"/>
      <c r="Q805" s="71">
        <v>804</v>
      </c>
      <c r="S805" s="102" t="s">
        <v>3797</v>
      </c>
      <c r="T805" s="175" t="s">
        <v>3790</v>
      </c>
      <c r="U805" s="104">
        <v>17830.8</v>
      </c>
      <c r="V805" s="104">
        <v>-7772.4</v>
      </c>
      <c r="W805" s="105" t="s">
        <v>3791</v>
      </c>
      <c r="X805" s="106" t="s">
        <v>66</v>
      </c>
      <c r="Y805" s="107"/>
      <c r="Z805" s="108"/>
      <c r="AA805" s="102"/>
      <c r="AB805" s="104"/>
      <c r="AC805" s="109"/>
      <c r="AD805" s="110"/>
      <c r="AE805" s="107"/>
      <c r="AF805" s="111"/>
      <c r="AG805" s="112"/>
      <c r="AH805" s="112"/>
      <c r="AI805" s="112"/>
      <c r="AJ805" s="113"/>
      <c r="AK805" s="113"/>
      <c r="AL805" s="113"/>
      <c r="AM805" s="114"/>
      <c r="AN805" s="114"/>
      <c r="AO805" s="104"/>
      <c r="AP805" s="104"/>
      <c r="AQ805" s="115"/>
      <c r="AR805" s="110"/>
      <c r="AS805" s="102"/>
      <c r="AT805" s="108"/>
      <c r="AU805" s="116"/>
      <c r="AV805" s="113"/>
      <c r="AW805" s="105"/>
      <c r="AX805" s="113"/>
    </row>
    <row r="806" spans="1:50" hidden="1">
      <c r="A806" s="72">
        <v>805</v>
      </c>
      <c r="B806" s="9" t="s">
        <v>63</v>
      </c>
      <c r="C806" s="211" t="s">
        <v>3523</v>
      </c>
      <c r="D806" s="9" t="s">
        <v>63</v>
      </c>
      <c r="E806" s="9" t="s">
        <v>63</v>
      </c>
      <c r="F806" s="9" t="s">
        <v>63</v>
      </c>
      <c r="G806" s="9"/>
      <c r="H806" s="9"/>
      <c r="I806" s="9"/>
      <c r="J806" s="9"/>
      <c r="K806" s="9"/>
      <c r="L806" s="9"/>
      <c r="M806" s="67"/>
      <c r="N806" s="331"/>
      <c r="O806" s="9"/>
      <c r="P806" s="9"/>
      <c r="Q806" s="71">
        <v>805</v>
      </c>
      <c r="S806" s="102" t="s">
        <v>3523</v>
      </c>
      <c r="T806" s="175" t="s">
        <v>3790</v>
      </c>
      <c r="U806" s="104">
        <v>8686.7999999999993</v>
      </c>
      <c r="V806" s="104">
        <v>-7772.4</v>
      </c>
      <c r="W806" s="105" t="s">
        <v>3791</v>
      </c>
      <c r="X806" s="106" t="s">
        <v>66</v>
      </c>
      <c r="Y806" s="107"/>
      <c r="Z806" s="108"/>
      <c r="AA806" s="102"/>
      <c r="AB806" s="104"/>
      <c r="AC806" s="109"/>
      <c r="AD806" s="110"/>
      <c r="AE806" s="107"/>
      <c r="AF806" s="111"/>
      <c r="AG806" s="112"/>
      <c r="AH806" s="112"/>
      <c r="AI806" s="112"/>
      <c r="AJ806" s="113"/>
      <c r="AK806" s="113"/>
      <c r="AL806" s="113"/>
      <c r="AM806" s="114"/>
      <c r="AN806" s="114"/>
      <c r="AO806" s="104"/>
      <c r="AP806" s="104"/>
      <c r="AQ806" s="115"/>
      <c r="AR806" s="110"/>
      <c r="AS806" s="102"/>
      <c r="AT806" s="108"/>
      <c r="AU806" s="116"/>
      <c r="AV806" s="113"/>
      <c r="AW806" s="105"/>
      <c r="AX806" s="113"/>
    </row>
    <row r="807" spans="1:50" hidden="1">
      <c r="A807" s="72">
        <v>806</v>
      </c>
      <c r="B807" s="9" t="s">
        <v>63</v>
      </c>
      <c r="C807" s="211" t="s">
        <v>3798</v>
      </c>
      <c r="D807" s="9" t="s">
        <v>63</v>
      </c>
      <c r="E807" s="9" t="s">
        <v>63</v>
      </c>
      <c r="F807" s="9" t="s">
        <v>63</v>
      </c>
      <c r="G807" s="9"/>
      <c r="H807" s="9"/>
      <c r="I807" s="9"/>
      <c r="J807" s="9"/>
      <c r="K807" s="9"/>
      <c r="L807" s="9"/>
      <c r="M807" s="67"/>
      <c r="N807" s="331"/>
      <c r="O807" s="9"/>
      <c r="P807" s="9"/>
      <c r="Q807" s="71">
        <v>806</v>
      </c>
      <c r="S807" s="102" t="s">
        <v>3798</v>
      </c>
      <c r="T807" s="175" t="s">
        <v>3790</v>
      </c>
      <c r="U807" s="104">
        <v>7772.4</v>
      </c>
      <c r="V807" s="104">
        <v>-7772.4</v>
      </c>
      <c r="W807" s="105" t="s">
        <v>3791</v>
      </c>
      <c r="X807" s="106" t="s">
        <v>66</v>
      </c>
      <c r="Y807" s="107"/>
      <c r="Z807" s="108"/>
      <c r="AA807" s="102"/>
      <c r="AB807" s="104"/>
      <c r="AC807" s="109"/>
      <c r="AD807" s="110"/>
      <c r="AE807" s="107"/>
      <c r="AF807" s="111"/>
      <c r="AG807" s="112"/>
      <c r="AH807" s="112"/>
      <c r="AI807" s="112"/>
      <c r="AJ807" s="113"/>
      <c r="AK807" s="113"/>
      <c r="AL807" s="113"/>
      <c r="AM807" s="114"/>
      <c r="AN807" s="114"/>
      <c r="AO807" s="104"/>
      <c r="AP807" s="104"/>
      <c r="AQ807" s="115"/>
      <c r="AR807" s="110"/>
      <c r="AS807" s="102"/>
      <c r="AT807" s="108"/>
      <c r="AU807" s="116"/>
      <c r="AV807" s="113"/>
      <c r="AW807" s="105"/>
      <c r="AX807" s="113"/>
    </row>
    <row r="808" spans="1:50" hidden="1">
      <c r="A808" s="72">
        <v>807</v>
      </c>
      <c r="B808" s="9" t="s">
        <v>63</v>
      </c>
      <c r="C808" s="211" t="s">
        <v>3799</v>
      </c>
      <c r="D808" s="9" t="s">
        <v>63</v>
      </c>
      <c r="E808" s="9" t="s">
        <v>63</v>
      </c>
      <c r="F808" s="9" t="s">
        <v>63</v>
      </c>
      <c r="G808" s="9"/>
      <c r="H808" s="9"/>
      <c r="I808" s="9"/>
      <c r="J808" s="9"/>
      <c r="K808" s="9"/>
      <c r="L808" s="9"/>
      <c r="M808" s="67"/>
      <c r="N808" s="331"/>
      <c r="O808" s="9"/>
      <c r="P808" s="9"/>
      <c r="Q808" s="71">
        <v>807</v>
      </c>
      <c r="S808" s="102" t="s">
        <v>3799</v>
      </c>
      <c r="T808" s="175" t="s">
        <v>3790</v>
      </c>
      <c r="U808" s="104">
        <v>8686.7999999999993</v>
      </c>
      <c r="V808" s="104">
        <v>-6858</v>
      </c>
      <c r="W808" s="105" t="s">
        <v>3791</v>
      </c>
      <c r="X808" s="106" t="s">
        <v>66</v>
      </c>
      <c r="Y808" s="107"/>
      <c r="Z808" s="108"/>
      <c r="AA808" s="102"/>
      <c r="AB808" s="104"/>
      <c r="AC808" s="109"/>
      <c r="AD808" s="110"/>
      <c r="AE808" s="107"/>
      <c r="AF808" s="111"/>
      <c r="AG808" s="112"/>
      <c r="AH808" s="112"/>
      <c r="AI808" s="112"/>
      <c r="AJ808" s="113"/>
      <c r="AK808" s="113"/>
      <c r="AL808" s="113"/>
      <c r="AM808" s="114"/>
      <c r="AN808" s="114"/>
      <c r="AO808" s="104"/>
      <c r="AP808" s="104"/>
      <c r="AQ808" s="115"/>
      <c r="AR808" s="110"/>
      <c r="AS808" s="102"/>
      <c r="AT808" s="108"/>
      <c r="AU808" s="116"/>
      <c r="AV808" s="113"/>
      <c r="AW808" s="105"/>
      <c r="AX808" s="113"/>
    </row>
    <row r="809" spans="1:50" hidden="1">
      <c r="A809" s="72">
        <v>808</v>
      </c>
      <c r="B809" s="9" t="s">
        <v>63</v>
      </c>
      <c r="C809" s="211" t="s">
        <v>3800</v>
      </c>
      <c r="D809" s="9" t="s">
        <v>63</v>
      </c>
      <c r="E809" s="9" t="s">
        <v>63</v>
      </c>
      <c r="F809" s="9" t="s">
        <v>63</v>
      </c>
      <c r="G809" s="9"/>
      <c r="H809" s="9"/>
      <c r="I809" s="9"/>
      <c r="J809" s="9"/>
      <c r="K809" s="9"/>
      <c r="L809" s="9"/>
      <c r="M809" s="67"/>
      <c r="N809" s="331"/>
      <c r="O809" s="9"/>
      <c r="P809" s="9"/>
      <c r="Q809" s="71">
        <v>808</v>
      </c>
      <c r="S809" s="102" t="s">
        <v>3800</v>
      </c>
      <c r="T809" s="175" t="s">
        <v>3790</v>
      </c>
      <c r="U809" s="104">
        <v>7772.4</v>
      </c>
      <c r="V809" s="104">
        <v>-6858</v>
      </c>
      <c r="W809" s="105" t="s">
        <v>3791</v>
      </c>
      <c r="X809" s="106" t="s">
        <v>66</v>
      </c>
      <c r="Y809" s="107"/>
      <c r="Z809" s="108"/>
      <c r="AA809" s="102"/>
      <c r="AB809" s="104"/>
      <c r="AC809" s="109"/>
      <c r="AD809" s="110"/>
      <c r="AE809" s="107"/>
      <c r="AF809" s="111"/>
      <c r="AG809" s="112"/>
      <c r="AH809" s="112"/>
      <c r="AI809" s="112"/>
      <c r="AJ809" s="113"/>
      <c r="AK809" s="113"/>
      <c r="AL809" s="113"/>
      <c r="AM809" s="114"/>
      <c r="AN809" s="114"/>
      <c r="AO809" s="104"/>
      <c r="AP809" s="104"/>
      <c r="AQ809" s="115"/>
      <c r="AR809" s="110"/>
      <c r="AS809" s="102"/>
      <c r="AT809" s="108"/>
      <c r="AU809" s="116"/>
      <c r="AV809" s="113"/>
      <c r="AW809" s="105"/>
      <c r="AX809" s="113"/>
    </row>
    <row r="810" spans="1:50" hidden="1">
      <c r="A810" s="72">
        <v>809</v>
      </c>
      <c r="B810" s="9" t="s">
        <v>63</v>
      </c>
      <c r="C810" s="211" t="s">
        <v>3801</v>
      </c>
      <c r="D810" s="9" t="s">
        <v>63</v>
      </c>
      <c r="E810" s="9" t="s">
        <v>63</v>
      </c>
      <c r="F810" s="9" t="s">
        <v>63</v>
      </c>
      <c r="G810" s="9"/>
      <c r="H810" s="9"/>
      <c r="I810" s="9"/>
      <c r="J810" s="9"/>
      <c r="K810" s="9"/>
      <c r="L810" s="9"/>
      <c r="M810" s="67"/>
      <c r="N810" s="331"/>
      <c r="O810" s="9"/>
      <c r="P810" s="9"/>
      <c r="Q810" s="71">
        <v>809</v>
      </c>
      <c r="S810" s="102" t="s">
        <v>3801</v>
      </c>
      <c r="T810" s="175" t="s">
        <v>3790</v>
      </c>
      <c r="U810" s="104">
        <v>6858</v>
      </c>
      <c r="V810" s="104">
        <v>-6858</v>
      </c>
      <c r="W810" s="105" t="s">
        <v>3791</v>
      </c>
      <c r="X810" s="106" t="s">
        <v>66</v>
      </c>
      <c r="Y810" s="107"/>
      <c r="Z810" s="108"/>
      <c r="AA810" s="102"/>
      <c r="AB810" s="104"/>
      <c r="AC810" s="109"/>
      <c r="AD810" s="110"/>
      <c r="AE810" s="107"/>
      <c r="AF810" s="111"/>
      <c r="AG810" s="112"/>
      <c r="AH810" s="112"/>
      <c r="AI810" s="112"/>
      <c r="AJ810" s="113"/>
      <c r="AK810" s="113"/>
      <c r="AL810" s="113"/>
      <c r="AM810" s="114"/>
      <c r="AN810" s="114"/>
      <c r="AO810" s="104"/>
      <c r="AP810" s="104"/>
      <c r="AQ810" s="115"/>
      <c r="AR810" s="110"/>
      <c r="AS810" s="102"/>
      <c r="AT810" s="108"/>
      <c r="AU810" s="116"/>
      <c r="AV810" s="113"/>
      <c r="AW810" s="105"/>
      <c r="AX810" s="113"/>
    </row>
    <row r="811" spans="1:50" hidden="1">
      <c r="A811" s="72">
        <v>810</v>
      </c>
      <c r="B811" s="9" t="s">
        <v>63</v>
      </c>
      <c r="C811" s="211" t="s">
        <v>3802</v>
      </c>
      <c r="D811" s="9" t="s">
        <v>63</v>
      </c>
      <c r="E811" s="9" t="s">
        <v>63</v>
      </c>
      <c r="F811" s="9" t="s">
        <v>63</v>
      </c>
      <c r="G811" s="9"/>
      <c r="H811" s="9"/>
      <c r="I811" s="9"/>
      <c r="J811" s="9"/>
      <c r="K811" s="9"/>
      <c r="L811" s="9"/>
      <c r="M811" s="67"/>
      <c r="N811" s="331"/>
      <c r="O811" s="9"/>
      <c r="P811" s="9"/>
      <c r="Q811" s="71">
        <v>810</v>
      </c>
      <c r="S811" s="102" t="s">
        <v>3802</v>
      </c>
      <c r="T811" s="175" t="s">
        <v>3803</v>
      </c>
      <c r="U811" s="104">
        <v>5943.6</v>
      </c>
      <c r="V811" s="104">
        <v>13258.8</v>
      </c>
      <c r="W811" s="105" t="s">
        <v>3804</v>
      </c>
      <c r="X811" s="106" t="s">
        <v>66</v>
      </c>
      <c r="Y811" s="107"/>
      <c r="Z811" s="108"/>
      <c r="AA811" s="102"/>
      <c r="AB811" s="104"/>
      <c r="AC811" s="109"/>
      <c r="AD811" s="110"/>
      <c r="AE811" s="107"/>
      <c r="AF811" s="111"/>
      <c r="AG811" s="112"/>
      <c r="AH811" s="112"/>
      <c r="AI811" s="112"/>
      <c r="AJ811" s="113"/>
      <c r="AK811" s="113"/>
      <c r="AL811" s="113"/>
      <c r="AM811" s="114"/>
      <c r="AN811" s="114"/>
      <c r="AO811" s="104"/>
      <c r="AP811" s="104"/>
      <c r="AQ811" s="115"/>
      <c r="AR811" s="110"/>
      <c r="AS811" s="102"/>
      <c r="AT811" s="108"/>
      <c r="AU811" s="116"/>
      <c r="AV811" s="113"/>
      <c r="AW811" s="105"/>
      <c r="AX811" s="113"/>
    </row>
    <row r="812" spans="1:50" hidden="1">
      <c r="A812" s="72">
        <v>811</v>
      </c>
      <c r="B812" s="9" t="s">
        <v>63</v>
      </c>
      <c r="C812" s="211" t="s">
        <v>3805</v>
      </c>
      <c r="D812" s="9" t="s">
        <v>63</v>
      </c>
      <c r="E812" s="9" t="s">
        <v>63</v>
      </c>
      <c r="F812" s="9" t="s">
        <v>63</v>
      </c>
      <c r="G812" s="9"/>
      <c r="H812" s="9"/>
      <c r="I812" s="9"/>
      <c r="J812" s="9"/>
      <c r="K812" s="9"/>
      <c r="L812" s="9"/>
      <c r="M812" s="67"/>
      <c r="N812" s="331"/>
      <c r="O812" s="9"/>
      <c r="P812" s="9"/>
      <c r="Q812" s="71">
        <v>811</v>
      </c>
      <c r="S812" s="102" t="s">
        <v>3805</v>
      </c>
      <c r="T812" s="175" t="s">
        <v>3803</v>
      </c>
      <c r="U812" s="104">
        <v>-3200.4</v>
      </c>
      <c r="V812" s="104">
        <v>14173.2</v>
      </c>
      <c r="W812" s="105" t="s">
        <v>3804</v>
      </c>
      <c r="X812" s="106" t="s">
        <v>66</v>
      </c>
      <c r="Y812" s="107"/>
      <c r="Z812" s="108"/>
      <c r="AA812" s="102"/>
      <c r="AB812" s="104"/>
      <c r="AC812" s="109"/>
      <c r="AD812" s="110"/>
      <c r="AE812" s="107"/>
      <c r="AF812" s="111"/>
      <c r="AG812" s="112"/>
      <c r="AH812" s="112"/>
      <c r="AI812" s="112"/>
      <c r="AJ812" s="113"/>
      <c r="AK812" s="113"/>
      <c r="AL812" s="113"/>
      <c r="AM812" s="114"/>
      <c r="AN812" s="114"/>
      <c r="AO812" s="104"/>
      <c r="AP812" s="104"/>
      <c r="AQ812" s="115"/>
      <c r="AR812" s="110"/>
      <c r="AS812" s="102"/>
      <c r="AT812" s="108"/>
      <c r="AU812" s="116"/>
      <c r="AV812" s="113"/>
      <c r="AW812" s="105"/>
      <c r="AX812" s="113"/>
    </row>
    <row r="813" spans="1:50" hidden="1">
      <c r="A813" s="72">
        <v>812</v>
      </c>
      <c r="B813" s="9" t="s">
        <v>63</v>
      </c>
      <c r="C813" s="211" t="s">
        <v>3806</v>
      </c>
      <c r="D813" s="9" t="s">
        <v>63</v>
      </c>
      <c r="E813" s="9" t="s">
        <v>63</v>
      </c>
      <c r="F813" s="9" t="s">
        <v>63</v>
      </c>
      <c r="G813" s="9"/>
      <c r="H813" s="9"/>
      <c r="I813" s="9"/>
      <c r="J813" s="9"/>
      <c r="K813" s="9"/>
      <c r="L813" s="9"/>
      <c r="M813" s="67"/>
      <c r="N813" s="331"/>
      <c r="O813" s="9"/>
      <c r="P813" s="9"/>
      <c r="Q813" s="71">
        <v>812</v>
      </c>
      <c r="S813" s="102" t="s">
        <v>3806</v>
      </c>
      <c r="T813" s="175" t="s">
        <v>3803</v>
      </c>
      <c r="U813" s="104">
        <v>5029.2</v>
      </c>
      <c r="V813" s="104">
        <v>15087.6</v>
      </c>
      <c r="W813" s="105" t="s">
        <v>3804</v>
      </c>
      <c r="X813" s="106" t="s">
        <v>66</v>
      </c>
      <c r="Y813" s="107"/>
      <c r="Z813" s="108"/>
      <c r="AA813" s="102"/>
      <c r="AB813" s="104"/>
      <c r="AC813" s="109"/>
      <c r="AD813" s="110"/>
      <c r="AE813" s="107"/>
      <c r="AF813" s="111"/>
      <c r="AG813" s="112"/>
      <c r="AH813" s="112"/>
      <c r="AI813" s="112"/>
      <c r="AJ813" s="113"/>
      <c r="AK813" s="113"/>
      <c r="AL813" s="113"/>
      <c r="AM813" s="114"/>
      <c r="AN813" s="114"/>
      <c r="AO813" s="104"/>
      <c r="AP813" s="104"/>
      <c r="AQ813" s="115"/>
      <c r="AR813" s="110"/>
      <c r="AS813" s="102"/>
      <c r="AT813" s="108"/>
      <c r="AU813" s="116"/>
      <c r="AV813" s="113"/>
      <c r="AW813" s="105"/>
      <c r="AX813" s="113"/>
    </row>
    <row r="814" spans="1:50" hidden="1">
      <c r="A814" s="72">
        <v>813</v>
      </c>
      <c r="B814" s="9" t="s">
        <v>63</v>
      </c>
      <c r="C814" s="211" t="s">
        <v>3807</v>
      </c>
      <c r="D814" s="9" t="s">
        <v>63</v>
      </c>
      <c r="E814" s="9" t="s">
        <v>63</v>
      </c>
      <c r="F814" s="9" t="s">
        <v>63</v>
      </c>
      <c r="G814" s="9"/>
      <c r="H814" s="9"/>
      <c r="I814" s="9"/>
      <c r="J814" s="9"/>
      <c r="K814" s="9"/>
      <c r="L814" s="9"/>
      <c r="M814" s="67"/>
      <c r="N814" s="331"/>
      <c r="O814" s="9"/>
      <c r="P814" s="9"/>
      <c r="Q814" s="71">
        <v>813</v>
      </c>
      <c r="S814" s="102" t="s">
        <v>3807</v>
      </c>
      <c r="T814" s="175" t="s">
        <v>3803</v>
      </c>
      <c r="U814" s="104">
        <v>-4114.8</v>
      </c>
      <c r="V814" s="104">
        <v>15087.6</v>
      </c>
      <c r="W814" s="105" t="s">
        <v>3804</v>
      </c>
      <c r="X814" s="106" t="s">
        <v>66</v>
      </c>
      <c r="Y814" s="107"/>
      <c r="Z814" s="108"/>
      <c r="AA814" s="102"/>
      <c r="AB814" s="104"/>
      <c r="AC814" s="109"/>
      <c r="AD814" s="110"/>
      <c r="AE814" s="107"/>
      <c r="AF814" s="111"/>
      <c r="AG814" s="112"/>
      <c r="AH814" s="112"/>
      <c r="AI814" s="112"/>
      <c r="AJ814" s="113"/>
      <c r="AK814" s="113"/>
      <c r="AL814" s="113"/>
      <c r="AM814" s="114"/>
      <c r="AN814" s="114"/>
      <c r="AO814" s="104"/>
      <c r="AP814" s="104"/>
      <c r="AQ814" s="115"/>
      <c r="AR814" s="110"/>
      <c r="AS814" s="102"/>
      <c r="AT814" s="108"/>
      <c r="AU814" s="116"/>
      <c r="AV814" s="113"/>
      <c r="AW814" s="105"/>
      <c r="AX814" s="113"/>
    </row>
    <row r="815" spans="1:50" hidden="1">
      <c r="A815" s="72">
        <v>814</v>
      </c>
      <c r="B815" s="9" t="s">
        <v>63</v>
      </c>
      <c r="C815" s="211" t="s">
        <v>3808</v>
      </c>
      <c r="D815" s="9" t="s">
        <v>63</v>
      </c>
      <c r="E815" s="9" t="s">
        <v>63</v>
      </c>
      <c r="F815" s="9" t="s">
        <v>63</v>
      </c>
      <c r="G815" s="9"/>
      <c r="H815" s="9"/>
      <c r="I815" s="9"/>
      <c r="J815" s="9"/>
      <c r="K815" s="9"/>
      <c r="L815" s="9"/>
      <c r="M815" s="67"/>
      <c r="N815" s="331"/>
      <c r="O815" s="9"/>
      <c r="P815" s="9"/>
      <c r="Q815" s="71">
        <v>814</v>
      </c>
      <c r="S815" s="102" t="s">
        <v>3808</v>
      </c>
      <c r="T815" s="175" t="s">
        <v>3803</v>
      </c>
      <c r="U815" s="104">
        <v>3200.4</v>
      </c>
      <c r="V815" s="104">
        <v>16002</v>
      </c>
      <c r="W815" s="105" t="s">
        <v>3804</v>
      </c>
      <c r="X815" s="106" t="s">
        <v>66</v>
      </c>
      <c r="Y815" s="107"/>
      <c r="Z815" s="108"/>
      <c r="AA815" s="102"/>
      <c r="AB815" s="104"/>
      <c r="AC815" s="109"/>
      <c r="AD815" s="110"/>
      <c r="AE815" s="107"/>
      <c r="AF815" s="111"/>
      <c r="AG815" s="112"/>
      <c r="AH815" s="112"/>
      <c r="AI815" s="112"/>
      <c r="AJ815" s="113"/>
      <c r="AK815" s="113"/>
      <c r="AL815" s="113"/>
      <c r="AM815" s="114"/>
      <c r="AN815" s="114"/>
      <c r="AO815" s="104"/>
      <c r="AP815" s="104"/>
      <c r="AQ815" s="115"/>
      <c r="AR815" s="110"/>
      <c r="AS815" s="102"/>
      <c r="AT815" s="108"/>
      <c r="AU815" s="116"/>
      <c r="AV815" s="113"/>
      <c r="AW815" s="105"/>
      <c r="AX815" s="113"/>
    </row>
    <row r="816" spans="1:50" hidden="1">
      <c r="A816" s="72">
        <v>815</v>
      </c>
      <c r="B816" s="9" t="s">
        <v>63</v>
      </c>
      <c r="C816" s="211" t="s">
        <v>3809</v>
      </c>
      <c r="D816" s="9" t="s">
        <v>63</v>
      </c>
      <c r="E816" s="9" t="s">
        <v>63</v>
      </c>
      <c r="F816" s="9" t="s">
        <v>63</v>
      </c>
      <c r="G816" s="9"/>
      <c r="H816" s="9"/>
      <c r="I816" s="9"/>
      <c r="J816" s="9"/>
      <c r="K816" s="9"/>
      <c r="L816" s="9"/>
      <c r="M816" s="67"/>
      <c r="N816" s="331"/>
      <c r="O816" s="9"/>
      <c r="P816" s="9"/>
      <c r="Q816" s="71">
        <v>815</v>
      </c>
      <c r="S816" s="102" t="s">
        <v>3809</v>
      </c>
      <c r="T816" s="175" t="s">
        <v>3803</v>
      </c>
      <c r="U816" s="104">
        <v>1371.6</v>
      </c>
      <c r="V816" s="104">
        <v>16002</v>
      </c>
      <c r="W816" s="105" t="s">
        <v>3804</v>
      </c>
      <c r="X816" s="106" t="s">
        <v>66</v>
      </c>
      <c r="Y816" s="107"/>
      <c r="Z816" s="108"/>
      <c r="AA816" s="102"/>
      <c r="AB816" s="104"/>
      <c r="AC816" s="109"/>
      <c r="AD816" s="110"/>
      <c r="AE816" s="107"/>
      <c r="AF816" s="111"/>
      <c r="AG816" s="112"/>
      <c r="AH816" s="112"/>
      <c r="AI816" s="112"/>
      <c r="AJ816" s="113"/>
      <c r="AK816" s="113"/>
      <c r="AL816" s="113"/>
      <c r="AM816" s="114"/>
      <c r="AN816" s="114"/>
      <c r="AO816" s="104"/>
      <c r="AP816" s="104"/>
      <c r="AQ816" s="115"/>
      <c r="AR816" s="110"/>
      <c r="AS816" s="102"/>
      <c r="AT816" s="108"/>
      <c r="AU816" s="116"/>
      <c r="AV816" s="113"/>
      <c r="AW816" s="105"/>
      <c r="AX816" s="113"/>
    </row>
    <row r="817" spans="1:50" hidden="1">
      <c r="A817" s="72">
        <v>816</v>
      </c>
      <c r="B817" s="9" t="s">
        <v>63</v>
      </c>
      <c r="C817" s="211" t="s">
        <v>3810</v>
      </c>
      <c r="D817" s="9" t="s">
        <v>63</v>
      </c>
      <c r="E817" s="9" t="s">
        <v>63</v>
      </c>
      <c r="F817" s="9" t="s">
        <v>63</v>
      </c>
      <c r="G817" s="9"/>
      <c r="H817" s="9"/>
      <c r="I817" s="9"/>
      <c r="J817" s="9"/>
      <c r="K817" s="9"/>
      <c r="L817" s="9"/>
      <c r="M817" s="67"/>
      <c r="N817" s="331"/>
      <c r="O817" s="9"/>
      <c r="P817" s="9"/>
      <c r="Q817" s="71">
        <v>816</v>
      </c>
      <c r="S817" s="102" t="s">
        <v>3810</v>
      </c>
      <c r="T817" s="175" t="s">
        <v>3803</v>
      </c>
      <c r="U817" s="104">
        <v>-2286</v>
      </c>
      <c r="V817" s="104">
        <v>16002</v>
      </c>
      <c r="W817" s="105" t="s">
        <v>3804</v>
      </c>
      <c r="X817" s="106" t="s">
        <v>66</v>
      </c>
      <c r="Y817" s="107"/>
      <c r="Z817" s="108"/>
      <c r="AA817" s="102"/>
      <c r="AB817" s="104"/>
      <c r="AC817" s="109"/>
      <c r="AD817" s="110"/>
      <c r="AE817" s="107"/>
      <c r="AF817" s="111"/>
      <c r="AG817" s="112"/>
      <c r="AH817" s="112"/>
      <c r="AI817" s="112"/>
      <c r="AJ817" s="113"/>
      <c r="AK817" s="113"/>
      <c r="AL817" s="113"/>
      <c r="AM817" s="114"/>
      <c r="AN817" s="114"/>
      <c r="AO817" s="104"/>
      <c r="AP817" s="104"/>
      <c r="AQ817" s="115"/>
      <c r="AR817" s="110"/>
      <c r="AS817" s="102"/>
      <c r="AT817" s="108"/>
      <c r="AU817" s="116"/>
      <c r="AV817" s="113"/>
      <c r="AW817" s="105"/>
      <c r="AX817" s="113"/>
    </row>
    <row r="818" spans="1:50" hidden="1">
      <c r="A818" s="72">
        <v>817</v>
      </c>
      <c r="B818" s="9" t="s">
        <v>63</v>
      </c>
      <c r="C818" s="211" t="s">
        <v>3811</v>
      </c>
      <c r="D818" s="9" t="s">
        <v>63</v>
      </c>
      <c r="E818" s="9" t="s">
        <v>63</v>
      </c>
      <c r="F818" s="9" t="s">
        <v>63</v>
      </c>
      <c r="G818" s="9"/>
      <c r="H818" s="9"/>
      <c r="I818" s="9"/>
      <c r="J818" s="9"/>
      <c r="K818" s="9"/>
      <c r="L818" s="9"/>
      <c r="M818" s="67"/>
      <c r="N818" s="331"/>
      <c r="O818" s="9"/>
      <c r="P818" s="9"/>
      <c r="Q818" s="71">
        <v>817</v>
      </c>
      <c r="S818" s="102" t="s">
        <v>3811</v>
      </c>
      <c r="T818" s="175" t="s">
        <v>3803</v>
      </c>
      <c r="U818" s="104">
        <v>6858</v>
      </c>
      <c r="V818" s="104">
        <v>16916.400000000001</v>
      </c>
      <c r="W818" s="105" t="s">
        <v>3804</v>
      </c>
      <c r="X818" s="106" t="s">
        <v>66</v>
      </c>
      <c r="Y818" s="107"/>
      <c r="Z818" s="108"/>
      <c r="AA818" s="102"/>
      <c r="AB818" s="104"/>
      <c r="AC818" s="109"/>
      <c r="AD818" s="110"/>
      <c r="AE818" s="107"/>
      <c r="AF818" s="111"/>
      <c r="AG818" s="112"/>
      <c r="AH818" s="112"/>
      <c r="AI818" s="112"/>
      <c r="AJ818" s="113"/>
      <c r="AK818" s="113"/>
      <c r="AL818" s="113"/>
      <c r="AM818" s="114"/>
      <c r="AN818" s="114"/>
      <c r="AO818" s="104"/>
      <c r="AP818" s="104"/>
      <c r="AQ818" s="115"/>
      <c r="AR818" s="110"/>
      <c r="AS818" s="102"/>
      <c r="AT818" s="108"/>
      <c r="AU818" s="116"/>
      <c r="AV818" s="113"/>
      <c r="AW818" s="105"/>
      <c r="AX818" s="113"/>
    </row>
    <row r="819" spans="1:50" hidden="1">
      <c r="A819" s="72">
        <v>818</v>
      </c>
      <c r="B819" s="9" t="s">
        <v>63</v>
      </c>
      <c r="C819" s="211" t="s">
        <v>3812</v>
      </c>
      <c r="D819" s="9" t="s">
        <v>63</v>
      </c>
      <c r="E819" s="9" t="s">
        <v>63</v>
      </c>
      <c r="F819" s="9" t="s">
        <v>63</v>
      </c>
      <c r="G819" s="9"/>
      <c r="H819" s="9"/>
      <c r="I819" s="9"/>
      <c r="J819" s="9"/>
      <c r="K819" s="9"/>
      <c r="L819" s="9"/>
      <c r="M819" s="67"/>
      <c r="N819" s="331"/>
      <c r="O819" s="9"/>
      <c r="P819" s="9"/>
      <c r="Q819" s="71">
        <v>818</v>
      </c>
      <c r="S819" s="102" t="s">
        <v>3812</v>
      </c>
      <c r="T819" s="175" t="s">
        <v>3803</v>
      </c>
      <c r="U819" s="104">
        <v>5029.2</v>
      </c>
      <c r="V819" s="104">
        <v>16916.400000000001</v>
      </c>
      <c r="W819" s="105" t="s">
        <v>3804</v>
      </c>
      <c r="X819" s="106" t="s">
        <v>66</v>
      </c>
      <c r="Y819" s="107"/>
      <c r="Z819" s="108"/>
      <c r="AA819" s="102"/>
      <c r="AB819" s="104"/>
      <c r="AC819" s="109"/>
      <c r="AD819" s="110"/>
      <c r="AE819" s="107"/>
      <c r="AF819" s="111"/>
      <c r="AG819" s="112"/>
      <c r="AH819" s="112"/>
      <c r="AI819" s="112"/>
      <c r="AJ819" s="113"/>
      <c r="AK819" s="113"/>
      <c r="AL819" s="113"/>
      <c r="AM819" s="114"/>
      <c r="AN819" s="114"/>
      <c r="AO819" s="104"/>
      <c r="AP819" s="104"/>
      <c r="AQ819" s="115"/>
      <c r="AR819" s="110"/>
      <c r="AS819" s="102"/>
      <c r="AT819" s="108"/>
      <c r="AU819" s="116"/>
      <c r="AV819" s="113"/>
      <c r="AW819" s="105"/>
      <c r="AX819" s="113"/>
    </row>
    <row r="820" spans="1:50" hidden="1">
      <c r="A820" s="72">
        <v>819</v>
      </c>
      <c r="B820" s="9" t="s">
        <v>63</v>
      </c>
      <c r="C820" s="211" t="s">
        <v>3813</v>
      </c>
      <c r="D820" s="9" t="s">
        <v>63</v>
      </c>
      <c r="E820" s="9" t="s">
        <v>63</v>
      </c>
      <c r="F820" s="9" t="s">
        <v>63</v>
      </c>
      <c r="G820" s="9"/>
      <c r="H820" s="9"/>
      <c r="I820" s="9"/>
      <c r="J820" s="9"/>
      <c r="K820" s="9"/>
      <c r="L820" s="9"/>
      <c r="M820" s="67"/>
      <c r="N820" s="331"/>
      <c r="O820" s="9"/>
      <c r="P820" s="9"/>
      <c r="Q820" s="71">
        <v>819</v>
      </c>
      <c r="S820" s="102" t="s">
        <v>3813</v>
      </c>
      <c r="T820" s="175" t="s">
        <v>3803</v>
      </c>
      <c r="U820" s="104">
        <v>-3200.4</v>
      </c>
      <c r="V820" s="104">
        <v>16916.400000000001</v>
      </c>
      <c r="W820" s="105" t="s">
        <v>3804</v>
      </c>
      <c r="X820" s="106" t="s">
        <v>66</v>
      </c>
      <c r="Y820" s="107"/>
      <c r="Z820" s="108"/>
      <c r="AA820" s="102"/>
      <c r="AB820" s="104"/>
      <c r="AC820" s="109"/>
      <c r="AD820" s="110"/>
      <c r="AE820" s="107"/>
      <c r="AF820" s="111"/>
      <c r="AG820" s="112"/>
      <c r="AH820" s="112"/>
      <c r="AI820" s="112"/>
      <c r="AJ820" s="113"/>
      <c r="AK820" s="113"/>
      <c r="AL820" s="113"/>
      <c r="AM820" s="114"/>
      <c r="AN820" s="114"/>
      <c r="AO820" s="104"/>
      <c r="AP820" s="104"/>
      <c r="AQ820" s="115"/>
      <c r="AR820" s="110"/>
      <c r="AS820" s="102"/>
      <c r="AT820" s="108"/>
      <c r="AU820" s="116"/>
      <c r="AV820" s="113"/>
      <c r="AW820" s="105"/>
      <c r="AX820" s="113"/>
    </row>
    <row r="821" spans="1:50" hidden="1">
      <c r="A821" s="72">
        <v>820</v>
      </c>
      <c r="B821" s="9" t="s">
        <v>63</v>
      </c>
      <c r="C821" s="211" t="s">
        <v>3814</v>
      </c>
      <c r="D821" s="9" t="s">
        <v>63</v>
      </c>
      <c r="E821" s="9" t="s">
        <v>63</v>
      </c>
      <c r="F821" s="9" t="s">
        <v>63</v>
      </c>
      <c r="G821" s="9"/>
      <c r="H821" s="9"/>
      <c r="I821" s="9"/>
      <c r="J821" s="9"/>
      <c r="K821" s="9"/>
      <c r="L821" s="9"/>
      <c r="M821" s="67"/>
      <c r="N821" s="331"/>
      <c r="O821" s="9"/>
      <c r="P821" s="9"/>
      <c r="Q821" s="71">
        <v>820</v>
      </c>
      <c r="S821" s="102" t="s">
        <v>3814</v>
      </c>
      <c r="T821" s="175" t="s">
        <v>3803</v>
      </c>
      <c r="U821" s="104">
        <v>-5029.2</v>
      </c>
      <c r="V821" s="104">
        <v>16916.400000000001</v>
      </c>
      <c r="W821" s="105" t="s">
        <v>3804</v>
      </c>
      <c r="X821" s="106" t="s">
        <v>66</v>
      </c>
      <c r="Y821" s="107"/>
      <c r="Z821" s="108"/>
      <c r="AA821" s="102"/>
      <c r="AB821" s="104"/>
      <c r="AC821" s="109"/>
      <c r="AD821" s="110"/>
      <c r="AE821" s="107"/>
      <c r="AF821" s="111"/>
      <c r="AG821" s="112"/>
      <c r="AH821" s="112"/>
      <c r="AI821" s="112"/>
      <c r="AJ821" s="113"/>
      <c r="AK821" s="113"/>
      <c r="AL821" s="113"/>
      <c r="AM821" s="114"/>
      <c r="AN821" s="114"/>
      <c r="AO821" s="104"/>
      <c r="AP821" s="104"/>
      <c r="AQ821" s="115"/>
      <c r="AR821" s="110"/>
      <c r="AS821" s="102"/>
      <c r="AT821" s="108"/>
      <c r="AU821" s="116"/>
      <c r="AV821" s="113"/>
      <c r="AW821" s="105"/>
      <c r="AX821" s="113"/>
    </row>
    <row r="822" spans="1:50" hidden="1">
      <c r="A822" s="72">
        <v>821</v>
      </c>
      <c r="B822" s="9" t="s">
        <v>63</v>
      </c>
      <c r="C822" s="211" t="s">
        <v>3815</v>
      </c>
      <c r="D822" s="9" t="s">
        <v>63</v>
      </c>
      <c r="E822" s="9" t="s">
        <v>63</v>
      </c>
      <c r="F822" s="9" t="s">
        <v>63</v>
      </c>
      <c r="G822" s="9"/>
      <c r="H822" s="9"/>
      <c r="I822" s="9"/>
      <c r="J822" s="9"/>
      <c r="K822" s="9"/>
      <c r="L822" s="9"/>
      <c r="M822" s="67"/>
      <c r="N822" s="331"/>
      <c r="O822" s="9"/>
      <c r="P822" s="9"/>
      <c r="Q822" s="71">
        <v>821</v>
      </c>
      <c r="S822" s="102" t="s">
        <v>3815</v>
      </c>
      <c r="T822" s="175" t="s">
        <v>3803</v>
      </c>
      <c r="U822" s="104">
        <v>-6858</v>
      </c>
      <c r="V822" s="104">
        <v>16916.400000000001</v>
      </c>
      <c r="W822" s="105" t="s">
        <v>3804</v>
      </c>
      <c r="X822" s="106" t="s">
        <v>66</v>
      </c>
      <c r="Y822" s="107"/>
      <c r="Z822" s="108"/>
      <c r="AA822" s="102"/>
      <c r="AB822" s="104"/>
      <c r="AC822" s="109"/>
      <c r="AD822" s="110"/>
      <c r="AE822" s="107"/>
      <c r="AF822" s="111"/>
      <c r="AG822" s="112"/>
      <c r="AH822" s="112"/>
      <c r="AI822" s="112"/>
      <c r="AJ822" s="113"/>
      <c r="AK822" s="113"/>
      <c r="AL822" s="113"/>
      <c r="AM822" s="114"/>
      <c r="AN822" s="114"/>
      <c r="AO822" s="104"/>
      <c r="AP822" s="104"/>
      <c r="AQ822" s="115"/>
      <c r="AR822" s="110"/>
      <c r="AS822" s="102"/>
      <c r="AT822" s="108"/>
      <c r="AU822" s="116"/>
      <c r="AV822" s="113"/>
      <c r="AW822" s="105"/>
      <c r="AX822" s="113"/>
    </row>
    <row r="823" spans="1:50" hidden="1">
      <c r="A823" s="72">
        <v>822</v>
      </c>
      <c r="B823" s="9" t="s">
        <v>63</v>
      </c>
      <c r="C823" s="211" t="s">
        <v>3816</v>
      </c>
      <c r="D823" s="9" t="s">
        <v>63</v>
      </c>
      <c r="E823" s="9" t="s">
        <v>63</v>
      </c>
      <c r="F823" s="9" t="s">
        <v>63</v>
      </c>
      <c r="G823" s="9"/>
      <c r="H823" s="9"/>
      <c r="I823" s="9"/>
      <c r="J823" s="9"/>
      <c r="K823" s="9"/>
      <c r="L823" s="9"/>
      <c r="M823" s="67"/>
      <c r="N823" s="331"/>
      <c r="O823" s="9"/>
      <c r="P823" s="9"/>
      <c r="Q823" s="71">
        <v>822</v>
      </c>
      <c r="S823" s="102" t="s">
        <v>3816</v>
      </c>
      <c r="T823" s="175" t="s">
        <v>3803</v>
      </c>
      <c r="U823" s="104">
        <v>-8686.7999999999993</v>
      </c>
      <c r="V823" s="104">
        <v>16916.400000000001</v>
      </c>
      <c r="W823" s="105" t="s">
        <v>3804</v>
      </c>
      <c r="X823" s="106" t="s">
        <v>66</v>
      </c>
      <c r="Y823" s="107"/>
      <c r="Z823" s="108"/>
      <c r="AA823" s="102"/>
      <c r="AB823" s="104"/>
      <c r="AC823" s="109"/>
      <c r="AD823" s="110"/>
      <c r="AE823" s="107"/>
      <c r="AF823" s="111"/>
      <c r="AG823" s="112"/>
      <c r="AH823" s="112"/>
      <c r="AI823" s="112"/>
      <c r="AJ823" s="113"/>
      <c r="AK823" s="113"/>
      <c r="AL823" s="113"/>
      <c r="AM823" s="114"/>
      <c r="AN823" s="114"/>
      <c r="AO823" s="104"/>
      <c r="AP823" s="104"/>
      <c r="AQ823" s="115"/>
      <c r="AR823" s="110"/>
      <c r="AS823" s="102"/>
      <c r="AT823" s="108"/>
      <c r="AU823" s="116"/>
      <c r="AV823" s="113"/>
      <c r="AW823" s="105"/>
      <c r="AX823" s="113"/>
    </row>
    <row r="824" spans="1:50" hidden="1">
      <c r="A824" s="72">
        <v>823</v>
      </c>
      <c r="B824" s="9" t="s">
        <v>63</v>
      </c>
      <c r="C824" s="211" t="s">
        <v>3817</v>
      </c>
      <c r="D824" s="9" t="s">
        <v>63</v>
      </c>
      <c r="E824" s="9" t="s">
        <v>63</v>
      </c>
      <c r="F824" s="9" t="s">
        <v>63</v>
      </c>
      <c r="G824" s="9"/>
      <c r="H824" s="9"/>
      <c r="I824" s="9"/>
      <c r="J824" s="9"/>
      <c r="K824" s="9"/>
      <c r="L824" s="9"/>
      <c r="M824" s="67"/>
      <c r="N824" s="331"/>
      <c r="O824" s="9"/>
      <c r="P824" s="9"/>
      <c r="Q824" s="71">
        <v>823</v>
      </c>
      <c r="S824" s="102" t="s">
        <v>3817</v>
      </c>
      <c r="T824" s="175" t="s">
        <v>3803</v>
      </c>
      <c r="U824" s="104">
        <v>3200.4</v>
      </c>
      <c r="V824" s="104">
        <v>17830.8</v>
      </c>
      <c r="W824" s="105" t="s">
        <v>3804</v>
      </c>
      <c r="X824" s="106" t="s">
        <v>66</v>
      </c>
      <c r="Y824" s="107"/>
      <c r="Z824" s="108"/>
      <c r="AA824" s="102"/>
      <c r="AB824" s="104"/>
      <c r="AC824" s="109"/>
      <c r="AD824" s="110"/>
      <c r="AE824" s="107"/>
      <c r="AF824" s="111"/>
      <c r="AG824" s="112"/>
      <c r="AH824" s="112"/>
      <c r="AI824" s="112"/>
      <c r="AJ824" s="113"/>
      <c r="AK824" s="113"/>
      <c r="AL824" s="113"/>
      <c r="AM824" s="114"/>
      <c r="AN824" s="114"/>
      <c r="AO824" s="104"/>
      <c r="AP824" s="104"/>
      <c r="AQ824" s="115"/>
      <c r="AR824" s="110"/>
      <c r="AS824" s="102"/>
      <c r="AT824" s="108"/>
      <c r="AU824" s="116"/>
      <c r="AV824" s="113"/>
      <c r="AW824" s="105"/>
      <c r="AX824" s="113"/>
    </row>
    <row r="825" spans="1:50" hidden="1">
      <c r="A825" s="72">
        <v>824</v>
      </c>
      <c r="B825" s="9" t="s">
        <v>63</v>
      </c>
      <c r="C825" s="211" t="s">
        <v>3818</v>
      </c>
      <c r="D825" s="9" t="s">
        <v>63</v>
      </c>
      <c r="E825" s="9" t="s">
        <v>63</v>
      </c>
      <c r="F825" s="9" t="s">
        <v>63</v>
      </c>
      <c r="G825" s="9"/>
      <c r="H825" s="9"/>
      <c r="I825" s="9"/>
      <c r="J825" s="9"/>
      <c r="K825" s="9"/>
      <c r="L825" s="9"/>
      <c r="M825" s="67"/>
      <c r="N825" s="331"/>
      <c r="O825" s="9"/>
      <c r="P825" s="9"/>
      <c r="Q825" s="71">
        <v>824</v>
      </c>
      <c r="S825" s="102" t="s">
        <v>3818</v>
      </c>
      <c r="T825" s="175" t="s">
        <v>3819</v>
      </c>
      <c r="U825" s="104">
        <v>16002</v>
      </c>
      <c r="V825" s="104">
        <v>457.2</v>
      </c>
      <c r="W825" s="105" t="s">
        <v>3820</v>
      </c>
      <c r="X825" s="106" t="s">
        <v>66</v>
      </c>
      <c r="Y825" s="107"/>
      <c r="Z825" s="108"/>
      <c r="AA825" s="102"/>
      <c r="AB825" s="104"/>
      <c r="AC825" s="109"/>
      <c r="AD825" s="110"/>
      <c r="AE825" s="107"/>
      <c r="AF825" s="111"/>
      <c r="AG825" s="112"/>
      <c r="AH825" s="112"/>
      <c r="AI825" s="112"/>
      <c r="AJ825" s="113"/>
      <c r="AK825" s="113"/>
      <c r="AL825" s="113"/>
      <c r="AM825" s="114"/>
      <c r="AN825" s="114"/>
      <c r="AO825" s="104"/>
      <c r="AP825" s="104"/>
      <c r="AQ825" s="115"/>
      <c r="AR825" s="110"/>
      <c r="AS825" s="102"/>
      <c r="AT825" s="108"/>
      <c r="AU825" s="116"/>
      <c r="AV825" s="113"/>
      <c r="AW825" s="105"/>
      <c r="AX825" s="113"/>
    </row>
    <row r="826" spans="1:50" hidden="1">
      <c r="A826" s="72">
        <v>825</v>
      </c>
      <c r="B826" s="9" t="s">
        <v>63</v>
      </c>
      <c r="C826" s="211" t="s">
        <v>3821</v>
      </c>
      <c r="D826" s="9" t="s">
        <v>63</v>
      </c>
      <c r="E826" s="9" t="s">
        <v>63</v>
      </c>
      <c r="F826" s="9" t="s">
        <v>63</v>
      </c>
      <c r="G826" s="9"/>
      <c r="H826" s="9"/>
      <c r="I826" s="9"/>
      <c r="J826" s="9"/>
      <c r="K826" s="9"/>
      <c r="L826" s="9"/>
      <c r="M826" s="67"/>
      <c r="N826" s="331"/>
      <c r="O826" s="9"/>
      <c r="P826" s="9"/>
      <c r="Q826" s="71">
        <v>825</v>
      </c>
      <c r="S826" s="102" t="s">
        <v>3821</v>
      </c>
      <c r="T826" s="175" t="s">
        <v>3819</v>
      </c>
      <c r="U826" s="104">
        <v>11430</v>
      </c>
      <c r="V826" s="104">
        <v>1371.6</v>
      </c>
      <c r="W826" s="105" t="s">
        <v>3820</v>
      </c>
      <c r="X826" s="106" t="s">
        <v>66</v>
      </c>
      <c r="Y826" s="107"/>
      <c r="Z826" s="108"/>
      <c r="AA826" s="102"/>
      <c r="AB826" s="104"/>
      <c r="AC826" s="109"/>
      <c r="AD826" s="110"/>
      <c r="AE826" s="107"/>
      <c r="AF826" s="111"/>
      <c r="AG826" s="112"/>
      <c r="AH826" s="112"/>
      <c r="AI826" s="112"/>
      <c r="AJ826" s="113"/>
      <c r="AK826" s="113"/>
      <c r="AL826" s="113"/>
      <c r="AM826" s="114"/>
      <c r="AN826" s="114"/>
      <c r="AO826" s="104"/>
      <c r="AP826" s="104"/>
      <c r="AQ826" s="115"/>
      <c r="AR826" s="110"/>
      <c r="AS826" s="102"/>
      <c r="AT826" s="108"/>
      <c r="AU826" s="116"/>
      <c r="AV826" s="113"/>
      <c r="AW826" s="105"/>
      <c r="AX826" s="113"/>
    </row>
    <row r="827" spans="1:50" hidden="1">
      <c r="A827" s="72">
        <v>826</v>
      </c>
      <c r="B827" s="9" t="s">
        <v>63</v>
      </c>
      <c r="C827" s="211" t="s">
        <v>3822</v>
      </c>
      <c r="D827" s="9" t="s">
        <v>63</v>
      </c>
      <c r="E827" s="9" t="s">
        <v>63</v>
      </c>
      <c r="F827" s="9" t="s">
        <v>63</v>
      </c>
      <c r="G827" s="9"/>
      <c r="H827" s="9"/>
      <c r="I827" s="9"/>
      <c r="J827" s="9"/>
      <c r="K827" s="9"/>
      <c r="L827" s="9"/>
      <c r="M827" s="67"/>
      <c r="N827" s="331"/>
      <c r="O827" s="9"/>
      <c r="P827" s="9"/>
      <c r="Q827" s="71">
        <v>826</v>
      </c>
      <c r="S827" s="102" t="s">
        <v>3822</v>
      </c>
      <c r="T827" s="175" t="s">
        <v>3819</v>
      </c>
      <c r="U827" s="104">
        <v>17830.8</v>
      </c>
      <c r="V827" s="104">
        <v>2286</v>
      </c>
      <c r="W827" s="105" t="s">
        <v>3820</v>
      </c>
      <c r="X827" s="106" t="s">
        <v>66</v>
      </c>
      <c r="Y827" s="107"/>
      <c r="Z827" s="108"/>
      <c r="AA827" s="102"/>
      <c r="AB827" s="104"/>
      <c r="AC827" s="109"/>
      <c r="AD827" s="110"/>
      <c r="AE827" s="107"/>
      <c r="AF827" s="111"/>
      <c r="AG827" s="112"/>
      <c r="AH827" s="112"/>
      <c r="AI827" s="112"/>
      <c r="AJ827" s="113"/>
      <c r="AK827" s="113"/>
      <c r="AL827" s="113"/>
      <c r="AM827" s="114"/>
      <c r="AN827" s="114"/>
      <c r="AO827" s="104"/>
      <c r="AP827" s="104"/>
      <c r="AQ827" s="115"/>
      <c r="AR827" s="110"/>
      <c r="AS827" s="102"/>
      <c r="AT827" s="108"/>
      <c r="AU827" s="116"/>
      <c r="AV827" s="113"/>
      <c r="AW827" s="105"/>
      <c r="AX827" s="113"/>
    </row>
    <row r="828" spans="1:50" hidden="1">
      <c r="A828" s="72">
        <v>827</v>
      </c>
      <c r="B828" s="9" t="s">
        <v>63</v>
      </c>
      <c r="C828" s="211" t="s">
        <v>3823</v>
      </c>
      <c r="D828" s="9" t="s">
        <v>63</v>
      </c>
      <c r="E828" s="9" t="s">
        <v>63</v>
      </c>
      <c r="F828" s="9" t="s">
        <v>63</v>
      </c>
      <c r="G828" s="9"/>
      <c r="H828" s="9"/>
      <c r="I828" s="9"/>
      <c r="J828" s="9"/>
      <c r="K828" s="9"/>
      <c r="L828" s="9"/>
      <c r="M828" s="67"/>
      <c r="N828" s="331"/>
      <c r="O828" s="9"/>
      <c r="P828" s="9"/>
      <c r="Q828" s="71">
        <v>827</v>
      </c>
      <c r="S828" s="102" t="s">
        <v>3823</v>
      </c>
      <c r="T828" s="175" t="s">
        <v>3819</v>
      </c>
      <c r="U828" s="104">
        <v>12344.4</v>
      </c>
      <c r="V828" s="104">
        <v>2286</v>
      </c>
      <c r="W828" s="105" t="s">
        <v>3820</v>
      </c>
      <c r="X828" s="106" t="s">
        <v>66</v>
      </c>
      <c r="Y828" s="107"/>
      <c r="Z828" s="108"/>
      <c r="AA828" s="102"/>
      <c r="AB828" s="104"/>
      <c r="AC828" s="109"/>
      <c r="AD828" s="110"/>
      <c r="AE828" s="107"/>
      <c r="AF828" s="111"/>
      <c r="AG828" s="112"/>
      <c r="AH828" s="112"/>
      <c r="AI828" s="112"/>
      <c r="AJ828" s="113"/>
      <c r="AK828" s="113"/>
      <c r="AL828" s="113"/>
      <c r="AM828" s="114"/>
      <c r="AN828" s="114"/>
      <c r="AO828" s="104"/>
      <c r="AP828" s="104"/>
      <c r="AQ828" s="115"/>
      <c r="AR828" s="110"/>
      <c r="AS828" s="102"/>
      <c r="AT828" s="108"/>
      <c r="AU828" s="116"/>
      <c r="AV828" s="113"/>
      <c r="AW828" s="105"/>
      <c r="AX828" s="113"/>
    </row>
    <row r="829" spans="1:50" hidden="1">
      <c r="A829" s="72">
        <v>828</v>
      </c>
      <c r="B829" s="9" t="s">
        <v>63</v>
      </c>
      <c r="C829" s="211" t="s">
        <v>3824</v>
      </c>
      <c r="D829" s="9" t="s">
        <v>63</v>
      </c>
      <c r="E829" s="9" t="s">
        <v>63</v>
      </c>
      <c r="F829" s="9" t="s">
        <v>63</v>
      </c>
      <c r="G829" s="9"/>
      <c r="H829" s="9"/>
      <c r="I829" s="9"/>
      <c r="J829" s="9"/>
      <c r="K829" s="9"/>
      <c r="L829" s="9"/>
      <c r="M829" s="67"/>
      <c r="N829" s="331"/>
      <c r="O829" s="9"/>
      <c r="P829" s="9"/>
      <c r="Q829" s="71">
        <v>828</v>
      </c>
      <c r="S829" s="102" t="s">
        <v>3824</v>
      </c>
      <c r="T829" s="175" t="s">
        <v>3819</v>
      </c>
      <c r="U829" s="104">
        <v>13258.8</v>
      </c>
      <c r="V829" s="104">
        <v>3200.4</v>
      </c>
      <c r="W829" s="105" t="s">
        <v>3820</v>
      </c>
      <c r="X829" s="106" t="s">
        <v>66</v>
      </c>
      <c r="Y829" s="107"/>
      <c r="Z829" s="108"/>
      <c r="AA829" s="102"/>
      <c r="AB829" s="104"/>
      <c r="AC829" s="109"/>
      <c r="AD829" s="110"/>
      <c r="AE829" s="107"/>
      <c r="AF829" s="111"/>
      <c r="AG829" s="112"/>
      <c r="AH829" s="112"/>
      <c r="AI829" s="112"/>
      <c r="AJ829" s="113"/>
      <c r="AK829" s="113"/>
      <c r="AL829" s="113"/>
      <c r="AM829" s="114"/>
      <c r="AN829" s="114"/>
      <c r="AO829" s="104"/>
      <c r="AP829" s="104"/>
      <c r="AQ829" s="115"/>
      <c r="AR829" s="110"/>
      <c r="AS829" s="102"/>
      <c r="AT829" s="108"/>
      <c r="AU829" s="116"/>
      <c r="AV829" s="113"/>
      <c r="AW829" s="105"/>
      <c r="AX829" s="113"/>
    </row>
    <row r="830" spans="1:50" hidden="1">
      <c r="A830" s="72">
        <v>829</v>
      </c>
      <c r="B830" s="9" t="s">
        <v>63</v>
      </c>
      <c r="C830" s="211" t="s">
        <v>3825</v>
      </c>
      <c r="D830" s="9" t="s">
        <v>63</v>
      </c>
      <c r="E830" s="9" t="s">
        <v>63</v>
      </c>
      <c r="F830" s="9" t="s">
        <v>63</v>
      </c>
      <c r="G830" s="9"/>
      <c r="H830" s="9"/>
      <c r="I830" s="9"/>
      <c r="J830" s="9"/>
      <c r="K830" s="9"/>
      <c r="L830" s="9"/>
      <c r="M830" s="67"/>
      <c r="N830" s="331"/>
      <c r="O830" s="9"/>
      <c r="P830" s="9"/>
      <c r="Q830" s="71">
        <v>829</v>
      </c>
      <c r="S830" s="102" t="s">
        <v>3825</v>
      </c>
      <c r="T830" s="175" t="s">
        <v>3819</v>
      </c>
      <c r="U830" s="104">
        <v>14173.2</v>
      </c>
      <c r="V830" s="104">
        <v>-3200.4</v>
      </c>
      <c r="W830" s="105" t="s">
        <v>3820</v>
      </c>
      <c r="X830" s="106" t="s">
        <v>66</v>
      </c>
      <c r="Y830" s="107"/>
      <c r="Z830" s="108"/>
      <c r="AA830" s="102"/>
      <c r="AB830" s="104"/>
      <c r="AC830" s="109"/>
      <c r="AD830" s="110"/>
      <c r="AE830" s="107"/>
      <c r="AF830" s="111"/>
      <c r="AG830" s="112"/>
      <c r="AH830" s="112"/>
      <c r="AI830" s="112"/>
      <c r="AJ830" s="113"/>
      <c r="AK830" s="113"/>
      <c r="AL830" s="113"/>
      <c r="AM830" s="114"/>
      <c r="AN830" s="114"/>
      <c r="AO830" s="104"/>
      <c r="AP830" s="104"/>
      <c r="AQ830" s="115"/>
      <c r="AR830" s="110"/>
      <c r="AS830" s="102"/>
      <c r="AT830" s="108"/>
      <c r="AU830" s="116"/>
      <c r="AV830" s="113"/>
      <c r="AW830" s="105"/>
      <c r="AX830" s="113"/>
    </row>
    <row r="831" spans="1:50" hidden="1">
      <c r="A831" s="72">
        <v>830</v>
      </c>
      <c r="B831" s="9" t="s">
        <v>63</v>
      </c>
      <c r="C831" s="211" t="s">
        <v>3826</v>
      </c>
      <c r="D831" s="9" t="s">
        <v>63</v>
      </c>
      <c r="E831" s="9" t="s">
        <v>63</v>
      </c>
      <c r="F831" s="9" t="s">
        <v>63</v>
      </c>
      <c r="G831" s="9"/>
      <c r="H831" s="9"/>
      <c r="I831" s="9"/>
      <c r="J831" s="9"/>
      <c r="K831" s="9"/>
      <c r="L831" s="9"/>
      <c r="M831" s="67"/>
      <c r="N831" s="331"/>
      <c r="O831" s="9"/>
      <c r="P831" s="9"/>
      <c r="Q831" s="71">
        <v>830</v>
      </c>
      <c r="S831" s="102" t="s">
        <v>3826</v>
      </c>
      <c r="T831" s="175" t="s">
        <v>3819</v>
      </c>
      <c r="U831" s="104">
        <v>16002</v>
      </c>
      <c r="V831" s="104">
        <v>-2286</v>
      </c>
      <c r="W831" s="105" t="s">
        <v>3820</v>
      </c>
      <c r="X831" s="106" t="s">
        <v>66</v>
      </c>
      <c r="Y831" s="107"/>
      <c r="Z831" s="108"/>
      <c r="AA831" s="102"/>
      <c r="AB831" s="104"/>
      <c r="AC831" s="109"/>
      <c r="AD831" s="110"/>
      <c r="AE831" s="107"/>
      <c r="AF831" s="111"/>
      <c r="AG831" s="112"/>
      <c r="AH831" s="112"/>
      <c r="AI831" s="112"/>
      <c r="AJ831" s="113"/>
      <c r="AK831" s="113"/>
      <c r="AL831" s="113"/>
      <c r="AM831" s="114"/>
      <c r="AN831" s="114"/>
      <c r="AO831" s="104"/>
      <c r="AP831" s="104"/>
      <c r="AQ831" s="115"/>
      <c r="AR831" s="110"/>
      <c r="AS831" s="102"/>
      <c r="AT831" s="108"/>
      <c r="AU831" s="116"/>
      <c r="AV831" s="113"/>
      <c r="AW831" s="105"/>
      <c r="AX831" s="113"/>
    </row>
    <row r="832" spans="1:50" hidden="1">
      <c r="A832" s="72">
        <v>831</v>
      </c>
      <c r="B832" s="9" t="s">
        <v>63</v>
      </c>
      <c r="C832" s="211" t="s">
        <v>3827</v>
      </c>
      <c r="D832" s="9" t="s">
        <v>63</v>
      </c>
      <c r="E832" s="9" t="s">
        <v>63</v>
      </c>
      <c r="F832" s="9" t="s">
        <v>63</v>
      </c>
      <c r="G832" s="9"/>
      <c r="H832" s="9"/>
      <c r="I832" s="9"/>
      <c r="J832" s="9"/>
      <c r="K832" s="9"/>
      <c r="L832" s="9"/>
      <c r="M832" s="67"/>
      <c r="N832" s="331"/>
      <c r="O832" s="9"/>
      <c r="P832" s="9"/>
      <c r="Q832" s="71">
        <v>831</v>
      </c>
      <c r="S832" s="102" t="s">
        <v>3827</v>
      </c>
      <c r="T832" s="175" t="s">
        <v>3819</v>
      </c>
      <c r="U832" s="104">
        <v>12344.4</v>
      </c>
      <c r="V832" s="104">
        <v>-2286</v>
      </c>
      <c r="W832" s="105" t="s">
        <v>3820</v>
      </c>
      <c r="X832" s="106" t="s">
        <v>66</v>
      </c>
      <c r="Y832" s="107"/>
      <c r="Z832" s="108"/>
      <c r="AA832" s="102"/>
      <c r="AB832" s="104"/>
      <c r="AC832" s="109"/>
      <c r="AD832" s="110"/>
      <c r="AE832" s="107"/>
      <c r="AF832" s="111"/>
      <c r="AG832" s="112"/>
      <c r="AH832" s="112"/>
      <c r="AI832" s="112"/>
      <c r="AJ832" s="113"/>
      <c r="AK832" s="113"/>
      <c r="AL832" s="113"/>
      <c r="AM832" s="114"/>
      <c r="AN832" s="114"/>
      <c r="AO832" s="104"/>
      <c r="AP832" s="104"/>
      <c r="AQ832" s="115"/>
      <c r="AR832" s="110"/>
      <c r="AS832" s="102"/>
      <c r="AT832" s="108"/>
      <c r="AU832" s="116"/>
      <c r="AV832" s="113"/>
      <c r="AW832" s="105"/>
      <c r="AX832" s="113"/>
    </row>
    <row r="833" spans="1:50" hidden="1">
      <c r="A833" s="72">
        <v>832</v>
      </c>
      <c r="B833" s="9" t="s">
        <v>63</v>
      </c>
      <c r="C833" s="211" t="s">
        <v>3828</v>
      </c>
      <c r="D833" s="9" t="s">
        <v>63</v>
      </c>
      <c r="E833" s="9" t="s">
        <v>63</v>
      </c>
      <c r="F833" s="9" t="s">
        <v>63</v>
      </c>
      <c r="G833" s="9"/>
      <c r="H833" s="9"/>
      <c r="I833" s="9"/>
      <c r="J833" s="9"/>
      <c r="K833" s="9"/>
      <c r="L833" s="9"/>
      <c r="M833" s="67"/>
      <c r="N833" s="331"/>
      <c r="O833" s="9"/>
      <c r="P833" s="9"/>
      <c r="Q833" s="71">
        <v>832</v>
      </c>
      <c r="S833" s="102" t="s">
        <v>3828</v>
      </c>
      <c r="T833" s="175" t="s">
        <v>3819</v>
      </c>
      <c r="U833" s="104">
        <v>17830.8</v>
      </c>
      <c r="V833" s="104">
        <v>-1371.6</v>
      </c>
      <c r="W833" s="105" t="s">
        <v>3820</v>
      </c>
      <c r="X833" s="106" t="s">
        <v>66</v>
      </c>
      <c r="Y833" s="107"/>
      <c r="Z833" s="108"/>
      <c r="AA833" s="102"/>
      <c r="AB833" s="104"/>
      <c r="AC833" s="109"/>
      <c r="AD833" s="110"/>
      <c r="AE833" s="107"/>
      <c r="AF833" s="111"/>
      <c r="AG833" s="112"/>
      <c r="AH833" s="112"/>
      <c r="AI833" s="112"/>
      <c r="AJ833" s="113"/>
      <c r="AK833" s="113"/>
      <c r="AL833" s="113"/>
      <c r="AM833" s="114"/>
      <c r="AN833" s="114"/>
      <c r="AO833" s="104"/>
      <c r="AP833" s="104"/>
      <c r="AQ833" s="115"/>
      <c r="AR833" s="110"/>
      <c r="AS833" s="102"/>
      <c r="AT833" s="108"/>
      <c r="AU833" s="116"/>
      <c r="AV833" s="113"/>
      <c r="AW833" s="105"/>
      <c r="AX833" s="113"/>
    </row>
    <row r="834" spans="1:50" hidden="1">
      <c r="A834" s="72">
        <v>833</v>
      </c>
      <c r="B834" s="9" t="s">
        <v>63</v>
      </c>
      <c r="C834" s="211" t="s">
        <v>3829</v>
      </c>
      <c r="D834" s="9" t="s">
        <v>63</v>
      </c>
      <c r="E834" s="9" t="s">
        <v>63</v>
      </c>
      <c r="F834" s="9" t="s">
        <v>63</v>
      </c>
      <c r="G834" s="9"/>
      <c r="H834" s="9"/>
      <c r="I834" s="9"/>
      <c r="J834" s="9"/>
      <c r="K834" s="9"/>
      <c r="L834" s="9"/>
      <c r="M834" s="67"/>
      <c r="N834" s="331"/>
      <c r="O834" s="9"/>
      <c r="P834" s="9"/>
      <c r="Q834" s="71">
        <v>833</v>
      </c>
      <c r="S834" s="102" t="s">
        <v>3829</v>
      </c>
      <c r="T834" s="175" t="s">
        <v>3819</v>
      </c>
      <c r="U834" s="104">
        <v>12344.4</v>
      </c>
      <c r="V834" s="104">
        <v>-1371.6</v>
      </c>
      <c r="W834" s="105" t="s">
        <v>3820</v>
      </c>
      <c r="X834" s="106" t="s">
        <v>66</v>
      </c>
      <c r="Y834" s="107"/>
      <c r="Z834" s="108"/>
      <c r="AA834" s="102"/>
      <c r="AB834" s="104"/>
      <c r="AC834" s="109"/>
      <c r="AD834" s="110"/>
      <c r="AE834" s="107"/>
      <c r="AF834" s="111"/>
      <c r="AG834" s="112"/>
      <c r="AH834" s="112"/>
      <c r="AI834" s="112"/>
      <c r="AJ834" s="113"/>
      <c r="AK834" s="113"/>
      <c r="AL834" s="113"/>
      <c r="AM834" s="114"/>
      <c r="AN834" s="114"/>
      <c r="AO834" s="104"/>
      <c r="AP834" s="104"/>
      <c r="AQ834" s="115"/>
      <c r="AR834" s="110"/>
      <c r="AS834" s="102"/>
      <c r="AT834" s="108"/>
      <c r="AU834" s="116"/>
      <c r="AV834" s="113"/>
      <c r="AW834" s="105"/>
      <c r="AX834" s="113"/>
    </row>
    <row r="835" spans="1:50" hidden="1">
      <c r="A835" s="72">
        <v>834</v>
      </c>
      <c r="B835" s="9" t="s">
        <v>63</v>
      </c>
      <c r="C835" s="211" t="s">
        <v>3830</v>
      </c>
      <c r="D835" s="9" t="s">
        <v>63</v>
      </c>
      <c r="E835" s="9" t="s">
        <v>63</v>
      </c>
      <c r="F835" s="9" t="s">
        <v>63</v>
      </c>
      <c r="G835" s="9"/>
      <c r="H835" s="9"/>
      <c r="I835" s="9"/>
      <c r="J835" s="9"/>
      <c r="K835" s="9"/>
      <c r="L835" s="9"/>
      <c r="M835" s="67"/>
      <c r="N835" s="331"/>
      <c r="O835" s="9"/>
      <c r="P835" s="9"/>
      <c r="Q835" s="71">
        <v>834</v>
      </c>
      <c r="S835" s="102" t="s">
        <v>3830</v>
      </c>
      <c r="T835" s="175" t="s">
        <v>3819</v>
      </c>
      <c r="U835" s="104">
        <v>11430</v>
      </c>
      <c r="V835" s="104">
        <v>-1371.6</v>
      </c>
      <c r="W835" s="105" t="s">
        <v>3820</v>
      </c>
      <c r="X835" s="106" t="s">
        <v>66</v>
      </c>
      <c r="Y835" s="107"/>
      <c r="Z835" s="108"/>
      <c r="AA835" s="102"/>
      <c r="AB835" s="104"/>
      <c r="AC835" s="109"/>
      <c r="AD835" s="110"/>
      <c r="AE835" s="107"/>
      <c r="AF835" s="111"/>
      <c r="AG835" s="112"/>
      <c r="AH835" s="112"/>
      <c r="AI835" s="112"/>
      <c r="AJ835" s="113"/>
      <c r="AK835" s="113"/>
      <c r="AL835" s="113"/>
      <c r="AM835" s="114"/>
      <c r="AN835" s="114"/>
      <c r="AO835" s="104"/>
      <c r="AP835" s="104"/>
      <c r="AQ835" s="115"/>
      <c r="AR835" s="110"/>
      <c r="AS835" s="102"/>
      <c r="AT835" s="108"/>
      <c r="AU835" s="116"/>
      <c r="AV835" s="113"/>
      <c r="AW835" s="105"/>
      <c r="AX835" s="113"/>
    </row>
    <row r="836" spans="1:50" hidden="1">
      <c r="A836" s="72">
        <v>835</v>
      </c>
      <c r="B836" s="9" t="s">
        <v>63</v>
      </c>
      <c r="C836" s="211" t="s">
        <v>3831</v>
      </c>
      <c r="D836" s="9" t="s">
        <v>63</v>
      </c>
      <c r="E836" s="9" t="s">
        <v>63</v>
      </c>
      <c r="F836" s="9" t="s">
        <v>63</v>
      </c>
      <c r="G836" s="9"/>
      <c r="H836" s="9"/>
      <c r="I836" s="9"/>
      <c r="J836" s="9"/>
      <c r="K836" s="9"/>
      <c r="L836" s="9"/>
      <c r="M836" s="67"/>
      <c r="N836" s="331"/>
      <c r="O836" s="9"/>
      <c r="P836" s="9"/>
      <c r="Q836" s="71">
        <v>835</v>
      </c>
      <c r="S836" s="102" t="s">
        <v>3831</v>
      </c>
      <c r="T836" s="175" t="s">
        <v>3832</v>
      </c>
      <c r="U836" s="104">
        <v>15087.6</v>
      </c>
      <c r="V836" s="104">
        <v>-5029.2</v>
      </c>
      <c r="W836" s="105" t="s">
        <v>3833</v>
      </c>
      <c r="X836" s="106" t="s">
        <v>66</v>
      </c>
      <c r="Y836" s="107"/>
      <c r="Z836" s="108"/>
      <c r="AA836" s="102"/>
      <c r="AB836" s="104"/>
      <c r="AC836" s="109"/>
      <c r="AD836" s="110"/>
      <c r="AE836" s="107"/>
      <c r="AF836" s="111"/>
      <c r="AG836" s="112"/>
      <c r="AH836" s="112"/>
      <c r="AI836" s="112"/>
      <c r="AJ836" s="113"/>
      <c r="AK836" s="113"/>
      <c r="AL836" s="113"/>
      <c r="AM836" s="114"/>
      <c r="AN836" s="114"/>
      <c r="AO836" s="104"/>
      <c r="AP836" s="104"/>
      <c r="AQ836" s="115"/>
      <c r="AR836" s="110"/>
      <c r="AS836" s="102"/>
      <c r="AT836" s="108"/>
      <c r="AU836" s="116"/>
      <c r="AV836" s="113"/>
      <c r="AW836" s="105"/>
      <c r="AX836" s="113"/>
    </row>
    <row r="837" spans="1:50" hidden="1">
      <c r="A837" s="72">
        <v>836</v>
      </c>
      <c r="B837" s="9" t="s">
        <v>63</v>
      </c>
      <c r="C837" s="211" t="s">
        <v>3834</v>
      </c>
      <c r="D837" s="9" t="s">
        <v>63</v>
      </c>
      <c r="E837" s="9" t="s">
        <v>63</v>
      </c>
      <c r="F837" s="9" t="s">
        <v>63</v>
      </c>
      <c r="G837" s="9"/>
      <c r="H837" s="9"/>
      <c r="I837" s="9"/>
      <c r="J837" s="9"/>
      <c r="K837" s="9"/>
      <c r="L837" s="9"/>
      <c r="M837" s="67"/>
      <c r="N837" s="331"/>
      <c r="O837" s="9"/>
      <c r="P837" s="9"/>
      <c r="Q837" s="71">
        <v>836</v>
      </c>
      <c r="S837" s="102" t="s">
        <v>3834</v>
      </c>
      <c r="T837" s="175" t="s">
        <v>3835</v>
      </c>
      <c r="U837" s="104">
        <v>17830.8</v>
      </c>
      <c r="V837" s="104">
        <v>-5029.2</v>
      </c>
      <c r="W837" s="105" t="s">
        <v>3836</v>
      </c>
      <c r="X837" s="106" t="s">
        <v>66</v>
      </c>
      <c r="Y837" s="107"/>
      <c r="Z837" s="108"/>
      <c r="AA837" s="102"/>
      <c r="AB837" s="104"/>
      <c r="AC837" s="109"/>
      <c r="AD837" s="110"/>
      <c r="AE837" s="107"/>
      <c r="AF837" s="111"/>
      <c r="AG837" s="112"/>
      <c r="AH837" s="112"/>
      <c r="AI837" s="112"/>
      <c r="AJ837" s="113"/>
      <c r="AK837" s="113"/>
      <c r="AL837" s="113"/>
      <c r="AM837" s="114"/>
      <c r="AN837" s="114"/>
      <c r="AO837" s="104"/>
      <c r="AP837" s="104"/>
      <c r="AQ837" s="115"/>
      <c r="AR837" s="110"/>
      <c r="AS837" s="102"/>
      <c r="AT837" s="108"/>
      <c r="AU837" s="116"/>
      <c r="AV837" s="113"/>
      <c r="AW837" s="105"/>
      <c r="AX837" s="113"/>
    </row>
    <row r="838" spans="1:50" hidden="1">
      <c r="A838" s="72">
        <v>837</v>
      </c>
      <c r="B838" s="9" t="s">
        <v>63</v>
      </c>
      <c r="C838" s="211" t="s">
        <v>3837</v>
      </c>
      <c r="D838" s="9" t="s">
        <v>63</v>
      </c>
      <c r="E838" s="9" t="s">
        <v>63</v>
      </c>
      <c r="F838" s="9" t="s">
        <v>63</v>
      </c>
      <c r="G838" s="9"/>
      <c r="H838" s="9"/>
      <c r="I838" s="9"/>
      <c r="J838" s="9"/>
      <c r="K838" s="9"/>
      <c r="L838" s="9"/>
      <c r="M838" s="67"/>
      <c r="N838" s="331"/>
      <c r="O838" s="9"/>
      <c r="P838" s="9"/>
      <c r="Q838" s="71">
        <v>837</v>
      </c>
      <c r="S838" s="102" t="s">
        <v>3837</v>
      </c>
      <c r="T838" s="175" t="s">
        <v>3835</v>
      </c>
      <c r="U838" s="104">
        <v>17830.8</v>
      </c>
      <c r="V838" s="104">
        <v>-457.2</v>
      </c>
      <c r="W838" s="105" t="s">
        <v>3836</v>
      </c>
      <c r="X838" s="106" t="s">
        <v>66</v>
      </c>
      <c r="Y838" s="107"/>
      <c r="Z838" s="108"/>
      <c r="AA838" s="102"/>
      <c r="AB838" s="104"/>
      <c r="AC838" s="109"/>
      <c r="AD838" s="110"/>
      <c r="AE838" s="107"/>
      <c r="AF838" s="111"/>
      <c r="AG838" s="112"/>
      <c r="AH838" s="112"/>
      <c r="AI838" s="112"/>
      <c r="AJ838" s="113"/>
      <c r="AK838" s="113"/>
      <c r="AL838" s="113"/>
      <c r="AM838" s="114"/>
      <c r="AN838" s="114"/>
      <c r="AO838" s="104"/>
      <c r="AP838" s="104"/>
      <c r="AQ838" s="115"/>
      <c r="AR838" s="110"/>
      <c r="AS838" s="102"/>
      <c r="AT838" s="108"/>
      <c r="AU838" s="116"/>
      <c r="AV838" s="113"/>
      <c r="AW838" s="105"/>
      <c r="AX838" s="113"/>
    </row>
    <row r="839" spans="1:50" hidden="1">
      <c r="A839" s="72">
        <v>838</v>
      </c>
      <c r="B839" s="9" t="s">
        <v>63</v>
      </c>
      <c r="C839" s="211" t="s">
        <v>3838</v>
      </c>
      <c r="D839" s="9" t="s">
        <v>63</v>
      </c>
      <c r="E839" s="9" t="s">
        <v>63</v>
      </c>
      <c r="F839" s="9" t="s">
        <v>63</v>
      </c>
      <c r="G839" s="9"/>
      <c r="H839" s="9"/>
      <c r="I839" s="9"/>
      <c r="J839" s="9"/>
      <c r="K839" s="9"/>
      <c r="L839" s="9"/>
      <c r="M839" s="67"/>
      <c r="N839" s="331"/>
      <c r="O839" s="9"/>
      <c r="P839" s="9"/>
      <c r="Q839" s="71">
        <v>838</v>
      </c>
      <c r="S839" s="102" t="s">
        <v>3838</v>
      </c>
      <c r="T839" s="175" t="s">
        <v>3839</v>
      </c>
      <c r="U839" s="104">
        <v>16916.400000000001</v>
      </c>
      <c r="V839" s="104">
        <v>-3200.4</v>
      </c>
      <c r="W839" s="105" t="s">
        <v>3840</v>
      </c>
      <c r="X839" s="106" t="s">
        <v>66</v>
      </c>
      <c r="Y839" s="107"/>
      <c r="Z839" s="108"/>
      <c r="AA839" s="102"/>
      <c r="AB839" s="104"/>
      <c r="AC839" s="109"/>
      <c r="AD839" s="110"/>
      <c r="AE839" s="107"/>
      <c r="AF839" s="111"/>
      <c r="AG839" s="112"/>
      <c r="AH839" s="112"/>
      <c r="AI839" s="112"/>
      <c r="AJ839" s="113"/>
      <c r="AK839" s="113"/>
      <c r="AL839" s="113"/>
      <c r="AM839" s="114"/>
      <c r="AN839" s="114"/>
      <c r="AO839" s="104"/>
      <c r="AP839" s="104"/>
      <c r="AQ839" s="115"/>
      <c r="AR839" s="110"/>
      <c r="AS839" s="102"/>
      <c r="AT839" s="108"/>
      <c r="AU839" s="116"/>
      <c r="AV839" s="113"/>
      <c r="AW839" s="105"/>
      <c r="AX839" s="113"/>
    </row>
    <row r="840" spans="1:50" hidden="1">
      <c r="A840" s="72">
        <v>839</v>
      </c>
      <c r="B840" s="9" t="s">
        <v>63</v>
      </c>
      <c r="C840" s="211" t="s">
        <v>3841</v>
      </c>
      <c r="D840" s="9" t="s">
        <v>63</v>
      </c>
      <c r="E840" s="9" t="s">
        <v>63</v>
      </c>
      <c r="F840" s="9" t="s">
        <v>63</v>
      </c>
      <c r="G840" s="9"/>
      <c r="H840" s="9"/>
      <c r="I840" s="9"/>
      <c r="J840" s="9"/>
      <c r="K840" s="9"/>
      <c r="L840" s="9"/>
      <c r="M840" s="67"/>
      <c r="N840" s="331"/>
      <c r="O840" s="9"/>
      <c r="P840" s="9"/>
      <c r="Q840" s="71">
        <v>839</v>
      </c>
      <c r="S840" s="102" t="s">
        <v>3841</v>
      </c>
      <c r="T840" s="175" t="s">
        <v>3839</v>
      </c>
      <c r="U840" s="104">
        <v>17830.8</v>
      </c>
      <c r="V840" s="104">
        <v>-2286</v>
      </c>
      <c r="W840" s="105" t="s">
        <v>3840</v>
      </c>
      <c r="X840" s="106" t="s">
        <v>66</v>
      </c>
      <c r="Y840" s="107"/>
      <c r="Z840" s="108"/>
      <c r="AA840" s="102"/>
      <c r="AB840" s="104"/>
      <c r="AC840" s="109"/>
      <c r="AD840" s="110"/>
      <c r="AE840" s="107"/>
      <c r="AF840" s="111"/>
      <c r="AG840" s="112"/>
      <c r="AH840" s="112"/>
      <c r="AI840" s="112"/>
      <c r="AJ840" s="113"/>
      <c r="AK840" s="113"/>
      <c r="AL840" s="113"/>
      <c r="AM840" s="114"/>
      <c r="AN840" s="114"/>
      <c r="AO840" s="104"/>
      <c r="AP840" s="104"/>
      <c r="AQ840" s="115"/>
      <c r="AR840" s="110"/>
      <c r="AS840" s="102"/>
      <c r="AT840" s="108"/>
      <c r="AU840" s="116"/>
      <c r="AV840" s="113"/>
      <c r="AW840" s="105"/>
      <c r="AX840" s="113"/>
    </row>
    <row r="841" spans="1:50" hidden="1">
      <c r="A841" s="72">
        <v>840</v>
      </c>
      <c r="B841" s="9" t="s">
        <v>63</v>
      </c>
      <c r="C841" s="211" t="s">
        <v>3842</v>
      </c>
      <c r="D841" s="9" t="s">
        <v>63</v>
      </c>
      <c r="E841" s="9" t="s">
        <v>63</v>
      </c>
      <c r="F841" s="9" t="s">
        <v>63</v>
      </c>
      <c r="G841" s="9"/>
      <c r="H841" s="9"/>
      <c r="I841" s="9"/>
      <c r="J841" s="9"/>
      <c r="K841" s="9"/>
      <c r="L841" s="9"/>
      <c r="M841" s="67"/>
      <c r="N841" s="331"/>
      <c r="O841" s="9"/>
      <c r="P841" s="9"/>
      <c r="Q841" s="71">
        <v>840</v>
      </c>
      <c r="S841" s="102" t="s">
        <v>3842</v>
      </c>
      <c r="T841" s="175" t="s">
        <v>3839</v>
      </c>
      <c r="U841" s="104">
        <v>16916.400000000001</v>
      </c>
      <c r="V841" s="104">
        <v>-2286</v>
      </c>
      <c r="W841" s="105" t="s">
        <v>3840</v>
      </c>
      <c r="X841" s="106" t="s">
        <v>66</v>
      </c>
      <c r="Y841" s="107"/>
      <c r="Z841" s="108"/>
      <c r="AA841" s="102"/>
      <c r="AB841" s="104"/>
      <c r="AC841" s="109"/>
      <c r="AD841" s="110"/>
      <c r="AE841" s="107"/>
      <c r="AF841" s="111"/>
      <c r="AG841" s="112"/>
      <c r="AH841" s="112"/>
      <c r="AI841" s="112"/>
      <c r="AJ841" s="113"/>
      <c r="AK841" s="113"/>
      <c r="AL841" s="113"/>
      <c r="AM841" s="114"/>
      <c r="AN841" s="114"/>
      <c r="AO841" s="104"/>
      <c r="AP841" s="104"/>
      <c r="AQ841" s="115"/>
      <c r="AR841" s="110"/>
      <c r="AS841" s="102"/>
      <c r="AT841" s="108"/>
      <c r="AU841" s="116"/>
      <c r="AV841" s="113"/>
      <c r="AW841" s="105"/>
      <c r="AX841" s="113"/>
    </row>
    <row r="842" spans="1:50" hidden="1">
      <c r="A842" s="72">
        <v>841</v>
      </c>
      <c r="B842" s="9" t="s">
        <v>63</v>
      </c>
      <c r="C842" s="211" t="s">
        <v>3843</v>
      </c>
      <c r="D842" s="9" t="s">
        <v>63</v>
      </c>
      <c r="E842" s="9" t="s">
        <v>63</v>
      </c>
      <c r="F842" s="9" t="s">
        <v>63</v>
      </c>
      <c r="G842" s="9"/>
      <c r="H842" s="9"/>
      <c r="I842" s="9"/>
      <c r="J842" s="9"/>
      <c r="K842" s="9"/>
      <c r="L842" s="9"/>
      <c r="M842" s="67"/>
      <c r="N842" s="331"/>
      <c r="O842" s="9"/>
      <c r="P842" s="9"/>
      <c r="Q842" s="71">
        <v>841</v>
      </c>
      <c r="S842" s="102" t="s">
        <v>3843</v>
      </c>
      <c r="T842" s="175" t="s">
        <v>3844</v>
      </c>
      <c r="U842" s="104">
        <v>16916.400000000001</v>
      </c>
      <c r="V842" s="104">
        <v>-5029.2</v>
      </c>
      <c r="W842" s="105" t="s">
        <v>3845</v>
      </c>
      <c r="X842" s="106" t="s">
        <v>66</v>
      </c>
      <c r="Y842" s="107"/>
      <c r="Z842" s="108"/>
      <c r="AA842" s="102"/>
      <c r="AB842" s="104"/>
      <c r="AC842" s="109"/>
      <c r="AD842" s="110"/>
      <c r="AE842" s="107"/>
      <c r="AF842" s="111"/>
      <c r="AG842" s="112"/>
      <c r="AH842" s="112"/>
      <c r="AI842" s="112"/>
      <c r="AJ842" s="113"/>
      <c r="AK842" s="113"/>
      <c r="AL842" s="113"/>
      <c r="AM842" s="114"/>
      <c r="AN842" s="114"/>
      <c r="AO842" s="104"/>
      <c r="AP842" s="104"/>
      <c r="AQ842" s="115"/>
      <c r="AR842" s="110"/>
      <c r="AS842" s="102"/>
      <c r="AT842" s="108"/>
      <c r="AU842" s="116"/>
      <c r="AV842" s="113"/>
      <c r="AW842" s="105"/>
      <c r="AX842" s="113"/>
    </row>
    <row r="843" spans="1:50" hidden="1">
      <c r="A843" s="72">
        <v>842</v>
      </c>
      <c r="B843" s="9" t="s">
        <v>63</v>
      </c>
      <c r="C843" s="211" t="s">
        <v>3846</v>
      </c>
      <c r="D843" s="9" t="s">
        <v>63</v>
      </c>
      <c r="E843" s="9" t="s">
        <v>63</v>
      </c>
      <c r="F843" s="9" t="s">
        <v>63</v>
      </c>
      <c r="G843" s="9"/>
      <c r="H843" s="9"/>
      <c r="I843" s="9"/>
      <c r="J843" s="9"/>
      <c r="K843" s="9"/>
      <c r="L843" s="9"/>
      <c r="M843" s="67"/>
      <c r="N843" s="331"/>
      <c r="O843" s="9"/>
      <c r="P843" s="9"/>
      <c r="Q843" s="71">
        <v>842</v>
      </c>
      <c r="S843" s="102" t="s">
        <v>3846</v>
      </c>
      <c r="T843" s="175" t="s">
        <v>3844</v>
      </c>
      <c r="U843" s="104">
        <v>16002</v>
      </c>
      <c r="V843" s="104">
        <v>-5029.2</v>
      </c>
      <c r="W843" s="105" t="s">
        <v>3845</v>
      </c>
      <c r="X843" s="106" t="s">
        <v>66</v>
      </c>
      <c r="Y843" s="107"/>
      <c r="Z843" s="108"/>
      <c r="AA843" s="102"/>
      <c r="AB843" s="104"/>
      <c r="AC843" s="109"/>
      <c r="AD843" s="110"/>
      <c r="AE843" s="107"/>
      <c r="AF843" s="111"/>
      <c r="AG843" s="112"/>
      <c r="AH843" s="112"/>
      <c r="AI843" s="112"/>
      <c r="AJ843" s="113"/>
      <c r="AK843" s="113"/>
      <c r="AL843" s="113"/>
      <c r="AM843" s="114"/>
      <c r="AN843" s="114"/>
      <c r="AO843" s="104"/>
      <c r="AP843" s="104"/>
      <c r="AQ843" s="115"/>
      <c r="AR843" s="110"/>
      <c r="AS843" s="102"/>
      <c r="AT843" s="108"/>
      <c r="AU843" s="116"/>
      <c r="AV843" s="113"/>
      <c r="AW843" s="105"/>
      <c r="AX843" s="113"/>
    </row>
    <row r="844" spans="1:50" hidden="1">
      <c r="A844" s="72">
        <v>843</v>
      </c>
      <c r="B844" s="9" t="s">
        <v>63</v>
      </c>
      <c r="C844" s="211" t="s">
        <v>3847</v>
      </c>
      <c r="D844" s="9" t="s">
        <v>63</v>
      </c>
      <c r="E844" s="9" t="s">
        <v>63</v>
      </c>
      <c r="F844" s="9" t="s">
        <v>63</v>
      </c>
      <c r="G844" s="9"/>
      <c r="H844" s="9"/>
      <c r="I844" s="9"/>
      <c r="J844" s="9"/>
      <c r="K844" s="9"/>
      <c r="L844" s="9"/>
      <c r="M844" s="67"/>
      <c r="N844" s="331"/>
      <c r="O844" s="9"/>
      <c r="P844" s="9"/>
      <c r="Q844" s="71">
        <v>843</v>
      </c>
      <c r="S844" s="102" t="s">
        <v>3847</v>
      </c>
      <c r="T844" s="175" t="s">
        <v>3848</v>
      </c>
      <c r="U844" s="104">
        <v>6858</v>
      </c>
      <c r="V844" s="104">
        <v>15087.6</v>
      </c>
      <c r="W844" s="105" t="s">
        <v>3849</v>
      </c>
      <c r="X844" s="106" t="s">
        <v>66</v>
      </c>
      <c r="Y844" s="107"/>
      <c r="Z844" s="108"/>
      <c r="AA844" s="102"/>
      <c r="AB844" s="104"/>
      <c r="AC844" s="109"/>
      <c r="AD844" s="110"/>
      <c r="AE844" s="107"/>
      <c r="AF844" s="111"/>
      <c r="AG844" s="112"/>
      <c r="AH844" s="112"/>
      <c r="AI844" s="112"/>
      <c r="AJ844" s="113"/>
      <c r="AK844" s="113"/>
      <c r="AL844" s="113"/>
      <c r="AM844" s="114"/>
      <c r="AN844" s="114"/>
      <c r="AO844" s="104"/>
      <c r="AP844" s="104"/>
      <c r="AQ844" s="115"/>
      <c r="AR844" s="110"/>
      <c r="AS844" s="102"/>
      <c r="AT844" s="108"/>
      <c r="AU844" s="116"/>
      <c r="AV844" s="113"/>
      <c r="AW844" s="105"/>
      <c r="AX844" s="113"/>
    </row>
    <row r="845" spans="1:50" hidden="1">
      <c r="A845" s="72">
        <v>844</v>
      </c>
      <c r="B845" s="9" t="s">
        <v>63</v>
      </c>
      <c r="C845" s="211" t="s">
        <v>3850</v>
      </c>
      <c r="D845" s="9" t="s">
        <v>63</v>
      </c>
      <c r="E845" s="9" t="s">
        <v>63</v>
      </c>
      <c r="F845" s="9" t="s">
        <v>63</v>
      </c>
      <c r="G845" s="9"/>
      <c r="H845" s="9"/>
      <c r="I845" s="9"/>
      <c r="J845" s="9"/>
      <c r="K845" s="9"/>
      <c r="L845" s="9"/>
      <c r="M845" s="67"/>
      <c r="N845" s="331"/>
      <c r="O845" s="9"/>
      <c r="P845" s="9"/>
      <c r="Q845" s="71">
        <v>844</v>
      </c>
      <c r="S845" s="102" t="s">
        <v>3850</v>
      </c>
      <c r="T845" s="175" t="s">
        <v>3848</v>
      </c>
      <c r="U845" s="104">
        <v>-5943.6</v>
      </c>
      <c r="V845" s="104">
        <v>15087.6</v>
      </c>
      <c r="W845" s="105" t="s">
        <v>3849</v>
      </c>
      <c r="X845" s="106" t="s">
        <v>66</v>
      </c>
      <c r="Y845" s="107"/>
      <c r="Z845" s="108"/>
      <c r="AA845" s="102"/>
      <c r="AB845" s="104"/>
      <c r="AC845" s="109"/>
      <c r="AD845" s="110"/>
      <c r="AE845" s="107"/>
      <c r="AF845" s="111"/>
      <c r="AG845" s="112"/>
      <c r="AH845" s="112"/>
      <c r="AI845" s="112"/>
      <c r="AJ845" s="113"/>
      <c r="AK845" s="113"/>
      <c r="AL845" s="113"/>
      <c r="AM845" s="114"/>
      <c r="AN845" s="114"/>
      <c r="AO845" s="104"/>
      <c r="AP845" s="104"/>
      <c r="AQ845" s="115"/>
      <c r="AR845" s="110"/>
      <c r="AS845" s="102"/>
      <c r="AT845" s="108"/>
      <c r="AU845" s="116"/>
      <c r="AV845" s="113"/>
      <c r="AW845" s="105"/>
      <c r="AX845" s="113"/>
    </row>
    <row r="846" spans="1:50" hidden="1">
      <c r="A846" s="72">
        <v>845</v>
      </c>
      <c r="B846" s="9" t="s">
        <v>63</v>
      </c>
      <c r="C846" s="211" t="s">
        <v>3851</v>
      </c>
      <c r="D846" s="9" t="s">
        <v>63</v>
      </c>
      <c r="E846" s="9" t="s">
        <v>63</v>
      </c>
      <c r="F846" s="9" t="s">
        <v>63</v>
      </c>
      <c r="G846" s="9"/>
      <c r="H846" s="9"/>
      <c r="I846" s="9"/>
      <c r="J846" s="9"/>
      <c r="K846" s="9"/>
      <c r="L846" s="9"/>
      <c r="M846" s="67"/>
      <c r="N846" s="331"/>
      <c r="O846" s="9"/>
      <c r="P846" s="9"/>
      <c r="Q846" s="71">
        <v>845</v>
      </c>
      <c r="S846" s="102" t="s">
        <v>3851</v>
      </c>
      <c r="T846" s="175" t="s">
        <v>3852</v>
      </c>
      <c r="U846" s="104">
        <v>6858</v>
      </c>
      <c r="V846" s="104">
        <v>-17830.8</v>
      </c>
      <c r="W846" s="105" t="s">
        <v>3853</v>
      </c>
      <c r="X846" s="106" t="s">
        <v>66</v>
      </c>
      <c r="Y846" s="107"/>
      <c r="Z846" s="108"/>
      <c r="AA846" s="102"/>
      <c r="AB846" s="104"/>
      <c r="AC846" s="109"/>
      <c r="AD846" s="110"/>
      <c r="AE846" s="107"/>
      <c r="AF846" s="111"/>
      <c r="AG846" s="112"/>
      <c r="AH846" s="112"/>
      <c r="AI846" s="112"/>
      <c r="AJ846" s="113"/>
      <c r="AK846" s="113"/>
      <c r="AL846" s="113"/>
      <c r="AM846" s="114"/>
      <c r="AN846" s="114"/>
      <c r="AO846" s="104"/>
      <c r="AP846" s="104"/>
      <c r="AQ846" s="115"/>
      <c r="AR846" s="110"/>
      <c r="AS846" s="102"/>
      <c r="AT846" s="108"/>
      <c r="AU846" s="116"/>
      <c r="AV846" s="113"/>
      <c r="AW846" s="105"/>
      <c r="AX846" s="113"/>
    </row>
    <row r="847" spans="1:50" hidden="1">
      <c r="A847" s="72">
        <v>846</v>
      </c>
      <c r="B847" s="9" t="s">
        <v>63</v>
      </c>
      <c r="C847" s="211" t="s">
        <v>3854</v>
      </c>
      <c r="D847" s="9" t="s">
        <v>63</v>
      </c>
      <c r="E847" s="9" t="s">
        <v>63</v>
      </c>
      <c r="F847" s="9" t="s">
        <v>63</v>
      </c>
      <c r="G847" s="9"/>
      <c r="H847" s="9"/>
      <c r="I847" s="9"/>
      <c r="J847" s="9"/>
      <c r="K847" s="9"/>
      <c r="L847" s="9"/>
      <c r="M847" s="67"/>
      <c r="N847" s="331"/>
      <c r="O847" s="9"/>
      <c r="P847" s="9"/>
      <c r="Q847" s="71">
        <v>846</v>
      </c>
      <c r="S847" s="102" t="s">
        <v>3854</v>
      </c>
      <c r="T847" s="175" t="s">
        <v>3852</v>
      </c>
      <c r="U847" s="104">
        <v>-14173.2</v>
      </c>
      <c r="V847" s="104">
        <v>-17830.8</v>
      </c>
      <c r="W847" s="105" t="s">
        <v>3853</v>
      </c>
      <c r="X847" s="106" t="s">
        <v>66</v>
      </c>
      <c r="Y847" s="107"/>
      <c r="Z847" s="108"/>
      <c r="AA847" s="102"/>
      <c r="AB847" s="104"/>
      <c r="AC847" s="109"/>
      <c r="AD847" s="110"/>
      <c r="AE847" s="107"/>
      <c r="AF847" s="111"/>
      <c r="AG847" s="112"/>
      <c r="AH847" s="112"/>
      <c r="AI847" s="112"/>
      <c r="AJ847" s="113"/>
      <c r="AK847" s="113"/>
      <c r="AL847" s="113"/>
      <c r="AM847" s="114"/>
      <c r="AN847" s="114"/>
      <c r="AO847" s="104"/>
      <c r="AP847" s="104"/>
      <c r="AQ847" s="115"/>
      <c r="AR847" s="110"/>
      <c r="AS847" s="102"/>
      <c r="AT847" s="108"/>
      <c r="AU847" s="116"/>
      <c r="AV847" s="113"/>
      <c r="AW847" s="105"/>
      <c r="AX847" s="113"/>
    </row>
    <row r="848" spans="1:50" hidden="1">
      <c r="A848" s="72">
        <v>847</v>
      </c>
      <c r="B848" s="9" t="s">
        <v>63</v>
      </c>
      <c r="C848" s="211" t="s">
        <v>3855</v>
      </c>
      <c r="D848" s="9" t="s">
        <v>63</v>
      </c>
      <c r="E848" s="9" t="s">
        <v>63</v>
      </c>
      <c r="F848" s="9" t="s">
        <v>63</v>
      </c>
      <c r="G848" s="9"/>
      <c r="H848" s="9"/>
      <c r="I848" s="9"/>
      <c r="J848" s="9"/>
      <c r="K848" s="9"/>
      <c r="L848" s="9"/>
      <c r="M848" s="67"/>
      <c r="N848" s="331"/>
      <c r="O848" s="9"/>
      <c r="P848" s="9"/>
      <c r="Q848" s="71">
        <v>847</v>
      </c>
      <c r="S848" s="102" t="s">
        <v>3855</v>
      </c>
      <c r="T848" s="175" t="s">
        <v>3852</v>
      </c>
      <c r="U848" s="104">
        <v>-16002</v>
      </c>
      <c r="V848" s="104">
        <v>-17830.8</v>
      </c>
      <c r="W848" s="105" t="s">
        <v>3853</v>
      </c>
      <c r="X848" s="106" t="s">
        <v>66</v>
      </c>
      <c r="Y848" s="107"/>
      <c r="Z848" s="108"/>
      <c r="AA848" s="102"/>
      <c r="AB848" s="104"/>
      <c r="AC848" s="109"/>
      <c r="AD848" s="110"/>
      <c r="AE848" s="107"/>
      <c r="AF848" s="111"/>
      <c r="AG848" s="112"/>
      <c r="AH848" s="112"/>
      <c r="AI848" s="112"/>
      <c r="AJ848" s="113"/>
      <c r="AK848" s="113"/>
      <c r="AL848" s="113"/>
      <c r="AM848" s="114"/>
      <c r="AN848" s="114"/>
      <c r="AO848" s="104"/>
      <c r="AP848" s="104"/>
      <c r="AQ848" s="115"/>
      <c r="AR848" s="110"/>
      <c r="AS848" s="102"/>
      <c r="AT848" s="108"/>
      <c r="AU848" s="116"/>
      <c r="AV848" s="113"/>
      <c r="AW848" s="105"/>
      <c r="AX848" s="113"/>
    </row>
    <row r="849" spans="1:50" hidden="1">
      <c r="A849" s="72">
        <v>848</v>
      </c>
      <c r="B849" s="9" t="s">
        <v>63</v>
      </c>
      <c r="C849" s="211" t="s">
        <v>3856</v>
      </c>
      <c r="D849" s="9" t="s">
        <v>63</v>
      </c>
      <c r="E849" s="9" t="s">
        <v>63</v>
      </c>
      <c r="F849" s="9" t="s">
        <v>63</v>
      </c>
      <c r="G849" s="9"/>
      <c r="H849" s="9"/>
      <c r="I849" s="9"/>
      <c r="J849" s="9"/>
      <c r="K849" s="9"/>
      <c r="L849" s="9"/>
      <c r="M849" s="67"/>
      <c r="N849" s="331"/>
      <c r="O849" s="9"/>
      <c r="P849" s="9"/>
      <c r="Q849" s="71">
        <v>848</v>
      </c>
      <c r="S849" s="102" t="s">
        <v>3856</v>
      </c>
      <c r="T849" s="175" t="s">
        <v>3852</v>
      </c>
      <c r="U849" s="104">
        <v>15087.6</v>
      </c>
      <c r="V849" s="104">
        <v>-17830.8</v>
      </c>
      <c r="W849" s="105" t="s">
        <v>3853</v>
      </c>
      <c r="X849" s="106" t="s">
        <v>66</v>
      </c>
      <c r="Y849" s="107"/>
      <c r="Z849" s="108"/>
      <c r="AA849" s="102"/>
      <c r="AB849" s="104"/>
      <c r="AC849" s="109"/>
      <c r="AD849" s="110"/>
      <c r="AE849" s="107"/>
      <c r="AF849" s="111"/>
      <c r="AG849" s="112"/>
      <c r="AH849" s="112"/>
      <c r="AI849" s="112"/>
      <c r="AJ849" s="113"/>
      <c r="AK849" s="113"/>
      <c r="AL849" s="113"/>
      <c r="AM849" s="114"/>
      <c r="AN849" s="114"/>
      <c r="AO849" s="104"/>
      <c r="AP849" s="104"/>
      <c r="AQ849" s="115"/>
      <c r="AR849" s="110"/>
      <c r="AS849" s="102"/>
      <c r="AT849" s="108"/>
      <c r="AU849" s="116"/>
      <c r="AV849" s="113"/>
      <c r="AW849" s="105"/>
      <c r="AX849" s="113"/>
    </row>
    <row r="850" spans="1:50" hidden="1">
      <c r="A850" s="72">
        <v>849</v>
      </c>
      <c r="B850" s="9" t="s">
        <v>63</v>
      </c>
      <c r="C850" s="211" t="s">
        <v>3857</v>
      </c>
      <c r="D850" s="9" t="s">
        <v>63</v>
      </c>
      <c r="E850" s="9" t="s">
        <v>63</v>
      </c>
      <c r="F850" s="9" t="s">
        <v>63</v>
      </c>
      <c r="G850" s="9"/>
      <c r="H850" s="9"/>
      <c r="I850" s="9"/>
      <c r="J850" s="9"/>
      <c r="K850" s="9"/>
      <c r="L850" s="9"/>
      <c r="M850" s="67"/>
      <c r="N850" s="331"/>
      <c r="O850" s="9"/>
      <c r="P850" s="9"/>
      <c r="Q850" s="71">
        <v>849</v>
      </c>
      <c r="S850" s="102" t="s">
        <v>3857</v>
      </c>
      <c r="T850" s="175" t="s">
        <v>3852</v>
      </c>
      <c r="U850" s="104">
        <v>12344.4</v>
      </c>
      <c r="V850" s="104">
        <v>-17830.8</v>
      </c>
      <c r="W850" s="105" t="s">
        <v>3853</v>
      </c>
      <c r="X850" s="106" t="s">
        <v>66</v>
      </c>
      <c r="Y850" s="107"/>
      <c r="Z850" s="108"/>
      <c r="AA850" s="102"/>
      <c r="AB850" s="104"/>
      <c r="AC850" s="109"/>
      <c r="AD850" s="110"/>
      <c r="AE850" s="107"/>
      <c r="AF850" s="111"/>
      <c r="AG850" s="112"/>
      <c r="AH850" s="112"/>
      <c r="AI850" s="112"/>
      <c r="AJ850" s="113"/>
      <c r="AK850" s="113"/>
      <c r="AL850" s="113"/>
      <c r="AM850" s="114"/>
      <c r="AN850" s="114"/>
      <c r="AO850" s="104"/>
      <c r="AP850" s="104"/>
      <c r="AQ850" s="115"/>
      <c r="AR850" s="110"/>
      <c r="AS850" s="102"/>
      <c r="AT850" s="108"/>
      <c r="AU850" s="116"/>
      <c r="AV850" s="113"/>
      <c r="AW850" s="105"/>
      <c r="AX850" s="113"/>
    </row>
    <row r="851" spans="1:50" hidden="1">
      <c r="A851" s="72">
        <v>850</v>
      </c>
      <c r="B851" s="9" t="s">
        <v>63</v>
      </c>
      <c r="C851" s="211" t="s">
        <v>3858</v>
      </c>
      <c r="D851" s="9" t="s">
        <v>63</v>
      </c>
      <c r="E851" s="9" t="s">
        <v>63</v>
      </c>
      <c r="F851" s="9" t="s">
        <v>63</v>
      </c>
      <c r="G851" s="9"/>
      <c r="H851" s="9"/>
      <c r="I851" s="9"/>
      <c r="J851" s="9"/>
      <c r="K851" s="9"/>
      <c r="L851" s="9"/>
      <c r="M851" s="67"/>
      <c r="N851" s="331"/>
      <c r="O851" s="9"/>
      <c r="P851" s="9"/>
      <c r="Q851" s="71">
        <v>850</v>
      </c>
      <c r="S851" s="102" t="s">
        <v>3858</v>
      </c>
      <c r="T851" s="175" t="s">
        <v>3852</v>
      </c>
      <c r="U851" s="104">
        <v>16916.400000000001</v>
      </c>
      <c r="V851" s="104">
        <v>457.2</v>
      </c>
      <c r="W851" s="105" t="s">
        <v>3853</v>
      </c>
      <c r="X851" s="106" t="s">
        <v>66</v>
      </c>
      <c r="Y851" s="107"/>
      <c r="Z851" s="108"/>
      <c r="AA851" s="102"/>
      <c r="AB851" s="104"/>
      <c r="AC851" s="109"/>
      <c r="AD851" s="110"/>
      <c r="AE851" s="107"/>
      <c r="AF851" s="111"/>
      <c r="AG851" s="112"/>
      <c r="AH851" s="112"/>
      <c r="AI851" s="112"/>
      <c r="AJ851" s="113"/>
      <c r="AK851" s="113"/>
      <c r="AL851" s="113"/>
      <c r="AM851" s="114"/>
      <c r="AN851" s="114"/>
      <c r="AO851" s="104"/>
      <c r="AP851" s="104"/>
      <c r="AQ851" s="115"/>
      <c r="AR851" s="110"/>
      <c r="AS851" s="102"/>
      <c r="AT851" s="108"/>
      <c r="AU851" s="116"/>
      <c r="AV851" s="113"/>
      <c r="AW851" s="105"/>
      <c r="AX851" s="113"/>
    </row>
    <row r="852" spans="1:50" hidden="1">
      <c r="A852" s="72">
        <v>851</v>
      </c>
      <c r="B852" s="9" t="s">
        <v>63</v>
      </c>
      <c r="C852" s="211" t="s">
        <v>3859</v>
      </c>
      <c r="D852" s="9" t="s">
        <v>63</v>
      </c>
      <c r="E852" s="9" t="s">
        <v>63</v>
      </c>
      <c r="F852" s="9" t="s">
        <v>63</v>
      </c>
      <c r="G852" s="9"/>
      <c r="H852" s="9"/>
      <c r="I852" s="9"/>
      <c r="J852" s="9"/>
      <c r="K852" s="9"/>
      <c r="L852" s="9"/>
      <c r="M852" s="67"/>
      <c r="N852" s="331"/>
      <c r="O852" s="9"/>
      <c r="P852" s="9"/>
      <c r="Q852" s="71">
        <v>851</v>
      </c>
      <c r="S852" s="102" t="s">
        <v>3859</v>
      </c>
      <c r="T852" s="175" t="s">
        <v>3852</v>
      </c>
      <c r="U852" s="104">
        <v>-11430</v>
      </c>
      <c r="V852" s="104">
        <v>457.2</v>
      </c>
      <c r="W852" s="105" t="s">
        <v>3853</v>
      </c>
      <c r="X852" s="106" t="s">
        <v>66</v>
      </c>
      <c r="Y852" s="107"/>
      <c r="Z852" s="108"/>
      <c r="AA852" s="102"/>
      <c r="AB852" s="104"/>
      <c r="AC852" s="109"/>
      <c r="AD852" s="110"/>
      <c r="AE852" s="107"/>
      <c r="AF852" s="111"/>
      <c r="AG852" s="112"/>
      <c r="AH852" s="112"/>
      <c r="AI852" s="112"/>
      <c r="AJ852" s="113"/>
      <c r="AK852" s="113"/>
      <c r="AL852" s="113"/>
      <c r="AM852" s="114"/>
      <c r="AN852" s="114"/>
      <c r="AO852" s="104"/>
      <c r="AP852" s="104"/>
      <c r="AQ852" s="115"/>
      <c r="AR852" s="110"/>
      <c r="AS852" s="102"/>
      <c r="AT852" s="108"/>
      <c r="AU852" s="116"/>
      <c r="AV852" s="113"/>
      <c r="AW852" s="105"/>
      <c r="AX852" s="113"/>
    </row>
    <row r="853" spans="1:50" hidden="1">
      <c r="A853" s="72">
        <v>852</v>
      </c>
      <c r="B853" s="9" t="s">
        <v>63</v>
      </c>
      <c r="C853" s="211" t="s">
        <v>3860</v>
      </c>
      <c r="D853" s="9" t="s">
        <v>63</v>
      </c>
      <c r="E853" s="9" t="s">
        <v>63</v>
      </c>
      <c r="F853" s="9" t="s">
        <v>63</v>
      </c>
      <c r="G853" s="9"/>
      <c r="H853" s="9"/>
      <c r="I853" s="9"/>
      <c r="J853" s="9"/>
      <c r="K853" s="9"/>
      <c r="L853" s="9"/>
      <c r="M853" s="67"/>
      <c r="N853" s="331"/>
      <c r="O853" s="9"/>
      <c r="P853" s="9"/>
      <c r="Q853" s="71">
        <v>852</v>
      </c>
      <c r="S853" s="102" t="s">
        <v>3860</v>
      </c>
      <c r="T853" s="175" t="s">
        <v>3852</v>
      </c>
      <c r="U853" s="104">
        <v>13258.8</v>
      </c>
      <c r="V853" s="104">
        <v>457.2</v>
      </c>
      <c r="W853" s="105" t="s">
        <v>3853</v>
      </c>
      <c r="X853" s="106" t="s">
        <v>66</v>
      </c>
      <c r="Y853" s="107"/>
      <c r="Z853" s="108"/>
      <c r="AA853" s="102"/>
      <c r="AB853" s="104"/>
      <c r="AC853" s="109"/>
      <c r="AD853" s="110"/>
      <c r="AE853" s="107"/>
      <c r="AF853" s="111"/>
      <c r="AG853" s="112"/>
      <c r="AH853" s="112"/>
      <c r="AI853" s="112"/>
      <c r="AJ853" s="113"/>
      <c r="AK853" s="113"/>
      <c r="AL853" s="113"/>
      <c r="AM853" s="114"/>
      <c r="AN853" s="114"/>
      <c r="AO853" s="104"/>
      <c r="AP853" s="104"/>
      <c r="AQ853" s="115"/>
      <c r="AR853" s="110"/>
      <c r="AS853" s="102"/>
      <c r="AT853" s="108"/>
      <c r="AU853" s="116"/>
      <c r="AV853" s="113"/>
      <c r="AW853" s="105"/>
      <c r="AX853" s="113"/>
    </row>
    <row r="854" spans="1:50" hidden="1">
      <c r="A854" s="72">
        <v>853</v>
      </c>
      <c r="B854" s="9" t="s">
        <v>63</v>
      </c>
      <c r="C854" s="211" t="s">
        <v>3861</v>
      </c>
      <c r="D854" s="9" t="s">
        <v>63</v>
      </c>
      <c r="E854" s="9" t="s">
        <v>63</v>
      </c>
      <c r="F854" s="9" t="s">
        <v>63</v>
      </c>
      <c r="G854" s="9"/>
      <c r="H854" s="9"/>
      <c r="I854" s="9"/>
      <c r="J854" s="9"/>
      <c r="K854" s="9"/>
      <c r="L854" s="9"/>
      <c r="M854" s="67"/>
      <c r="N854" s="331"/>
      <c r="O854" s="9"/>
      <c r="P854" s="9"/>
      <c r="Q854" s="71">
        <v>853</v>
      </c>
      <c r="S854" s="102" t="s">
        <v>3861</v>
      </c>
      <c r="T854" s="175" t="s">
        <v>3852</v>
      </c>
      <c r="U854" s="104">
        <v>16916.400000000001</v>
      </c>
      <c r="V854" s="104">
        <v>1371.6</v>
      </c>
      <c r="W854" s="105" t="s">
        <v>3853</v>
      </c>
      <c r="X854" s="106" t="s">
        <v>66</v>
      </c>
      <c r="Y854" s="107"/>
      <c r="Z854" s="108"/>
      <c r="AA854" s="102"/>
      <c r="AB854" s="104"/>
      <c r="AC854" s="109"/>
      <c r="AD854" s="110"/>
      <c r="AE854" s="107"/>
      <c r="AF854" s="111"/>
      <c r="AG854" s="112"/>
      <c r="AH854" s="112"/>
      <c r="AI854" s="112"/>
      <c r="AJ854" s="113"/>
      <c r="AK854" s="113"/>
      <c r="AL854" s="113"/>
      <c r="AM854" s="114"/>
      <c r="AN854" s="114"/>
      <c r="AO854" s="104"/>
      <c r="AP854" s="104"/>
      <c r="AQ854" s="115"/>
      <c r="AR854" s="110"/>
      <c r="AS854" s="102"/>
      <c r="AT854" s="108"/>
      <c r="AU854" s="116"/>
      <c r="AV854" s="113"/>
      <c r="AW854" s="105"/>
      <c r="AX854" s="113"/>
    </row>
    <row r="855" spans="1:50" hidden="1">
      <c r="A855" s="72">
        <v>854</v>
      </c>
      <c r="B855" s="9" t="s">
        <v>63</v>
      </c>
      <c r="C855" s="211" t="s">
        <v>3862</v>
      </c>
      <c r="D855" s="9" t="s">
        <v>63</v>
      </c>
      <c r="E855" s="9" t="s">
        <v>63</v>
      </c>
      <c r="F855" s="9" t="s">
        <v>63</v>
      </c>
      <c r="G855" s="9"/>
      <c r="H855" s="9"/>
      <c r="I855" s="9"/>
      <c r="J855" s="9"/>
      <c r="K855" s="9"/>
      <c r="L855" s="9"/>
      <c r="M855" s="67"/>
      <c r="N855" s="331"/>
      <c r="O855" s="9"/>
      <c r="P855" s="9"/>
      <c r="Q855" s="71">
        <v>854</v>
      </c>
      <c r="S855" s="102" t="s">
        <v>3862</v>
      </c>
      <c r="T855" s="175" t="s">
        <v>3852</v>
      </c>
      <c r="U855" s="104">
        <v>14173.2</v>
      </c>
      <c r="V855" s="104">
        <v>1371.6</v>
      </c>
      <c r="W855" s="105" t="s">
        <v>3853</v>
      </c>
      <c r="X855" s="106" t="s">
        <v>66</v>
      </c>
      <c r="Y855" s="107"/>
      <c r="Z855" s="108"/>
      <c r="AA855" s="102"/>
      <c r="AB855" s="104"/>
      <c r="AC855" s="109"/>
      <c r="AD855" s="110"/>
      <c r="AE855" s="107"/>
      <c r="AF855" s="111"/>
      <c r="AG855" s="112"/>
      <c r="AH855" s="112"/>
      <c r="AI855" s="112"/>
      <c r="AJ855" s="113"/>
      <c r="AK855" s="113"/>
      <c r="AL855" s="113"/>
      <c r="AM855" s="114"/>
      <c r="AN855" s="114"/>
      <c r="AO855" s="104"/>
      <c r="AP855" s="104"/>
      <c r="AQ855" s="115"/>
      <c r="AR855" s="110"/>
      <c r="AS855" s="102"/>
      <c r="AT855" s="108"/>
      <c r="AU855" s="116"/>
      <c r="AV855" s="113"/>
      <c r="AW855" s="105"/>
      <c r="AX855" s="113"/>
    </row>
    <row r="856" spans="1:50" hidden="1">
      <c r="A856" s="72">
        <v>855</v>
      </c>
      <c r="B856" s="9" t="s">
        <v>63</v>
      </c>
      <c r="C856" s="211" t="s">
        <v>3863</v>
      </c>
      <c r="D856" s="9" t="s">
        <v>63</v>
      </c>
      <c r="E856" s="9" t="s">
        <v>63</v>
      </c>
      <c r="F856" s="9" t="s">
        <v>63</v>
      </c>
      <c r="G856" s="9"/>
      <c r="H856" s="9"/>
      <c r="I856" s="9"/>
      <c r="J856" s="9"/>
      <c r="K856" s="9"/>
      <c r="L856" s="9"/>
      <c r="M856" s="67"/>
      <c r="N856" s="331"/>
      <c r="O856" s="9"/>
      <c r="P856" s="9"/>
      <c r="Q856" s="71">
        <v>855</v>
      </c>
      <c r="S856" s="102" t="s">
        <v>3863</v>
      </c>
      <c r="T856" s="175" t="s">
        <v>3852</v>
      </c>
      <c r="U856" s="104">
        <v>-12344.4</v>
      </c>
      <c r="V856" s="104">
        <v>2286</v>
      </c>
      <c r="W856" s="105" t="s">
        <v>3853</v>
      </c>
      <c r="X856" s="106" t="s">
        <v>66</v>
      </c>
      <c r="Y856" s="107"/>
      <c r="Z856" s="108"/>
      <c r="AA856" s="102"/>
      <c r="AB856" s="104"/>
      <c r="AC856" s="109"/>
      <c r="AD856" s="110"/>
      <c r="AE856" s="107"/>
      <c r="AF856" s="111"/>
      <c r="AG856" s="112"/>
      <c r="AH856" s="112"/>
      <c r="AI856" s="112"/>
      <c r="AJ856" s="113"/>
      <c r="AK856" s="113"/>
      <c r="AL856" s="113"/>
      <c r="AM856" s="114"/>
      <c r="AN856" s="114"/>
      <c r="AO856" s="104"/>
      <c r="AP856" s="104"/>
      <c r="AQ856" s="115"/>
      <c r="AR856" s="110"/>
      <c r="AS856" s="102"/>
      <c r="AT856" s="108"/>
      <c r="AU856" s="116"/>
      <c r="AV856" s="113"/>
      <c r="AW856" s="105"/>
      <c r="AX856" s="113"/>
    </row>
    <row r="857" spans="1:50" hidden="1">
      <c r="A857" s="72">
        <v>856</v>
      </c>
      <c r="B857" s="9" t="s">
        <v>63</v>
      </c>
      <c r="C857" s="211" t="s">
        <v>3864</v>
      </c>
      <c r="D857" s="9" t="s">
        <v>63</v>
      </c>
      <c r="E857" s="9" t="s">
        <v>63</v>
      </c>
      <c r="F857" s="9" t="s">
        <v>63</v>
      </c>
      <c r="G857" s="9"/>
      <c r="H857" s="9"/>
      <c r="I857" s="9"/>
      <c r="J857" s="9"/>
      <c r="K857" s="9"/>
      <c r="L857" s="9"/>
      <c r="M857" s="67"/>
      <c r="N857" s="331"/>
      <c r="O857" s="9"/>
      <c r="P857" s="9"/>
      <c r="Q857" s="71">
        <v>856</v>
      </c>
      <c r="S857" s="102" t="s">
        <v>3864</v>
      </c>
      <c r="T857" s="175" t="s">
        <v>3852</v>
      </c>
      <c r="U857" s="104">
        <v>-13258.8</v>
      </c>
      <c r="V857" s="104">
        <v>2286</v>
      </c>
      <c r="W857" s="105" t="s">
        <v>3853</v>
      </c>
      <c r="X857" s="106" t="s">
        <v>66</v>
      </c>
      <c r="Y857" s="107"/>
      <c r="Z857" s="108"/>
      <c r="AA857" s="102"/>
      <c r="AB857" s="104"/>
      <c r="AC857" s="109"/>
      <c r="AD857" s="110"/>
      <c r="AE857" s="107"/>
      <c r="AF857" s="111"/>
      <c r="AG857" s="112"/>
      <c r="AH857" s="112"/>
      <c r="AI857" s="112"/>
      <c r="AJ857" s="113"/>
      <c r="AK857" s="113"/>
      <c r="AL857" s="113"/>
      <c r="AM857" s="114"/>
      <c r="AN857" s="114"/>
      <c r="AO857" s="104"/>
      <c r="AP857" s="104"/>
      <c r="AQ857" s="115"/>
      <c r="AR857" s="110"/>
      <c r="AS857" s="102"/>
      <c r="AT857" s="108"/>
      <c r="AU857" s="116"/>
      <c r="AV857" s="113"/>
      <c r="AW857" s="105"/>
      <c r="AX857" s="113"/>
    </row>
    <row r="858" spans="1:50" hidden="1">
      <c r="A858" s="72">
        <v>857</v>
      </c>
      <c r="B858" s="9" t="s">
        <v>63</v>
      </c>
      <c r="C858" s="211" t="s">
        <v>3865</v>
      </c>
      <c r="D858" s="9" t="s">
        <v>63</v>
      </c>
      <c r="E858" s="9" t="s">
        <v>63</v>
      </c>
      <c r="F858" s="9" t="s">
        <v>63</v>
      </c>
      <c r="G858" s="9"/>
      <c r="H858" s="9"/>
      <c r="I858" s="9"/>
      <c r="J858" s="9"/>
      <c r="K858" s="9"/>
      <c r="L858" s="9"/>
      <c r="M858" s="67"/>
      <c r="N858" s="331"/>
      <c r="O858" s="9"/>
      <c r="P858" s="9"/>
      <c r="Q858" s="71">
        <v>857</v>
      </c>
      <c r="S858" s="102" t="s">
        <v>3865</v>
      </c>
      <c r="T858" s="175" t="s">
        <v>3852</v>
      </c>
      <c r="U858" s="104">
        <v>-14173.2</v>
      </c>
      <c r="V858" s="104">
        <v>2286</v>
      </c>
      <c r="W858" s="105" t="s">
        <v>3853</v>
      </c>
      <c r="X858" s="106" t="s">
        <v>66</v>
      </c>
      <c r="Y858" s="107"/>
      <c r="Z858" s="108"/>
      <c r="AA858" s="102"/>
      <c r="AB858" s="104"/>
      <c r="AC858" s="109"/>
      <c r="AD858" s="110"/>
      <c r="AE858" s="107"/>
      <c r="AF858" s="111"/>
      <c r="AG858" s="112"/>
      <c r="AH858" s="112"/>
      <c r="AI858" s="112"/>
      <c r="AJ858" s="113"/>
      <c r="AK858" s="113"/>
      <c r="AL858" s="113"/>
      <c r="AM858" s="114"/>
      <c r="AN858" s="114"/>
      <c r="AO858" s="104"/>
      <c r="AP858" s="104"/>
      <c r="AQ858" s="115"/>
      <c r="AR858" s="110"/>
      <c r="AS858" s="102"/>
      <c r="AT858" s="108"/>
      <c r="AU858" s="116"/>
      <c r="AV858" s="113"/>
      <c r="AW858" s="105"/>
      <c r="AX858" s="113"/>
    </row>
    <row r="859" spans="1:50" hidden="1">
      <c r="A859" s="72">
        <v>858</v>
      </c>
      <c r="B859" s="9" t="s">
        <v>63</v>
      </c>
      <c r="C859" s="211" t="s">
        <v>3866</v>
      </c>
      <c r="D859" s="9" t="s">
        <v>63</v>
      </c>
      <c r="E859" s="9" t="s">
        <v>63</v>
      </c>
      <c r="F859" s="9" t="s">
        <v>63</v>
      </c>
      <c r="G859" s="9"/>
      <c r="H859" s="9"/>
      <c r="I859" s="9"/>
      <c r="J859" s="9"/>
      <c r="K859" s="9"/>
      <c r="L859" s="9"/>
      <c r="M859" s="67"/>
      <c r="N859" s="331"/>
      <c r="O859" s="9"/>
      <c r="P859" s="9"/>
      <c r="Q859" s="71">
        <v>858</v>
      </c>
      <c r="S859" s="102" t="s">
        <v>3866</v>
      </c>
      <c r="T859" s="175" t="s">
        <v>3852</v>
      </c>
      <c r="U859" s="104">
        <v>15087.6</v>
      </c>
      <c r="V859" s="104">
        <v>2286</v>
      </c>
      <c r="W859" s="105" t="s">
        <v>3853</v>
      </c>
      <c r="X859" s="106" t="s">
        <v>66</v>
      </c>
      <c r="Y859" s="107"/>
      <c r="Z859" s="108"/>
      <c r="AA859" s="102"/>
      <c r="AB859" s="104"/>
      <c r="AC859" s="109"/>
      <c r="AD859" s="110"/>
      <c r="AE859" s="107"/>
      <c r="AF859" s="111"/>
      <c r="AG859" s="112"/>
      <c r="AH859" s="112"/>
      <c r="AI859" s="112"/>
      <c r="AJ859" s="113"/>
      <c r="AK859" s="113"/>
      <c r="AL859" s="113"/>
      <c r="AM859" s="114"/>
      <c r="AN859" s="114"/>
      <c r="AO859" s="104"/>
      <c r="AP859" s="104"/>
      <c r="AQ859" s="115"/>
      <c r="AR859" s="110"/>
      <c r="AS859" s="102"/>
      <c r="AT859" s="108"/>
      <c r="AU859" s="116"/>
      <c r="AV859" s="113"/>
      <c r="AW859" s="105"/>
      <c r="AX859" s="113"/>
    </row>
    <row r="860" spans="1:50" hidden="1">
      <c r="A860" s="72">
        <v>859</v>
      </c>
      <c r="B860" s="9" t="s">
        <v>63</v>
      </c>
      <c r="C860" s="211" t="s">
        <v>3867</v>
      </c>
      <c r="D860" s="9" t="s">
        <v>63</v>
      </c>
      <c r="E860" s="9" t="s">
        <v>63</v>
      </c>
      <c r="F860" s="9" t="s">
        <v>63</v>
      </c>
      <c r="G860" s="9"/>
      <c r="H860" s="9"/>
      <c r="I860" s="9"/>
      <c r="J860" s="9"/>
      <c r="K860" s="9"/>
      <c r="L860" s="9"/>
      <c r="M860" s="67"/>
      <c r="N860" s="331"/>
      <c r="O860" s="9"/>
      <c r="P860" s="9"/>
      <c r="Q860" s="71">
        <v>859</v>
      </c>
      <c r="S860" s="102" t="s">
        <v>3867</v>
      </c>
      <c r="T860" s="175" t="s">
        <v>3852</v>
      </c>
      <c r="U860" s="104">
        <v>11430</v>
      </c>
      <c r="V860" s="104">
        <v>2286</v>
      </c>
      <c r="W860" s="105" t="s">
        <v>3853</v>
      </c>
      <c r="X860" s="106" t="s">
        <v>66</v>
      </c>
      <c r="Y860" s="107"/>
      <c r="Z860" s="108"/>
      <c r="AA860" s="102"/>
      <c r="AB860" s="104"/>
      <c r="AC860" s="109"/>
      <c r="AD860" s="110"/>
      <c r="AE860" s="107"/>
      <c r="AF860" s="111"/>
      <c r="AG860" s="112"/>
      <c r="AH860" s="112"/>
      <c r="AI860" s="112"/>
      <c r="AJ860" s="113"/>
      <c r="AK860" s="113"/>
      <c r="AL860" s="113"/>
      <c r="AM860" s="114"/>
      <c r="AN860" s="114"/>
      <c r="AO860" s="104"/>
      <c r="AP860" s="104"/>
      <c r="AQ860" s="115"/>
      <c r="AR860" s="110"/>
      <c r="AS860" s="102"/>
      <c r="AT860" s="108"/>
      <c r="AU860" s="116"/>
      <c r="AV860" s="113"/>
      <c r="AW860" s="105"/>
      <c r="AX860" s="113"/>
    </row>
    <row r="861" spans="1:50" hidden="1">
      <c r="A861" s="72">
        <v>860</v>
      </c>
      <c r="B861" s="9" t="s">
        <v>63</v>
      </c>
      <c r="C861" s="211" t="s">
        <v>3868</v>
      </c>
      <c r="D861" s="9" t="s">
        <v>63</v>
      </c>
      <c r="E861" s="9" t="s">
        <v>63</v>
      </c>
      <c r="F861" s="9" t="s">
        <v>63</v>
      </c>
      <c r="G861" s="9"/>
      <c r="H861" s="9"/>
      <c r="I861" s="9"/>
      <c r="J861" s="9"/>
      <c r="K861" s="9"/>
      <c r="L861" s="9"/>
      <c r="M861" s="67"/>
      <c r="N861" s="331"/>
      <c r="O861" s="9"/>
      <c r="P861" s="9"/>
      <c r="Q861" s="71">
        <v>860</v>
      </c>
      <c r="S861" s="102" t="s">
        <v>3868</v>
      </c>
      <c r="T861" s="175" t="s">
        <v>3852</v>
      </c>
      <c r="U861" s="104">
        <v>16002</v>
      </c>
      <c r="V861" s="104">
        <v>3200.4</v>
      </c>
      <c r="W861" s="105" t="s">
        <v>3853</v>
      </c>
      <c r="X861" s="106" t="s">
        <v>66</v>
      </c>
      <c r="Y861" s="107"/>
      <c r="Z861" s="108"/>
      <c r="AA861" s="102"/>
      <c r="AB861" s="104"/>
      <c r="AC861" s="109"/>
      <c r="AD861" s="110"/>
      <c r="AE861" s="107"/>
      <c r="AF861" s="111"/>
      <c r="AG861" s="112"/>
      <c r="AH861" s="112"/>
      <c r="AI861" s="112"/>
      <c r="AJ861" s="113"/>
      <c r="AK861" s="113"/>
      <c r="AL861" s="113"/>
      <c r="AM861" s="114"/>
      <c r="AN861" s="114"/>
      <c r="AO861" s="104"/>
      <c r="AP861" s="104"/>
      <c r="AQ861" s="115"/>
      <c r="AR861" s="110"/>
      <c r="AS861" s="102"/>
      <c r="AT861" s="108"/>
      <c r="AU861" s="116"/>
      <c r="AV861" s="113"/>
      <c r="AW861" s="105"/>
      <c r="AX861" s="113"/>
    </row>
    <row r="862" spans="1:50" hidden="1">
      <c r="A862" s="72">
        <v>861</v>
      </c>
      <c r="B862" s="9" t="s">
        <v>63</v>
      </c>
      <c r="C862" s="211" t="s">
        <v>3869</v>
      </c>
      <c r="D862" s="9" t="s">
        <v>63</v>
      </c>
      <c r="E862" s="9" t="s">
        <v>63</v>
      </c>
      <c r="F862" s="9" t="s">
        <v>63</v>
      </c>
      <c r="G862" s="9"/>
      <c r="H862" s="9"/>
      <c r="I862" s="9"/>
      <c r="J862" s="9"/>
      <c r="K862" s="9"/>
      <c r="L862" s="9"/>
      <c r="M862" s="67"/>
      <c r="N862" s="331"/>
      <c r="O862" s="9"/>
      <c r="P862" s="9"/>
      <c r="Q862" s="71">
        <v>861</v>
      </c>
      <c r="S862" s="102" t="s">
        <v>3869</v>
      </c>
      <c r="T862" s="175" t="s">
        <v>3852</v>
      </c>
      <c r="U862" s="104">
        <v>-11430</v>
      </c>
      <c r="V862" s="104">
        <v>3200.4</v>
      </c>
      <c r="W862" s="105" t="s">
        <v>3853</v>
      </c>
      <c r="X862" s="106" t="s">
        <v>66</v>
      </c>
      <c r="Y862" s="107"/>
      <c r="Z862" s="108"/>
      <c r="AA862" s="102"/>
      <c r="AB862" s="104"/>
      <c r="AC862" s="109"/>
      <c r="AD862" s="110"/>
      <c r="AE862" s="107"/>
      <c r="AF862" s="111"/>
      <c r="AG862" s="112"/>
      <c r="AH862" s="112"/>
      <c r="AI862" s="112"/>
      <c r="AJ862" s="113"/>
      <c r="AK862" s="113"/>
      <c r="AL862" s="113"/>
      <c r="AM862" s="114"/>
      <c r="AN862" s="114"/>
      <c r="AO862" s="104"/>
      <c r="AP862" s="104"/>
      <c r="AQ862" s="115"/>
      <c r="AR862" s="110"/>
      <c r="AS862" s="102"/>
      <c r="AT862" s="108"/>
      <c r="AU862" s="116"/>
      <c r="AV862" s="113"/>
      <c r="AW862" s="105"/>
      <c r="AX862" s="113"/>
    </row>
    <row r="863" spans="1:50" hidden="1">
      <c r="A863" s="72">
        <v>862</v>
      </c>
      <c r="B863" s="9" t="s">
        <v>63</v>
      </c>
      <c r="C863" s="211" t="s">
        <v>3870</v>
      </c>
      <c r="D863" s="9" t="s">
        <v>63</v>
      </c>
      <c r="E863" s="9" t="s">
        <v>63</v>
      </c>
      <c r="F863" s="9" t="s">
        <v>63</v>
      </c>
      <c r="G863" s="9"/>
      <c r="H863" s="9"/>
      <c r="I863" s="9"/>
      <c r="J863" s="9"/>
      <c r="K863" s="9"/>
      <c r="L863" s="9"/>
      <c r="M863" s="67"/>
      <c r="N863" s="331"/>
      <c r="O863" s="9"/>
      <c r="P863" s="9"/>
      <c r="Q863" s="71">
        <v>862</v>
      </c>
      <c r="S863" s="102" t="s">
        <v>3870</v>
      </c>
      <c r="T863" s="175" t="s">
        <v>3852</v>
      </c>
      <c r="U863" s="104">
        <v>-15087.6</v>
      </c>
      <c r="V863" s="104">
        <v>3200.4</v>
      </c>
      <c r="W863" s="105" t="s">
        <v>3853</v>
      </c>
      <c r="X863" s="106" t="s">
        <v>66</v>
      </c>
      <c r="Y863" s="107"/>
      <c r="Z863" s="108"/>
      <c r="AA863" s="102"/>
      <c r="AB863" s="104"/>
      <c r="AC863" s="109"/>
      <c r="AD863" s="110"/>
      <c r="AE863" s="107"/>
      <c r="AF863" s="111"/>
      <c r="AG863" s="112"/>
      <c r="AH863" s="112"/>
      <c r="AI863" s="112"/>
      <c r="AJ863" s="113"/>
      <c r="AK863" s="113"/>
      <c r="AL863" s="113"/>
      <c r="AM863" s="114"/>
      <c r="AN863" s="114"/>
      <c r="AO863" s="104"/>
      <c r="AP863" s="104"/>
      <c r="AQ863" s="115"/>
      <c r="AR863" s="110"/>
      <c r="AS863" s="102"/>
      <c r="AT863" s="108"/>
      <c r="AU863" s="116"/>
      <c r="AV863" s="113"/>
      <c r="AW863" s="105"/>
      <c r="AX863" s="113"/>
    </row>
    <row r="864" spans="1:50" hidden="1">
      <c r="A864" s="72">
        <v>863</v>
      </c>
      <c r="B864" s="9" t="s">
        <v>63</v>
      </c>
      <c r="C864" s="211" t="s">
        <v>3871</v>
      </c>
      <c r="D864" s="9" t="s">
        <v>63</v>
      </c>
      <c r="E864" s="9" t="s">
        <v>63</v>
      </c>
      <c r="F864" s="9" t="s">
        <v>63</v>
      </c>
      <c r="G864" s="9"/>
      <c r="H864" s="9"/>
      <c r="I864" s="9"/>
      <c r="J864" s="9"/>
      <c r="K864" s="9"/>
      <c r="L864" s="9"/>
      <c r="M864" s="67"/>
      <c r="N864" s="331"/>
      <c r="O864" s="9"/>
      <c r="P864" s="9"/>
      <c r="Q864" s="71">
        <v>863</v>
      </c>
      <c r="S864" s="102" t="s">
        <v>3871</v>
      </c>
      <c r="T864" s="175" t="s">
        <v>3852</v>
      </c>
      <c r="U864" s="104">
        <v>-16002</v>
      </c>
      <c r="V864" s="104">
        <v>3200.4</v>
      </c>
      <c r="W864" s="105" t="s">
        <v>3853</v>
      </c>
      <c r="X864" s="106" t="s">
        <v>66</v>
      </c>
      <c r="Y864" s="107"/>
      <c r="Z864" s="108"/>
      <c r="AA864" s="102"/>
      <c r="AB864" s="104"/>
      <c r="AC864" s="109"/>
      <c r="AD864" s="110"/>
      <c r="AE864" s="107"/>
      <c r="AF864" s="111"/>
      <c r="AG864" s="112"/>
      <c r="AH864" s="112"/>
      <c r="AI864" s="112"/>
      <c r="AJ864" s="113"/>
      <c r="AK864" s="113"/>
      <c r="AL864" s="113"/>
      <c r="AM864" s="114"/>
      <c r="AN864" s="114"/>
      <c r="AO864" s="104"/>
      <c r="AP864" s="104"/>
      <c r="AQ864" s="115"/>
      <c r="AR864" s="110"/>
      <c r="AS864" s="102"/>
      <c r="AT864" s="108"/>
      <c r="AU864" s="116"/>
      <c r="AV864" s="113"/>
      <c r="AW864" s="105"/>
      <c r="AX864" s="113"/>
    </row>
    <row r="865" spans="1:50" hidden="1">
      <c r="A865" s="72">
        <v>864</v>
      </c>
      <c r="B865" s="9" t="s">
        <v>63</v>
      </c>
      <c r="C865" s="211" t="s">
        <v>3872</v>
      </c>
      <c r="D865" s="9" t="s">
        <v>63</v>
      </c>
      <c r="E865" s="9" t="s">
        <v>63</v>
      </c>
      <c r="F865" s="9" t="s">
        <v>63</v>
      </c>
      <c r="G865" s="9"/>
      <c r="H865" s="9"/>
      <c r="I865" s="9"/>
      <c r="J865" s="9"/>
      <c r="K865" s="9"/>
      <c r="L865" s="9"/>
      <c r="M865" s="67"/>
      <c r="N865" s="331"/>
      <c r="O865" s="9"/>
      <c r="P865" s="9"/>
      <c r="Q865" s="71">
        <v>864</v>
      </c>
      <c r="S865" s="102" t="s">
        <v>3872</v>
      </c>
      <c r="T865" s="175" t="s">
        <v>3852</v>
      </c>
      <c r="U865" s="104">
        <v>-16916.400000000001</v>
      </c>
      <c r="V865" s="104">
        <v>3200.4</v>
      </c>
      <c r="W865" s="105" t="s">
        <v>3853</v>
      </c>
      <c r="X865" s="106" t="s">
        <v>66</v>
      </c>
      <c r="Y865" s="107"/>
      <c r="Z865" s="108"/>
      <c r="AA865" s="102"/>
      <c r="AB865" s="104"/>
      <c r="AC865" s="109"/>
      <c r="AD865" s="110"/>
      <c r="AE865" s="107"/>
      <c r="AF865" s="111"/>
      <c r="AG865" s="112"/>
      <c r="AH865" s="112"/>
      <c r="AI865" s="112"/>
      <c r="AJ865" s="113"/>
      <c r="AK865" s="113"/>
      <c r="AL865" s="113"/>
      <c r="AM865" s="114"/>
      <c r="AN865" s="114"/>
      <c r="AO865" s="104"/>
      <c r="AP865" s="104"/>
      <c r="AQ865" s="115"/>
      <c r="AR865" s="110"/>
      <c r="AS865" s="102"/>
      <c r="AT865" s="108"/>
      <c r="AU865" s="116"/>
      <c r="AV865" s="113"/>
      <c r="AW865" s="105"/>
      <c r="AX865" s="113"/>
    </row>
    <row r="866" spans="1:50" hidden="1">
      <c r="A866" s="72">
        <v>865</v>
      </c>
      <c r="B866" s="9" t="s">
        <v>63</v>
      </c>
      <c r="C866" s="211" t="s">
        <v>3873</v>
      </c>
      <c r="D866" s="9" t="s">
        <v>63</v>
      </c>
      <c r="E866" s="9" t="s">
        <v>63</v>
      </c>
      <c r="F866" s="9" t="s">
        <v>63</v>
      </c>
      <c r="G866" s="9"/>
      <c r="H866" s="9"/>
      <c r="I866" s="9"/>
      <c r="J866" s="9"/>
      <c r="K866" s="9"/>
      <c r="L866" s="9"/>
      <c r="M866" s="67"/>
      <c r="N866" s="331"/>
      <c r="O866" s="9"/>
      <c r="P866" s="9"/>
      <c r="Q866" s="71">
        <v>865</v>
      </c>
      <c r="S866" s="102" t="s">
        <v>3873</v>
      </c>
      <c r="T866" s="175" t="s">
        <v>3852</v>
      </c>
      <c r="U866" s="104">
        <v>-17830.8</v>
      </c>
      <c r="V866" s="104">
        <v>3200.4</v>
      </c>
      <c r="W866" s="105" t="s">
        <v>3853</v>
      </c>
      <c r="X866" s="106" t="s">
        <v>66</v>
      </c>
      <c r="Y866" s="107"/>
      <c r="Z866" s="108"/>
      <c r="AA866" s="102"/>
      <c r="AB866" s="104"/>
      <c r="AC866" s="109"/>
      <c r="AD866" s="110"/>
      <c r="AE866" s="107"/>
      <c r="AF866" s="111"/>
      <c r="AG866" s="112"/>
      <c r="AH866" s="112"/>
      <c r="AI866" s="112"/>
      <c r="AJ866" s="113"/>
      <c r="AK866" s="113"/>
      <c r="AL866" s="113"/>
      <c r="AM866" s="114"/>
      <c r="AN866" s="114"/>
      <c r="AO866" s="104"/>
      <c r="AP866" s="104"/>
      <c r="AQ866" s="115"/>
      <c r="AR866" s="110"/>
      <c r="AS866" s="102"/>
      <c r="AT866" s="108"/>
      <c r="AU866" s="116"/>
      <c r="AV866" s="113"/>
      <c r="AW866" s="105"/>
      <c r="AX866" s="113"/>
    </row>
    <row r="867" spans="1:50" hidden="1">
      <c r="A867" s="72">
        <v>866</v>
      </c>
      <c r="B867" s="9" t="s">
        <v>63</v>
      </c>
      <c r="C867" s="211" t="s">
        <v>3874</v>
      </c>
      <c r="D867" s="9" t="s">
        <v>63</v>
      </c>
      <c r="E867" s="9" t="s">
        <v>63</v>
      </c>
      <c r="F867" s="9" t="s">
        <v>63</v>
      </c>
      <c r="G867" s="9"/>
      <c r="H867" s="9"/>
      <c r="I867" s="9"/>
      <c r="J867" s="9"/>
      <c r="K867" s="9"/>
      <c r="L867" s="9"/>
      <c r="M867" s="67"/>
      <c r="N867" s="331"/>
      <c r="O867" s="9"/>
      <c r="P867" s="9"/>
      <c r="Q867" s="71">
        <v>866</v>
      </c>
      <c r="S867" s="102" t="s">
        <v>3874</v>
      </c>
      <c r="T867" s="175" t="s">
        <v>3852</v>
      </c>
      <c r="U867" s="104">
        <v>17830.8</v>
      </c>
      <c r="V867" s="104">
        <v>4114.8</v>
      </c>
      <c r="W867" s="105" t="s">
        <v>3853</v>
      </c>
      <c r="X867" s="106" t="s">
        <v>66</v>
      </c>
      <c r="Y867" s="107"/>
      <c r="Z867" s="108"/>
      <c r="AA867" s="102"/>
      <c r="AB867" s="104"/>
      <c r="AC867" s="109"/>
      <c r="AD867" s="110"/>
      <c r="AE867" s="107"/>
      <c r="AF867" s="111"/>
      <c r="AG867" s="112"/>
      <c r="AH867" s="112"/>
      <c r="AI867" s="112"/>
      <c r="AJ867" s="113"/>
      <c r="AK867" s="113"/>
      <c r="AL867" s="113"/>
      <c r="AM867" s="114"/>
      <c r="AN867" s="114"/>
      <c r="AO867" s="104"/>
      <c r="AP867" s="104"/>
      <c r="AQ867" s="115"/>
      <c r="AR867" s="110"/>
      <c r="AS867" s="102"/>
      <c r="AT867" s="108"/>
      <c r="AU867" s="116"/>
      <c r="AV867" s="113"/>
      <c r="AW867" s="105"/>
      <c r="AX867" s="113"/>
    </row>
    <row r="868" spans="1:50" hidden="1">
      <c r="A868" s="72">
        <v>867</v>
      </c>
      <c r="B868" s="9" t="s">
        <v>63</v>
      </c>
      <c r="C868" s="211" t="s">
        <v>3875</v>
      </c>
      <c r="D868" s="9" t="s">
        <v>63</v>
      </c>
      <c r="E868" s="9" t="s">
        <v>63</v>
      </c>
      <c r="F868" s="9" t="s">
        <v>63</v>
      </c>
      <c r="G868" s="9"/>
      <c r="H868" s="9"/>
      <c r="I868" s="9"/>
      <c r="J868" s="9"/>
      <c r="K868" s="9"/>
      <c r="L868" s="9"/>
      <c r="M868" s="67"/>
      <c r="N868" s="331"/>
      <c r="O868" s="9"/>
      <c r="P868" s="9"/>
      <c r="Q868" s="71">
        <v>867</v>
      </c>
      <c r="S868" s="102" t="s">
        <v>3875</v>
      </c>
      <c r="T868" s="175" t="s">
        <v>3852</v>
      </c>
      <c r="U868" s="104">
        <v>-11430</v>
      </c>
      <c r="V868" s="104">
        <v>4114.8</v>
      </c>
      <c r="W868" s="105" t="s">
        <v>3853</v>
      </c>
      <c r="X868" s="106" t="s">
        <v>66</v>
      </c>
      <c r="Y868" s="107"/>
      <c r="Z868" s="108"/>
      <c r="AA868" s="102"/>
      <c r="AB868" s="104"/>
      <c r="AC868" s="109"/>
      <c r="AD868" s="110"/>
      <c r="AE868" s="107"/>
      <c r="AF868" s="111"/>
      <c r="AG868" s="112"/>
      <c r="AH868" s="112"/>
      <c r="AI868" s="112"/>
      <c r="AJ868" s="113"/>
      <c r="AK868" s="113"/>
      <c r="AL868" s="113"/>
      <c r="AM868" s="114"/>
      <c r="AN868" s="114"/>
      <c r="AO868" s="104"/>
      <c r="AP868" s="104"/>
      <c r="AQ868" s="115"/>
      <c r="AR868" s="110"/>
      <c r="AS868" s="102"/>
      <c r="AT868" s="108"/>
      <c r="AU868" s="116"/>
      <c r="AV868" s="113"/>
      <c r="AW868" s="105"/>
      <c r="AX868" s="113"/>
    </row>
    <row r="869" spans="1:50" hidden="1">
      <c r="A869" s="72">
        <v>868</v>
      </c>
      <c r="B869" s="9" t="s">
        <v>63</v>
      </c>
      <c r="C869" s="211" t="s">
        <v>3876</v>
      </c>
      <c r="D869" s="9" t="s">
        <v>63</v>
      </c>
      <c r="E869" s="9" t="s">
        <v>63</v>
      </c>
      <c r="F869" s="9" t="s">
        <v>63</v>
      </c>
      <c r="G869" s="9"/>
      <c r="H869" s="9"/>
      <c r="I869" s="9"/>
      <c r="J869" s="9"/>
      <c r="K869" s="9"/>
      <c r="L869" s="9"/>
      <c r="M869" s="67"/>
      <c r="N869" s="331"/>
      <c r="O869" s="9"/>
      <c r="P869" s="9"/>
      <c r="Q869" s="71">
        <v>868</v>
      </c>
      <c r="S869" s="102" t="s">
        <v>3876</v>
      </c>
      <c r="T869" s="175" t="s">
        <v>3852</v>
      </c>
      <c r="U869" s="104">
        <v>-13258.8</v>
      </c>
      <c r="V869" s="104">
        <v>4114.8</v>
      </c>
      <c r="W869" s="105" t="s">
        <v>3853</v>
      </c>
      <c r="X869" s="106" t="s">
        <v>66</v>
      </c>
      <c r="Y869" s="107"/>
      <c r="Z869" s="108"/>
      <c r="AA869" s="102"/>
      <c r="AB869" s="104"/>
      <c r="AC869" s="109"/>
      <c r="AD869" s="110"/>
      <c r="AE869" s="107"/>
      <c r="AF869" s="111"/>
      <c r="AG869" s="112"/>
      <c r="AH869" s="112"/>
      <c r="AI869" s="112"/>
      <c r="AJ869" s="113"/>
      <c r="AK869" s="113"/>
      <c r="AL869" s="113"/>
      <c r="AM869" s="114"/>
      <c r="AN869" s="114"/>
      <c r="AO869" s="104"/>
      <c r="AP869" s="104"/>
      <c r="AQ869" s="115"/>
      <c r="AR869" s="110"/>
      <c r="AS869" s="102"/>
      <c r="AT869" s="108"/>
      <c r="AU869" s="116"/>
      <c r="AV869" s="113"/>
      <c r="AW869" s="105"/>
      <c r="AX869" s="113"/>
    </row>
    <row r="870" spans="1:50" hidden="1">
      <c r="A870" s="72">
        <v>869</v>
      </c>
      <c r="B870" s="9" t="s">
        <v>63</v>
      </c>
      <c r="C870" s="211" t="s">
        <v>3877</v>
      </c>
      <c r="D870" s="9" t="s">
        <v>63</v>
      </c>
      <c r="E870" s="9" t="s">
        <v>63</v>
      </c>
      <c r="F870" s="9" t="s">
        <v>63</v>
      </c>
      <c r="G870" s="9"/>
      <c r="H870" s="9"/>
      <c r="I870" s="9"/>
      <c r="J870" s="9"/>
      <c r="K870" s="9"/>
      <c r="L870" s="9"/>
      <c r="M870" s="67"/>
      <c r="N870" s="331"/>
      <c r="O870" s="9"/>
      <c r="P870" s="9"/>
      <c r="Q870" s="71">
        <v>869</v>
      </c>
      <c r="S870" s="102" t="s">
        <v>3877</v>
      </c>
      <c r="T870" s="175" t="s">
        <v>3852</v>
      </c>
      <c r="U870" s="104">
        <v>-15087.6</v>
      </c>
      <c r="V870" s="104">
        <v>4114.8</v>
      </c>
      <c r="W870" s="105" t="s">
        <v>3853</v>
      </c>
      <c r="X870" s="106" t="s">
        <v>66</v>
      </c>
      <c r="Y870" s="107"/>
      <c r="Z870" s="108"/>
      <c r="AA870" s="102"/>
      <c r="AB870" s="104"/>
      <c r="AC870" s="109"/>
      <c r="AD870" s="110"/>
      <c r="AE870" s="107"/>
      <c r="AF870" s="111"/>
      <c r="AG870" s="112"/>
      <c r="AH870" s="112"/>
      <c r="AI870" s="112"/>
      <c r="AJ870" s="113"/>
      <c r="AK870" s="113"/>
      <c r="AL870" s="113"/>
      <c r="AM870" s="114"/>
      <c r="AN870" s="114"/>
      <c r="AO870" s="104"/>
      <c r="AP870" s="104"/>
      <c r="AQ870" s="115"/>
      <c r="AR870" s="110"/>
      <c r="AS870" s="102"/>
      <c r="AT870" s="108"/>
      <c r="AU870" s="116"/>
      <c r="AV870" s="113"/>
      <c r="AW870" s="105"/>
      <c r="AX870" s="113"/>
    </row>
    <row r="871" spans="1:50" hidden="1">
      <c r="A871" s="72">
        <v>870</v>
      </c>
      <c r="B871" s="9" t="s">
        <v>63</v>
      </c>
      <c r="C871" s="211" t="s">
        <v>3878</v>
      </c>
      <c r="D871" s="9" t="s">
        <v>63</v>
      </c>
      <c r="E871" s="9" t="s">
        <v>63</v>
      </c>
      <c r="F871" s="9" t="s">
        <v>63</v>
      </c>
      <c r="G871" s="9"/>
      <c r="H871" s="9"/>
      <c r="I871" s="9"/>
      <c r="J871" s="9"/>
      <c r="K871" s="9"/>
      <c r="L871" s="9"/>
      <c r="M871" s="67"/>
      <c r="N871" s="331"/>
      <c r="O871" s="9"/>
      <c r="P871" s="9"/>
      <c r="Q871" s="71">
        <v>870</v>
      </c>
      <c r="S871" s="102" t="s">
        <v>3878</v>
      </c>
      <c r="T871" s="175" t="s">
        <v>3852</v>
      </c>
      <c r="U871" s="104">
        <v>14173.2</v>
      </c>
      <c r="V871" s="104">
        <v>4114.8</v>
      </c>
      <c r="W871" s="105" t="s">
        <v>3853</v>
      </c>
      <c r="X871" s="106" t="s">
        <v>66</v>
      </c>
      <c r="Y871" s="107"/>
      <c r="Z871" s="108"/>
      <c r="AA871" s="102"/>
      <c r="AB871" s="104"/>
      <c r="AC871" s="109"/>
      <c r="AD871" s="110"/>
      <c r="AE871" s="107"/>
      <c r="AF871" s="111"/>
      <c r="AG871" s="112"/>
      <c r="AH871" s="112"/>
      <c r="AI871" s="112"/>
      <c r="AJ871" s="113"/>
      <c r="AK871" s="113"/>
      <c r="AL871" s="113"/>
      <c r="AM871" s="114"/>
      <c r="AN871" s="114"/>
      <c r="AO871" s="104"/>
      <c r="AP871" s="104"/>
      <c r="AQ871" s="115"/>
      <c r="AR871" s="110"/>
      <c r="AS871" s="102"/>
      <c r="AT871" s="108"/>
      <c r="AU871" s="116"/>
      <c r="AV871" s="113"/>
      <c r="AW871" s="105"/>
      <c r="AX871" s="113"/>
    </row>
    <row r="872" spans="1:50" hidden="1">
      <c r="A872" s="72">
        <v>871</v>
      </c>
      <c r="B872" s="9" t="s">
        <v>63</v>
      </c>
      <c r="C872" s="211" t="s">
        <v>3879</v>
      </c>
      <c r="D872" s="9" t="s">
        <v>63</v>
      </c>
      <c r="E872" s="9" t="s">
        <v>63</v>
      </c>
      <c r="F872" s="9" t="s">
        <v>63</v>
      </c>
      <c r="G872" s="9"/>
      <c r="H872" s="9"/>
      <c r="I872" s="9"/>
      <c r="J872" s="9"/>
      <c r="K872" s="9"/>
      <c r="L872" s="9"/>
      <c r="M872" s="67"/>
      <c r="N872" s="331"/>
      <c r="O872" s="9"/>
      <c r="P872" s="9"/>
      <c r="Q872" s="71">
        <v>871</v>
      </c>
      <c r="S872" s="102" t="s">
        <v>3879</v>
      </c>
      <c r="T872" s="175" t="s">
        <v>3852</v>
      </c>
      <c r="U872" s="104">
        <v>13258.8</v>
      </c>
      <c r="V872" s="104">
        <v>4114.8</v>
      </c>
      <c r="W872" s="105" t="s">
        <v>3853</v>
      </c>
      <c r="X872" s="106" t="s">
        <v>66</v>
      </c>
      <c r="Y872" s="107"/>
      <c r="Z872" s="108"/>
      <c r="AA872" s="102"/>
      <c r="AB872" s="104"/>
      <c r="AC872" s="109"/>
      <c r="AD872" s="110"/>
      <c r="AE872" s="107"/>
      <c r="AF872" s="111"/>
      <c r="AG872" s="112"/>
      <c r="AH872" s="112"/>
      <c r="AI872" s="112"/>
      <c r="AJ872" s="113"/>
      <c r="AK872" s="113"/>
      <c r="AL872" s="113"/>
      <c r="AM872" s="114"/>
      <c r="AN872" s="114"/>
      <c r="AO872" s="104"/>
      <c r="AP872" s="104"/>
      <c r="AQ872" s="115"/>
      <c r="AR872" s="110"/>
      <c r="AS872" s="102"/>
      <c r="AT872" s="108"/>
      <c r="AU872" s="116"/>
      <c r="AV872" s="113"/>
      <c r="AW872" s="105"/>
      <c r="AX872" s="113"/>
    </row>
    <row r="873" spans="1:50" hidden="1">
      <c r="A873" s="72">
        <v>872</v>
      </c>
      <c r="B873" s="9" t="s">
        <v>63</v>
      </c>
      <c r="C873" s="211" t="s">
        <v>3880</v>
      </c>
      <c r="D873" s="9" t="s">
        <v>63</v>
      </c>
      <c r="E873" s="9" t="s">
        <v>63</v>
      </c>
      <c r="F873" s="9" t="s">
        <v>63</v>
      </c>
      <c r="G873" s="9"/>
      <c r="H873" s="9"/>
      <c r="I873" s="9"/>
      <c r="J873" s="9"/>
      <c r="K873" s="9"/>
      <c r="L873" s="9"/>
      <c r="M873" s="67"/>
      <c r="N873" s="331"/>
      <c r="O873" s="9"/>
      <c r="P873" s="9"/>
      <c r="Q873" s="71">
        <v>872</v>
      </c>
      <c r="S873" s="102" t="s">
        <v>3880</v>
      </c>
      <c r="T873" s="175" t="s">
        <v>3852</v>
      </c>
      <c r="U873" s="104">
        <v>12344.4</v>
      </c>
      <c r="V873" s="104">
        <v>4114.8</v>
      </c>
      <c r="W873" s="105" t="s">
        <v>3853</v>
      </c>
      <c r="X873" s="106" t="s">
        <v>66</v>
      </c>
      <c r="Y873" s="107"/>
      <c r="Z873" s="108"/>
      <c r="AA873" s="102"/>
      <c r="AB873" s="104"/>
      <c r="AC873" s="109"/>
      <c r="AD873" s="110"/>
      <c r="AE873" s="107"/>
      <c r="AF873" s="111"/>
      <c r="AG873" s="112"/>
      <c r="AH873" s="112"/>
      <c r="AI873" s="112"/>
      <c r="AJ873" s="113"/>
      <c r="AK873" s="113"/>
      <c r="AL873" s="113"/>
      <c r="AM873" s="114"/>
      <c r="AN873" s="114"/>
      <c r="AO873" s="104"/>
      <c r="AP873" s="104"/>
      <c r="AQ873" s="115"/>
      <c r="AR873" s="110"/>
      <c r="AS873" s="102"/>
      <c r="AT873" s="108"/>
      <c r="AU873" s="116"/>
      <c r="AV873" s="113"/>
      <c r="AW873" s="105"/>
      <c r="AX873" s="113"/>
    </row>
    <row r="874" spans="1:50" hidden="1">
      <c r="A874" s="72">
        <v>873</v>
      </c>
      <c r="B874" s="9" t="s">
        <v>63</v>
      </c>
      <c r="C874" s="211" t="s">
        <v>3881</v>
      </c>
      <c r="D874" s="9" t="s">
        <v>63</v>
      </c>
      <c r="E874" s="9" t="s">
        <v>63</v>
      </c>
      <c r="F874" s="9" t="s">
        <v>63</v>
      </c>
      <c r="G874" s="9"/>
      <c r="H874" s="9"/>
      <c r="I874" s="9"/>
      <c r="J874" s="9"/>
      <c r="K874" s="9"/>
      <c r="L874" s="9"/>
      <c r="M874" s="67"/>
      <c r="N874" s="331"/>
      <c r="O874" s="9"/>
      <c r="P874" s="9"/>
      <c r="Q874" s="71">
        <v>873</v>
      </c>
      <c r="S874" s="102" t="s">
        <v>3881</v>
      </c>
      <c r="T874" s="175" t="s">
        <v>3852</v>
      </c>
      <c r="U874" s="104">
        <v>11430</v>
      </c>
      <c r="V874" s="104">
        <v>4114.8</v>
      </c>
      <c r="W874" s="105" t="s">
        <v>3853</v>
      </c>
      <c r="X874" s="106" t="s">
        <v>66</v>
      </c>
      <c r="Y874" s="107"/>
      <c r="Z874" s="108"/>
      <c r="AA874" s="102"/>
      <c r="AB874" s="104"/>
      <c r="AC874" s="109"/>
      <c r="AD874" s="110"/>
      <c r="AE874" s="107"/>
      <c r="AF874" s="111"/>
      <c r="AG874" s="112"/>
      <c r="AH874" s="112"/>
      <c r="AI874" s="112"/>
      <c r="AJ874" s="113"/>
      <c r="AK874" s="113"/>
      <c r="AL874" s="113"/>
      <c r="AM874" s="114"/>
      <c r="AN874" s="114"/>
      <c r="AO874" s="104"/>
      <c r="AP874" s="104"/>
      <c r="AQ874" s="115"/>
      <c r="AR874" s="110"/>
      <c r="AS874" s="102"/>
      <c r="AT874" s="108"/>
      <c r="AU874" s="116"/>
      <c r="AV874" s="113"/>
      <c r="AW874" s="105"/>
      <c r="AX874" s="113"/>
    </row>
    <row r="875" spans="1:50" hidden="1">
      <c r="A875" s="72">
        <v>874</v>
      </c>
      <c r="B875" s="9" t="s">
        <v>63</v>
      </c>
      <c r="C875" s="211" t="s">
        <v>3882</v>
      </c>
      <c r="D875" s="9" t="s">
        <v>63</v>
      </c>
      <c r="E875" s="9" t="s">
        <v>63</v>
      </c>
      <c r="F875" s="9" t="s">
        <v>63</v>
      </c>
      <c r="G875" s="9"/>
      <c r="H875" s="9"/>
      <c r="I875" s="9"/>
      <c r="J875" s="9"/>
      <c r="K875" s="9"/>
      <c r="L875" s="9"/>
      <c r="M875" s="67"/>
      <c r="N875" s="331"/>
      <c r="O875" s="9"/>
      <c r="P875" s="9"/>
      <c r="Q875" s="71">
        <v>874</v>
      </c>
      <c r="S875" s="102" t="s">
        <v>3882</v>
      </c>
      <c r="T875" s="175" t="s">
        <v>3852</v>
      </c>
      <c r="U875" s="104">
        <v>-11430</v>
      </c>
      <c r="V875" s="104">
        <v>5029.2</v>
      </c>
      <c r="W875" s="105" t="s">
        <v>3853</v>
      </c>
      <c r="X875" s="106" t="s">
        <v>66</v>
      </c>
      <c r="Y875" s="107"/>
      <c r="Z875" s="108"/>
      <c r="AA875" s="102"/>
      <c r="AB875" s="104"/>
      <c r="AC875" s="109"/>
      <c r="AD875" s="110"/>
      <c r="AE875" s="107"/>
      <c r="AF875" s="111"/>
      <c r="AG875" s="112"/>
      <c r="AH875" s="112"/>
      <c r="AI875" s="112"/>
      <c r="AJ875" s="113"/>
      <c r="AK875" s="113"/>
      <c r="AL875" s="113"/>
      <c r="AM875" s="114"/>
      <c r="AN875" s="114"/>
      <c r="AO875" s="104"/>
      <c r="AP875" s="104"/>
      <c r="AQ875" s="115"/>
      <c r="AR875" s="110"/>
      <c r="AS875" s="102"/>
      <c r="AT875" s="108"/>
      <c r="AU875" s="116"/>
      <c r="AV875" s="113"/>
      <c r="AW875" s="105"/>
      <c r="AX875" s="113"/>
    </row>
    <row r="876" spans="1:50" hidden="1">
      <c r="A876" s="72">
        <v>875</v>
      </c>
      <c r="B876" s="9" t="s">
        <v>63</v>
      </c>
      <c r="C876" s="211" t="s">
        <v>3883</v>
      </c>
      <c r="D876" s="9" t="s">
        <v>63</v>
      </c>
      <c r="E876" s="9" t="s">
        <v>63</v>
      </c>
      <c r="F876" s="9" t="s">
        <v>63</v>
      </c>
      <c r="G876" s="9"/>
      <c r="H876" s="9"/>
      <c r="I876" s="9"/>
      <c r="J876" s="9"/>
      <c r="K876" s="9"/>
      <c r="L876" s="9"/>
      <c r="M876" s="67"/>
      <c r="N876" s="331"/>
      <c r="O876" s="9"/>
      <c r="P876" s="9"/>
      <c r="Q876" s="71">
        <v>875</v>
      </c>
      <c r="S876" s="102" t="s">
        <v>3883</v>
      </c>
      <c r="T876" s="175" t="s">
        <v>3852</v>
      </c>
      <c r="U876" s="104">
        <v>-13258.8</v>
      </c>
      <c r="V876" s="104">
        <v>5029.2</v>
      </c>
      <c r="W876" s="105" t="s">
        <v>3853</v>
      </c>
      <c r="X876" s="106" t="s">
        <v>66</v>
      </c>
      <c r="Y876" s="107"/>
      <c r="Z876" s="108"/>
      <c r="AA876" s="102"/>
      <c r="AB876" s="104"/>
      <c r="AC876" s="109"/>
      <c r="AD876" s="110"/>
      <c r="AE876" s="107"/>
      <c r="AF876" s="111"/>
      <c r="AG876" s="112"/>
      <c r="AH876" s="112"/>
      <c r="AI876" s="112"/>
      <c r="AJ876" s="113"/>
      <c r="AK876" s="113"/>
      <c r="AL876" s="113"/>
      <c r="AM876" s="114"/>
      <c r="AN876" s="114"/>
      <c r="AO876" s="104"/>
      <c r="AP876" s="104"/>
      <c r="AQ876" s="115"/>
      <c r="AR876" s="110"/>
      <c r="AS876" s="102"/>
      <c r="AT876" s="108"/>
      <c r="AU876" s="116"/>
      <c r="AV876" s="113"/>
      <c r="AW876" s="105"/>
      <c r="AX876" s="113"/>
    </row>
    <row r="877" spans="1:50" hidden="1">
      <c r="A877" s="72">
        <v>876</v>
      </c>
      <c r="B877" s="9" t="s">
        <v>63</v>
      </c>
      <c r="C877" s="211" t="s">
        <v>3884</v>
      </c>
      <c r="D877" s="9" t="s">
        <v>63</v>
      </c>
      <c r="E877" s="9" t="s">
        <v>63</v>
      </c>
      <c r="F877" s="9" t="s">
        <v>63</v>
      </c>
      <c r="G877" s="9"/>
      <c r="H877" s="9"/>
      <c r="I877" s="9"/>
      <c r="J877" s="9"/>
      <c r="K877" s="9"/>
      <c r="L877" s="9"/>
      <c r="M877" s="67"/>
      <c r="N877" s="331"/>
      <c r="O877" s="9"/>
      <c r="P877" s="9"/>
      <c r="Q877" s="71">
        <v>876</v>
      </c>
      <c r="S877" s="102" t="s">
        <v>3884</v>
      </c>
      <c r="T877" s="175" t="s">
        <v>3852</v>
      </c>
      <c r="U877" s="104">
        <v>-15087.6</v>
      </c>
      <c r="V877" s="104">
        <v>5029.2</v>
      </c>
      <c r="W877" s="105" t="s">
        <v>3853</v>
      </c>
      <c r="X877" s="106" t="s">
        <v>66</v>
      </c>
      <c r="Y877" s="107"/>
      <c r="Z877" s="108"/>
      <c r="AA877" s="102"/>
      <c r="AB877" s="104"/>
      <c r="AC877" s="109"/>
      <c r="AD877" s="110"/>
      <c r="AE877" s="107"/>
      <c r="AF877" s="111"/>
      <c r="AG877" s="112"/>
      <c r="AH877" s="112"/>
      <c r="AI877" s="112"/>
      <c r="AJ877" s="113"/>
      <c r="AK877" s="113"/>
      <c r="AL877" s="113"/>
      <c r="AM877" s="114"/>
      <c r="AN877" s="114"/>
      <c r="AO877" s="104"/>
      <c r="AP877" s="104"/>
      <c r="AQ877" s="115"/>
      <c r="AR877" s="110"/>
      <c r="AS877" s="102"/>
      <c r="AT877" s="108"/>
      <c r="AU877" s="116"/>
      <c r="AV877" s="113"/>
      <c r="AW877" s="105"/>
      <c r="AX877" s="113"/>
    </row>
    <row r="878" spans="1:50" hidden="1">
      <c r="A878" s="72">
        <v>877</v>
      </c>
      <c r="B878" s="9" t="s">
        <v>63</v>
      </c>
      <c r="C878" s="211" t="s">
        <v>3885</v>
      </c>
      <c r="D878" s="9" t="s">
        <v>63</v>
      </c>
      <c r="E878" s="9" t="s">
        <v>63</v>
      </c>
      <c r="F878" s="9" t="s">
        <v>63</v>
      </c>
      <c r="G878" s="9"/>
      <c r="H878" s="9"/>
      <c r="I878" s="9"/>
      <c r="J878" s="9"/>
      <c r="K878" s="9"/>
      <c r="L878" s="9"/>
      <c r="M878" s="67"/>
      <c r="N878" s="331"/>
      <c r="O878" s="9"/>
      <c r="P878" s="9"/>
      <c r="Q878" s="71">
        <v>877</v>
      </c>
      <c r="S878" s="102" t="s">
        <v>3885</v>
      </c>
      <c r="T878" s="175" t="s">
        <v>3852</v>
      </c>
      <c r="U878" s="104">
        <v>-16916.400000000001</v>
      </c>
      <c r="V878" s="104">
        <v>5029.2</v>
      </c>
      <c r="W878" s="105" t="s">
        <v>3853</v>
      </c>
      <c r="X878" s="106" t="s">
        <v>66</v>
      </c>
      <c r="Y878" s="107"/>
      <c r="Z878" s="108"/>
      <c r="AA878" s="102"/>
      <c r="AB878" s="104"/>
      <c r="AC878" s="109"/>
      <c r="AD878" s="110"/>
      <c r="AE878" s="107"/>
      <c r="AF878" s="111"/>
      <c r="AG878" s="112"/>
      <c r="AH878" s="112"/>
      <c r="AI878" s="112"/>
      <c r="AJ878" s="113"/>
      <c r="AK878" s="113"/>
      <c r="AL878" s="113"/>
      <c r="AM878" s="114"/>
      <c r="AN878" s="114"/>
      <c r="AO878" s="104"/>
      <c r="AP878" s="104"/>
      <c r="AQ878" s="115"/>
      <c r="AR878" s="110"/>
      <c r="AS878" s="102"/>
      <c r="AT878" s="108"/>
      <c r="AU878" s="116"/>
      <c r="AV878" s="113"/>
      <c r="AW878" s="105"/>
      <c r="AX878" s="113"/>
    </row>
    <row r="879" spans="1:50" hidden="1">
      <c r="A879" s="72">
        <v>878</v>
      </c>
      <c r="B879" s="9" t="s">
        <v>63</v>
      </c>
      <c r="C879" s="211" t="s">
        <v>3886</v>
      </c>
      <c r="D879" s="9" t="s">
        <v>63</v>
      </c>
      <c r="E879" s="9" t="s">
        <v>63</v>
      </c>
      <c r="F879" s="9" t="s">
        <v>63</v>
      </c>
      <c r="G879" s="9"/>
      <c r="H879" s="9"/>
      <c r="I879" s="9"/>
      <c r="J879" s="9"/>
      <c r="K879" s="9"/>
      <c r="L879" s="9"/>
      <c r="M879" s="67"/>
      <c r="N879" s="331"/>
      <c r="O879" s="9"/>
      <c r="P879" s="9"/>
      <c r="Q879" s="71">
        <v>878</v>
      </c>
      <c r="S879" s="102" t="s">
        <v>3886</v>
      </c>
      <c r="T879" s="175" t="s">
        <v>3852</v>
      </c>
      <c r="U879" s="104">
        <v>15087.6</v>
      </c>
      <c r="V879" s="104">
        <v>5029.2</v>
      </c>
      <c r="W879" s="105" t="s">
        <v>3853</v>
      </c>
      <c r="X879" s="106" t="s">
        <v>66</v>
      </c>
      <c r="Y879" s="107"/>
      <c r="Z879" s="108"/>
      <c r="AA879" s="102"/>
      <c r="AB879" s="104"/>
      <c r="AC879" s="109"/>
      <c r="AD879" s="110"/>
      <c r="AE879" s="107"/>
      <c r="AF879" s="111"/>
      <c r="AG879" s="112"/>
      <c r="AH879" s="112"/>
      <c r="AI879" s="112"/>
      <c r="AJ879" s="113"/>
      <c r="AK879" s="113"/>
      <c r="AL879" s="113"/>
      <c r="AM879" s="114"/>
      <c r="AN879" s="114"/>
      <c r="AO879" s="104"/>
      <c r="AP879" s="104"/>
      <c r="AQ879" s="115"/>
      <c r="AR879" s="110"/>
      <c r="AS879" s="102"/>
      <c r="AT879" s="108"/>
      <c r="AU879" s="116"/>
      <c r="AV879" s="113"/>
      <c r="AW879" s="105"/>
      <c r="AX879" s="113"/>
    </row>
    <row r="880" spans="1:50" hidden="1">
      <c r="A880" s="72">
        <v>879</v>
      </c>
      <c r="B880" s="9" t="s">
        <v>63</v>
      </c>
      <c r="C880" s="211" t="s">
        <v>3887</v>
      </c>
      <c r="D880" s="9" t="s">
        <v>63</v>
      </c>
      <c r="E880" s="9" t="s">
        <v>63</v>
      </c>
      <c r="F880" s="9" t="s">
        <v>63</v>
      </c>
      <c r="G880" s="9"/>
      <c r="H880" s="9"/>
      <c r="I880" s="9"/>
      <c r="J880" s="9"/>
      <c r="K880" s="9"/>
      <c r="L880" s="9"/>
      <c r="M880" s="67"/>
      <c r="N880" s="331"/>
      <c r="O880" s="9"/>
      <c r="P880" s="9"/>
      <c r="Q880" s="71">
        <v>879</v>
      </c>
      <c r="S880" s="102" t="s">
        <v>3887</v>
      </c>
      <c r="T880" s="175" t="s">
        <v>3852</v>
      </c>
      <c r="U880" s="104">
        <v>17830.8</v>
      </c>
      <c r="V880" s="104">
        <v>5943.6</v>
      </c>
      <c r="W880" s="105" t="s">
        <v>3853</v>
      </c>
      <c r="X880" s="106" t="s">
        <v>66</v>
      </c>
      <c r="Y880" s="107"/>
      <c r="Z880" s="108"/>
      <c r="AA880" s="102"/>
      <c r="AB880" s="104"/>
      <c r="AC880" s="109"/>
      <c r="AD880" s="110"/>
      <c r="AE880" s="107"/>
      <c r="AF880" s="111"/>
      <c r="AG880" s="112"/>
      <c r="AH880" s="112"/>
      <c r="AI880" s="112"/>
      <c r="AJ880" s="113"/>
      <c r="AK880" s="113"/>
      <c r="AL880" s="113"/>
      <c r="AM880" s="114"/>
      <c r="AN880" s="114"/>
      <c r="AO880" s="104"/>
      <c r="AP880" s="104"/>
      <c r="AQ880" s="115"/>
      <c r="AR880" s="110"/>
      <c r="AS880" s="102"/>
      <c r="AT880" s="108"/>
      <c r="AU880" s="116"/>
      <c r="AV880" s="113"/>
      <c r="AW880" s="105"/>
      <c r="AX880" s="113"/>
    </row>
    <row r="881" spans="1:50" hidden="1">
      <c r="A881" s="72">
        <v>880</v>
      </c>
      <c r="B881" s="9" t="s">
        <v>63</v>
      </c>
      <c r="C881" s="211" t="s">
        <v>3888</v>
      </c>
      <c r="D881" s="9" t="s">
        <v>63</v>
      </c>
      <c r="E881" s="9" t="s">
        <v>63</v>
      </c>
      <c r="F881" s="9" t="s">
        <v>63</v>
      </c>
      <c r="G881" s="9"/>
      <c r="H881" s="9"/>
      <c r="I881" s="9"/>
      <c r="J881" s="9"/>
      <c r="K881" s="9"/>
      <c r="L881" s="9"/>
      <c r="M881" s="67"/>
      <c r="N881" s="331"/>
      <c r="O881" s="9"/>
      <c r="P881" s="9"/>
      <c r="Q881" s="71">
        <v>880</v>
      </c>
      <c r="S881" s="102" t="s">
        <v>3888</v>
      </c>
      <c r="T881" s="175" t="s">
        <v>3852</v>
      </c>
      <c r="U881" s="104">
        <v>16916.400000000001</v>
      </c>
      <c r="V881" s="104">
        <v>5943.6</v>
      </c>
      <c r="W881" s="105" t="s">
        <v>3853</v>
      </c>
      <c r="X881" s="106" t="s">
        <v>66</v>
      </c>
      <c r="Y881" s="107"/>
      <c r="Z881" s="108"/>
      <c r="AA881" s="102"/>
      <c r="AB881" s="104"/>
      <c r="AC881" s="109"/>
      <c r="AD881" s="110"/>
      <c r="AE881" s="107"/>
      <c r="AF881" s="111"/>
      <c r="AG881" s="112"/>
      <c r="AH881" s="112"/>
      <c r="AI881" s="112"/>
      <c r="AJ881" s="113"/>
      <c r="AK881" s="113"/>
      <c r="AL881" s="113"/>
      <c r="AM881" s="114"/>
      <c r="AN881" s="114"/>
      <c r="AO881" s="104"/>
      <c r="AP881" s="104"/>
      <c r="AQ881" s="115"/>
      <c r="AR881" s="110"/>
      <c r="AS881" s="102"/>
      <c r="AT881" s="108"/>
      <c r="AU881" s="116"/>
      <c r="AV881" s="113"/>
      <c r="AW881" s="105"/>
      <c r="AX881" s="113"/>
    </row>
    <row r="882" spans="1:50" hidden="1">
      <c r="A882" s="72">
        <v>881</v>
      </c>
      <c r="B882" s="9" t="s">
        <v>63</v>
      </c>
      <c r="C882" s="211" t="s">
        <v>3889</v>
      </c>
      <c r="D882" s="9" t="s">
        <v>63</v>
      </c>
      <c r="E882" s="9" t="s">
        <v>63</v>
      </c>
      <c r="F882" s="9" t="s">
        <v>63</v>
      </c>
      <c r="G882" s="9"/>
      <c r="H882" s="9"/>
      <c r="I882" s="9"/>
      <c r="J882" s="9"/>
      <c r="K882" s="9"/>
      <c r="L882" s="9"/>
      <c r="M882" s="67"/>
      <c r="N882" s="331"/>
      <c r="O882" s="9"/>
      <c r="P882" s="9"/>
      <c r="Q882" s="71">
        <v>881</v>
      </c>
      <c r="S882" s="102" t="s">
        <v>3889</v>
      </c>
      <c r="T882" s="175" t="s">
        <v>3852</v>
      </c>
      <c r="U882" s="104">
        <v>16002</v>
      </c>
      <c r="V882" s="104">
        <v>5943.6</v>
      </c>
      <c r="W882" s="105" t="s">
        <v>3853</v>
      </c>
      <c r="X882" s="106" t="s">
        <v>66</v>
      </c>
      <c r="Y882" s="107"/>
      <c r="Z882" s="108"/>
      <c r="AA882" s="102"/>
      <c r="AB882" s="104"/>
      <c r="AC882" s="109"/>
      <c r="AD882" s="110"/>
      <c r="AE882" s="107"/>
      <c r="AF882" s="111"/>
      <c r="AG882" s="112"/>
      <c r="AH882" s="112"/>
      <c r="AI882" s="112"/>
      <c r="AJ882" s="113"/>
      <c r="AK882" s="113"/>
      <c r="AL882" s="113"/>
      <c r="AM882" s="114"/>
      <c r="AN882" s="114"/>
      <c r="AO882" s="104"/>
      <c r="AP882" s="104"/>
      <c r="AQ882" s="115"/>
      <c r="AR882" s="110"/>
      <c r="AS882" s="102"/>
      <c r="AT882" s="108"/>
      <c r="AU882" s="116"/>
      <c r="AV882" s="113"/>
      <c r="AW882" s="105"/>
      <c r="AX882" s="113"/>
    </row>
    <row r="883" spans="1:50" hidden="1">
      <c r="A883" s="72">
        <v>882</v>
      </c>
      <c r="B883" s="9" t="s">
        <v>63</v>
      </c>
      <c r="C883" s="211" t="s">
        <v>3890</v>
      </c>
      <c r="D883" s="9" t="s">
        <v>63</v>
      </c>
      <c r="E883" s="9" t="s">
        <v>63</v>
      </c>
      <c r="F883" s="9" t="s">
        <v>63</v>
      </c>
      <c r="G883" s="9"/>
      <c r="H883" s="9"/>
      <c r="I883" s="9"/>
      <c r="J883" s="9"/>
      <c r="K883" s="9"/>
      <c r="L883" s="9"/>
      <c r="M883" s="67"/>
      <c r="N883" s="331"/>
      <c r="O883" s="9"/>
      <c r="P883" s="9"/>
      <c r="Q883" s="71">
        <v>882</v>
      </c>
      <c r="S883" s="102" t="s">
        <v>3890</v>
      </c>
      <c r="T883" s="175" t="s">
        <v>3852</v>
      </c>
      <c r="U883" s="104">
        <v>-11430</v>
      </c>
      <c r="V883" s="104">
        <v>5943.6</v>
      </c>
      <c r="W883" s="105" t="s">
        <v>3853</v>
      </c>
      <c r="X883" s="106" t="s">
        <v>66</v>
      </c>
      <c r="Y883" s="107"/>
      <c r="Z883" s="108"/>
      <c r="AA883" s="102"/>
      <c r="AB883" s="104"/>
      <c r="AC883" s="109"/>
      <c r="AD883" s="110"/>
      <c r="AE883" s="107"/>
      <c r="AF883" s="111"/>
      <c r="AG883" s="112"/>
      <c r="AH883" s="112"/>
      <c r="AI883" s="112"/>
      <c r="AJ883" s="113"/>
      <c r="AK883" s="113"/>
      <c r="AL883" s="113"/>
      <c r="AM883" s="114"/>
      <c r="AN883" s="114"/>
      <c r="AO883" s="104"/>
      <c r="AP883" s="104"/>
      <c r="AQ883" s="115"/>
      <c r="AR883" s="110"/>
      <c r="AS883" s="102"/>
      <c r="AT883" s="108"/>
      <c r="AU883" s="116"/>
      <c r="AV883" s="113"/>
      <c r="AW883" s="105"/>
      <c r="AX883" s="113"/>
    </row>
    <row r="884" spans="1:50" hidden="1">
      <c r="A884" s="72">
        <v>883</v>
      </c>
      <c r="B884" s="9" t="s">
        <v>63</v>
      </c>
      <c r="C884" s="211" t="s">
        <v>3891</v>
      </c>
      <c r="D884" s="9" t="s">
        <v>63</v>
      </c>
      <c r="E884" s="9" t="s">
        <v>63</v>
      </c>
      <c r="F884" s="9" t="s">
        <v>63</v>
      </c>
      <c r="G884" s="9"/>
      <c r="H884" s="9"/>
      <c r="I884" s="9"/>
      <c r="J884" s="9"/>
      <c r="K884" s="9"/>
      <c r="L884" s="9"/>
      <c r="M884" s="67"/>
      <c r="N884" s="331"/>
      <c r="O884" s="9"/>
      <c r="P884" s="9"/>
      <c r="Q884" s="71">
        <v>883</v>
      </c>
      <c r="S884" s="102" t="s">
        <v>3891</v>
      </c>
      <c r="T884" s="175" t="s">
        <v>3852</v>
      </c>
      <c r="U884" s="104">
        <v>-15087.6</v>
      </c>
      <c r="V884" s="104">
        <v>5943.6</v>
      </c>
      <c r="W884" s="105" t="s">
        <v>3853</v>
      </c>
      <c r="X884" s="106" t="s">
        <v>66</v>
      </c>
      <c r="Y884" s="107"/>
      <c r="Z884" s="108"/>
      <c r="AA884" s="102"/>
      <c r="AB884" s="104"/>
      <c r="AC884" s="109"/>
      <c r="AD884" s="110"/>
      <c r="AE884" s="107"/>
      <c r="AF884" s="111"/>
      <c r="AG884" s="112"/>
      <c r="AH884" s="112"/>
      <c r="AI884" s="112"/>
      <c r="AJ884" s="113"/>
      <c r="AK884" s="113"/>
      <c r="AL884" s="113"/>
      <c r="AM884" s="114"/>
      <c r="AN884" s="114"/>
      <c r="AO884" s="104"/>
      <c r="AP884" s="104"/>
      <c r="AQ884" s="115"/>
      <c r="AR884" s="110"/>
      <c r="AS884" s="102"/>
      <c r="AT884" s="108"/>
      <c r="AU884" s="116"/>
      <c r="AV884" s="113"/>
      <c r="AW884" s="105"/>
      <c r="AX884" s="113"/>
    </row>
    <row r="885" spans="1:50" hidden="1">
      <c r="A885" s="72">
        <v>884</v>
      </c>
      <c r="B885" s="9" t="s">
        <v>63</v>
      </c>
      <c r="C885" s="211" t="s">
        <v>3892</v>
      </c>
      <c r="D885" s="9" t="s">
        <v>63</v>
      </c>
      <c r="E885" s="9" t="s">
        <v>63</v>
      </c>
      <c r="F885" s="9" t="s">
        <v>63</v>
      </c>
      <c r="G885" s="9"/>
      <c r="H885" s="9"/>
      <c r="I885" s="9"/>
      <c r="J885" s="9"/>
      <c r="K885" s="9"/>
      <c r="L885" s="9"/>
      <c r="M885" s="67"/>
      <c r="N885" s="331"/>
      <c r="O885" s="9"/>
      <c r="P885" s="9"/>
      <c r="Q885" s="71">
        <v>884</v>
      </c>
      <c r="S885" s="102" t="s">
        <v>3892</v>
      </c>
      <c r="T885" s="175" t="s">
        <v>3852</v>
      </c>
      <c r="U885" s="104">
        <v>-16916.400000000001</v>
      </c>
      <c r="V885" s="104">
        <v>5943.6</v>
      </c>
      <c r="W885" s="105" t="s">
        <v>3853</v>
      </c>
      <c r="X885" s="106" t="s">
        <v>66</v>
      </c>
      <c r="Y885" s="107"/>
      <c r="Z885" s="108"/>
      <c r="AA885" s="102"/>
      <c r="AB885" s="104"/>
      <c r="AC885" s="109"/>
      <c r="AD885" s="110"/>
      <c r="AE885" s="107"/>
      <c r="AF885" s="111"/>
      <c r="AG885" s="112"/>
      <c r="AH885" s="112"/>
      <c r="AI885" s="112"/>
      <c r="AJ885" s="113"/>
      <c r="AK885" s="113"/>
      <c r="AL885" s="113"/>
      <c r="AM885" s="114"/>
      <c r="AN885" s="114"/>
      <c r="AO885" s="104"/>
      <c r="AP885" s="104"/>
      <c r="AQ885" s="115"/>
      <c r="AR885" s="110"/>
      <c r="AS885" s="102"/>
      <c r="AT885" s="108"/>
      <c r="AU885" s="116"/>
      <c r="AV885" s="113"/>
      <c r="AW885" s="105"/>
      <c r="AX885" s="113"/>
    </row>
    <row r="886" spans="1:50" hidden="1">
      <c r="A886" s="72">
        <v>885</v>
      </c>
      <c r="B886" s="9" t="s">
        <v>63</v>
      </c>
      <c r="C886" s="211" t="s">
        <v>3893</v>
      </c>
      <c r="D886" s="9" t="s">
        <v>63</v>
      </c>
      <c r="E886" s="9" t="s">
        <v>63</v>
      </c>
      <c r="F886" s="9" t="s">
        <v>63</v>
      </c>
      <c r="G886" s="9"/>
      <c r="H886" s="9"/>
      <c r="I886" s="9"/>
      <c r="J886" s="9"/>
      <c r="K886" s="9"/>
      <c r="L886" s="9"/>
      <c r="M886" s="67"/>
      <c r="N886" s="331"/>
      <c r="O886" s="9"/>
      <c r="P886" s="9"/>
      <c r="Q886" s="71">
        <v>885</v>
      </c>
      <c r="S886" s="102" t="s">
        <v>3893</v>
      </c>
      <c r="T886" s="175" t="s">
        <v>3852</v>
      </c>
      <c r="U886" s="104">
        <v>15087.6</v>
      </c>
      <c r="V886" s="104">
        <v>5943.6</v>
      </c>
      <c r="W886" s="105" t="s">
        <v>3853</v>
      </c>
      <c r="X886" s="106" t="s">
        <v>66</v>
      </c>
      <c r="Y886" s="107"/>
      <c r="Z886" s="108"/>
      <c r="AA886" s="102"/>
      <c r="AB886" s="104"/>
      <c r="AC886" s="109"/>
      <c r="AD886" s="110"/>
      <c r="AE886" s="107"/>
      <c r="AF886" s="111"/>
      <c r="AG886" s="112"/>
      <c r="AH886" s="112"/>
      <c r="AI886" s="112"/>
      <c r="AJ886" s="113"/>
      <c r="AK886" s="113"/>
      <c r="AL886" s="113"/>
      <c r="AM886" s="114"/>
      <c r="AN886" s="114"/>
      <c r="AO886" s="104"/>
      <c r="AP886" s="104"/>
      <c r="AQ886" s="115"/>
      <c r="AR886" s="110"/>
      <c r="AS886" s="102"/>
      <c r="AT886" s="108"/>
      <c r="AU886" s="116"/>
      <c r="AV886" s="113"/>
      <c r="AW886" s="105"/>
      <c r="AX886" s="113"/>
    </row>
    <row r="887" spans="1:50" hidden="1">
      <c r="A887" s="72">
        <v>886</v>
      </c>
      <c r="B887" s="9" t="s">
        <v>63</v>
      </c>
      <c r="C887" s="211" t="s">
        <v>3894</v>
      </c>
      <c r="D887" s="9" t="s">
        <v>63</v>
      </c>
      <c r="E887" s="9" t="s">
        <v>63</v>
      </c>
      <c r="F887" s="9" t="s">
        <v>63</v>
      </c>
      <c r="G887" s="9"/>
      <c r="H887" s="9"/>
      <c r="I887" s="9"/>
      <c r="J887" s="9"/>
      <c r="K887" s="9"/>
      <c r="L887" s="9"/>
      <c r="M887" s="67"/>
      <c r="N887" s="331"/>
      <c r="O887" s="9"/>
      <c r="P887" s="9"/>
      <c r="Q887" s="71">
        <v>886</v>
      </c>
      <c r="S887" s="102" t="s">
        <v>3894</v>
      </c>
      <c r="T887" s="175" t="s">
        <v>3852</v>
      </c>
      <c r="U887" s="104">
        <v>13258.8</v>
      </c>
      <c r="V887" s="104">
        <v>5943.6</v>
      </c>
      <c r="W887" s="105" t="s">
        <v>3853</v>
      </c>
      <c r="X887" s="106" t="s">
        <v>66</v>
      </c>
      <c r="Y887" s="107"/>
      <c r="Z887" s="108"/>
      <c r="AA887" s="102"/>
      <c r="AB887" s="104"/>
      <c r="AC887" s="109"/>
      <c r="AD887" s="110"/>
      <c r="AE887" s="107"/>
      <c r="AF887" s="111"/>
      <c r="AG887" s="112"/>
      <c r="AH887" s="112"/>
      <c r="AI887" s="112"/>
      <c r="AJ887" s="113"/>
      <c r="AK887" s="113"/>
      <c r="AL887" s="113"/>
      <c r="AM887" s="114"/>
      <c r="AN887" s="114"/>
      <c r="AO887" s="104"/>
      <c r="AP887" s="104"/>
      <c r="AQ887" s="115"/>
      <c r="AR887" s="110"/>
      <c r="AS887" s="102"/>
      <c r="AT887" s="108"/>
      <c r="AU887" s="116"/>
      <c r="AV887" s="113"/>
      <c r="AW887" s="105"/>
      <c r="AX887" s="113"/>
    </row>
    <row r="888" spans="1:50" hidden="1">
      <c r="A888" s="72">
        <v>887</v>
      </c>
      <c r="B888" s="9" t="s">
        <v>63</v>
      </c>
      <c r="C888" s="211" t="s">
        <v>3895</v>
      </c>
      <c r="D888" s="9" t="s">
        <v>63</v>
      </c>
      <c r="E888" s="9" t="s">
        <v>63</v>
      </c>
      <c r="F888" s="9" t="s">
        <v>63</v>
      </c>
      <c r="G888" s="9"/>
      <c r="H888" s="9"/>
      <c r="I888" s="9"/>
      <c r="J888" s="9"/>
      <c r="K888" s="9"/>
      <c r="L888" s="9"/>
      <c r="M888" s="67"/>
      <c r="N888" s="331"/>
      <c r="O888" s="9"/>
      <c r="P888" s="9"/>
      <c r="Q888" s="71">
        <v>887</v>
      </c>
      <c r="S888" s="102" t="s">
        <v>3895</v>
      </c>
      <c r="T888" s="175" t="s">
        <v>3852</v>
      </c>
      <c r="U888" s="104">
        <v>12344.4</v>
      </c>
      <c r="V888" s="104">
        <v>5943.6</v>
      </c>
      <c r="W888" s="105" t="s">
        <v>3853</v>
      </c>
      <c r="X888" s="106" t="s">
        <v>66</v>
      </c>
      <c r="Y888" s="107"/>
      <c r="Z888" s="108"/>
      <c r="AA888" s="102"/>
      <c r="AB888" s="104"/>
      <c r="AC888" s="109"/>
      <c r="AD888" s="110"/>
      <c r="AE888" s="107"/>
      <c r="AF888" s="111"/>
      <c r="AG888" s="112"/>
      <c r="AH888" s="112"/>
      <c r="AI888" s="112"/>
      <c r="AJ888" s="113"/>
      <c r="AK888" s="113"/>
      <c r="AL888" s="113"/>
      <c r="AM888" s="114"/>
      <c r="AN888" s="114"/>
      <c r="AO888" s="104"/>
      <c r="AP888" s="104"/>
      <c r="AQ888" s="115"/>
      <c r="AR888" s="110"/>
      <c r="AS888" s="102"/>
      <c r="AT888" s="108"/>
      <c r="AU888" s="116"/>
      <c r="AV888" s="113"/>
      <c r="AW888" s="105"/>
      <c r="AX888" s="113"/>
    </row>
    <row r="889" spans="1:50" hidden="1">
      <c r="A889" s="72">
        <v>888</v>
      </c>
      <c r="B889" s="9" t="s">
        <v>63</v>
      </c>
      <c r="C889" s="211" t="s">
        <v>3896</v>
      </c>
      <c r="D889" s="9" t="s">
        <v>63</v>
      </c>
      <c r="E889" s="9" t="s">
        <v>63</v>
      </c>
      <c r="F889" s="9" t="s">
        <v>63</v>
      </c>
      <c r="G889" s="9"/>
      <c r="H889" s="9"/>
      <c r="I889" s="9"/>
      <c r="J889" s="9"/>
      <c r="K889" s="9"/>
      <c r="L889" s="9"/>
      <c r="M889" s="67"/>
      <c r="N889" s="331"/>
      <c r="O889" s="9"/>
      <c r="P889" s="9"/>
      <c r="Q889" s="71">
        <v>888</v>
      </c>
      <c r="S889" s="102" t="s">
        <v>3896</v>
      </c>
      <c r="T889" s="175" t="s">
        <v>3852</v>
      </c>
      <c r="U889" s="104">
        <v>-12344.4</v>
      </c>
      <c r="V889" s="104">
        <v>6858</v>
      </c>
      <c r="W889" s="105" t="s">
        <v>3853</v>
      </c>
      <c r="X889" s="106" t="s">
        <v>66</v>
      </c>
      <c r="Y889" s="107"/>
      <c r="Z889" s="108"/>
      <c r="AA889" s="102"/>
      <c r="AB889" s="104"/>
      <c r="AC889" s="109"/>
      <c r="AD889" s="110"/>
      <c r="AE889" s="107"/>
      <c r="AF889" s="111"/>
      <c r="AG889" s="112"/>
      <c r="AH889" s="112"/>
      <c r="AI889" s="112"/>
      <c r="AJ889" s="113"/>
      <c r="AK889" s="113"/>
      <c r="AL889" s="113"/>
      <c r="AM889" s="114"/>
      <c r="AN889" s="114"/>
      <c r="AO889" s="104"/>
      <c r="AP889" s="104"/>
      <c r="AQ889" s="115"/>
      <c r="AR889" s="110"/>
      <c r="AS889" s="102"/>
      <c r="AT889" s="108"/>
      <c r="AU889" s="116"/>
      <c r="AV889" s="113"/>
      <c r="AW889" s="105"/>
      <c r="AX889" s="113"/>
    </row>
    <row r="890" spans="1:50" hidden="1">
      <c r="A890" s="72">
        <v>889</v>
      </c>
      <c r="B890" s="9" t="s">
        <v>63</v>
      </c>
      <c r="C890" s="211" t="s">
        <v>3897</v>
      </c>
      <c r="D890" s="9" t="s">
        <v>63</v>
      </c>
      <c r="E890" s="9" t="s">
        <v>63</v>
      </c>
      <c r="F890" s="9" t="s">
        <v>63</v>
      </c>
      <c r="G890" s="9"/>
      <c r="H890" s="9"/>
      <c r="I890" s="9"/>
      <c r="J890" s="9"/>
      <c r="K890" s="9"/>
      <c r="L890" s="9"/>
      <c r="M890" s="67"/>
      <c r="N890" s="331"/>
      <c r="O890" s="9"/>
      <c r="P890" s="9"/>
      <c r="Q890" s="71">
        <v>889</v>
      </c>
      <c r="S890" s="102" t="s">
        <v>3897</v>
      </c>
      <c r="T890" s="175" t="s">
        <v>3852</v>
      </c>
      <c r="U890" s="104">
        <v>-13258.8</v>
      </c>
      <c r="V890" s="104">
        <v>6858</v>
      </c>
      <c r="W890" s="105" t="s">
        <v>3853</v>
      </c>
      <c r="X890" s="106" t="s">
        <v>66</v>
      </c>
      <c r="Y890" s="107"/>
      <c r="Z890" s="108"/>
      <c r="AA890" s="102"/>
      <c r="AB890" s="104"/>
      <c r="AC890" s="109"/>
      <c r="AD890" s="110"/>
      <c r="AE890" s="107"/>
      <c r="AF890" s="111"/>
      <c r="AG890" s="112"/>
      <c r="AH890" s="112"/>
      <c r="AI890" s="112"/>
      <c r="AJ890" s="113"/>
      <c r="AK890" s="113"/>
      <c r="AL890" s="113"/>
      <c r="AM890" s="114"/>
      <c r="AN890" s="114"/>
      <c r="AO890" s="104"/>
      <c r="AP890" s="104"/>
      <c r="AQ890" s="115"/>
      <c r="AR890" s="110"/>
      <c r="AS890" s="102"/>
      <c r="AT890" s="108"/>
      <c r="AU890" s="116"/>
      <c r="AV890" s="113"/>
      <c r="AW890" s="105"/>
      <c r="AX890" s="113"/>
    </row>
    <row r="891" spans="1:50" hidden="1">
      <c r="A891" s="72">
        <v>890</v>
      </c>
      <c r="B891" s="9" t="s">
        <v>63</v>
      </c>
      <c r="C891" s="211" t="s">
        <v>3898</v>
      </c>
      <c r="D891" s="9" t="s">
        <v>63</v>
      </c>
      <c r="E891" s="9" t="s">
        <v>63</v>
      </c>
      <c r="F891" s="9" t="s">
        <v>63</v>
      </c>
      <c r="G891" s="9"/>
      <c r="H891" s="9"/>
      <c r="I891" s="9"/>
      <c r="J891" s="9"/>
      <c r="K891" s="9"/>
      <c r="L891" s="9"/>
      <c r="M891" s="67"/>
      <c r="N891" s="331"/>
      <c r="O891" s="9"/>
      <c r="P891" s="9"/>
      <c r="Q891" s="71">
        <v>890</v>
      </c>
      <c r="S891" s="102" t="s">
        <v>3898</v>
      </c>
      <c r="T891" s="175" t="s">
        <v>3852</v>
      </c>
      <c r="U891" s="104">
        <v>-14173.2</v>
      </c>
      <c r="V891" s="104">
        <v>6858</v>
      </c>
      <c r="W891" s="105" t="s">
        <v>3853</v>
      </c>
      <c r="X891" s="106" t="s">
        <v>66</v>
      </c>
      <c r="Y891" s="107"/>
      <c r="Z891" s="108"/>
      <c r="AA891" s="102"/>
      <c r="AB891" s="104"/>
      <c r="AC891" s="109"/>
      <c r="AD891" s="110"/>
      <c r="AE891" s="107"/>
      <c r="AF891" s="111"/>
      <c r="AG891" s="112"/>
      <c r="AH891" s="112"/>
      <c r="AI891" s="112"/>
      <c r="AJ891" s="113"/>
      <c r="AK891" s="113"/>
      <c r="AL891" s="113"/>
      <c r="AM891" s="114"/>
      <c r="AN891" s="114"/>
      <c r="AO891" s="104"/>
      <c r="AP891" s="104"/>
      <c r="AQ891" s="115"/>
      <c r="AR891" s="110"/>
      <c r="AS891" s="102"/>
      <c r="AT891" s="108"/>
      <c r="AU891" s="116"/>
      <c r="AV891" s="113"/>
      <c r="AW891" s="105"/>
      <c r="AX891" s="113"/>
    </row>
    <row r="892" spans="1:50" hidden="1">
      <c r="A892" s="72">
        <v>891</v>
      </c>
      <c r="B892" s="9" t="s">
        <v>63</v>
      </c>
      <c r="C892" s="211" t="s">
        <v>3899</v>
      </c>
      <c r="D892" s="9" t="s">
        <v>63</v>
      </c>
      <c r="E892" s="9" t="s">
        <v>63</v>
      </c>
      <c r="F892" s="9" t="s">
        <v>63</v>
      </c>
      <c r="G892" s="9"/>
      <c r="H892" s="9"/>
      <c r="I892" s="9"/>
      <c r="J892" s="9"/>
      <c r="K892" s="9"/>
      <c r="L892" s="9"/>
      <c r="M892" s="67"/>
      <c r="N892" s="331"/>
      <c r="O892" s="9"/>
      <c r="P892" s="9"/>
      <c r="Q892" s="71">
        <v>891</v>
      </c>
      <c r="S892" s="102" t="s">
        <v>3899</v>
      </c>
      <c r="T892" s="175" t="s">
        <v>3852</v>
      </c>
      <c r="U892" s="104">
        <v>-15087.6</v>
      </c>
      <c r="V892" s="104">
        <v>6858</v>
      </c>
      <c r="W892" s="105" t="s">
        <v>3853</v>
      </c>
      <c r="X892" s="106" t="s">
        <v>66</v>
      </c>
      <c r="Y892" s="107"/>
      <c r="Z892" s="108"/>
      <c r="AA892" s="102"/>
      <c r="AB892" s="104"/>
      <c r="AC892" s="109"/>
      <c r="AD892" s="110"/>
      <c r="AE892" s="107"/>
      <c r="AF892" s="111"/>
      <c r="AG892" s="112"/>
      <c r="AH892" s="112"/>
      <c r="AI892" s="112"/>
      <c r="AJ892" s="113"/>
      <c r="AK892" s="113"/>
      <c r="AL892" s="113"/>
      <c r="AM892" s="114"/>
      <c r="AN892" s="114"/>
      <c r="AO892" s="104"/>
      <c r="AP892" s="104"/>
      <c r="AQ892" s="115"/>
      <c r="AR892" s="110"/>
      <c r="AS892" s="102"/>
      <c r="AT892" s="108"/>
      <c r="AU892" s="116"/>
      <c r="AV892" s="113"/>
      <c r="AW892" s="105"/>
      <c r="AX892" s="113"/>
    </row>
    <row r="893" spans="1:50" hidden="1">
      <c r="A893" s="72">
        <v>892</v>
      </c>
      <c r="B893" s="9" t="s">
        <v>63</v>
      </c>
      <c r="C893" s="211" t="s">
        <v>3900</v>
      </c>
      <c r="D893" s="9" t="s">
        <v>63</v>
      </c>
      <c r="E893" s="9" t="s">
        <v>63</v>
      </c>
      <c r="F893" s="9" t="s">
        <v>63</v>
      </c>
      <c r="G893" s="9"/>
      <c r="H893" s="9"/>
      <c r="I893" s="9"/>
      <c r="J893" s="9"/>
      <c r="K893" s="9"/>
      <c r="L893" s="9"/>
      <c r="M893" s="67"/>
      <c r="N893" s="331"/>
      <c r="O893" s="9"/>
      <c r="P893" s="9"/>
      <c r="Q893" s="71">
        <v>892</v>
      </c>
      <c r="S893" s="102" t="s">
        <v>3900</v>
      </c>
      <c r="T893" s="175" t="s">
        <v>3852</v>
      </c>
      <c r="U893" s="104">
        <v>15087.6</v>
      </c>
      <c r="V893" s="104">
        <v>6858</v>
      </c>
      <c r="W893" s="105" t="s">
        <v>3853</v>
      </c>
      <c r="X893" s="106" t="s">
        <v>66</v>
      </c>
      <c r="Y893" s="107"/>
      <c r="Z893" s="108"/>
      <c r="AA893" s="102"/>
      <c r="AB893" s="104"/>
      <c r="AC893" s="109"/>
      <c r="AD893" s="110"/>
      <c r="AE893" s="107"/>
      <c r="AF893" s="111"/>
      <c r="AG893" s="112"/>
      <c r="AH893" s="112"/>
      <c r="AI893" s="112"/>
      <c r="AJ893" s="113"/>
      <c r="AK893" s="113"/>
      <c r="AL893" s="113"/>
      <c r="AM893" s="114"/>
      <c r="AN893" s="114"/>
      <c r="AO893" s="104"/>
      <c r="AP893" s="104"/>
      <c r="AQ893" s="115"/>
      <c r="AR893" s="110"/>
      <c r="AS893" s="102"/>
      <c r="AT893" s="108"/>
      <c r="AU893" s="116"/>
      <c r="AV893" s="113"/>
      <c r="AW893" s="105"/>
      <c r="AX893" s="113"/>
    </row>
    <row r="894" spans="1:50" hidden="1">
      <c r="A894" s="72">
        <v>893</v>
      </c>
      <c r="B894" s="9" t="s">
        <v>63</v>
      </c>
      <c r="C894" s="211" t="s">
        <v>3901</v>
      </c>
      <c r="D894" s="9" t="s">
        <v>63</v>
      </c>
      <c r="E894" s="9" t="s">
        <v>63</v>
      </c>
      <c r="F894" s="9" t="s">
        <v>63</v>
      </c>
      <c r="G894" s="9"/>
      <c r="H894" s="9"/>
      <c r="I894" s="9"/>
      <c r="J894" s="9"/>
      <c r="K894" s="9"/>
      <c r="L894" s="9"/>
      <c r="M894" s="67"/>
      <c r="N894" s="331"/>
      <c r="O894" s="9"/>
      <c r="P894" s="9"/>
      <c r="Q894" s="71">
        <v>893</v>
      </c>
      <c r="S894" s="102" t="s">
        <v>3901</v>
      </c>
      <c r="T894" s="175" t="s">
        <v>3852</v>
      </c>
      <c r="U894" s="104">
        <v>8686.7999999999993</v>
      </c>
      <c r="V894" s="104">
        <v>7772.4</v>
      </c>
      <c r="W894" s="105" t="s">
        <v>3853</v>
      </c>
      <c r="X894" s="106" t="s">
        <v>66</v>
      </c>
      <c r="Y894" s="107"/>
      <c r="Z894" s="108"/>
      <c r="AA894" s="102"/>
      <c r="AB894" s="104"/>
      <c r="AC894" s="109"/>
      <c r="AD894" s="110"/>
      <c r="AE894" s="107"/>
      <c r="AF894" s="111"/>
      <c r="AG894" s="112"/>
      <c r="AH894" s="112"/>
      <c r="AI894" s="112"/>
      <c r="AJ894" s="113"/>
      <c r="AK894" s="113"/>
      <c r="AL894" s="113"/>
      <c r="AM894" s="114"/>
      <c r="AN894" s="114"/>
      <c r="AO894" s="104"/>
      <c r="AP894" s="104"/>
      <c r="AQ894" s="115"/>
      <c r="AR894" s="110"/>
      <c r="AS894" s="102"/>
      <c r="AT894" s="108"/>
      <c r="AU894" s="116"/>
      <c r="AV894" s="113"/>
      <c r="AW894" s="105"/>
      <c r="AX894" s="113"/>
    </row>
    <row r="895" spans="1:50" hidden="1">
      <c r="A895" s="72">
        <v>894</v>
      </c>
      <c r="B895" s="9" t="s">
        <v>63</v>
      </c>
      <c r="C895" s="211" t="s">
        <v>3902</v>
      </c>
      <c r="D895" s="9" t="s">
        <v>63</v>
      </c>
      <c r="E895" s="9" t="s">
        <v>63</v>
      </c>
      <c r="F895" s="9" t="s">
        <v>63</v>
      </c>
      <c r="G895" s="9"/>
      <c r="H895" s="9"/>
      <c r="I895" s="9"/>
      <c r="J895" s="9"/>
      <c r="K895" s="9"/>
      <c r="L895" s="9"/>
      <c r="M895" s="67"/>
      <c r="N895" s="331"/>
      <c r="O895" s="9"/>
      <c r="P895" s="9"/>
      <c r="Q895" s="71">
        <v>894</v>
      </c>
      <c r="S895" s="102" t="s">
        <v>3902</v>
      </c>
      <c r="T895" s="175" t="s">
        <v>3852</v>
      </c>
      <c r="U895" s="104">
        <v>16916.400000000001</v>
      </c>
      <c r="V895" s="104">
        <v>7772.4</v>
      </c>
      <c r="W895" s="105" t="s">
        <v>3853</v>
      </c>
      <c r="X895" s="106" t="s">
        <v>66</v>
      </c>
      <c r="Y895" s="107"/>
      <c r="Z895" s="108"/>
      <c r="AA895" s="102"/>
      <c r="AB895" s="104"/>
      <c r="AC895" s="109"/>
      <c r="AD895" s="110"/>
      <c r="AE895" s="107"/>
      <c r="AF895" s="111"/>
      <c r="AG895" s="112"/>
      <c r="AH895" s="112"/>
      <c r="AI895" s="112"/>
      <c r="AJ895" s="113"/>
      <c r="AK895" s="113"/>
      <c r="AL895" s="113"/>
      <c r="AM895" s="114"/>
      <c r="AN895" s="114"/>
      <c r="AO895" s="104"/>
      <c r="AP895" s="104"/>
      <c r="AQ895" s="115"/>
      <c r="AR895" s="110"/>
      <c r="AS895" s="102"/>
      <c r="AT895" s="108"/>
      <c r="AU895" s="116"/>
      <c r="AV895" s="113"/>
      <c r="AW895" s="105"/>
      <c r="AX895" s="113"/>
    </row>
    <row r="896" spans="1:50" hidden="1">
      <c r="A896" s="72">
        <v>895</v>
      </c>
      <c r="B896" s="9" t="s">
        <v>63</v>
      </c>
      <c r="C896" s="211" t="s">
        <v>3903</v>
      </c>
      <c r="D896" s="9" t="s">
        <v>63</v>
      </c>
      <c r="E896" s="9" t="s">
        <v>63</v>
      </c>
      <c r="F896" s="9" t="s">
        <v>63</v>
      </c>
      <c r="G896" s="9"/>
      <c r="H896" s="9"/>
      <c r="I896" s="9"/>
      <c r="J896" s="9"/>
      <c r="K896" s="9"/>
      <c r="L896" s="9"/>
      <c r="M896" s="67"/>
      <c r="N896" s="331"/>
      <c r="O896" s="9"/>
      <c r="P896" s="9"/>
      <c r="Q896" s="71">
        <v>895</v>
      </c>
      <c r="S896" s="102" t="s">
        <v>3903</v>
      </c>
      <c r="T896" s="175" t="s">
        <v>3852</v>
      </c>
      <c r="U896" s="104">
        <v>-4114.8</v>
      </c>
      <c r="V896" s="104">
        <v>7772.4</v>
      </c>
      <c r="W896" s="105" t="s">
        <v>3853</v>
      </c>
      <c r="X896" s="106" t="s">
        <v>66</v>
      </c>
      <c r="Y896" s="107"/>
      <c r="Z896" s="108"/>
      <c r="AA896" s="102"/>
      <c r="AB896" s="104"/>
      <c r="AC896" s="109"/>
      <c r="AD896" s="110"/>
      <c r="AE896" s="107"/>
      <c r="AF896" s="111"/>
      <c r="AG896" s="112"/>
      <c r="AH896" s="112"/>
      <c r="AI896" s="112"/>
      <c r="AJ896" s="113"/>
      <c r="AK896" s="113"/>
      <c r="AL896" s="113"/>
      <c r="AM896" s="114"/>
      <c r="AN896" s="114"/>
      <c r="AO896" s="104"/>
      <c r="AP896" s="104"/>
      <c r="AQ896" s="115"/>
      <c r="AR896" s="110"/>
      <c r="AS896" s="102"/>
      <c r="AT896" s="108"/>
      <c r="AU896" s="116"/>
      <c r="AV896" s="113"/>
      <c r="AW896" s="105"/>
      <c r="AX896" s="113"/>
    </row>
    <row r="897" spans="1:50" hidden="1">
      <c r="A897" s="72">
        <v>896</v>
      </c>
      <c r="B897" s="9" t="s">
        <v>63</v>
      </c>
      <c r="C897" s="211" t="s">
        <v>3904</v>
      </c>
      <c r="D897" s="9" t="s">
        <v>63</v>
      </c>
      <c r="E897" s="9" t="s">
        <v>63</v>
      </c>
      <c r="F897" s="9" t="s">
        <v>63</v>
      </c>
      <c r="G897" s="9"/>
      <c r="H897" s="9"/>
      <c r="I897" s="9"/>
      <c r="J897" s="9"/>
      <c r="K897" s="9"/>
      <c r="L897" s="9"/>
      <c r="M897" s="67"/>
      <c r="N897" s="331"/>
      <c r="O897" s="9"/>
      <c r="P897" s="9"/>
      <c r="Q897" s="71">
        <v>896</v>
      </c>
      <c r="S897" s="102" t="s">
        <v>3904</v>
      </c>
      <c r="T897" s="175" t="s">
        <v>3852</v>
      </c>
      <c r="U897" s="104">
        <v>-7772.4</v>
      </c>
      <c r="V897" s="104">
        <v>7772.4</v>
      </c>
      <c r="W897" s="105" t="s">
        <v>3853</v>
      </c>
      <c r="X897" s="106" t="s">
        <v>66</v>
      </c>
      <c r="Y897" s="107"/>
      <c r="Z897" s="108"/>
      <c r="AA897" s="102"/>
      <c r="AB897" s="104"/>
      <c r="AC897" s="109"/>
      <c r="AD897" s="110"/>
      <c r="AE897" s="107"/>
      <c r="AF897" s="111"/>
      <c r="AG897" s="112"/>
      <c r="AH897" s="112"/>
      <c r="AI897" s="112"/>
      <c r="AJ897" s="113"/>
      <c r="AK897" s="113"/>
      <c r="AL897" s="113"/>
      <c r="AM897" s="114"/>
      <c r="AN897" s="114"/>
      <c r="AO897" s="104"/>
      <c r="AP897" s="104"/>
      <c r="AQ897" s="115"/>
      <c r="AR897" s="110"/>
      <c r="AS897" s="102"/>
      <c r="AT897" s="108"/>
      <c r="AU897" s="116"/>
      <c r="AV897" s="113"/>
      <c r="AW897" s="105"/>
      <c r="AX897" s="113"/>
    </row>
    <row r="898" spans="1:50" hidden="1">
      <c r="A898" s="72">
        <v>897</v>
      </c>
      <c r="B898" s="9" t="s">
        <v>63</v>
      </c>
      <c r="C898" s="211" t="s">
        <v>3905</v>
      </c>
      <c r="D898" s="9" t="s">
        <v>63</v>
      </c>
      <c r="E898" s="9" t="s">
        <v>63</v>
      </c>
      <c r="F898" s="9" t="s">
        <v>63</v>
      </c>
      <c r="G898" s="9"/>
      <c r="H898" s="9"/>
      <c r="I898" s="9"/>
      <c r="J898" s="9"/>
      <c r="K898" s="9"/>
      <c r="L898" s="9"/>
      <c r="M898" s="67"/>
      <c r="N898" s="331"/>
      <c r="O898" s="9"/>
      <c r="P898" s="9"/>
      <c r="Q898" s="71">
        <v>897</v>
      </c>
      <c r="S898" s="102" t="s">
        <v>3905</v>
      </c>
      <c r="T898" s="175" t="s">
        <v>3852</v>
      </c>
      <c r="U898" s="104">
        <v>-11430</v>
      </c>
      <c r="V898" s="104">
        <v>7772.4</v>
      </c>
      <c r="W898" s="105" t="s">
        <v>3853</v>
      </c>
      <c r="X898" s="106" t="s">
        <v>66</v>
      </c>
      <c r="Y898" s="107"/>
      <c r="Z898" s="108"/>
      <c r="AA898" s="102"/>
      <c r="AB898" s="104"/>
      <c r="AC898" s="109"/>
      <c r="AD898" s="110"/>
      <c r="AE898" s="107"/>
      <c r="AF898" s="111"/>
      <c r="AG898" s="112"/>
      <c r="AH898" s="112"/>
      <c r="AI898" s="112"/>
      <c r="AJ898" s="113"/>
      <c r="AK898" s="113"/>
      <c r="AL898" s="113"/>
      <c r="AM898" s="114"/>
      <c r="AN898" s="114"/>
      <c r="AO898" s="104"/>
      <c r="AP898" s="104"/>
      <c r="AQ898" s="115"/>
      <c r="AR898" s="110"/>
      <c r="AS898" s="102"/>
      <c r="AT898" s="108"/>
      <c r="AU898" s="116"/>
      <c r="AV898" s="113"/>
      <c r="AW898" s="105"/>
      <c r="AX898" s="113"/>
    </row>
    <row r="899" spans="1:50" hidden="1">
      <c r="A899" s="72">
        <v>898</v>
      </c>
      <c r="B899" s="9" t="s">
        <v>63</v>
      </c>
      <c r="C899" s="211" t="s">
        <v>3906</v>
      </c>
      <c r="D899" s="9" t="s">
        <v>63</v>
      </c>
      <c r="E899" s="9" t="s">
        <v>63</v>
      </c>
      <c r="F899" s="9" t="s">
        <v>63</v>
      </c>
      <c r="G899" s="9"/>
      <c r="H899" s="9"/>
      <c r="I899" s="9"/>
      <c r="J899" s="9"/>
      <c r="K899" s="9"/>
      <c r="L899" s="9"/>
      <c r="M899" s="67"/>
      <c r="N899" s="331"/>
      <c r="O899" s="9"/>
      <c r="P899" s="9"/>
      <c r="Q899" s="71">
        <v>898</v>
      </c>
      <c r="S899" s="102" t="s">
        <v>3906</v>
      </c>
      <c r="T899" s="175" t="s">
        <v>3852</v>
      </c>
      <c r="U899" s="104">
        <v>-15087.6</v>
      </c>
      <c r="V899" s="104">
        <v>7772.4</v>
      </c>
      <c r="W899" s="105" t="s">
        <v>3853</v>
      </c>
      <c r="X899" s="106" t="s">
        <v>66</v>
      </c>
      <c r="Y899" s="107"/>
      <c r="Z899" s="108"/>
      <c r="AA899" s="102"/>
      <c r="AB899" s="104"/>
      <c r="AC899" s="109"/>
      <c r="AD899" s="110"/>
      <c r="AE899" s="107"/>
      <c r="AF899" s="111"/>
      <c r="AG899" s="112"/>
      <c r="AH899" s="112"/>
      <c r="AI899" s="112"/>
      <c r="AJ899" s="113"/>
      <c r="AK899" s="113"/>
      <c r="AL899" s="113"/>
      <c r="AM899" s="114"/>
      <c r="AN899" s="114"/>
      <c r="AO899" s="104"/>
      <c r="AP899" s="104"/>
      <c r="AQ899" s="115"/>
      <c r="AR899" s="110"/>
      <c r="AS899" s="102"/>
      <c r="AT899" s="108"/>
      <c r="AU899" s="116"/>
      <c r="AV899" s="113"/>
      <c r="AW899" s="105"/>
      <c r="AX899" s="113"/>
    </row>
    <row r="900" spans="1:50" hidden="1">
      <c r="A900" s="72">
        <v>899</v>
      </c>
      <c r="B900" s="9" t="s">
        <v>63</v>
      </c>
      <c r="C900" s="211" t="s">
        <v>3907</v>
      </c>
      <c r="D900" s="9" t="s">
        <v>63</v>
      </c>
      <c r="E900" s="9" t="s">
        <v>63</v>
      </c>
      <c r="F900" s="9" t="s">
        <v>63</v>
      </c>
      <c r="G900" s="9"/>
      <c r="H900" s="9"/>
      <c r="I900" s="9"/>
      <c r="J900" s="9"/>
      <c r="K900" s="9"/>
      <c r="L900" s="9"/>
      <c r="M900" s="67"/>
      <c r="N900" s="331"/>
      <c r="O900" s="9"/>
      <c r="P900" s="9"/>
      <c r="Q900" s="71">
        <v>899</v>
      </c>
      <c r="S900" s="102" t="s">
        <v>3907</v>
      </c>
      <c r="T900" s="175" t="s">
        <v>3852</v>
      </c>
      <c r="U900" s="104">
        <v>-16002</v>
      </c>
      <c r="V900" s="104">
        <v>7772.4</v>
      </c>
      <c r="W900" s="105" t="s">
        <v>3853</v>
      </c>
      <c r="X900" s="106" t="s">
        <v>66</v>
      </c>
      <c r="Y900" s="107"/>
      <c r="Z900" s="108"/>
      <c r="AA900" s="102"/>
      <c r="AB900" s="104"/>
      <c r="AC900" s="109"/>
      <c r="AD900" s="110"/>
      <c r="AE900" s="107"/>
      <c r="AF900" s="111"/>
      <c r="AG900" s="112"/>
      <c r="AH900" s="112"/>
      <c r="AI900" s="112"/>
      <c r="AJ900" s="113"/>
      <c r="AK900" s="113"/>
      <c r="AL900" s="113"/>
      <c r="AM900" s="114"/>
      <c r="AN900" s="114"/>
      <c r="AO900" s="104"/>
      <c r="AP900" s="104"/>
      <c r="AQ900" s="115"/>
      <c r="AR900" s="110"/>
      <c r="AS900" s="102"/>
      <c r="AT900" s="108"/>
      <c r="AU900" s="116"/>
      <c r="AV900" s="113"/>
      <c r="AW900" s="105"/>
      <c r="AX900" s="113"/>
    </row>
    <row r="901" spans="1:50" hidden="1">
      <c r="A901" s="72">
        <v>900</v>
      </c>
      <c r="B901" s="9" t="s">
        <v>63</v>
      </c>
      <c r="C901" s="211" t="s">
        <v>3908</v>
      </c>
      <c r="D901" s="9" t="s">
        <v>63</v>
      </c>
      <c r="E901" s="9" t="s">
        <v>63</v>
      </c>
      <c r="F901" s="9" t="s">
        <v>63</v>
      </c>
      <c r="G901" s="9"/>
      <c r="H901" s="9"/>
      <c r="I901" s="9"/>
      <c r="J901" s="9"/>
      <c r="K901" s="9"/>
      <c r="L901" s="9"/>
      <c r="M901" s="67"/>
      <c r="N901" s="331"/>
      <c r="O901" s="9"/>
      <c r="P901" s="9"/>
      <c r="Q901" s="71">
        <v>900</v>
      </c>
      <c r="S901" s="102" t="s">
        <v>3908</v>
      </c>
      <c r="T901" s="175" t="s">
        <v>3852</v>
      </c>
      <c r="U901" s="104">
        <v>-16916.400000000001</v>
      </c>
      <c r="V901" s="104">
        <v>7772.4</v>
      </c>
      <c r="W901" s="105" t="s">
        <v>3853</v>
      </c>
      <c r="X901" s="106" t="s">
        <v>66</v>
      </c>
      <c r="Y901" s="107"/>
      <c r="Z901" s="108"/>
      <c r="AA901" s="102"/>
      <c r="AB901" s="104"/>
      <c r="AC901" s="109"/>
      <c r="AD901" s="110"/>
      <c r="AE901" s="107"/>
      <c r="AF901" s="111"/>
      <c r="AG901" s="112"/>
      <c r="AH901" s="112"/>
      <c r="AI901" s="112"/>
      <c r="AJ901" s="113"/>
      <c r="AK901" s="113"/>
      <c r="AL901" s="113"/>
      <c r="AM901" s="114"/>
      <c r="AN901" s="114"/>
      <c r="AO901" s="104"/>
      <c r="AP901" s="104"/>
      <c r="AQ901" s="115"/>
      <c r="AR901" s="110"/>
      <c r="AS901" s="102"/>
      <c r="AT901" s="108"/>
      <c r="AU901" s="116"/>
      <c r="AV901" s="113"/>
      <c r="AW901" s="105"/>
      <c r="AX901" s="113"/>
    </row>
    <row r="902" spans="1:50" hidden="1">
      <c r="A902" s="72">
        <v>901</v>
      </c>
      <c r="B902" s="9" t="s">
        <v>63</v>
      </c>
      <c r="C902" s="211" t="s">
        <v>3909</v>
      </c>
      <c r="D902" s="9" t="s">
        <v>63</v>
      </c>
      <c r="E902" s="9" t="s">
        <v>63</v>
      </c>
      <c r="F902" s="9" t="s">
        <v>63</v>
      </c>
      <c r="G902" s="9"/>
      <c r="H902" s="9"/>
      <c r="I902" s="9"/>
      <c r="J902" s="9"/>
      <c r="K902" s="9"/>
      <c r="L902" s="9"/>
      <c r="M902" s="67"/>
      <c r="N902" s="331"/>
      <c r="O902" s="9"/>
      <c r="P902" s="9"/>
      <c r="Q902" s="71">
        <v>901</v>
      </c>
      <c r="S902" s="102" t="s">
        <v>3909</v>
      </c>
      <c r="T902" s="175" t="s">
        <v>3852</v>
      </c>
      <c r="U902" s="104">
        <v>15087.6</v>
      </c>
      <c r="V902" s="104">
        <v>7772.4</v>
      </c>
      <c r="W902" s="105" t="s">
        <v>3853</v>
      </c>
      <c r="X902" s="106" t="s">
        <v>66</v>
      </c>
      <c r="Y902" s="107"/>
      <c r="Z902" s="108"/>
      <c r="AA902" s="102"/>
      <c r="AB902" s="104"/>
      <c r="AC902" s="109"/>
      <c r="AD902" s="110"/>
      <c r="AE902" s="107"/>
      <c r="AF902" s="111"/>
      <c r="AG902" s="112"/>
      <c r="AH902" s="112"/>
      <c r="AI902" s="112"/>
      <c r="AJ902" s="113"/>
      <c r="AK902" s="113"/>
      <c r="AL902" s="113"/>
      <c r="AM902" s="114"/>
      <c r="AN902" s="114"/>
      <c r="AO902" s="104"/>
      <c r="AP902" s="104"/>
      <c r="AQ902" s="115"/>
      <c r="AR902" s="110"/>
      <c r="AS902" s="102"/>
      <c r="AT902" s="108"/>
      <c r="AU902" s="116"/>
      <c r="AV902" s="113"/>
      <c r="AW902" s="105"/>
      <c r="AX902" s="113"/>
    </row>
    <row r="903" spans="1:50" hidden="1">
      <c r="A903" s="72">
        <v>902</v>
      </c>
      <c r="B903" s="9" t="s">
        <v>63</v>
      </c>
      <c r="C903" s="211" t="s">
        <v>3910</v>
      </c>
      <c r="D903" s="9" t="s">
        <v>63</v>
      </c>
      <c r="E903" s="9" t="s">
        <v>63</v>
      </c>
      <c r="F903" s="9" t="s">
        <v>63</v>
      </c>
      <c r="G903" s="9"/>
      <c r="H903" s="9"/>
      <c r="I903" s="9"/>
      <c r="J903" s="9"/>
      <c r="K903" s="9"/>
      <c r="L903" s="9"/>
      <c r="M903" s="67"/>
      <c r="N903" s="331"/>
      <c r="O903" s="9"/>
      <c r="P903" s="9"/>
      <c r="Q903" s="71">
        <v>902</v>
      </c>
      <c r="S903" s="102" t="s">
        <v>3910</v>
      </c>
      <c r="T903" s="175" t="s">
        <v>3852</v>
      </c>
      <c r="U903" s="104">
        <v>-17830.8</v>
      </c>
      <c r="V903" s="104">
        <v>7772.4</v>
      </c>
      <c r="W903" s="105" t="s">
        <v>3853</v>
      </c>
      <c r="X903" s="106" t="s">
        <v>66</v>
      </c>
      <c r="Y903" s="107"/>
      <c r="Z903" s="108"/>
      <c r="AA903" s="102"/>
      <c r="AB903" s="104"/>
      <c r="AC903" s="109"/>
      <c r="AD903" s="110"/>
      <c r="AE903" s="107"/>
      <c r="AF903" s="111"/>
      <c r="AG903" s="112"/>
      <c r="AH903" s="112"/>
      <c r="AI903" s="112"/>
      <c r="AJ903" s="113"/>
      <c r="AK903" s="113"/>
      <c r="AL903" s="113"/>
      <c r="AM903" s="114"/>
      <c r="AN903" s="114"/>
      <c r="AO903" s="104"/>
      <c r="AP903" s="104"/>
      <c r="AQ903" s="115"/>
      <c r="AR903" s="110"/>
      <c r="AS903" s="102"/>
      <c r="AT903" s="108"/>
      <c r="AU903" s="116"/>
      <c r="AV903" s="113"/>
      <c r="AW903" s="105"/>
      <c r="AX903" s="113"/>
    </row>
    <row r="904" spans="1:50" hidden="1">
      <c r="A904" s="72">
        <v>903</v>
      </c>
      <c r="B904" s="9" t="s">
        <v>63</v>
      </c>
      <c r="C904" s="211" t="s">
        <v>3911</v>
      </c>
      <c r="D904" s="9" t="s">
        <v>63</v>
      </c>
      <c r="E904" s="9" t="s">
        <v>63</v>
      </c>
      <c r="F904" s="9" t="s">
        <v>63</v>
      </c>
      <c r="G904" s="9"/>
      <c r="H904" s="9"/>
      <c r="I904" s="9"/>
      <c r="J904" s="9"/>
      <c r="K904" s="9"/>
      <c r="L904" s="9"/>
      <c r="M904" s="67"/>
      <c r="N904" s="331"/>
      <c r="O904" s="9"/>
      <c r="P904" s="9"/>
      <c r="Q904" s="71">
        <v>903</v>
      </c>
      <c r="S904" s="102" t="s">
        <v>3911</v>
      </c>
      <c r="T904" s="175" t="s">
        <v>3852</v>
      </c>
      <c r="U904" s="104">
        <v>14173.2</v>
      </c>
      <c r="V904" s="104">
        <v>7772.4</v>
      </c>
      <c r="W904" s="105" t="s">
        <v>3853</v>
      </c>
      <c r="X904" s="106" t="s">
        <v>66</v>
      </c>
      <c r="Y904" s="107"/>
      <c r="Z904" s="108"/>
      <c r="AA904" s="102"/>
      <c r="AB904" s="104"/>
      <c r="AC904" s="109"/>
      <c r="AD904" s="110"/>
      <c r="AE904" s="107"/>
      <c r="AF904" s="111"/>
      <c r="AG904" s="112"/>
      <c r="AH904" s="112"/>
      <c r="AI904" s="112"/>
      <c r="AJ904" s="113"/>
      <c r="AK904" s="113"/>
      <c r="AL904" s="113"/>
      <c r="AM904" s="114"/>
      <c r="AN904" s="114"/>
      <c r="AO904" s="104"/>
      <c r="AP904" s="104"/>
      <c r="AQ904" s="115"/>
      <c r="AR904" s="110"/>
      <c r="AS904" s="102"/>
      <c r="AT904" s="108"/>
      <c r="AU904" s="116"/>
      <c r="AV904" s="113"/>
      <c r="AW904" s="105"/>
      <c r="AX904" s="113"/>
    </row>
    <row r="905" spans="1:50" hidden="1">
      <c r="A905" s="72">
        <v>904</v>
      </c>
      <c r="B905" s="9" t="s">
        <v>63</v>
      </c>
      <c r="C905" s="211" t="s">
        <v>3912</v>
      </c>
      <c r="D905" s="9" t="s">
        <v>63</v>
      </c>
      <c r="E905" s="9" t="s">
        <v>63</v>
      </c>
      <c r="F905" s="9" t="s">
        <v>63</v>
      </c>
      <c r="G905" s="9"/>
      <c r="H905" s="9"/>
      <c r="I905" s="9"/>
      <c r="J905" s="9"/>
      <c r="K905" s="9"/>
      <c r="L905" s="9"/>
      <c r="M905" s="67"/>
      <c r="N905" s="331"/>
      <c r="O905" s="9"/>
      <c r="P905" s="9"/>
      <c r="Q905" s="71">
        <v>904</v>
      </c>
      <c r="S905" s="102" t="s">
        <v>3912</v>
      </c>
      <c r="T905" s="175" t="s">
        <v>3852</v>
      </c>
      <c r="U905" s="104">
        <v>13258.8</v>
      </c>
      <c r="V905" s="104">
        <v>7772.4</v>
      </c>
      <c r="W905" s="105" t="s">
        <v>3853</v>
      </c>
      <c r="X905" s="106" t="s">
        <v>66</v>
      </c>
      <c r="Y905" s="107"/>
      <c r="Z905" s="108"/>
      <c r="AA905" s="102"/>
      <c r="AB905" s="104"/>
      <c r="AC905" s="109"/>
      <c r="AD905" s="110"/>
      <c r="AE905" s="107"/>
      <c r="AF905" s="111"/>
      <c r="AG905" s="112"/>
      <c r="AH905" s="112"/>
      <c r="AI905" s="112"/>
      <c r="AJ905" s="113"/>
      <c r="AK905" s="113"/>
      <c r="AL905" s="113"/>
      <c r="AM905" s="114"/>
      <c r="AN905" s="114"/>
      <c r="AO905" s="104"/>
      <c r="AP905" s="104"/>
      <c r="AQ905" s="115"/>
      <c r="AR905" s="110"/>
      <c r="AS905" s="102"/>
      <c r="AT905" s="108"/>
      <c r="AU905" s="116"/>
      <c r="AV905" s="113"/>
      <c r="AW905" s="105"/>
      <c r="AX905" s="113"/>
    </row>
    <row r="906" spans="1:50" hidden="1">
      <c r="A906" s="72">
        <v>905</v>
      </c>
      <c r="B906" s="9" t="s">
        <v>63</v>
      </c>
      <c r="C906" s="211" t="s">
        <v>3913</v>
      </c>
      <c r="D906" s="9" t="s">
        <v>63</v>
      </c>
      <c r="E906" s="9" t="s">
        <v>63</v>
      </c>
      <c r="F906" s="9" t="s">
        <v>63</v>
      </c>
      <c r="G906" s="9"/>
      <c r="H906" s="9"/>
      <c r="I906" s="9"/>
      <c r="J906" s="9"/>
      <c r="K906" s="9"/>
      <c r="L906" s="9"/>
      <c r="M906" s="67"/>
      <c r="N906" s="331"/>
      <c r="O906" s="9"/>
      <c r="P906" s="9"/>
      <c r="Q906" s="71">
        <v>905</v>
      </c>
      <c r="S906" s="102" t="s">
        <v>3913</v>
      </c>
      <c r="T906" s="175" t="s">
        <v>3852</v>
      </c>
      <c r="U906" s="104">
        <v>12344.4</v>
      </c>
      <c r="V906" s="104">
        <v>7772.4</v>
      </c>
      <c r="W906" s="105" t="s">
        <v>3853</v>
      </c>
      <c r="X906" s="106" t="s">
        <v>66</v>
      </c>
      <c r="Y906" s="107"/>
      <c r="Z906" s="108"/>
      <c r="AA906" s="102"/>
      <c r="AB906" s="104"/>
      <c r="AC906" s="109"/>
      <c r="AD906" s="110"/>
      <c r="AE906" s="107"/>
      <c r="AF906" s="111"/>
      <c r="AG906" s="112"/>
      <c r="AH906" s="112"/>
      <c r="AI906" s="112"/>
      <c r="AJ906" s="113"/>
      <c r="AK906" s="113"/>
      <c r="AL906" s="113"/>
      <c r="AM906" s="114"/>
      <c r="AN906" s="114"/>
      <c r="AO906" s="104"/>
      <c r="AP906" s="104"/>
      <c r="AQ906" s="115"/>
      <c r="AR906" s="110"/>
      <c r="AS906" s="102"/>
      <c r="AT906" s="108"/>
      <c r="AU906" s="116"/>
      <c r="AV906" s="113"/>
      <c r="AW906" s="105"/>
      <c r="AX906" s="113"/>
    </row>
    <row r="907" spans="1:50" hidden="1">
      <c r="A907" s="72">
        <v>906</v>
      </c>
      <c r="B907" s="9" t="s">
        <v>63</v>
      </c>
      <c r="C907" s="211" t="s">
        <v>3914</v>
      </c>
      <c r="D907" s="9" t="s">
        <v>63</v>
      </c>
      <c r="E907" s="9" t="s">
        <v>63</v>
      </c>
      <c r="F907" s="9" t="s">
        <v>63</v>
      </c>
      <c r="G907" s="9"/>
      <c r="H907" s="9"/>
      <c r="I907" s="9"/>
      <c r="J907" s="9"/>
      <c r="K907" s="9"/>
      <c r="L907" s="9"/>
      <c r="M907" s="67"/>
      <c r="N907" s="331"/>
      <c r="O907" s="9"/>
      <c r="P907" s="9"/>
      <c r="Q907" s="71">
        <v>906</v>
      </c>
      <c r="S907" s="102" t="s">
        <v>3914</v>
      </c>
      <c r="T907" s="175" t="s">
        <v>3852</v>
      </c>
      <c r="U907" s="104">
        <v>11430</v>
      </c>
      <c r="V907" s="104">
        <v>7772.4</v>
      </c>
      <c r="W907" s="105" t="s">
        <v>3853</v>
      </c>
      <c r="X907" s="106" t="s">
        <v>66</v>
      </c>
      <c r="Y907" s="107"/>
      <c r="Z907" s="108"/>
      <c r="AA907" s="102"/>
      <c r="AB907" s="104"/>
      <c r="AC907" s="109"/>
      <c r="AD907" s="110"/>
      <c r="AE907" s="107"/>
      <c r="AF907" s="111"/>
      <c r="AG907" s="112"/>
      <c r="AH907" s="112"/>
      <c r="AI907" s="112"/>
      <c r="AJ907" s="113"/>
      <c r="AK907" s="113"/>
      <c r="AL907" s="113"/>
      <c r="AM907" s="114"/>
      <c r="AN907" s="114"/>
      <c r="AO907" s="104"/>
      <c r="AP907" s="104"/>
      <c r="AQ907" s="115"/>
      <c r="AR907" s="110"/>
      <c r="AS907" s="102"/>
      <c r="AT907" s="108"/>
      <c r="AU907" s="116"/>
      <c r="AV907" s="113"/>
      <c r="AW907" s="105"/>
      <c r="AX907" s="113"/>
    </row>
    <row r="908" spans="1:50" hidden="1">
      <c r="A908" s="72">
        <v>907</v>
      </c>
      <c r="B908" s="9" t="s">
        <v>63</v>
      </c>
      <c r="C908" s="211" t="s">
        <v>3915</v>
      </c>
      <c r="D908" s="9" t="s">
        <v>63</v>
      </c>
      <c r="E908" s="9" t="s">
        <v>63</v>
      </c>
      <c r="F908" s="9" t="s">
        <v>63</v>
      </c>
      <c r="G908" s="9"/>
      <c r="H908" s="9"/>
      <c r="I908" s="9"/>
      <c r="J908" s="9"/>
      <c r="K908" s="9"/>
      <c r="L908" s="9"/>
      <c r="M908" s="67"/>
      <c r="N908" s="331"/>
      <c r="O908" s="9"/>
      <c r="P908" s="9"/>
      <c r="Q908" s="71">
        <v>907</v>
      </c>
      <c r="S908" s="102" t="s">
        <v>3915</v>
      </c>
      <c r="T908" s="175" t="s">
        <v>3852</v>
      </c>
      <c r="U908" s="104">
        <v>7772.4</v>
      </c>
      <c r="V908" s="104">
        <v>8686.7999999999993</v>
      </c>
      <c r="W908" s="105" t="s">
        <v>3853</v>
      </c>
      <c r="X908" s="106" t="s">
        <v>66</v>
      </c>
      <c r="Y908" s="107"/>
      <c r="Z908" s="108"/>
      <c r="AA908" s="102"/>
      <c r="AB908" s="104"/>
      <c r="AC908" s="109"/>
      <c r="AD908" s="110"/>
      <c r="AE908" s="107"/>
      <c r="AF908" s="111"/>
      <c r="AG908" s="112"/>
      <c r="AH908" s="112"/>
      <c r="AI908" s="112"/>
      <c r="AJ908" s="113"/>
      <c r="AK908" s="113"/>
      <c r="AL908" s="113"/>
      <c r="AM908" s="114"/>
      <c r="AN908" s="114"/>
      <c r="AO908" s="104"/>
      <c r="AP908" s="104"/>
      <c r="AQ908" s="115"/>
      <c r="AR908" s="110"/>
      <c r="AS908" s="102"/>
      <c r="AT908" s="108"/>
      <c r="AU908" s="116"/>
      <c r="AV908" s="113"/>
      <c r="AW908" s="105"/>
      <c r="AX908" s="113"/>
    </row>
    <row r="909" spans="1:50" hidden="1">
      <c r="A909" s="72">
        <v>908</v>
      </c>
      <c r="B909" s="9" t="s">
        <v>63</v>
      </c>
      <c r="C909" s="211" t="s">
        <v>3916</v>
      </c>
      <c r="D909" s="9" t="s">
        <v>63</v>
      </c>
      <c r="E909" s="9" t="s">
        <v>63</v>
      </c>
      <c r="F909" s="9" t="s">
        <v>63</v>
      </c>
      <c r="G909" s="9"/>
      <c r="H909" s="9"/>
      <c r="I909" s="9"/>
      <c r="J909" s="9"/>
      <c r="K909" s="9"/>
      <c r="L909" s="9"/>
      <c r="M909" s="67"/>
      <c r="N909" s="331"/>
      <c r="O909" s="9"/>
      <c r="P909" s="9"/>
      <c r="Q909" s="71">
        <v>908</v>
      </c>
      <c r="S909" s="102" t="s">
        <v>3916</v>
      </c>
      <c r="T909" s="175" t="s">
        <v>3852</v>
      </c>
      <c r="U909" s="104">
        <v>16916.400000000001</v>
      </c>
      <c r="V909" s="104">
        <v>8686.7999999999993</v>
      </c>
      <c r="W909" s="105" t="s">
        <v>3853</v>
      </c>
      <c r="X909" s="106" t="s">
        <v>66</v>
      </c>
      <c r="Y909" s="107"/>
      <c r="Z909" s="108"/>
      <c r="AA909" s="102"/>
      <c r="AB909" s="104"/>
      <c r="AC909" s="109"/>
      <c r="AD909" s="110"/>
      <c r="AE909" s="107"/>
      <c r="AF909" s="111"/>
      <c r="AG909" s="112"/>
      <c r="AH909" s="112"/>
      <c r="AI909" s="112"/>
      <c r="AJ909" s="113"/>
      <c r="AK909" s="113"/>
      <c r="AL909" s="113"/>
      <c r="AM909" s="114"/>
      <c r="AN909" s="114"/>
      <c r="AO909" s="104"/>
      <c r="AP909" s="104"/>
      <c r="AQ909" s="115"/>
      <c r="AR909" s="110"/>
      <c r="AS909" s="102"/>
      <c r="AT909" s="108"/>
      <c r="AU909" s="116"/>
      <c r="AV909" s="113"/>
      <c r="AW909" s="105"/>
      <c r="AX909" s="113"/>
    </row>
    <row r="910" spans="1:50" hidden="1">
      <c r="A910" s="72">
        <v>909</v>
      </c>
      <c r="B910" s="9" t="s">
        <v>63</v>
      </c>
      <c r="C910" s="211" t="s">
        <v>3917</v>
      </c>
      <c r="D910" s="9" t="s">
        <v>63</v>
      </c>
      <c r="E910" s="9" t="s">
        <v>63</v>
      </c>
      <c r="F910" s="9" t="s">
        <v>63</v>
      </c>
      <c r="G910" s="9"/>
      <c r="H910" s="9"/>
      <c r="I910" s="9"/>
      <c r="J910" s="9"/>
      <c r="K910" s="9"/>
      <c r="L910" s="9"/>
      <c r="M910" s="67"/>
      <c r="N910" s="331"/>
      <c r="O910" s="9"/>
      <c r="P910" s="9"/>
      <c r="Q910" s="71">
        <v>909</v>
      </c>
      <c r="S910" s="102" t="s">
        <v>3917</v>
      </c>
      <c r="T910" s="175" t="s">
        <v>3852</v>
      </c>
      <c r="U910" s="104">
        <v>-3200.4</v>
      </c>
      <c r="V910" s="104">
        <v>8686.7999999999993</v>
      </c>
      <c r="W910" s="105" t="s">
        <v>3853</v>
      </c>
      <c r="X910" s="106" t="s">
        <v>66</v>
      </c>
      <c r="Y910" s="107"/>
      <c r="Z910" s="108"/>
      <c r="AA910" s="102"/>
      <c r="AB910" s="104"/>
      <c r="AC910" s="109"/>
      <c r="AD910" s="110"/>
      <c r="AE910" s="107"/>
      <c r="AF910" s="111"/>
      <c r="AG910" s="112"/>
      <c r="AH910" s="112"/>
      <c r="AI910" s="112"/>
      <c r="AJ910" s="113"/>
      <c r="AK910" s="113"/>
      <c r="AL910" s="113"/>
      <c r="AM910" s="114"/>
      <c r="AN910" s="114"/>
      <c r="AO910" s="104"/>
      <c r="AP910" s="104"/>
      <c r="AQ910" s="115"/>
      <c r="AR910" s="110"/>
      <c r="AS910" s="102"/>
      <c r="AT910" s="108"/>
      <c r="AU910" s="116"/>
      <c r="AV910" s="113"/>
      <c r="AW910" s="105"/>
      <c r="AX910" s="113"/>
    </row>
    <row r="911" spans="1:50" hidden="1">
      <c r="A911" s="72">
        <v>910</v>
      </c>
      <c r="B911" s="9" t="s">
        <v>63</v>
      </c>
      <c r="C911" s="211" t="s">
        <v>3918</v>
      </c>
      <c r="D911" s="9" t="s">
        <v>63</v>
      </c>
      <c r="E911" s="9" t="s">
        <v>63</v>
      </c>
      <c r="F911" s="9" t="s">
        <v>63</v>
      </c>
      <c r="G911" s="9"/>
      <c r="H911" s="9"/>
      <c r="I911" s="9"/>
      <c r="J911" s="9"/>
      <c r="K911" s="9"/>
      <c r="L911" s="9"/>
      <c r="M911" s="67"/>
      <c r="N911" s="331"/>
      <c r="O911" s="9"/>
      <c r="P911" s="9"/>
      <c r="Q911" s="71">
        <v>910</v>
      </c>
      <c r="S911" s="102" t="s">
        <v>3918</v>
      </c>
      <c r="T911" s="175" t="s">
        <v>3852</v>
      </c>
      <c r="U911" s="104">
        <v>-5943.6</v>
      </c>
      <c r="V911" s="104">
        <v>8686.7999999999993</v>
      </c>
      <c r="W911" s="105" t="s">
        <v>3853</v>
      </c>
      <c r="X911" s="106" t="s">
        <v>66</v>
      </c>
      <c r="Y911" s="107"/>
      <c r="Z911" s="108"/>
      <c r="AA911" s="102"/>
      <c r="AB911" s="104"/>
      <c r="AC911" s="109"/>
      <c r="AD911" s="110"/>
      <c r="AE911" s="107"/>
      <c r="AF911" s="111"/>
      <c r="AG911" s="112"/>
      <c r="AH911" s="112"/>
      <c r="AI911" s="112"/>
      <c r="AJ911" s="113"/>
      <c r="AK911" s="113"/>
      <c r="AL911" s="113"/>
      <c r="AM911" s="114"/>
      <c r="AN911" s="114"/>
      <c r="AO911" s="104"/>
      <c r="AP911" s="104"/>
      <c r="AQ911" s="115"/>
      <c r="AR911" s="110"/>
      <c r="AS911" s="102"/>
      <c r="AT911" s="108"/>
      <c r="AU911" s="116"/>
      <c r="AV911" s="113"/>
      <c r="AW911" s="105"/>
      <c r="AX911" s="113"/>
    </row>
    <row r="912" spans="1:50" hidden="1">
      <c r="A912" s="72">
        <v>911</v>
      </c>
      <c r="B912" s="9" t="s">
        <v>63</v>
      </c>
      <c r="C912" s="211" t="s">
        <v>3919</v>
      </c>
      <c r="D912" s="9" t="s">
        <v>63</v>
      </c>
      <c r="E912" s="9" t="s">
        <v>63</v>
      </c>
      <c r="F912" s="9" t="s">
        <v>63</v>
      </c>
      <c r="G912" s="9"/>
      <c r="H912" s="9"/>
      <c r="I912" s="9"/>
      <c r="J912" s="9"/>
      <c r="K912" s="9"/>
      <c r="L912" s="9"/>
      <c r="M912" s="67"/>
      <c r="N912" s="331"/>
      <c r="O912" s="9"/>
      <c r="P912" s="9"/>
      <c r="Q912" s="71">
        <v>911</v>
      </c>
      <c r="S912" s="102" t="s">
        <v>3919</v>
      </c>
      <c r="T912" s="175" t="s">
        <v>3852</v>
      </c>
      <c r="U912" s="104">
        <v>-7772.4</v>
      </c>
      <c r="V912" s="104">
        <v>8686.7999999999993</v>
      </c>
      <c r="W912" s="105" t="s">
        <v>3853</v>
      </c>
      <c r="X912" s="106" t="s">
        <v>66</v>
      </c>
      <c r="Y912" s="107"/>
      <c r="Z912" s="108"/>
      <c r="AA912" s="102"/>
      <c r="AB912" s="104"/>
      <c r="AC912" s="109"/>
      <c r="AD912" s="110"/>
      <c r="AE912" s="107"/>
      <c r="AF912" s="111"/>
      <c r="AG912" s="112"/>
      <c r="AH912" s="112"/>
      <c r="AI912" s="112"/>
      <c r="AJ912" s="113"/>
      <c r="AK912" s="113"/>
      <c r="AL912" s="113"/>
      <c r="AM912" s="114"/>
      <c r="AN912" s="114"/>
      <c r="AO912" s="104"/>
      <c r="AP912" s="104"/>
      <c r="AQ912" s="115"/>
      <c r="AR912" s="110"/>
      <c r="AS912" s="102"/>
      <c r="AT912" s="108"/>
      <c r="AU912" s="116"/>
      <c r="AV912" s="113"/>
      <c r="AW912" s="105"/>
      <c r="AX912" s="113"/>
    </row>
    <row r="913" spans="1:50" hidden="1">
      <c r="A913" s="72">
        <v>912</v>
      </c>
      <c r="B913" s="9" t="s">
        <v>63</v>
      </c>
      <c r="C913" s="211" t="s">
        <v>3920</v>
      </c>
      <c r="D913" s="9" t="s">
        <v>63</v>
      </c>
      <c r="E913" s="9" t="s">
        <v>63</v>
      </c>
      <c r="F913" s="9" t="s">
        <v>63</v>
      </c>
      <c r="G913" s="9"/>
      <c r="H913" s="9"/>
      <c r="I913" s="9"/>
      <c r="J913" s="9"/>
      <c r="K913" s="9"/>
      <c r="L913" s="9"/>
      <c r="M913" s="67"/>
      <c r="N913" s="331"/>
      <c r="O913" s="9"/>
      <c r="P913" s="9"/>
      <c r="Q913" s="71">
        <v>912</v>
      </c>
      <c r="S913" s="102" t="s">
        <v>3920</v>
      </c>
      <c r="T913" s="175" t="s">
        <v>3852</v>
      </c>
      <c r="U913" s="104">
        <v>-9601.2000000000007</v>
      </c>
      <c r="V913" s="104">
        <v>8686.7999999999993</v>
      </c>
      <c r="W913" s="105" t="s">
        <v>3853</v>
      </c>
      <c r="X913" s="106" t="s">
        <v>66</v>
      </c>
      <c r="Y913" s="107"/>
      <c r="Z913" s="108"/>
      <c r="AA913" s="102"/>
      <c r="AB913" s="104"/>
      <c r="AC913" s="109"/>
      <c r="AD913" s="110"/>
      <c r="AE913" s="107"/>
      <c r="AF913" s="111"/>
      <c r="AG913" s="112"/>
      <c r="AH913" s="112"/>
      <c r="AI913" s="112"/>
      <c r="AJ913" s="113"/>
      <c r="AK913" s="113"/>
      <c r="AL913" s="113"/>
      <c r="AM913" s="114"/>
      <c r="AN913" s="114"/>
      <c r="AO913" s="104"/>
      <c r="AP913" s="104"/>
      <c r="AQ913" s="115"/>
      <c r="AR913" s="110"/>
      <c r="AS913" s="102"/>
      <c r="AT913" s="108"/>
      <c r="AU913" s="116"/>
      <c r="AV913" s="113"/>
      <c r="AW913" s="105"/>
      <c r="AX913" s="113"/>
    </row>
    <row r="914" spans="1:50" hidden="1">
      <c r="A914" s="72">
        <v>913</v>
      </c>
      <c r="B914" s="9" t="s">
        <v>63</v>
      </c>
      <c r="C914" s="211" t="s">
        <v>3921</v>
      </c>
      <c r="D914" s="9" t="s">
        <v>63</v>
      </c>
      <c r="E914" s="9" t="s">
        <v>63</v>
      </c>
      <c r="F914" s="9" t="s">
        <v>63</v>
      </c>
      <c r="G914" s="9"/>
      <c r="H914" s="9"/>
      <c r="I914" s="9"/>
      <c r="J914" s="9"/>
      <c r="K914" s="9"/>
      <c r="L914" s="9"/>
      <c r="M914" s="67"/>
      <c r="N914" s="331"/>
      <c r="O914" s="9"/>
      <c r="P914" s="9"/>
      <c r="Q914" s="71">
        <v>913</v>
      </c>
      <c r="S914" s="102" t="s">
        <v>3921</v>
      </c>
      <c r="T914" s="175" t="s">
        <v>3852</v>
      </c>
      <c r="U914" s="104">
        <v>-11430</v>
      </c>
      <c r="V914" s="104">
        <v>8686.7999999999993</v>
      </c>
      <c r="W914" s="105" t="s">
        <v>3853</v>
      </c>
      <c r="X914" s="106" t="s">
        <v>66</v>
      </c>
      <c r="Y914" s="107"/>
      <c r="Z914" s="108"/>
      <c r="AA914" s="102"/>
      <c r="AB914" s="104"/>
      <c r="AC914" s="109"/>
      <c r="AD914" s="110"/>
      <c r="AE914" s="107"/>
      <c r="AF914" s="111"/>
      <c r="AG914" s="112"/>
      <c r="AH914" s="112"/>
      <c r="AI914" s="112"/>
      <c r="AJ914" s="113"/>
      <c r="AK914" s="113"/>
      <c r="AL914" s="113"/>
      <c r="AM914" s="114"/>
      <c r="AN914" s="114"/>
      <c r="AO914" s="104"/>
      <c r="AP914" s="104"/>
      <c r="AQ914" s="115"/>
      <c r="AR914" s="110"/>
      <c r="AS914" s="102"/>
      <c r="AT914" s="108"/>
      <c r="AU914" s="116"/>
      <c r="AV914" s="113"/>
      <c r="AW914" s="105"/>
      <c r="AX914" s="113"/>
    </row>
    <row r="915" spans="1:50" hidden="1">
      <c r="A915" s="72">
        <v>914</v>
      </c>
      <c r="B915" s="9" t="s">
        <v>63</v>
      </c>
      <c r="C915" s="211" t="s">
        <v>3922</v>
      </c>
      <c r="D915" s="9" t="s">
        <v>63</v>
      </c>
      <c r="E915" s="9" t="s">
        <v>63</v>
      </c>
      <c r="F915" s="9" t="s">
        <v>63</v>
      </c>
      <c r="G915" s="9"/>
      <c r="H915" s="9"/>
      <c r="I915" s="9"/>
      <c r="J915" s="9"/>
      <c r="K915" s="9"/>
      <c r="L915" s="9"/>
      <c r="M915" s="67"/>
      <c r="N915" s="331"/>
      <c r="O915" s="9"/>
      <c r="P915" s="9"/>
      <c r="Q915" s="71">
        <v>914</v>
      </c>
      <c r="S915" s="102" t="s">
        <v>3922</v>
      </c>
      <c r="T915" s="175" t="s">
        <v>3852</v>
      </c>
      <c r="U915" s="104">
        <v>-13258.8</v>
      </c>
      <c r="V915" s="104">
        <v>8686.7999999999993</v>
      </c>
      <c r="W915" s="105" t="s">
        <v>3853</v>
      </c>
      <c r="X915" s="106" t="s">
        <v>66</v>
      </c>
      <c r="Y915" s="107"/>
      <c r="Z915" s="108"/>
      <c r="AA915" s="102"/>
      <c r="AB915" s="104"/>
      <c r="AC915" s="109"/>
      <c r="AD915" s="110"/>
      <c r="AE915" s="107"/>
      <c r="AF915" s="111"/>
      <c r="AG915" s="112"/>
      <c r="AH915" s="112"/>
      <c r="AI915" s="112"/>
      <c r="AJ915" s="113"/>
      <c r="AK915" s="113"/>
      <c r="AL915" s="113"/>
      <c r="AM915" s="114"/>
      <c r="AN915" s="114"/>
      <c r="AO915" s="104"/>
      <c r="AP915" s="104"/>
      <c r="AQ915" s="115"/>
      <c r="AR915" s="110"/>
      <c r="AS915" s="102"/>
      <c r="AT915" s="108"/>
      <c r="AU915" s="116"/>
      <c r="AV915" s="113"/>
      <c r="AW915" s="105"/>
      <c r="AX915" s="113"/>
    </row>
    <row r="916" spans="1:50" hidden="1">
      <c r="A916" s="72">
        <v>915</v>
      </c>
      <c r="B916" s="9" t="s">
        <v>63</v>
      </c>
      <c r="C916" s="211" t="s">
        <v>3923</v>
      </c>
      <c r="D916" s="9" t="s">
        <v>63</v>
      </c>
      <c r="E916" s="9" t="s">
        <v>63</v>
      </c>
      <c r="F916" s="9" t="s">
        <v>63</v>
      </c>
      <c r="G916" s="9"/>
      <c r="H916" s="9"/>
      <c r="I916" s="9"/>
      <c r="J916" s="9"/>
      <c r="K916" s="9"/>
      <c r="L916" s="9"/>
      <c r="M916" s="67"/>
      <c r="N916" s="331"/>
      <c r="O916" s="9"/>
      <c r="P916" s="9"/>
      <c r="Q916" s="71">
        <v>915</v>
      </c>
      <c r="S916" s="102" t="s">
        <v>3923</v>
      </c>
      <c r="T916" s="175" t="s">
        <v>3852</v>
      </c>
      <c r="U916" s="104">
        <v>-15087.6</v>
      </c>
      <c r="V916" s="104">
        <v>8686.7999999999993</v>
      </c>
      <c r="W916" s="105" t="s">
        <v>3853</v>
      </c>
      <c r="X916" s="106" t="s">
        <v>66</v>
      </c>
      <c r="Y916" s="107"/>
      <c r="Z916" s="108"/>
      <c r="AA916" s="102"/>
      <c r="AB916" s="104"/>
      <c r="AC916" s="109"/>
      <c r="AD916" s="110"/>
      <c r="AE916" s="107"/>
      <c r="AF916" s="111"/>
      <c r="AG916" s="112"/>
      <c r="AH916" s="112"/>
      <c r="AI916" s="112"/>
      <c r="AJ916" s="113"/>
      <c r="AK916" s="113"/>
      <c r="AL916" s="113"/>
      <c r="AM916" s="114"/>
      <c r="AN916" s="114"/>
      <c r="AO916" s="104"/>
      <c r="AP916" s="104"/>
      <c r="AQ916" s="115"/>
      <c r="AR916" s="110"/>
      <c r="AS916" s="102"/>
      <c r="AT916" s="108"/>
      <c r="AU916" s="116"/>
      <c r="AV916" s="113"/>
      <c r="AW916" s="105"/>
      <c r="AX916" s="113"/>
    </row>
    <row r="917" spans="1:50" hidden="1">
      <c r="A917" s="72">
        <v>916</v>
      </c>
      <c r="B917" s="9" t="s">
        <v>63</v>
      </c>
      <c r="C917" s="211" t="s">
        <v>3924</v>
      </c>
      <c r="D917" s="9" t="s">
        <v>63</v>
      </c>
      <c r="E917" s="9" t="s">
        <v>63</v>
      </c>
      <c r="F917" s="9" t="s">
        <v>63</v>
      </c>
      <c r="G917" s="9"/>
      <c r="H917" s="9"/>
      <c r="I917" s="9"/>
      <c r="J917" s="9"/>
      <c r="K917" s="9"/>
      <c r="L917" s="9"/>
      <c r="M917" s="67"/>
      <c r="N917" s="331"/>
      <c r="O917" s="9"/>
      <c r="P917" s="9"/>
      <c r="Q917" s="71">
        <v>916</v>
      </c>
      <c r="S917" s="102" t="s">
        <v>3924</v>
      </c>
      <c r="T917" s="175" t="s">
        <v>3852</v>
      </c>
      <c r="U917" s="104">
        <v>15087.6</v>
      </c>
      <c r="V917" s="104">
        <v>8686.7999999999993</v>
      </c>
      <c r="W917" s="105" t="s">
        <v>3853</v>
      </c>
      <c r="X917" s="106" t="s">
        <v>66</v>
      </c>
      <c r="Y917" s="107"/>
      <c r="Z917" s="108"/>
      <c r="AA917" s="102"/>
      <c r="AB917" s="104"/>
      <c r="AC917" s="109"/>
      <c r="AD917" s="110"/>
      <c r="AE917" s="107"/>
      <c r="AF917" s="111"/>
      <c r="AG917" s="112"/>
      <c r="AH917" s="112"/>
      <c r="AI917" s="112"/>
      <c r="AJ917" s="113"/>
      <c r="AK917" s="113"/>
      <c r="AL917" s="113"/>
      <c r="AM917" s="114"/>
      <c r="AN917" s="114"/>
      <c r="AO917" s="104"/>
      <c r="AP917" s="104"/>
      <c r="AQ917" s="115"/>
      <c r="AR917" s="110"/>
      <c r="AS917" s="102"/>
      <c r="AT917" s="108"/>
      <c r="AU917" s="116"/>
      <c r="AV917" s="113"/>
      <c r="AW917" s="105"/>
      <c r="AX917" s="113"/>
    </row>
    <row r="918" spans="1:50" hidden="1">
      <c r="A918" s="72">
        <v>917</v>
      </c>
      <c r="B918" s="9" t="s">
        <v>63</v>
      </c>
      <c r="C918" s="211" t="s">
        <v>3925</v>
      </c>
      <c r="D918" s="9" t="s">
        <v>63</v>
      </c>
      <c r="E918" s="9" t="s">
        <v>63</v>
      </c>
      <c r="F918" s="9" t="s">
        <v>63</v>
      </c>
      <c r="G918" s="9"/>
      <c r="H918" s="9"/>
      <c r="I918" s="9"/>
      <c r="J918" s="9"/>
      <c r="K918" s="9"/>
      <c r="L918" s="9"/>
      <c r="M918" s="67"/>
      <c r="N918" s="331"/>
      <c r="O918" s="9"/>
      <c r="P918" s="9"/>
      <c r="Q918" s="71">
        <v>917</v>
      </c>
      <c r="S918" s="102" t="s">
        <v>3925</v>
      </c>
      <c r="T918" s="175" t="s">
        <v>3852</v>
      </c>
      <c r="U918" s="104">
        <v>10515.6</v>
      </c>
      <c r="V918" s="104">
        <v>8686.7999999999993</v>
      </c>
      <c r="W918" s="105" t="s">
        <v>3853</v>
      </c>
      <c r="X918" s="106" t="s">
        <v>66</v>
      </c>
      <c r="Y918" s="107"/>
      <c r="Z918" s="108"/>
      <c r="AA918" s="102"/>
      <c r="AB918" s="104"/>
      <c r="AC918" s="109"/>
      <c r="AD918" s="110"/>
      <c r="AE918" s="107"/>
      <c r="AF918" s="111"/>
      <c r="AG918" s="112"/>
      <c r="AH918" s="112"/>
      <c r="AI918" s="112"/>
      <c r="AJ918" s="113"/>
      <c r="AK918" s="113"/>
      <c r="AL918" s="113"/>
      <c r="AM918" s="114"/>
      <c r="AN918" s="114"/>
      <c r="AO918" s="104"/>
      <c r="AP918" s="104"/>
      <c r="AQ918" s="115"/>
      <c r="AR918" s="110"/>
      <c r="AS918" s="102"/>
      <c r="AT918" s="108"/>
      <c r="AU918" s="116"/>
      <c r="AV918" s="113"/>
      <c r="AW918" s="105"/>
      <c r="AX918" s="113"/>
    </row>
    <row r="919" spans="1:50" hidden="1">
      <c r="A919" s="72">
        <v>918</v>
      </c>
      <c r="B919" s="9" t="s">
        <v>63</v>
      </c>
      <c r="C919" s="211" t="s">
        <v>3926</v>
      </c>
      <c r="D919" s="9" t="s">
        <v>63</v>
      </c>
      <c r="E919" s="9" t="s">
        <v>63</v>
      </c>
      <c r="F919" s="9" t="s">
        <v>63</v>
      </c>
      <c r="G919" s="9"/>
      <c r="H919" s="9"/>
      <c r="I919" s="9"/>
      <c r="J919" s="9"/>
      <c r="K919" s="9"/>
      <c r="L919" s="9"/>
      <c r="M919" s="67"/>
      <c r="N919" s="331"/>
      <c r="O919" s="9"/>
      <c r="P919" s="9"/>
      <c r="Q919" s="71">
        <v>918</v>
      </c>
      <c r="S919" s="102" t="s">
        <v>3926</v>
      </c>
      <c r="T919" s="175" t="s">
        <v>3852</v>
      </c>
      <c r="U919" s="104">
        <v>6858</v>
      </c>
      <c r="V919" s="104">
        <v>9601.2000000000007</v>
      </c>
      <c r="W919" s="105" t="s">
        <v>3853</v>
      </c>
      <c r="X919" s="106" t="s">
        <v>66</v>
      </c>
      <c r="Y919" s="107"/>
      <c r="Z919" s="108"/>
      <c r="AA919" s="102"/>
      <c r="AB919" s="104"/>
      <c r="AC919" s="109"/>
      <c r="AD919" s="110"/>
      <c r="AE919" s="107"/>
      <c r="AF919" s="111"/>
      <c r="AG919" s="112"/>
      <c r="AH919" s="112"/>
      <c r="AI919" s="112"/>
      <c r="AJ919" s="113"/>
      <c r="AK919" s="113"/>
      <c r="AL919" s="113"/>
      <c r="AM919" s="114"/>
      <c r="AN919" s="114"/>
      <c r="AO919" s="104"/>
      <c r="AP919" s="104"/>
      <c r="AQ919" s="115"/>
      <c r="AR919" s="110"/>
      <c r="AS919" s="102"/>
      <c r="AT919" s="108"/>
      <c r="AU919" s="116"/>
      <c r="AV919" s="113"/>
      <c r="AW919" s="105"/>
      <c r="AX919" s="113"/>
    </row>
    <row r="920" spans="1:50" hidden="1">
      <c r="A920" s="72">
        <v>919</v>
      </c>
      <c r="B920" s="9" t="s">
        <v>63</v>
      </c>
      <c r="C920" s="211" t="s">
        <v>3927</v>
      </c>
      <c r="D920" s="9" t="s">
        <v>63</v>
      </c>
      <c r="E920" s="9" t="s">
        <v>63</v>
      </c>
      <c r="F920" s="9" t="s">
        <v>63</v>
      </c>
      <c r="G920" s="9"/>
      <c r="H920" s="9"/>
      <c r="I920" s="9"/>
      <c r="J920" s="9"/>
      <c r="K920" s="9"/>
      <c r="L920" s="9"/>
      <c r="M920" s="67"/>
      <c r="N920" s="331"/>
      <c r="O920" s="9"/>
      <c r="P920" s="9"/>
      <c r="Q920" s="71">
        <v>919</v>
      </c>
      <c r="S920" s="102" t="s">
        <v>3927</v>
      </c>
      <c r="T920" s="175" t="s">
        <v>3852</v>
      </c>
      <c r="U920" s="104">
        <v>5943.6</v>
      </c>
      <c r="V920" s="104">
        <v>9601.2000000000007</v>
      </c>
      <c r="W920" s="105" t="s">
        <v>3853</v>
      </c>
      <c r="X920" s="106" t="s">
        <v>66</v>
      </c>
      <c r="Y920" s="107"/>
      <c r="Z920" s="108"/>
      <c r="AA920" s="102"/>
      <c r="AB920" s="104"/>
      <c r="AC920" s="109"/>
      <c r="AD920" s="110"/>
      <c r="AE920" s="107"/>
      <c r="AF920" s="111"/>
      <c r="AG920" s="112"/>
      <c r="AH920" s="112"/>
      <c r="AI920" s="112"/>
      <c r="AJ920" s="113"/>
      <c r="AK920" s="113"/>
      <c r="AL920" s="113"/>
      <c r="AM920" s="114"/>
      <c r="AN920" s="114"/>
      <c r="AO920" s="104"/>
      <c r="AP920" s="104"/>
      <c r="AQ920" s="115"/>
      <c r="AR920" s="110"/>
      <c r="AS920" s="102"/>
      <c r="AT920" s="108"/>
      <c r="AU920" s="116"/>
      <c r="AV920" s="113"/>
      <c r="AW920" s="105"/>
      <c r="AX920" s="113"/>
    </row>
    <row r="921" spans="1:50" hidden="1">
      <c r="A921" s="72">
        <v>920</v>
      </c>
      <c r="B921" s="9" t="s">
        <v>63</v>
      </c>
      <c r="C921" s="211" t="s">
        <v>3928</v>
      </c>
      <c r="D921" s="9" t="s">
        <v>63</v>
      </c>
      <c r="E921" s="9" t="s">
        <v>63</v>
      </c>
      <c r="F921" s="9" t="s">
        <v>63</v>
      </c>
      <c r="G921" s="9"/>
      <c r="H921" s="9"/>
      <c r="I921" s="9"/>
      <c r="J921" s="9"/>
      <c r="K921" s="9"/>
      <c r="L921" s="9"/>
      <c r="M921" s="67"/>
      <c r="N921" s="331"/>
      <c r="O921" s="9"/>
      <c r="P921" s="9"/>
      <c r="Q921" s="71">
        <v>920</v>
      </c>
      <c r="S921" s="102" t="s">
        <v>3928</v>
      </c>
      <c r="T921" s="175" t="s">
        <v>3852</v>
      </c>
      <c r="U921" s="104">
        <v>5029.2</v>
      </c>
      <c r="V921" s="104">
        <v>9601.2000000000007</v>
      </c>
      <c r="W921" s="105" t="s">
        <v>3853</v>
      </c>
      <c r="X921" s="106" t="s">
        <v>66</v>
      </c>
      <c r="Y921" s="107"/>
      <c r="Z921" s="108"/>
      <c r="AA921" s="102"/>
      <c r="AB921" s="104"/>
      <c r="AC921" s="109"/>
      <c r="AD921" s="110"/>
      <c r="AE921" s="107"/>
      <c r="AF921" s="111"/>
      <c r="AG921" s="112"/>
      <c r="AH921" s="112"/>
      <c r="AI921" s="112"/>
      <c r="AJ921" s="113"/>
      <c r="AK921" s="113"/>
      <c r="AL921" s="113"/>
      <c r="AM921" s="114"/>
      <c r="AN921" s="114"/>
      <c r="AO921" s="104"/>
      <c r="AP921" s="104"/>
      <c r="AQ921" s="115"/>
      <c r="AR921" s="110"/>
      <c r="AS921" s="102"/>
      <c r="AT921" s="108"/>
      <c r="AU921" s="116"/>
      <c r="AV921" s="113"/>
      <c r="AW921" s="105"/>
      <c r="AX921" s="113"/>
    </row>
    <row r="922" spans="1:50" hidden="1">
      <c r="A922" s="72">
        <v>921</v>
      </c>
      <c r="B922" s="9" t="s">
        <v>63</v>
      </c>
      <c r="C922" s="211" t="s">
        <v>3929</v>
      </c>
      <c r="D922" s="9" t="s">
        <v>63</v>
      </c>
      <c r="E922" s="9" t="s">
        <v>63</v>
      </c>
      <c r="F922" s="9" t="s">
        <v>63</v>
      </c>
      <c r="G922" s="9"/>
      <c r="H922" s="9"/>
      <c r="I922" s="9"/>
      <c r="J922" s="9"/>
      <c r="K922" s="9"/>
      <c r="L922" s="9"/>
      <c r="M922" s="67"/>
      <c r="N922" s="331"/>
      <c r="O922" s="9"/>
      <c r="P922" s="9"/>
      <c r="Q922" s="71">
        <v>921</v>
      </c>
      <c r="S922" s="102" t="s">
        <v>3929</v>
      </c>
      <c r="T922" s="175" t="s">
        <v>3852</v>
      </c>
      <c r="U922" s="104">
        <v>4114.8</v>
      </c>
      <c r="V922" s="104">
        <v>9601.2000000000007</v>
      </c>
      <c r="W922" s="105" t="s">
        <v>3853</v>
      </c>
      <c r="X922" s="106" t="s">
        <v>66</v>
      </c>
      <c r="Y922" s="107"/>
      <c r="Z922" s="108"/>
      <c r="AA922" s="102"/>
      <c r="AB922" s="104"/>
      <c r="AC922" s="109"/>
      <c r="AD922" s="110"/>
      <c r="AE922" s="107"/>
      <c r="AF922" s="111"/>
      <c r="AG922" s="112"/>
      <c r="AH922" s="112"/>
      <c r="AI922" s="112"/>
      <c r="AJ922" s="113"/>
      <c r="AK922" s="113"/>
      <c r="AL922" s="113"/>
      <c r="AM922" s="114"/>
      <c r="AN922" s="114"/>
      <c r="AO922" s="104"/>
      <c r="AP922" s="104"/>
      <c r="AQ922" s="115"/>
      <c r="AR922" s="110"/>
      <c r="AS922" s="102"/>
      <c r="AT922" s="108"/>
      <c r="AU922" s="116"/>
      <c r="AV922" s="113"/>
      <c r="AW922" s="105"/>
      <c r="AX922" s="113"/>
    </row>
    <row r="923" spans="1:50" hidden="1">
      <c r="A923" s="72">
        <v>922</v>
      </c>
      <c r="B923" s="9" t="s">
        <v>63</v>
      </c>
      <c r="C923" s="211" t="s">
        <v>3930</v>
      </c>
      <c r="D923" s="9" t="s">
        <v>63</v>
      </c>
      <c r="E923" s="9" t="s">
        <v>63</v>
      </c>
      <c r="F923" s="9" t="s">
        <v>63</v>
      </c>
      <c r="G923" s="9"/>
      <c r="H923" s="9"/>
      <c r="I923" s="9"/>
      <c r="J923" s="9"/>
      <c r="K923" s="9"/>
      <c r="L923" s="9"/>
      <c r="M923" s="67"/>
      <c r="N923" s="331"/>
      <c r="O923" s="9"/>
      <c r="P923" s="9"/>
      <c r="Q923" s="71">
        <v>922</v>
      </c>
      <c r="S923" s="102" t="s">
        <v>3930</v>
      </c>
      <c r="T923" s="175" t="s">
        <v>3852</v>
      </c>
      <c r="U923" s="104">
        <v>3200.4</v>
      </c>
      <c r="V923" s="104">
        <v>9601.2000000000007</v>
      </c>
      <c r="W923" s="105" t="s">
        <v>3853</v>
      </c>
      <c r="X923" s="106" t="s">
        <v>66</v>
      </c>
      <c r="Y923" s="107"/>
      <c r="Z923" s="108"/>
      <c r="AA923" s="102"/>
      <c r="AB923" s="104"/>
      <c r="AC923" s="109"/>
      <c r="AD923" s="110"/>
      <c r="AE923" s="107"/>
      <c r="AF923" s="111"/>
      <c r="AG923" s="112"/>
      <c r="AH923" s="112"/>
      <c r="AI923" s="112"/>
      <c r="AJ923" s="113"/>
      <c r="AK923" s="113"/>
      <c r="AL923" s="113"/>
      <c r="AM923" s="114"/>
      <c r="AN923" s="114"/>
      <c r="AO923" s="104"/>
      <c r="AP923" s="104"/>
      <c r="AQ923" s="115"/>
      <c r="AR923" s="110"/>
      <c r="AS923" s="102"/>
      <c r="AT923" s="108"/>
      <c r="AU923" s="116"/>
      <c r="AV923" s="113"/>
      <c r="AW923" s="105"/>
      <c r="AX923" s="113"/>
    </row>
    <row r="924" spans="1:50" hidden="1">
      <c r="A924" s="72">
        <v>923</v>
      </c>
      <c r="B924" s="9" t="s">
        <v>63</v>
      </c>
      <c r="C924" s="211" t="s">
        <v>3931</v>
      </c>
      <c r="D924" s="9" t="s">
        <v>63</v>
      </c>
      <c r="E924" s="9" t="s">
        <v>63</v>
      </c>
      <c r="F924" s="9" t="s">
        <v>63</v>
      </c>
      <c r="G924" s="9"/>
      <c r="H924" s="9"/>
      <c r="I924" s="9"/>
      <c r="J924" s="9"/>
      <c r="K924" s="9"/>
      <c r="L924" s="9"/>
      <c r="M924" s="67"/>
      <c r="N924" s="331"/>
      <c r="O924" s="9"/>
      <c r="P924" s="9"/>
      <c r="Q924" s="71">
        <v>923</v>
      </c>
      <c r="S924" s="102" t="s">
        <v>3931</v>
      </c>
      <c r="T924" s="175" t="s">
        <v>3852</v>
      </c>
      <c r="U924" s="104">
        <v>1371.6</v>
      </c>
      <c r="V924" s="104">
        <v>9601.2000000000007</v>
      </c>
      <c r="W924" s="105" t="s">
        <v>3853</v>
      </c>
      <c r="X924" s="106" t="s">
        <v>66</v>
      </c>
      <c r="Y924" s="107"/>
      <c r="Z924" s="108"/>
      <c r="AA924" s="102"/>
      <c r="AB924" s="104"/>
      <c r="AC924" s="109"/>
      <c r="AD924" s="110"/>
      <c r="AE924" s="107"/>
      <c r="AF924" s="111"/>
      <c r="AG924" s="112"/>
      <c r="AH924" s="112"/>
      <c r="AI924" s="112"/>
      <c r="AJ924" s="113"/>
      <c r="AK924" s="113"/>
      <c r="AL924" s="113"/>
      <c r="AM924" s="114"/>
      <c r="AN924" s="114"/>
      <c r="AO924" s="104"/>
      <c r="AP924" s="104"/>
      <c r="AQ924" s="115"/>
      <c r="AR924" s="110"/>
      <c r="AS924" s="102"/>
      <c r="AT924" s="108"/>
      <c r="AU924" s="116"/>
      <c r="AV924" s="113"/>
      <c r="AW924" s="105"/>
      <c r="AX924" s="113"/>
    </row>
    <row r="925" spans="1:50" hidden="1">
      <c r="A925" s="72">
        <v>924</v>
      </c>
      <c r="B925" s="9" t="s">
        <v>63</v>
      </c>
      <c r="C925" s="211" t="s">
        <v>3932</v>
      </c>
      <c r="D925" s="9" t="s">
        <v>63</v>
      </c>
      <c r="E925" s="9" t="s">
        <v>63</v>
      </c>
      <c r="F925" s="9" t="s">
        <v>63</v>
      </c>
      <c r="G925" s="9"/>
      <c r="H925" s="9"/>
      <c r="I925" s="9"/>
      <c r="J925" s="9"/>
      <c r="K925" s="9"/>
      <c r="L925" s="9"/>
      <c r="M925" s="67"/>
      <c r="N925" s="331"/>
      <c r="O925" s="9"/>
      <c r="P925" s="9"/>
      <c r="Q925" s="71">
        <v>924</v>
      </c>
      <c r="S925" s="102" t="s">
        <v>3932</v>
      </c>
      <c r="T925" s="175" t="s">
        <v>3852</v>
      </c>
      <c r="U925" s="104">
        <v>457.2</v>
      </c>
      <c r="V925" s="104">
        <v>9601.2000000000007</v>
      </c>
      <c r="W925" s="105" t="s">
        <v>3853</v>
      </c>
      <c r="X925" s="106" t="s">
        <v>66</v>
      </c>
      <c r="Y925" s="107"/>
      <c r="Z925" s="108"/>
      <c r="AA925" s="102"/>
      <c r="AB925" s="104"/>
      <c r="AC925" s="109"/>
      <c r="AD925" s="110"/>
      <c r="AE925" s="107"/>
      <c r="AF925" s="111"/>
      <c r="AG925" s="112"/>
      <c r="AH925" s="112"/>
      <c r="AI925" s="112"/>
      <c r="AJ925" s="113"/>
      <c r="AK925" s="113"/>
      <c r="AL925" s="113"/>
      <c r="AM925" s="114"/>
      <c r="AN925" s="114"/>
      <c r="AO925" s="104"/>
      <c r="AP925" s="104"/>
      <c r="AQ925" s="115"/>
      <c r="AR925" s="110"/>
      <c r="AS925" s="102"/>
      <c r="AT925" s="108"/>
      <c r="AU925" s="116"/>
      <c r="AV925" s="113"/>
      <c r="AW925" s="105"/>
      <c r="AX925" s="113"/>
    </row>
    <row r="926" spans="1:50" hidden="1">
      <c r="A926" s="72">
        <v>925</v>
      </c>
      <c r="B926" s="9" t="s">
        <v>63</v>
      </c>
      <c r="C926" s="211" t="s">
        <v>3933</v>
      </c>
      <c r="D926" s="9" t="s">
        <v>63</v>
      </c>
      <c r="E926" s="9" t="s">
        <v>63</v>
      </c>
      <c r="F926" s="9" t="s">
        <v>63</v>
      </c>
      <c r="G926" s="9"/>
      <c r="H926" s="9"/>
      <c r="I926" s="9"/>
      <c r="J926" s="9"/>
      <c r="K926" s="9"/>
      <c r="L926" s="9"/>
      <c r="M926" s="67"/>
      <c r="N926" s="331"/>
      <c r="O926" s="9"/>
      <c r="P926" s="9"/>
      <c r="Q926" s="71">
        <v>925</v>
      </c>
      <c r="S926" s="102" t="s">
        <v>3933</v>
      </c>
      <c r="T926" s="175" t="s">
        <v>3852</v>
      </c>
      <c r="U926" s="104">
        <v>-457.2</v>
      </c>
      <c r="V926" s="104">
        <v>9601.2000000000007</v>
      </c>
      <c r="W926" s="105" t="s">
        <v>3853</v>
      </c>
      <c r="X926" s="106" t="s">
        <v>66</v>
      </c>
      <c r="Y926" s="107"/>
      <c r="Z926" s="108"/>
      <c r="AA926" s="102"/>
      <c r="AB926" s="104"/>
      <c r="AC926" s="109"/>
      <c r="AD926" s="110"/>
      <c r="AE926" s="107"/>
      <c r="AF926" s="111"/>
      <c r="AG926" s="112"/>
      <c r="AH926" s="112"/>
      <c r="AI926" s="112"/>
      <c r="AJ926" s="113"/>
      <c r="AK926" s="113"/>
      <c r="AL926" s="113"/>
      <c r="AM926" s="114"/>
      <c r="AN926" s="114"/>
      <c r="AO926" s="104"/>
      <c r="AP926" s="104"/>
      <c r="AQ926" s="115"/>
      <c r="AR926" s="110"/>
      <c r="AS926" s="102"/>
      <c r="AT926" s="108"/>
      <c r="AU926" s="116"/>
      <c r="AV926" s="113"/>
      <c r="AW926" s="105"/>
      <c r="AX926" s="113"/>
    </row>
    <row r="927" spans="1:50" hidden="1">
      <c r="A927" s="72">
        <v>926</v>
      </c>
      <c r="B927" s="9" t="s">
        <v>63</v>
      </c>
      <c r="C927" s="211" t="s">
        <v>3934</v>
      </c>
      <c r="D927" s="9" t="s">
        <v>63</v>
      </c>
      <c r="E927" s="9" t="s">
        <v>63</v>
      </c>
      <c r="F927" s="9" t="s">
        <v>63</v>
      </c>
      <c r="G927" s="9"/>
      <c r="H927" s="9"/>
      <c r="I927" s="9"/>
      <c r="J927" s="9"/>
      <c r="K927" s="9"/>
      <c r="L927" s="9"/>
      <c r="M927" s="67"/>
      <c r="N927" s="331"/>
      <c r="O927" s="9"/>
      <c r="P927" s="9"/>
      <c r="Q927" s="71">
        <v>926</v>
      </c>
      <c r="S927" s="102" t="s">
        <v>3934</v>
      </c>
      <c r="T927" s="175" t="s">
        <v>3852</v>
      </c>
      <c r="U927" s="104">
        <v>-1371.6</v>
      </c>
      <c r="V927" s="104">
        <v>9601.2000000000007</v>
      </c>
      <c r="W927" s="105" t="s">
        <v>3853</v>
      </c>
      <c r="X927" s="106" t="s">
        <v>66</v>
      </c>
      <c r="Y927" s="107"/>
      <c r="Z927" s="108"/>
      <c r="AA927" s="102"/>
      <c r="AB927" s="104"/>
      <c r="AC927" s="109"/>
      <c r="AD927" s="110"/>
      <c r="AE927" s="107"/>
      <c r="AF927" s="111"/>
      <c r="AG927" s="112"/>
      <c r="AH927" s="112"/>
      <c r="AI927" s="112"/>
      <c r="AJ927" s="113"/>
      <c r="AK927" s="113"/>
      <c r="AL927" s="113"/>
      <c r="AM927" s="114"/>
      <c r="AN927" s="114"/>
      <c r="AO927" s="104"/>
      <c r="AP927" s="104"/>
      <c r="AQ927" s="115"/>
      <c r="AR927" s="110"/>
      <c r="AS927" s="102"/>
      <c r="AT927" s="108"/>
      <c r="AU927" s="116"/>
      <c r="AV927" s="113"/>
      <c r="AW927" s="105"/>
      <c r="AX927" s="113"/>
    </row>
    <row r="928" spans="1:50" hidden="1">
      <c r="A928" s="72">
        <v>927</v>
      </c>
      <c r="B928" s="9" t="s">
        <v>63</v>
      </c>
      <c r="C928" s="211" t="s">
        <v>3935</v>
      </c>
      <c r="D928" s="9" t="s">
        <v>63</v>
      </c>
      <c r="E928" s="9" t="s">
        <v>63</v>
      </c>
      <c r="F928" s="9" t="s">
        <v>63</v>
      </c>
      <c r="G928" s="9"/>
      <c r="H928" s="9"/>
      <c r="I928" s="9"/>
      <c r="J928" s="9"/>
      <c r="K928" s="9"/>
      <c r="L928" s="9"/>
      <c r="M928" s="67"/>
      <c r="N928" s="331"/>
      <c r="O928" s="9"/>
      <c r="P928" s="9"/>
      <c r="Q928" s="71">
        <v>927</v>
      </c>
      <c r="S928" s="102" t="s">
        <v>3935</v>
      </c>
      <c r="T928" s="175" t="s">
        <v>3852</v>
      </c>
      <c r="U928" s="104">
        <v>-2286</v>
      </c>
      <c r="V928" s="104">
        <v>9601.2000000000007</v>
      </c>
      <c r="W928" s="105" t="s">
        <v>3853</v>
      </c>
      <c r="X928" s="106" t="s">
        <v>66</v>
      </c>
      <c r="Y928" s="107"/>
      <c r="Z928" s="108"/>
      <c r="AA928" s="102"/>
      <c r="AB928" s="104"/>
      <c r="AC928" s="109"/>
      <c r="AD928" s="110"/>
      <c r="AE928" s="107"/>
      <c r="AF928" s="111"/>
      <c r="AG928" s="112"/>
      <c r="AH928" s="112"/>
      <c r="AI928" s="112"/>
      <c r="AJ928" s="113"/>
      <c r="AK928" s="113"/>
      <c r="AL928" s="113"/>
      <c r="AM928" s="114"/>
      <c r="AN928" s="114"/>
      <c r="AO928" s="104"/>
      <c r="AP928" s="104"/>
      <c r="AQ928" s="115"/>
      <c r="AR928" s="110"/>
      <c r="AS928" s="102"/>
      <c r="AT928" s="108"/>
      <c r="AU928" s="116"/>
      <c r="AV928" s="113"/>
      <c r="AW928" s="105"/>
      <c r="AX928" s="113"/>
    </row>
    <row r="929" spans="1:50" hidden="1">
      <c r="A929" s="72">
        <v>928</v>
      </c>
      <c r="B929" s="9" t="s">
        <v>63</v>
      </c>
      <c r="C929" s="211" t="s">
        <v>3936</v>
      </c>
      <c r="D929" s="9" t="s">
        <v>63</v>
      </c>
      <c r="E929" s="9" t="s">
        <v>63</v>
      </c>
      <c r="F929" s="9" t="s">
        <v>63</v>
      </c>
      <c r="G929" s="9"/>
      <c r="H929" s="9"/>
      <c r="I929" s="9"/>
      <c r="J929" s="9"/>
      <c r="K929" s="9"/>
      <c r="L929" s="9"/>
      <c r="M929" s="67"/>
      <c r="N929" s="331"/>
      <c r="O929" s="9"/>
      <c r="P929" s="9"/>
      <c r="Q929" s="71">
        <v>928</v>
      </c>
      <c r="S929" s="102" t="s">
        <v>3936</v>
      </c>
      <c r="T929" s="175" t="s">
        <v>3852</v>
      </c>
      <c r="U929" s="104">
        <v>-4114.8</v>
      </c>
      <c r="V929" s="104">
        <v>9601.2000000000007</v>
      </c>
      <c r="W929" s="105" t="s">
        <v>3853</v>
      </c>
      <c r="X929" s="106" t="s">
        <v>66</v>
      </c>
      <c r="Y929" s="107"/>
      <c r="Z929" s="108"/>
      <c r="AA929" s="102"/>
      <c r="AB929" s="104"/>
      <c r="AC929" s="109"/>
      <c r="AD929" s="110"/>
      <c r="AE929" s="107"/>
      <c r="AF929" s="111"/>
      <c r="AG929" s="112"/>
      <c r="AH929" s="112"/>
      <c r="AI929" s="112"/>
      <c r="AJ929" s="113"/>
      <c r="AK929" s="113"/>
      <c r="AL929" s="113"/>
      <c r="AM929" s="114"/>
      <c r="AN929" s="114"/>
      <c r="AO929" s="104"/>
      <c r="AP929" s="104"/>
      <c r="AQ929" s="115"/>
      <c r="AR929" s="110"/>
      <c r="AS929" s="102"/>
      <c r="AT929" s="108"/>
      <c r="AU929" s="116"/>
      <c r="AV929" s="113"/>
      <c r="AW929" s="105"/>
      <c r="AX929" s="113"/>
    </row>
    <row r="930" spans="1:50" hidden="1">
      <c r="A930" s="72">
        <v>929</v>
      </c>
      <c r="B930" s="9" t="s">
        <v>63</v>
      </c>
      <c r="C930" s="211" t="s">
        <v>3937</v>
      </c>
      <c r="D930" s="9" t="s">
        <v>63</v>
      </c>
      <c r="E930" s="9" t="s">
        <v>63</v>
      </c>
      <c r="F930" s="9" t="s">
        <v>63</v>
      </c>
      <c r="G930" s="9"/>
      <c r="H930" s="9"/>
      <c r="I930" s="9"/>
      <c r="J930" s="9"/>
      <c r="K930" s="9"/>
      <c r="L930" s="9"/>
      <c r="M930" s="67"/>
      <c r="N930" s="331"/>
      <c r="O930" s="9"/>
      <c r="P930" s="9"/>
      <c r="Q930" s="71">
        <v>929</v>
      </c>
      <c r="S930" s="102" t="s">
        <v>3937</v>
      </c>
      <c r="T930" s="175" t="s">
        <v>3852</v>
      </c>
      <c r="U930" s="104">
        <v>-5943.6</v>
      </c>
      <c r="V930" s="104">
        <v>9601.2000000000007</v>
      </c>
      <c r="W930" s="105" t="s">
        <v>3853</v>
      </c>
      <c r="X930" s="106" t="s">
        <v>66</v>
      </c>
      <c r="Y930" s="107"/>
      <c r="Z930" s="108"/>
      <c r="AA930" s="102"/>
      <c r="AB930" s="104"/>
      <c r="AC930" s="109"/>
      <c r="AD930" s="110"/>
      <c r="AE930" s="107"/>
      <c r="AF930" s="111"/>
      <c r="AG930" s="112"/>
      <c r="AH930" s="112"/>
      <c r="AI930" s="112"/>
      <c r="AJ930" s="113"/>
      <c r="AK930" s="113"/>
      <c r="AL930" s="113"/>
      <c r="AM930" s="114"/>
      <c r="AN930" s="114"/>
      <c r="AO930" s="104"/>
      <c r="AP930" s="104"/>
      <c r="AQ930" s="115"/>
      <c r="AR930" s="110"/>
      <c r="AS930" s="102"/>
      <c r="AT930" s="108"/>
      <c r="AU930" s="116"/>
      <c r="AV930" s="113"/>
      <c r="AW930" s="105"/>
      <c r="AX930" s="113"/>
    </row>
    <row r="931" spans="1:50" hidden="1">
      <c r="A931" s="72">
        <v>930</v>
      </c>
      <c r="B931" s="9" t="s">
        <v>63</v>
      </c>
      <c r="C931" s="211" t="s">
        <v>3938</v>
      </c>
      <c r="D931" s="9" t="s">
        <v>63</v>
      </c>
      <c r="E931" s="9" t="s">
        <v>63</v>
      </c>
      <c r="F931" s="9" t="s">
        <v>63</v>
      </c>
      <c r="G931" s="9"/>
      <c r="H931" s="9"/>
      <c r="I931" s="9"/>
      <c r="J931" s="9"/>
      <c r="K931" s="9"/>
      <c r="L931" s="9"/>
      <c r="M931" s="67"/>
      <c r="N931" s="331"/>
      <c r="O931" s="9"/>
      <c r="P931" s="9"/>
      <c r="Q931" s="71">
        <v>930</v>
      </c>
      <c r="S931" s="102" t="s">
        <v>3938</v>
      </c>
      <c r="T931" s="175" t="s">
        <v>3852</v>
      </c>
      <c r="U931" s="104">
        <v>-7772.4</v>
      </c>
      <c r="V931" s="104">
        <v>9601.2000000000007</v>
      </c>
      <c r="W931" s="105" t="s">
        <v>3853</v>
      </c>
      <c r="X931" s="106" t="s">
        <v>66</v>
      </c>
      <c r="Y931" s="107"/>
      <c r="Z931" s="108"/>
      <c r="AA931" s="102"/>
      <c r="AB931" s="104"/>
      <c r="AC931" s="109"/>
      <c r="AD931" s="110"/>
      <c r="AE931" s="107"/>
      <c r="AF931" s="111"/>
      <c r="AG931" s="112"/>
      <c r="AH931" s="112"/>
      <c r="AI931" s="112"/>
      <c r="AJ931" s="113"/>
      <c r="AK931" s="113"/>
      <c r="AL931" s="113"/>
      <c r="AM931" s="114"/>
      <c r="AN931" s="114"/>
      <c r="AO931" s="104"/>
      <c r="AP931" s="104"/>
      <c r="AQ931" s="115"/>
      <c r="AR931" s="110"/>
      <c r="AS931" s="102"/>
      <c r="AT931" s="108"/>
      <c r="AU931" s="116"/>
      <c r="AV931" s="113"/>
      <c r="AW931" s="105"/>
      <c r="AX931" s="113"/>
    </row>
    <row r="932" spans="1:50" hidden="1">
      <c r="A932" s="72">
        <v>931</v>
      </c>
      <c r="B932" s="9" t="s">
        <v>63</v>
      </c>
      <c r="C932" s="211" t="s">
        <v>3939</v>
      </c>
      <c r="D932" s="9" t="s">
        <v>63</v>
      </c>
      <c r="E932" s="9" t="s">
        <v>63</v>
      </c>
      <c r="F932" s="9" t="s">
        <v>63</v>
      </c>
      <c r="G932" s="9"/>
      <c r="H932" s="9"/>
      <c r="I932" s="9"/>
      <c r="J932" s="9"/>
      <c r="K932" s="9"/>
      <c r="L932" s="9"/>
      <c r="M932" s="67"/>
      <c r="N932" s="331"/>
      <c r="O932" s="9"/>
      <c r="P932" s="9"/>
      <c r="Q932" s="71">
        <v>931</v>
      </c>
      <c r="S932" s="102" t="s">
        <v>3939</v>
      </c>
      <c r="T932" s="175" t="s">
        <v>3852</v>
      </c>
      <c r="U932" s="104">
        <v>-9601.2000000000007</v>
      </c>
      <c r="V932" s="104">
        <v>9601.2000000000007</v>
      </c>
      <c r="W932" s="105" t="s">
        <v>3853</v>
      </c>
      <c r="X932" s="106" t="s">
        <v>66</v>
      </c>
      <c r="Y932" s="107"/>
      <c r="Z932" s="108"/>
      <c r="AA932" s="102"/>
      <c r="AB932" s="104"/>
      <c r="AC932" s="109"/>
      <c r="AD932" s="110"/>
      <c r="AE932" s="107"/>
      <c r="AF932" s="111"/>
      <c r="AG932" s="112"/>
      <c r="AH932" s="112"/>
      <c r="AI932" s="112"/>
      <c r="AJ932" s="113"/>
      <c r="AK932" s="113"/>
      <c r="AL932" s="113"/>
      <c r="AM932" s="114"/>
      <c r="AN932" s="114"/>
      <c r="AO932" s="104"/>
      <c r="AP932" s="104"/>
      <c r="AQ932" s="115"/>
      <c r="AR932" s="110"/>
      <c r="AS932" s="102"/>
      <c r="AT932" s="108"/>
      <c r="AU932" s="116"/>
      <c r="AV932" s="113"/>
      <c r="AW932" s="105"/>
      <c r="AX932" s="113"/>
    </row>
    <row r="933" spans="1:50" hidden="1">
      <c r="A933" s="72">
        <v>932</v>
      </c>
      <c r="B933" s="9" t="s">
        <v>63</v>
      </c>
      <c r="C933" s="211" t="s">
        <v>3940</v>
      </c>
      <c r="D933" s="9" t="s">
        <v>63</v>
      </c>
      <c r="E933" s="9" t="s">
        <v>63</v>
      </c>
      <c r="F933" s="9" t="s">
        <v>63</v>
      </c>
      <c r="G933" s="9"/>
      <c r="H933" s="9"/>
      <c r="I933" s="9"/>
      <c r="J933" s="9"/>
      <c r="K933" s="9"/>
      <c r="L933" s="9"/>
      <c r="M933" s="67"/>
      <c r="N933" s="331"/>
      <c r="O933" s="9"/>
      <c r="P933" s="9"/>
      <c r="Q933" s="71">
        <v>932</v>
      </c>
      <c r="S933" s="102" t="s">
        <v>3940</v>
      </c>
      <c r="T933" s="175" t="s">
        <v>3852</v>
      </c>
      <c r="U933" s="104">
        <v>-11430</v>
      </c>
      <c r="V933" s="104">
        <v>9601.2000000000007</v>
      </c>
      <c r="W933" s="105" t="s">
        <v>3853</v>
      </c>
      <c r="X933" s="106" t="s">
        <v>66</v>
      </c>
      <c r="Y933" s="107"/>
      <c r="Z933" s="108"/>
      <c r="AA933" s="102"/>
      <c r="AB933" s="104"/>
      <c r="AC933" s="109"/>
      <c r="AD933" s="110"/>
      <c r="AE933" s="107"/>
      <c r="AF933" s="111"/>
      <c r="AG933" s="112"/>
      <c r="AH933" s="112"/>
      <c r="AI933" s="112"/>
      <c r="AJ933" s="113"/>
      <c r="AK933" s="113"/>
      <c r="AL933" s="113"/>
      <c r="AM933" s="114"/>
      <c r="AN933" s="114"/>
      <c r="AO933" s="104"/>
      <c r="AP933" s="104"/>
      <c r="AQ933" s="115"/>
      <c r="AR933" s="110"/>
      <c r="AS933" s="102"/>
      <c r="AT933" s="108"/>
      <c r="AU933" s="116"/>
      <c r="AV933" s="113"/>
      <c r="AW933" s="105"/>
      <c r="AX933" s="113"/>
    </row>
    <row r="934" spans="1:50" hidden="1">
      <c r="A934" s="72">
        <v>933</v>
      </c>
      <c r="B934" s="9" t="s">
        <v>63</v>
      </c>
      <c r="C934" s="211" t="s">
        <v>3941</v>
      </c>
      <c r="D934" s="9" t="s">
        <v>63</v>
      </c>
      <c r="E934" s="9" t="s">
        <v>63</v>
      </c>
      <c r="F934" s="9" t="s">
        <v>63</v>
      </c>
      <c r="G934" s="9"/>
      <c r="H934" s="9"/>
      <c r="I934" s="9"/>
      <c r="J934" s="9"/>
      <c r="K934" s="9"/>
      <c r="L934" s="9"/>
      <c r="M934" s="67"/>
      <c r="N934" s="331"/>
      <c r="O934" s="9"/>
      <c r="P934" s="9"/>
      <c r="Q934" s="71">
        <v>933</v>
      </c>
      <c r="S934" s="102" t="s">
        <v>3941</v>
      </c>
      <c r="T934" s="175" t="s">
        <v>3852</v>
      </c>
      <c r="U934" s="104">
        <v>-13258.8</v>
      </c>
      <c r="V934" s="104">
        <v>9601.2000000000007</v>
      </c>
      <c r="W934" s="105" t="s">
        <v>3853</v>
      </c>
      <c r="X934" s="106" t="s">
        <v>66</v>
      </c>
      <c r="Y934" s="107"/>
      <c r="Z934" s="108"/>
      <c r="AA934" s="102"/>
      <c r="AB934" s="104"/>
      <c r="AC934" s="109"/>
      <c r="AD934" s="110"/>
      <c r="AE934" s="107"/>
      <c r="AF934" s="111"/>
      <c r="AG934" s="112"/>
      <c r="AH934" s="112"/>
      <c r="AI934" s="112"/>
      <c r="AJ934" s="113"/>
      <c r="AK934" s="113"/>
      <c r="AL934" s="113"/>
      <c r="AM934" s="114"/>
      <c r="AN934" s="114"/>
      <c r="AO934" s="104"/>
      <c r="AP934" s="104"/>
      <c r="AQ934" s="115"/>
      <c r="AR934" s="110"/>
      <c r="AS934" s="102"/>
      <c r="AT934" s="108"/>
      <c r="AU934" s="116"/>
      <c r="AV934" s="113"/>
      <c r="AW934" s="105"/>
      <c r="AX934" s="113"/>
    </row>
    <row r="935" spans="1:50" hidden="1">
      <c r="A935" s="72">
        <v>934</v>
      </c>
      <c r="B935" s="9" t="s">
        <v>63</v>
      </c>
      <c r="C935" s="211" t="s">
        <v>3942</v>
      </c>
      <c r="D935" s="9" t="s">
        <v>63</v>
      </c>
      <c r="E935" s="9" t="s">
        <v>63</v>
      </c>
      <c r="F935" s="9" t="s">
        <v>63</v>
      </c>
      <c r="G935" s="9"/>
      <c r="H935" s="9"/>
      <c r="I935" s="9"/>
      <c r="J935" s="9"/>
      <c r="K935" s="9"/>
      <c r="L935" s="9"/>
      <c r="M935" s="67"/>
      <c r="N935" s="331"/>
      <c r="O935" s="9"/>
      <c r="P935" s="9"/>
      <c r="Q935" s="71">
        <v>934</v>
      </c>
      <c r="S935" s="102" t="s">
        <v>3942</v>
      </c>
      <c r="T935" s="175" t="s">
        <v>3852</v>
      </c>
      <c r="U935" s="104">
        <v>-15087.6</v>
      </c>
      <c r="V935" s="104">
        <v>9601.2000000000007</v>
      </c>
      <c r="W935" s="105" t="s">
        <v>3853</v>
      </c>
      <c r="X935" s="106" t="s">
        <v>66</v>
      </c>
      <c r="Y935" s="107"/>
      <c r="Z935" s="108"/>
      <c r="AA935" s="102"/>
      <c r="AB935" s="104"/>
      <c r="AC935" s="109"/>
      <c r="AD935" s="110"/>
      <c r="AE935" s="107"/>
      <c r="AF935" s="111"/>
      <c r="AG935" s="112"/>
      <c r="AH935" s="112"/>
      <c r="AI935" s="112"/>
      <c r="AJ935" s="113"/>
      <c r="AK935" s="113"/>
      <c r="AL935" s="113"/>
      <c r="AM935" s="114"/>
      <c r="AN935" s="114"/>
      <c r="AO935" s="104"/>
      <c r="AP935" s="104"/>
      <c r="AQ935" s="115"/>
      <c r="AR935" s="110"/>
      <c r="AS935" s="102"/>
      <c r="AT935" s="108"/>
      <c r="AU935" s="116"/>
      <c r="AV935" s="113"/>
      <c r="AW935" s="105"/>
      <c r="AX935" s="113"/>
    </row>
    <row r="936" spans="1:50" hidden="1">
      <c r="A936" s="72">
        <v>935</v>
      </c>
      <c r="B936" s="9" t="s">
        <v>63</v>
      </c>
      <c r="C936" s="211" t="s">
        <v>3943</v>
      </c>
      <c r="D936" s="9" t="s">
        <v>63</v>
      </c>
      <c r="E936" s="9" t="s">
        <v>63</v>
      </c>
      <c r="F936" s="9" t="s">
        <v>63</v>
      </c>
      <c r="G936" s="9"/>
      <c r="H936" s="9"/>
      <c r="I936" s="9"/>
      <c r="J936" s="9"/>
      <c r="K936" s="9"/>
      <c r="L936" s="9"/>
      <c r="M936" s="67"/>
      <c r="N936" s="331"/>
      <c r="O936" s="9"/>
      <c r="P936" s="9"/>
      <c r="Q936" s="71">
        <v>935</v>
      </c>
      <c r="S936" s="102" t="s">
        <v>3943</v>
      </c>
      <c r="T936" s="175" t="s">
        <v>3852</v>
      </c>
      <c r="U936" s="104">
        <v>-16916.400000000001</v>
      </c>
      <c r="V936" s="104">
        <v>9601.2000000000007</v>
      </c>
      <c r="W936" s="105" t="s">
        <v>3853</v>
      </c>
      <c r="X936" s="106" t="s">
        <v>66</v>
      </c>
      <c r="Y936" s="107"/>
      <c r="Z936" s="108"/>
      <c r="AA936" s="102"/>
      <c r="AB936" s="104"/>
      <c r="AC936" s="109"/>
      <c r="AD936" s="110"/>
      <c r="AE936" s="107"/>
      <c r="AF936" s="111"/>
      <c r="AG936" s="112"/>
      <c r="AH936" s="112"/>
      <c r="AI936" s="112"/>
      <c r="AJ936" s="113"/>
      <c r="AK936" s="113"/>
      <c r="AL936" s="113"/>
      <c r="AM936" s="114"/>
      <c r="AN936" s="114"/>
      <c r="AO936" s="104"/>
      <c r="AP936" s="104"/>
      <c r="AQ936" s="115"/>
      <c r="AR936" s="110"/>
      <c r="AS936" s="102"/>
      <c r="AT936" s="108"/>
      <c r="AU936" s="116"/>
      <c r="AV936" s="113"/>
      <c r="AW936" s="105"/>
      <c r="AX936" s="113"/>
    </row>
    <row r="937" spans="1:50" hidden="1">
      <c r="A937" s="72">
        <v>936</v>
      </c>
      <c r="B937" s="9" t="s">
        <v>63</v>
      </c>
      <c r="C937" s="211" t="s">
        <v>3944</v>
      </c>
      <c r="D937" s="9" t="s">
        <v>63</v>
      </c>
      <c r="E937" s="9" t="s">
        <v>63</v>
      </c>
      <c r="F937" s="9" t="s">
        <v>63</v>
      </c>
      <c r="G937" s="9"/>
      <c r="H937" s="9"/>
      <c r="I937" s="9"/>
      <c r="J937" s="9"/>
      <c r="K937" s="9"/>
      <c r="L937" s="9"/>
      <c r="M937" s="67"/>
      <c r="N937" s="331"/>
      <c r="O937" s="9"/>
      <c r="P937" s="9"/>
      <c r="Q937" s="71">
        <v>936</v>
      </c>
      <c r="S937" s="102" t="s">
        <v>3944</v>
      </c>
      <c r="T937" s="175" t="s">
        <v>3852</v>
      </c>
      <c r="U937" s="104">
        <v>15087.6</v>
      </c>
      <c r="V937" s="104">
        <v>9601.2000000000007</v>
      </c>
      <c r="W937" s="105" t="s">
        <v>3853</v>
      </c>
      <c r="X937" s="106" t="s">
        <v>66</v>
      </c>
      <c r="Y937" s="107"/>
      <c r="Z937" s="108"/>
      <c r="AA937" s="102"/>
      <c r="AB937" s="104"/>
      <c r="AC937" s="109"/>
      <c r="AD937" s="110"/>
      <c r="AE937" s="107"/>
      <c r="AF937" s="111"/>
      <c r="AG937" s="112"/>
      <c r="AH937" s="112"/>
      <c r="AI937" s="112"/>
      <c r="AJ937" s="113"/>
      <c r="AK937" s="113"/>
      <c r="AL937" s="113"/>
      <c r="AM937" s="114"/>
      <c r="AN937" s="114"/>
      <c r="AO937" s="104"/>
      <c r="AP937" s="104"/>
      <c r="AQ937" s="115"/>
      <c r="AR937" s="110"/>
      <c r="AS937" s="102"/>
      <c r="AT937" s="108"/>
      <c r="AU937" s="116"/>
      <c r="AV937" s="113"/>
      <c r="AW937" s="105"/>
      <c r="AX937" s="113"/>
    </row>
    <row r="938" spans="1:50" hidden="1">
      <c r="A938" s="72">
        <v>937</v>
      </c>
      <c r="B938" s="9" t="s">
        <v>63</v>
      </c>
      <c r="C938" s="211" t="s">
        <v>3945</v>
      </c>
      <c r="D938" s="9" t="s">
        <v>63</v>
      </c>
      <c r="E938" s="9" t="s">
        <v>63</v>
      </c>
      <c r="F938" s="9" t="s">
        <v>63</v>
      </c>
      <c r="G938" s="9"/>
      <c r="H938" s="9"/>
      <c r="I938" s="9"/>
      <c r="J938" s="9"/>
      <c r="K938" s="9"/>
      <c r="L938" s="9"/>
      <c r="M938" s="67"/>
      <c r="N938" s="331"/>
      <c r="O938" s="9"/>
      <c r="P938" s="9"/>
      <c r="Q938" s="71">
        <v>937</v>
      </c>
      <c r="S938" s="102" t="s">
        <v>3945</v>
      </c>
      <c r="T938" s="175" t="s">
        <v>3852</v>
      </c>
      <c r="U938" s="104">
        <v>13258.8</v>
      </c>
      <c r="V938" s="104">
        <v>9601.2000000000007</v>
      </c>
      <c r="W938" s="105" t="s">
        <v>3853</v>
      </c>
      <c r="X938" s="106" t="s">
        <v>66</v>
      </c>
      <c r="Y938" s="107"/>
      <c r="Z938" s="108"/>
      <c r="AA938" s="102"/>
      <c r="AB938" s="104"/>
      <c r="AC938" s="109"/>
      <c r="AD938" s="110"/>
      <c r="AE938" s="107"/>
      <c r="AF938" s="111"/>
      <c r="AG938" s="112"/>
      <c r="AH938" s="112"/>
      <c r="AI938" s="112"/>
      <c r="AJ938" s="113"/>
      <c r="AK938" s="113"/>
      <c r="AL938" s="113"/>
      <c r="AM938" s="114"/>
      <c r="AN938" s="114"/>
      <c r="AO938" s="104"/>
      <c r="AP938" s="104"/>
      <c r="AQ938" s="115"/>
      <c r="AR938" s="110"/>
      <c r="AS938" s="102"/>
      <c r="AT938" s="108"/>
      <c r="AU938" s="116"/>
      <c r="AV938" s="113"/>
      <c r="AW938" s="105"/>
      <c r="AX938" s="113"/>
    </row>
    <row r="939" spans="1:50" hidden="1">
      <c r="A939" s="72">
        <v>938</v>
      </c>
      <c r="B939" s="9" t="s">
        <v>63</v>
      </c>
      <c r="C939" s="211" t="s">
        <v>3946</v>
      </c>
      <c r="D939" s="9" t="s">
        <v>63</v>
      </c>
      <c r="E939" s="9" t="s">
        <v>63</v>
      </c>
      <c r="F939" s="9" t="s">
        <v>63</v>
      </c>
      <c r="G939" s="9"/>
      <c r="H939" s="9"/>
      <c r="I939" s="9"/>
      <c r="J939" s="9"/>
      <c r="K939" s="9"/>
      <c r="L939" s="9"/>
      <c r="M939" s="67"/>
      <c r="N939" s="331"/>
      <c r="O939" s="9"/>
      <c r="P939" s="9"/>
      <c r="Q939" s="71">
        <v>938</v>
      </c>
      <c r="S939" s="102" t="s">
        <v>3946</v>
      </c>
      <c r="T939" s="175" t="s">
        <v>3852</v>
      </c>
      <c r="U939" s="104">
        <v>12344.4</v>
      </c>
      <c r="V939" s="104">
        <v>9601.2000000000007</v>
      </c>
      <c r="W939" s="105" t="s">
        <v>3853</v>
      </c>
      <c r="X939" s="106" t="s">
        <v>66</v>
      </c>
      <c r="Y939" s="107"/>
      <c r="Z939" s="108"/>
      <c r="AA939" s="102"/>
      <c r="AB939" s="104"/>
      <c r="AC939" s="109"/>
      <c r="AD939" s="110"/>
      <c r="AE939" s="107"/>
      <c r="AF939" s="111"/>
      <c r="AG939" s="112"/>
      <c r="AH939" s="112"/>
      <c r="AI939" s="112"/>
      <c r="AJ939" s="113"/>
      <c r="AK939" s="113"/>
      <c r="AL939" s="113"/>
      <c r="AM939" s="114"/>
      <c r="AN939" s="114"/>
      <c r="AO939" s="104"/>
      <c r="AP939" s="104"/>
      <c r="AQ939" s="115"/>
      <c r="AR939" s="110"/>
      <c r="AS939" s="102"/>
      <c r="AT939" s="108"/>
      <c r="AU939" s="116"/>
      <c r="AV939" s="113"/>
      <c r="AW939" s="105"/>
      <c r="AX939" s="113"/>
    </row>
    <row r="940" spans="1:50" hidden="1">
      <c r="A940" s="72">
        <v>939</v>
      </c>
      <c r="B940" s="9" t="s">
        <v>63</v>
      </c>
      <c r="C940" s="211" t="s">
        <v>3947</v>
      </c>
      <c r="D940" s="9" t="s">
        <v>63</v>
      </c>
      <c r="E940" s="9" t="s">
        <v>63</v>
      </c>
      <c r="F940" s="9" t="s">
        <v>63</v>
      </c>
      <c r="G940" s="9"/>
      <c r="H940" s="9"/>
      <c r="I940" s="9"/>
      <c r="J940" s="9"/>
      <c r="K940" s="9"/>
      <c r="L940" s="9"/>
      <c r="M940" s="67"/>
      <c r="N940" s="331"/>
      <c r="O940" s="9"/>
      <c r="P940" s="9"/>
      <c r="Q940" s="71">
        <v>939</v>
      </c>
      <c r="S940" s="102" t="s">
        <v>3947</v>
      </c>
      <c r="T940" s="175" t="s">
        <v>3852</v>
      </c>
      <c r="U940" s="104">
        <v>10515.6</v>
      </c>
      <c r="V940" s="104">
        <v>9601.2000000000007</v>
      </c>
      <c r="W940" s="105" t="s">
        <v>3853</v>
      </c>
      <c r="X940" s="106" t="s">
        <v>66</v>
      </c>
      <c r="Y940" s="107"/>
      <c r="Z940" s="108"/>
      <c r="AA940" s="102"/>
      <c r="AB940" s="104"/>
      <c r="AC940" s="109"/>
      <c r="AD940" s="110"/>
      <c r="AE940" s="107"/>
      <c r="AF940" s="111"/>
      <c r="AG940" s="112"/>
      <c r="AH940" s="112"/>
      <c r="AI940" s="112"/>
      <c r="AJ940" s="113"/>
      <c r="AK940" s="113"/>
      <c r="AL940" s="113"/>
      <c r="AM940" s="114"/>
      <c r="AN940" s="114"/>
      <c r="AO940" s="104"/>
      <c r="AP940" s="104"/>
      <c r="AQ940" s="115"/>
      <c r="AR940" s="110"/>
      <c r="AS940" s="102"/>
      <c r="AT940" s="108"/>
      <c r="AU940" s="116"/>
      <c r="AV940" s="113"/>
      <c r="AW940" s="105"/>
      <c r="AX940" s="113"/>
    </row>
    <row r="941" spans="1:50" hidden="1">
      <c r="A941" s="72">
        <v>940</v>
      </c>
      <c r="B941" s="9" t="s">
        <v>63</v>
      </c>
      <c r="C941" s="211" t="s">
        <v>3948</v>
      </c>
      <c r="D941" s="9" t="s">
        <v>63</v>
      </c>
      <c r="E941" s="9" t="s">
        <v>63</v>
      </c>
      <c r="F941" s="9" t="s">
        <v>63</v>
      </c>
      <c r="G941" s="9"/>
      <c r="H941" s="9"/>
      <c r="I941" s="9"/>
      <c r="J941" s="9"/>
      <c r="K941" s="9"/>
      <c r="L941" s="9"/>
      <c r="M941" s="67"/>
      <c r="N941" s="331"/>
      <c r="O941" s="9"/>
      <c r="P941" s="9"/>
      <c r="Q941" s="71">
        <v>940</v>
      </c>
      <c r="S941" s="102" t="s">
        <v>3948</v>
      </c>
      <c r="T941" s="175" t="s">
        <v>3852</v>
      </c>
      <c r="U941" s="104">
        <v>17830.8</v>
      </c>
      <c r="V941" s="104">
        <v>10515.6</v>
      </c>
      <c r="W941" s="105" t="s">
        <v>3853</v>
      </c>
      <c r="X941" s="106" t="s">
        <v>66</v>
      </c>
      <c r="Y941" s="107"/>
      <c r="Z941" s="108"/>
      <c r="AA941" s="102"/>
      <c r="AB941" s="104"/>
      <c r="AC941" s="109"/>
      <c r="AD941" s="110"/>
      <c r="AE941" s="107"/>
      <c r="AF941" s="111"/>
      <c r="AG941" s="112"/>
      <c r="AH941" s="112"/>
      <c r="AI941" s="112"/>
      <c r="AJ941" s="113"/>
      <c r="AK941" s="113"/>
      <c r="AL941" s="113"/>
      <c r="AM941" s="114"/>
      <c r="AN941" s="114"/>
      <c r="AO941" s="104"/>
      <c r="AP941" s="104"/>
      <c r="AQ941" s="115"/>
      <c r="AR941" s="110"/>
      <c r="AS941" s="102"/>
      <c r="AT941" s="108"/>
      <c r="AU941" s="116"/>
      <c r="AV941" s="113"/>
      <c r="AW941" s="105"/>
      <c r="AX941" s="113"/>
    </row>
    <row r="942" spans="1:50" hidden="1">
      <c r="A942" s="72">
        <v>941</v>
      </c>
      <c r="B942" s="9" t="s">
        <v>63</v>
      </c>
      <c r="C942" s="211" t="s">
        <v>3949</v>
      </c>
      <c r="D942" s="9" t="s">
        <v>63</v>
      </c>
      <c r="E942" s="9" t="s">
        <v>63</v>
      </c>
      <c r="F942" s="9" t="s">
        <v>63</v>
      </c>
      <c r="G942" s="9"/>
      <c r="H942" s="9"/>
      <c r="I942" s="9"/>
      <c r="J942" s="9"/>
      <c r="K942" s="9"/>
      <c r="L942" s="9"/>
      <c r="M942" s="67"/>
      <c r="N942" s="331"/>
      <c r="O942" s="9"/>
      <c r="P942" s="9"/>
      <c r="Q942" s="71">
        <v>941</v>
      </c>
      <c r="S942" s="102" t="s">
        <v>3949</v>
      </c>
      <c r="T942" s="175" t="s">
        <v>3852</v>
      </c>
      <c r="U942" s="104">
        <v>9601.2000000000007</v>
      </c>
      <c r="V942" s="104">
        <v>10515.6</v>
      </c>
      <c r="W942" s="105" t="s">
        <v>3853</v>
      </c>
      <c r="X942" s="106" t="s">
        <v>66</v>
      </c>
      <c r="Y942" s="107"/>
      <c r="Z942" s="108"/>
      <c r="AA942" s="102"/>
      <c r="AB942" s="104"/>
      <c r="AC942" s="109"/>
      <c r="AD942" s="110"/>
      <c r="AE942" s="107"/>
      <c r="AF942" s="111"/>
      <c r="AG942" s="112"/>
      <c r="AH942" s="112"/>
      <c r="AI942" s="112"/>
      <c r="AJ942" s="113"/>
      <c r="AK942" s="113"/>
      <c r="AL942" s="113"/>
      <c r="AM942" s="114"/>
      <c r="AN942" s="114"/>
      <c r="AO942" s="104"/>
      <c r="AP942" s="104"/>
      <c r="AQ942" s="115"/>
      <c r="AR942" s="110"/>
      <c r="AS942" s="102"/>
      <c r="AT942" s="108"/>
      <c r="AU942" s="116"/>
      <c r="AV942" s="113"/>
      <c r="AW942" s="105"/>
      <c r="AX942" s="113"/>
    </row>
    <row r="943" spans="1:50" hidden="1">
      <c r="A943" s="72">
        <v>942</v>
      </c>
      <c r="B943" s="9" t="s">
        <v>63</v>
      </c>
      <c r="C943" s="211" t="s">
        <v>3950</v>
      </c>
      <c r="D943" s="9" t="s">
        <v>63</v>
      </c>
      <c r="E943" s="9" t="s">
        <v>63</v>
      </c>
      <c r="F943" s="9" t="s">
        <v>63</v>
      </c>
      <c r="G943" s="9"/>
      <c r="H943" s="9"/>
      <c r="I943" s="9"/>
      <c r="J943" s="9"/>
      <c r="K943" s="9"/>
      <c r="L943" s="9"/>
      <c r="M943" s="67"/>
      <c r="N943" s="331"/>
      <c r="O943" s="9"/>
      <c r="P943" s="9"/>
      <c r="Q943" s="71">
        <v>942</v>
      </c>
      <c r="S943" s="102" t="s">
        <v>3950</v>
      </c>
      <c r="T943" s="175" t="s">
        <v>3852</v>
      </c>
      <c r="U943" s="104">
        <v>8686.7999999999993</v>
      </c>
      <c r="V943" s="104">
        <v>10515.6</v>
      </c>
      <c r="W943" s="105" t="s">
        <v>3853</v>
      </c>
      <c r="X943" s="106" t="s">
        <v>66</v>
      </c>
      <c r="Y943" s="107"/>
      <c r="Z943" s="108"/>
      <c r="AA943" s="102"/>
      <c r="AB943" s="104"/>
      <c r="AC943" s="109"/>
      <c r="AD943" s="110"/>
      <c r="AE943" s="107"/>
      <c r="AF943" s="111"/>
      <c r="AG943" s="112"/>
      <c r="AH943" s="112"/>
      <c r="AI943" s="112"/>
      <c r="AJ943" s="113"/>
      <c r="AK943" s="113"/>
      <c r="AL943" s="113"/>
      <c r="AM943" s="114"/>
      <c r="AN943" s="114"/>
      <c r="AO943" s="104"/>
      <c r="AP943" s="104"/>
      <c r="AQ943" s="115"/>
      <c r="AR943" s="110"/>
      <c r="AS943" s="102"/>
      <c r="AT943" s="108"/>
      <c r="AU943" s="116"/>
      <c r="AV943" s="113"/>
      <c r="AW943" s="105"/>
      <c r="AX943" s="113"/>
    </row>
    <row r="944" spans="1:50" hidden="1">
      <c r="A944" s="72">
        <v>943</v>
      </c>
      <c r="B944" s="9" t="s">
        <v>63</v>
      </c>
      <c r="C944" s="211" t="s">
        <v>3951</v>
      </c>
      <c r="D944" s="9" t="s">
        <v>63</v>
      </c>
      <c r="E944" s="9" t="s">
        <v>63</v>
      </c>
      <c r="F944" s="9" t="s">
        <v>63</v>
      </c>
      <c r="G944" s="9"/>
      <c r="H944" s="9"/>
      <c r="I944" s="9"/>
      <c r="J944" s="9"/>
      <c r="K944" s="9"/>
      <c r="L944" s="9"/>
      <c r="M944" s="67"/>
      <c r="N944" s="331"/>
      <c r="O944" s="9"/>
      <c r="P944" s="9"/>
      <c r="Q944" s="71">
        <v>943</v>
      </c>
      <c r="S944" s="102" t="s">
        <v>3951</v>
      </c>
      <c r="T944" s="175" t="s">
        <v>3852</v>
      </c>
      <c r="U944" s="104">
        <v>16916.400000000001</v>
      </c>
      <c r="V944" s="104">
        <v>10515.6</v>
      </c>
      <c r="W944" s="105" t="s">
        <v>3853</v>
      </c>
      <c r="X944" s="106" t="s">
        <v>66</v>
      </c>
      <c r="Y944" s="107"/>
      <c r="Z944" s="108"/>
      <c r="AA944" s="102"/>
      <c r="AB944" s="104"/>
      <c r="AC944" s="109"/>
      <c r="AD944" s="110"/>
      <c r="AE944" s="107"/>
      <c r="AF944" s="111"/>
      <c r="AG944" s="112"/>
      <c r="AH944" s="112"/>
      <c r="AI944" s="112"/>
      <c r="AJ944" s="113"/>
      <c r="AK944" s="113"/>
      <c r="AL944" s="113"/>
      <c r="AM944" s="114"/>
      <c r="AN944" s="114"/>
      <c r="AO944" s="104"/>
      <c r="AP944" s="104"/>
      <c r="AQ944" s="115"/>
      <c r="AR944" s="110"/>
      <c r="AS944" s="102"/>
      <c r="AT944" s="108"/>
      <c r="AU944" s="116"/>
      <c r="AV944" s="113"/>
      <c r="AW944" s="105"/>
      <c r="AX944" s="113"/>
    </row>
    <row r="945" spans="1:50" hidden="1">
      <c r="A945" s="72">
        <v>944</v>
      </c>
      <c r="B945" s="9" t="s">
        <v>63</v>
      </c>
      <c r="C945" s="211" t="s">
        <v>3952</v>
      </c>
      <c r="D945" s="9" t="s">
        <v>63</v>
      </c>
      <c r="E945" s="9" t="s">
        <v>63</v>
      </c>
      <c r="F945" s="9" t="s">
        <v>63</v>
      </c>
      <c r="G945" s="9"/>
      <c r="H945" s="9"/>
      <c r="I945" s="9"/>
      <c r="J945" s="9"/>
      <c r="K945" s="9"/>
      <c r="L945" s="9"/>
      <c r="M945" s="67"/>
      <c r="N945" s="331"/>
      <c r="O945" s="9"/>
      <c r="P945" s="9"/>
      <c r="Q945" s="71">
        <v>944</v>
      </c>
      <c r="S945" s="102" t="s">
        <v>3952</v>
      </c>
      <c r="T945" s="175" t="s">
        <v>3852</v>
      </c>
      <c r="U945" s="104">
        <v>-4114.8</v>
      </c>
      <c r="V945" s="104">
        <v>10515.6</v>
      </c>
      <c r="W945" s="105" t="s">
        <v>3853</v>
      </c>
      <c r="X945" s="106" t="s">
        <v>66</v>
      </c>
      <c r="Y945" s="107"/>
      <c r="Z945" s="108"/>
      <c r="AA945" s="102"/>
      <c r="AB945" s="104"/>
      <c r="AC945" s="109"/>
      <c r="AD945" s="110"/>
      <c r="AE945" s="107"/>
      <c r="AF945" s="111"/>
      <c r="AG945" s="112"/>
      <c r="AH945" s="112"/>
      <c r="AI945" s="112"/>
      <c r="AJ945" s="113"/>
      <c r="AK945" s="113"/>
      <c r="AL945" s="113"/>
      <c r="AM945" s="114"/>
      <c r="AN945" s="114"/>
      <c r="AO945" s="104"/>
      <c r="AP945" s="104"/>
      <c r="AQ945" s="115"/>
      <c r="AR945" s="110"/>
      <c r="AS945" s="102"/>
      <c r="AT945" s="108"/>
      <c r="AU945" s="116"/>
      <c r="AV945" s="113"/>
      <c r="AW945" s="105"/>
      <c r="AX945" s="113"/>
    </row>
    <row r="946" spans="1:50" hidden="1">
      <c r="A946" s="72">
        <v>945</v>
      </c>
      <c r="B946" s="9" t="s">
        <v>63</v>
      </c>
      <c r="C946" s="211" t="s">
        <v>3953</v>
      </c>
      <c r="D946" s="9" t="s">
        <v>63</v>
      </c>
      <c r="E946" s="9" t="s">
        <v>63</v>
      </c>
      <c r="F946" s="9" t="s">
        <v>63</v>
      </c>
      <c r="G946" s="9"/>
      <c r="H946" s="9"/>
      <c r="I946" s="9"/>
      <c r="J946" s="9"/>
      <c r="K946" s="9"/>
      <c r="L946" s="9"/>
      <c r="M946" s="67"/>
      <c r="N946" s="331"/>
      <c r="O946" s="9"/>
      <c r="P946" s="9"/>
      <c r="Q946" s="71">
        <v>945</v>
      </c>
      <c r="S946" s="102" t="s">
        <v>3953</v>
      </c>
      <c r="T946" s="175" t="s">
        <v>3852</v>
      </c>
      <c r="U946" s="104">
        <v>-7772.4</v>
      </c>
      <c r="V946" s="104">
        <v>10515.6</v>
      </c>
      <c r="W946" s="105" t="s">
        <v>3853</v>
      </c>
      <c r="X946" s="106" t="s">
        <v>66</v>
      </c>
      <c r="Y946" s="107"/>
      <c r="Z946" s="108"/>
      <c r="AA946" s="102"/>
      <c r="AB946" s="104"/>
      <c r="AC946" s="109"/>
      <c r="AD946" s="110"/>
      <c r="AE946" s="107"/>
      <c r="AF946" s="111"/>
      <c r="AG946" s="112"/>
      <c r="AH946" s="112"/>
      <c r="AI946" s="112"/>
      <c r="AJ946" s="113"/>
      <c r="AK946" s="113"/>
      <c r="AL946" s="113"/>
      <c r="AM946" s="114"/>
      <c r="AN946" s="114"/>
      <c r="AO946" s="104"/>
      <c r="AP946" s="104"/>
      <c r="AQ946" s="115"/>
      <c r="AR946" s="110"/>
      <c r="AS946" s="102"/>
      <c r="AT946" s="108"/>
      <c r="AU946" s="116"/>
      <c r="AV946" s="113"/>
      <c r="AW946" s="105"/>
      <c r="AX946" s="113"/>
    </row>
    <row r="947" spans="1:50" hidden="1">
      <c r="A947" s="72">
        <v>946</v>
      </c>
      <c r="B947" s="9" t="s">
        <v>63</v>
      </c>
      <c r="C947" s="211" t="s">
        <v>3954</v>
      </c>
      <c r="D947" s="9" t="s">
        <v>63</v>
      </c>
      <c r="E947" s="9" t="s">
        <v>63</v>
      </c>
      <c r="F947" s="9" t="s">
        <v>63</v>
      </c>
      <c r="G947" s="9"/>
      <c r="H947" s="9"/>
      <c r="I947" s="9"/>
      <c r="J947" s="9"/>
      <c r="K947" s="9"/>
      <c r="L947" s="9"/>
      <c r="M947" s="67"/>
      <c r="N947" s="331"/>
      <c r="O947" s="9"/>
      <c r="P947" s="9"/>
      <c r="Q947" s="71">
        <v>946</v>
      </c>
      <c r="S947" s="102" t="s">
        <v>3954</v>
      </c>
      <c r="T947" s="175" t="s">
        <v>3852</v>
      </c>
      <c r="U947" s="104">
        <v>16002</v>
      </c>
      <c r="V947" s="104">
        <v>10515.6</v>
      </c>
      <c r="W947" s="105" t="s">
        <v>3853</v>
      </c>
      <c r="X947" s="106" t="s">
        <v>66</v>
      </c>
      <c r="Y947" s="107"/>
      <c r="Z947" s="108"/>
      <c r="AA947" s="102"/>
      <c r="AB947" s="104"/>
      <c r="AC947" s="109"/>
      <c r="AD947" s="110"/>
      <c r="AE947" s="107"/>
      <c r="AF947" s="111"/>
      <c r="AG947" s="112"/>
      <c r="AH947" s="112"/>
      <c r="AI947" s="112"/>
      <c r="AJ947" s="113"/>
      <c r="AK947" s="113"/>
      <c r="AL947" s="113"/>
      <c r="AM947" s="114"/>
      <c r="AN947" s="114"/>
      <c r="AO947" s="104"/>
      <c r="AP947" s="104"/>
      <c r="AQ947" s="115"/>
      <c r="AR947" s="110"/>
      <c r="AS947" s="102"/>
      <c r="AT947" s="108"/>
      <c r="AU947" s="116"/>
      <c r="AV947" s="113"/>
      <c r="AW947" s="105"/>
      <c r="AX947" s="113"/>
    </row>
    <row r="948" spans="1:50" hidden="1">
      <c r="A948" s="72">
        <v>947</v>
      </c>
      <c r="B948" s="9" t="s">
        <v>63</v>
      </c>
      <c r="C948" s="211" t="s">
        <v>3955</v>
      </c>
      <c r="D948" s="9" t="s">
        <v>63</v>
      </c>
      <c r="E948" s="9" t="s">
        <v>63</v>
      </c>
      <c r="F948" s="9" t="s">
        <v>63</v>
      </c>
      <c r="G948" s="9"/>
      <c r="H948" s="9"/>
      <c r="I948" s="9"/>
      <c r="J948" s="9"/>
      <c r="K948" s="9"/>
      <c r="L948" s="9"/>
      <c r="M948" s="67"/>
      <c r="N948" s="331"/>
      <c r="O948" s="9"/>
      <c r="P948" s="9"/>
      <c r="Q948" s="71">
        <v>947</v>
      </c>
      <c r="S948" s="102" t="s">
        <v>3955</v>
      </c>
      <c r="T948" s="175" t="s">
        <v>3852</v>
      </c>
      <c r="U948" s="104">
        <v>-11430</v>
      </c>
      <c r="V948" s="104">
        <v>10515.6</v>
      </c>
      <c r="W948" s="105" t="s">
        <v>3853</v>
      </c>
      <c r="X948" s="106" t="s">
        <v>66</v>
      </c>
      <c r="Y948" s="107"/>
      <c r="Z948" s="108"/>
      <c r="AA948" s="102"/>
      <c r="AB948" s="104"/>
      <c r="AC948" s="109"/>
      <c r="AD948" s="110"/>
      <c r="AE948" s="107"/>
      <c r="AF948" s="111"/>
      <c r="AG948" s="112"/>
      <c r="AH948" s="112"/>
      <c r="AI948" s="112"/>
      <c r="AJ948" s="113"/>
      <c r="AK948" s="113"/>
      <c r="AL948" s="113"/>
      <c r="AM948" s="114"/>
      <c r="AN948" s="114"/>
      <c r="AO948" s="104"/>
      <c r="AP948" s="104"/>
      <c r="AQ948" s="115"/>
      <c r="AR948" s="110"/>
      <c r="AS948" s="102"/>
      <c r="AT948" s="108"/>
      <c r="AU948" s="116"/>
      <c r="AV948" s="113"/>
      <c r="AW948" s="105"/>
      <c r="AX948" s="113"/>
    </row>
    <row r="949" spans="1:50" hidden="1">
      <c r="A949" s="72">
        <v>948</v>
      </c>
      <c r="B949" s="9" t="s">
        <v>63</v>
      </c>
      <c r="C949" s="211" t="s">
        <v>3956</v>
      </c>
      <c r="D949" s="9" t="s">
        <v>63</v>
      </c>
      <c r="E949" s="9" t="s">
        <v>63</v>
      </c>
      <c r="F949" s="9" t="s">
        <v>63</v>
      </c>
      <c r="G949" s="9"/>
      <c r="H949" s="9"/>
      <c r="I949" s="9"/>
      <c r="J949" s="9"/>
      <c r="K949" s="9"/>
      <c r="L949" s="9"/>
      <c r="M949" s="67"/>
      <c r="N949" s="331"/>
      <c r="O949" s="9"/>
      <c r="P949" s="9"/>
      <c r="Q949" s="71">
        <v>948</v>
      </c>
      <c r="S949" s="102" t="s">
        <v>3956</v>
      </c>
      <c r="T949" s="175" t="s">
        <v>3852</v>
      </c>
      <c r="U949" s="104">
        <v>-15087.6</v>
      </c>
      <c r="V949" s="104">
        <v>10515.6</v>
      </c>
      <c r="W949" s="105" t="s">
        <v>3853</v>
      </c>
      <c r="X949" s="106" t="s">
        <v>66</v>
      </c>
      <c r="Y949" s="107"/>
      <c r="Z949" s="108"/>
      <c r="AA949" s="102"/>
      <c r="AB949" s="104"/>
      <c r="AC949" s="109"/>
      <c r="AD949" s="110"/>
      <c r="AE949" s="107"/>
      <c r="AF949" s="111"/>
      <c r="AG949" s="112"/>
      <c r="AH949" s="112"/>
      <c r="AI949" s="112"/>
      <c r="AJ949" s="113"/>
      <c r="AK949" s="113"/>
      <c r="AL949" s="113"/>
      <c r="AM949" s="114"/>
      <c r="AN949" s="114"/>
      <c r="AO949" s="104"/>
      <c r="AP949" s="104"/>
      <c r="AQ949" s="115"/>
      <c r="AR949" s="110"/>
      <c r="AS949" s="102"/>
      <c r="AT949" s="108"/>
      <c r="AU949" s="116"/>
      <c r="AV949" s="113"/>
      <c r="AW949" s="105"/>
      <c r="AX949" s="113"/>
    </row>
    <row r="950" spans="1:50" hidden="1">
      <c r="A950" s="72">
        <v>949</v>
      </c>
      <c r="B950" s="9" t="s">
        <v>63</v>
      </c>
      <c r="C950" s="211" t="s">
        <v>3957</v>
      </c>
      <c r="D950" s="9" t="s">
        <v>63</v>
      </c>
      <c r="E950" s="9" t="s">
        <v>63</v>
      </c>
      <c r="F950" s="9" t="s">
        <v>63</v>
      </c>
      <c r="G950" s="9"/>
      <c r="H950" s="9"/>
      <c r="I950" s="9"/>
      <c r="J950" s="9"/>
      <c r="K950" s="9"/>
      <c r="L950" s="9"/>
      <c r="M950" s="67"/>
      <c r="N950" s="331"/>
      <c r="O950" s="9"/>
      <c r="P950" s="9"/>
      <c r="Q950" s="71">
        <v>949</v>
      </c>
      <c r="S950" s="102" t="s">
        <v>3957</v>
      </c>
      <c r="T950" s="175" t="s">
        <v>3852</v>
      </c>
      <c r="U950" s="104">
        <v>-16916.400000000001</v>
      </c>
      <c r="V950" s="104">
        <v>10515.6</v>
      </c>
      <c r="W950" s="105" t="s">
        <v>3853</v>
      </c>
      <c r="X950" s="106" t="s">
        <v>66</v>
      </c>
      <c r="Y950" s="107"/>
      <c r="Z950" s="108"/>
      <c r="AA950" s="102"/>
      <c r="AB950" s="104"/>
      <c r="AC950" s="109"/>
      <c r="AD950" s="110"/>
      <c r="AE950" s="107"/>
      <c r="AF950" s="111"/>
      <c r="AG950" s="112"/>
      <c r="AH950" s="112"/>
      <c r="AI950" s="112"/>
      <c r="AJ950" s="113"/>
      <c r="AK950" s="113"/>
      <c r="AL950" s="113"/>
      <c r="AM950" s="114"/>
      <c r="AN950" s="114"/>
      <c r="AO950" s="104"/>
      <c r="AP950" s="104"/>
      <c r="AQ950" s="115"/>
      <c r="AR950" s="110"/>
      <c r="AS950" s="102"/>
      <c r="AT950" s="108"/>
      <c r="AU950" s="116"/>
      <c r="AV950" s="113"/>
      <c r="AW950" s="105"/>
      <c r="AX950" s="113"/>
    </row>
    <row r="951" spans="1:50" hidden="1">
      <c r="A951" s="72">
        <v>950</v>
      </c>
      <c r="B951" s="9" t="s">
        <v>63</v>
      </c>
      <c r="C951" s="211" t="s">
        <v>3958</v>
      </c>
      <c r="D951" s="9" t="s">
        <v>63</v>
      </c>
      <c r="E951" s="9" t="s">
        <v>63</v>
      </c>
      <c r="F951" s="9" t="s">
        <v>63</v>
      </c>
      <c r="G951" s="9"/>
      <c r="H951" s="9"/>
      <c r="I951" s="9"/>
      <c r="J951" s="9"/>
      <c r="K951" s="9"/>
      <c r="L951" s="9"/>
      <c r="M951" s="67"/>
      <c r="N951" s="331"/>
      <c r="O951" s="9"/>
      <c r="P951" s="9"/>
      <c r="Q951" s="71">
        <v>950</v>
      </c>
      <c r="S951" s="102" t="s">
        <v>3958</v>
      </c>
      <c r="T951" s="175" t="s">
        <v>3852</v>
      </c>
      <c r="U951" s="104">
        <v>15087.6</v>
      </c>
      <c r="V951" s="104">
        <v>10515.6</v>
      </c>
      <c r="W951" s="105" t="s">
        <v>3853</v>
      </c>
      <c r="X951" s="106" t="s">
        <v>66</v>
      </c>
      <c r="Y951" s="107"/>
      <c r="Z951" s="108"/>
      <c r="AA951" s="102"/>
      <c r="AB951" s="104"/>
      <c r="AC951" s="109"/>
      <c r="AD951" s="110"/>
      <c r="AE951" s="107"/>
      <c r="AF951" s="111"/>
      <c r="AG951" s="112"/>
      <c r="AH951" s="112"/>
      <c r="AI951" s="112"/>
      <c r="AJ951" s="113"/>
      <c r="AK951" s="113"/>
      <c r="AL951" s="113"/>
      <c r="AM951" s="114"/>
      <c r="AN951" s="114"/>
      <c r="AO951" s="104"/>
      <c r="AP951" s="104"/>
      <c r="AQ951" s="115"/>
      <c r="AR951" s="110"/>
      <c r="AS951" s="102"/>
      <c r="AT951" s="108"/>
      <c r="AU951" s="116"/>
      <c r="AV951" s="113"/>
      <c r="AW951" s="105"/>
      <c r="AX951" s="113"/>
    </row>
    <row r="952" spans="1:50" hidden="1">
      <c r="A952" s="72">
        <v>951</v>
      </c>
      <c r="B952" s="9" t="s">
        <v>63</v>
      </c>
      <c r="C952" s="211" t="s">
        <v>3959</v>
      </c>
      <c r="D952" s="9" t="s">
        <v>63</v>
      </c>
      <c r="E952" s="9" t="s">
        <v>63</v>
      </c>
      <c r="F952" s="9" t="s">
        <v>63</v>
      </c>
      <c r="G952" s="9"/>
      <c r="H952" s="9"/>
      <c r="I952" s="9"/>
      <c r="J952" s="9"/>
      <c r="K952" s="9"/>
      <c r="L952" s="9"/>
      <c r="M952" s="67"/>
      <c r="N952" s="331"/>
      <c r="O952" s="9"/>
      <c r="P952" s="9"/>
      <c r="Q952" s="71">
        <v>951</v>
      </c>
      <c r="S952" s="102" t="s">
        <v>3959</v>
      </c>
      <c r="T952" s="175" t="s">
        <v>3852</v>
      </c>
      <c r="U952" s="104">
        <v>10515.6</v>
      </c>
      <c r="V952" s="104">
        <v>10515.6</v>
      </c>
      <c r="W952" s="105" t="s">
        <v>3853</v>
      </c>
      <c r="X952" s="106" t="s">
        <v>66</v>
      </c>
      <c r="Y952" s="107"/>
      <c r="Z952" s="108"/>
      <c r="AA952" s="102"/>
      <c r="AB952" s="104"/>
      <c r="AC952" s="109"/>
      <c r="AD952" s="110"/>
      <c r="AE952" s="107"/>
      <c r="AF952" s="111"/>
      <c r="AG952" s="112"/>
      <c r="AH952" s="112"/>
      <c r="AI952" s="112"/>
      <c r="AJ952" s="113"/>
      <c r="AK952" s="113"/>
      <c r="AL952" s="113"/>
      <c r="AM952" s="114"/>
      <c r="AN952" s="114"/>
      <c r="AO952" s="104"/>
      <c r="AP952" s="104"/>
      <c r="AQ952" s="115"/>
      <c r="AR952" s="110"/>
      <c r="AS952" s="102"/>
      <c r="AT952" s="108"/>
      <c r="AU952" s="116"/>
      <c r="AV952" s="113"/>
      <c r="AW952" s="105"/>
      <c r="AX952" s="113"/>
    </row>
    <row r="953" spans="1:50" hidden="1">
      <c r="A953" s="72">
        <v>952</v>
      </c>
      <c r="B953" s="9" t="s">
        <v>63</v>
      </c>
      <c r="C953" s="211" t="s">
        <v>3960</v>
      </c>
      <c r="D953" s="9" t="s">
        <v>63</v>
      </c>
      <c r="E953" s="9" t="s">
        <v>63</v>
      </c>
      <c r="F953" s="9" t="s">
        <v>63</v>
      </c>
      <c r="G953" s="9"/>
      <c r="H953" s="9"/>
      <c r="I953" s="9"/>
      <c r="J953" s="9"/>
      <c r="K953" s="9"/>
      <c r="L953" s="9"/>
      <c r="M953" s="67"/>
      <c r="N953" s="331"/>
      <c r="O953" s="9"/>
      <c r="P953" s="9"/>
      <c r="Q953" s="71">
        <v>952</v>
      </c>
      <c r="S953" s="102" t="s">
        <v>3960</v>
      </c>
      <c r="T953" s="175" t="s">
        <v>3852</v>
      </c>
      <c r="U953" s="104">
        <v>6858</v>
      </c>
      <c r="V953" s="104">
        <v>11430</v>
      </c>
      <c r="W953" s="105" t="s">
        <v>3853</v>
      </c>
      <c r="X953" s="106" t="s">
        <v>66</v>
      </c>
      <c r="Y953" s="107"/>
      <c r="Z953" s="108"/>
      <c r="AA953" s="102"/>
      <c r="AB953" s="104"/>
      <c r="AC953" s="109"/>
      <c r="AD953" s="110"/>
      <c r="AE953" s="107"/>
      <c r="AF953" s="111"/>
      <c r="AG953" s="112"/>
      <c r="AH953" s="112"/>
      <c r="AI953" s="112"/>
      <c r="AJ953" s="113"/>
      <c r="AK953" s="113"/>
      <c r="AL953" s="113"/>
      <c r="AM953" s="114"/>
      <c r="AN953" s="114"/>
      <c r="AO953" s="104"/>
      <c r="AP953" s="104"/>
      <c r="AQ953" s="115"/>
      <c r="AR953" s="110"/>
      <c r="AS953" s="102"/>
      <c r="AT953" s="108"/>
      <c r="AU953" s="116"/>
      <c r="AV953" s="113"/>
      <c r="AW953" s="105"/>
      <c r="AX953" s="113"/>
    </row>
    <row r="954" spans="1:50" hidden="1">
      <c r="A954" s="72">
        <v>953</v>
      </c>
      <c r="B954" s="9" t="s">
        <v>63</v>
      </c>
      <c r="C954" s="211" t="s">
        <v>3961</v>
      </c>
      <c r="D954" s="9" t="s">
        <v>63</v>
      </c>
      <c r="E954" s="9" t="s">
        <v>63</v>
      </c>
      <c r="F954" s="9" t="s">
        <v>63</v>
      </c>
      <c r="G954" s="9"/>
      <c r="H954" s="9"/>
      <c r="I954" s="9"/>
      <c r="J954" s="9"/>
      <c r="K954" s="9"/>
      <c r="L954" s="9"/>
      <c r="M954" s="67"/>
      <c r="N954" s="331"/>
      <c r="O954" s="9"/>
      <c r="P954" s="9"/>
      <c r="Q954" s="71">
        <v>953</v>
      </c>
      <c r="S954" s="102" t="s">
        <v>3961</v>
      </c>
      <c r="T954" s="175" t="s">
        <v>3852</v>
      </c>
      <c r="U954" s="104">
        <v>5943.6</v>
      </c>
      <c r="V954" s="104">
        <v>11430</v>
      </c>
      <c r="W954" s="105" t="s">
        <v>3853</v>
      </c>
      <c r="X954" s="106" t="s">
        <v>66</v>
      </c>
      <c r="Y954" s="107"/>
      <c r="Z954" s="108"/>
      <c r="AA954" s="102"/>
      <c r="AB954" s="104"/>
      <c r="AC954" s="109"/>
      <c r="AD954" s="110"/>
      <c r="AE954" s="107"/>
      <c r="AF954" s="111"/>
      <c r="AG954" s="112"/>
      <c r="AH954" s="112"/>
      <c r="AI954" s="112"/>
      <c r="AJ954" s="113"/>
      <c r="AK954" s="113"/>
      <c r="AL954" s="113"/>
      <c r="AM954" s="114"/>
      <c r="AN954" s="114"/>
      <c r="AO954" s="104"/>
      <c r="AP954" s="104"/>
      <c r="AQ954" s="115"/>
      <c r="AR954" s="110"/>
      <c r="AS954" s="102"/>
      <c r="AT954" s="108"/>
      <c r="AU954" s="116"/>
      <c r="AV954" s="113"/>
      <c r="AW954" s="105"/>
      <c r="AX954" s="113"/>
    </row>
    <row r="955" spans="1:50" hidden="1">
      <c r="A955" s="72">
        <v>954</v>
      </c>
      <c r="B955" s="9" t="s">
        <v>63</v>
      </c>
      <c r="C955" s="211" t="s">
        <v>3962</v>
      </c>
      <c r="D955" s="9" t="s">
        <v>63</v>
      </c>
      <c r="E955" s="9" t="s">
        <v>63</v>
      </c>
      <c r="F955" s="9" t="s">
        <v>63</v>
      </c>
      <c r="G955" s="9"/>
      <c r="H955" s="9"/>
      <c r="I955" s="9"/>
      <c r="J955" s="9"/>
      <c r="K955" s="9"/>
      <c r="L955" s="9"/>
      <c r="M955" s="67"/>
      <c r="N955" s="331"/>
      <c r="O955" s="9"/>
      <c r="P955" s="9"/>
      <c r="Q955" s="71">
        <v>954</v>
      </c>
      <c r="S955" s="102" t="s">
        <v>3962</v>
      </c>
      <c r="T955" s="175" t="s">
        <v>3852</v>
      </c>
      <c r="U955" s="104">
        <v>4114.8</v>
      </c>
      <c r="V955" s="104">
        <v>11430</v>
      </c>
      <c r="W955" s="105" t="s">
        <v>3853</v>
      </c>
      <c r="X955" s="106" t="s">
        <v>66</v>
      </c>
      <c r="Y955" s="107"/>
      <c r="Z955" s="108"/>
      <c r="AA955" s="102"/>
      <c r="AB955" s="104"/>
      <c r="AC955" s="109"/>
      <c r="AD955" s="110"/>
      <c r="AE955" s="107"/>
      <c r="AF955" s="111"/>
      <c r="AG955" s="112"/>
      <c r="AH955" s="112"/>
      <c r="AI955" s="112"/>
      <c r="AJ955" s="113"/>
      <c r="AK955" s="113"/>
      <c r="AL955" s="113"/>
      <c r="AM955" s="114"/>
      <c r="AN955" s="114"/>
      <c r="AO955" s="104"/>
      <c r="AP955" s="104"/>
      <c r="AQ955" s="115"/>
      <c r="AR955" s="110"/>
      <c r="AS955" s="102"/>
      <c r="AT955" s="108"/>
      <c r="AU955" s="116"/>
      <c r="AV955" s="113"/>
      <c r="AW955" s="105"/>
      <c r="AX955" s="113"/>
    </row>
    <row r="956" spans="1:50" hidden="1">
      <c r="A956" s="72">
        <v>955</v>
      </c>
      <c r="B956" s="9" t="s">
        <v>63</v>
      </c>
      <c r="C956" s="211" t="s">
        <v>3963</v>
      </c>
      <c r="D956" s="9" t="s">
        <v>63</v>
      </c>
      <c r="E956" s="9" t="s">
        <v>63</v>
      </c>
      <c r="F956" s="9" t="s">
        <v>63</v>
      </c>
      <c r="G956" s="9"/>
      <c r="H956" s="9"/>
      <c r="I956" s="9"/>
      <c r="J956" s="9"/>
      <c r="K956" s="9"/>
      <c r="L956" s="9"/>
      <c r="M956" s="67"/>
      <c r="N956" s="331"/>
      <c r="O956" s="9"/>
      <c r="P956" s="9"/>
      <c r="Q956" s="71">
        <v>955</v>
      </c>
      <c r="S956" s="102" t="s">
        <v>3963</v>
      </c>
      <c r="T956" s="175" t="s">
        <v>3852</v>
      </c>
      <c r="U956" s="104">
        <v>2286</v>
      </c>
      <c r="V956" s="104">
        <v>11430</v>
      </c>
      <c r="W956" s="105" t="s">
        <v>3853</v>
      </c>
      <c r="X956" s="106" t="s">
        <v>66</v>
      </c>
      <c r="Y956" s="107"/>
      <c r="Z956" s="108"/>
      <c r="AA956" s="102"/>
      <c r="AB956" s="104"/>
      <c r="AC956" s="109"/>
      <c r="AD956" s="110"/>
      <c r="AE956" s="107"/>
      <c r="AF956" s="111"/>
      <c r="AG956" s="112"/>
      <c r="AH956" s="112"/>
      <c r="AI956" s="112"/>
      <c r="AJ956" s="113"/>
      <c r="AK956" s="113"/>
      <c r="AL956" s="113"/>
      <c r="AM956" s="114"/>
      <c r="AN956" s="114"/>
      <c r="AO956" s="104"/>
      <c r="AP956" s="104"/>
      <c r="AQ956" s="115"/>
      <c r="AR956" s="110"/>
      <c r="AS956" s="102"/>
      <c r="AT956" s="108"/>
      <c r="AU956" s="116"/>
      <c r="AV956" s="113"/>
      <c r="AW956" s="105"/>
      <c r="AX956" s="113"/>
    </row>
    <row r="957" spans="1:50" hidden="1">
      <c r="A957" s="72">
        <v>956</v>
      </c>
      <c r="B957" s="9" t="s">
        <v>63</v>
      </c>
      <c r="C957" s="211" t="s">
        <v>3964</v>
      </c>
      <c r="D957" s="9" t="s">
        <v>63</v>
      </c>
      <c r="E957" s="9" t="s">
        <v>63</v>
      </c>
      <c r="F957" s="9" t="s">
        <v>63</v>
      </c>
      <c r="G957" s="9"/>
      <c r="H957" s="9"/>
      <c r="I957" s="9"/>
      <c r="J957" s="9"/>
      <c r="K957" s="9"/>
      <c r="L957" s="9"/>
      <c r="M957" s="67"/>
      <c r="N957" s="331"/>
      <c r="O957" s="9"/>
      <c r="P957" s="9"/>
      <c r="Q957" s="71">
        <v>956</v>
      </c>
      <c r="S957" s="102" t="s">
        <v>3964</v>
      </c>
      <c r="T957" s="175" t="s">
        <v>3852</v>
      </c>
      <c r="U957" s="104">
        <v>457.2</v>
      </c>
      <c r="V957" s="104">
        <v>11430</v>
      </c>
      <c r="W957" s="105" t="s">
        <v>3853</v>
      </c>
      <c r="X957" s="106" t="s">
        <v>66</v>
      </c>
      <c r="Y957" s="107"/>
      <c r="Z957" s="108"/>
      <c r="AA957" s="102"/>
      <c r="AB957" s="104"/>
      <c r="AC957" s="109"/>
      <c r="AD957" s="110"/>
      <c r="AE957" s="107"/>
      <c r="AF957" s="111"/>
      <c r="AG957" s="112"/>
      <c r="AH957" s="112"/>
      <c r="AI957" s="112"/>
      <c r="AJ957" s="113"/>
      <c r="AK957" s="113"/>
      <c r="AL957" s="113"/>
      <c r="AM957" s="114"/>
      <c r="AN957" s="114"/>
      <c r="AO957" s="104"/>
      <c r="AP957" s="104"/>
      <c r="AQ957" s="115"/>
      <c r="AR957" s="110"/>
      <c r="AS957" s="102"/>
      <c r="AT957" s="108"/>
      <c r="AU957" s="116"/>
      <c r="AV957" s="113"/>
      <c r="AW957" s="105"/>
      <c r="AX957" s="113"/>
    </row>
    <row r="958" spans="1:50" hidden="1">
      <c r="A958" s="72">
        <v>957</v>
      </c>
      <c r="B958" s="9" t="s">
        <v>63</v>
      </c>
      <c r="C958" s="211" t="s">
        <v>3965</v>
      </c>
      <c r="D958" s="9" t="s">
        <v>63</v>
      </c>
      <c r="E958" s="9" t="s">
        <v>63</v>
      </c>
      <c r="F958" s="9" t="s">
        <v>63</v>
      </c>
      <c r="G958" s="9"/>
      <c r="H958" s="9"/>
      <c r="I958" s="9"/>
      <c r="J958" s="9"/>
      <c r="K958" s="9"/>
      <c r="L958" s="9"/>
      <c r="M958" s="67"/>
      <c r="N958" s="331"/>
      <c r="O958" s="9"/>
      <c r="P958" s="9"/>
      <c r="Q958" s="71">
        <v>957</v>
      </c>
      <c r="S958" s="102" t="s">
        <v>3965</v>
      </c>
      <c r="T958" s="175" t="s">
        <v>3852</v>
      </c>
      <c r="U958" s="104">
        <v>-1371.6</v>
      </c>
      <c r="V958" s="104">
        <v>11430</v>
      </c>
      <c r="W958" s="105" t="s">
        <v>3853</v>
      </c>
      <c r="X958" s="106" t="s">
        <v>66</v>
      </c>
      <c r="Y958" s="107"/>
      <c r="Z958" s="108"/>
      <c r="AA958" s="102"/>
      <c r="AB958" s="104"/>
      <c r="AC958" s="109"/>
      <c r="AD958" s="110"/>
      <c r="AE958" s="107"/>
      <c r="AF958" s="111"/>
      <c r="AG958" s="112"/>
      <c r="AH958" s="112"/>
      <c r="AI958" s="112"/>
      <c r="AJ958" s="113"/>
      <c r="AK958" s="113"/>
      <c r="AL958" s="113"/>
      <c r="AM958" s="114"/>
      <c r="AN958" s="114"/>
      <c r="AO958" s="104"/>
      <c r="AP958" s="104"/>
      <c r="AQ958" s="115"/>
      <c r="AR958" s="110"/>
      <c r="AS958" s="102"/>
      <c r="AT958" s="108"/>
      <c r="AU958" s="116"/>
      <c r="AV958" s="113"/>
      <c r="AW958" s="105"/>
      <c r="AX958" s="113"/>
    </row>
    <row r="959" spans="1:50" hidden="1">
      <c r="A959" s="72">
        <v>958</v>
      </c>
      <c r="B959" s="9" t="s">
        <v>63</v>
      </c>
      <c r="C959" s="211" t="s">
        <v>3966</v>
      </c>
      <c r="D959" s="9" t="s">
        <v>63</v>
      </c>
      <c r="E959" s="9" t="s">
        <v>63</v>
      </c>
      <c r="F959" s="9" t="s">
        <v>63</v>
      </c>
      <c r="G959" s="9"/>
      <c r="H959" s="9"/>
      <c r="I959" s="9"/>
      <c r="J959" s="9"/>
      <c r="K959" s="9"/>
      <c r="L959" s="9"/>
      <c r="M959" s="67"/>
      <c r="N959" s="331"/>
      <c r="O959" s="9"/>
      <c r="P959" s="9"/>
      <c r="Q959" s="71">
        <v>958</v>
      </c>
      <c r="S959" s="102" t="s">
        <v>3966</v>
      </c>
      <c r="T959" s="175" t="s">
        <v>3852</v>
      </c>
      <c r="U959" s="104">
        <v>-3200.4</v>
      </c>
      <c r="V959" s="104">
        <v>11430</v>
      </c>
      <c r="W959" s="105" t="s">
        <v>3853</v>
      </c>
      <c r="X959" s="106" t="s">
        <v>66</v>
      </c>
      <c r="Y959" s="107"/>
      <c r="Z959" s="108"/>
      <c r="AA959" s="102"/>
      <c r="AB959" s="104"/>
      <c r="AC959" s="109"/>
      <c r="AD959" s="110"/>
      <c r="AE959" s="107"/>
      <c r="AF959" s="111"/>
      <c r="AG959" s="112"/>
      <c r="AH959" s="112"/>
      <c r="AI959" s="112"/>
      <c r="AJ959" s="113"/>
      <c r="AK959" s="113"/>
      <c r="AL959" s="113"/>
      <c r="AM959" s="114"/>
      <c r="AN959" s="114"/>
      <c r="AO959" s="104"/>
      <c r="AP959" s="104"/>
      <c r="AQ959" s="115"/>
      <c r="AR959" s="110"/>
      <c r="AS959" s="102"/>
      <c r="AT959" s="108"/>
      <c r="AU959" s="116"/>
      <c r="AV959" s="113"/>
      <c r="AW959" s="105"/>
      <c r="AX959" s="113"/>
    </row>
    <row r="960" spans="1:50" hidden="1">
      <c r="A960" s="72">
        <v>959</v>
      </c>
      <c r="B960" s="9" t="s">
        <v>63</v>
      </c>
      <c r="C960" s="211" t="s">
        <v>3967</v>
      </c>
      <c r="D960" s="9" t="s">
        <v>63</v>
      </c>
      <c r="E960" s="9" t="s">
        <v>63</v>
      </c>
      <c r="F960" s="9" t="s">
        <v>63</v>
      </c>
      <c r="G960" s="9"/>
      <c r="H960" s="9"/>
      <c r="I960" s="9"/>
      <c r="J960" s="9"/>
      <c r="K960" s="9"/>
      <c r="L960" s="9"/>
      <c r="M960" s="67"/>
      <c r="N960" s="331"/>
      <c r="O960" s="9"/>
      <c r="P960" s="9"/>
      <c r="Q960" s="71">
        <v>959</v>
      </c>
      <c r="S960" s="102" t="s">
        <v>3967</v>
      </c>
      <c r="T960" s="175" t="s">
        <v>3852</v>
      </c>
      <c r="U960" s="104">
        <v>-5029.2</v>
      </c>
      <c r="V960" s="104">
        <v>11430</v>
      </c>
      <c r="W960" s="105" t="s">
        <v>3853</v>
      </c>
      <c r="X960" s="106" t="s">
        <v>66</v>
      </c>
      <c r="Y960" s="107"/>
      <c r="Z960" s="108"/>
      <c r="AA960" s="102"/>
      <c r="AB960" s="104"/>
      <c r="AC960" s="109"/>
      <c r="AD960" s="110"/>
      <c r="AE960" s="107"/>
      <c r="AF960" s="111"/>
      <c r="AG960" s="112"/>
      <c r="AH960" s="112"/>
      <c r="AI960" s="112"/>
      <c r="AJ960" s="113"/>
      <c r="AK960" s="113"/>
      <c r="AL960" s="113"/>
      <c r="AM960" s="114"/>
      <c r="AN960" s="114"/>
      <c r="AO960" s="104"/>
      <c r="AP960" s="104"/>
      <c r="AQ960" s="115"/>
      <c r="AR960" s="110"/>
      <c r="AS960" s="102"/>
      <c r="AT960" s="108"/>
      <c r="AU960" s="116"/>
      <c r="AV960" s="113"/>
      <c r="AW960" s="105"/>
      <c r="AX960" s="113"/>
    </row>
    <row r="961" spans="1:50" hidden="1">
      <c r="A961" s="72">
        <v>960</v>
      </c>
      <c r="B961" s="9" t="s">
        <v>63</v>
      </c>
      <c r="C961" s="211" t="s">
        <v>3968</v>
      </c>
      <c r="D961" s="9" t="s">
        <v>63</v>
      </c>
      <c r="E961" s="9" t="s">
        <v>63</v>
      </c>
      <c r="F961" s="9" t="s">
        <v>63</v>
      </c>
      <c r="G961" s="9"/>
      <c r="H961" s="9"/>
      <c r="I961" s="9"/>
      <c r="J961" s="9"/>
      <c r="K961" s="9"/>
      <c r="L961" s="9"/>
      <c r="M961" s="67"/>
      <c r="N961" s="331"/>
      <c r="O961" s="9"/>
      <c r="P961" s="9"/>
      <c r="Q961" s="71">
        <v>960</v>
      </c>
      <c r="S961" s="102" t="s">
        <v>3968</v>
      </c>
      <c r="T961" s="175" t="s">
        <v>3852</v>
      </c>
      <c r="U961" s="104">
        <v>-5943.6</v>
      </c>
      <c r="V961" s="104">
        <v>11430</v>
      </c>
      <c r="W961" s="105" t="s">
        <v>3853</v>
      </c>
      <c r="X961" s="106" t="s">
        <v>66</v>
      </c>
      <c r="Y961" s="107"/>
      <c r="Z961" s="108"/>
      <c r="AA961" s="102"/>
      <c r="AB961" s="104"/>
      <c r="AC961" s="109"/>
      <c r="AD961" s="110"/>
      <c r="AE961" s="107"/>
      <c r="AF961" s="111"/>
      <c r="AG961" s="112"/>
      <c r="AH961" s="112"/>
      <c r="AI961" s="112"/>
      <c r="AJ961" s="113"/>
      <c r="AK961" s="113"/>
      <c r="AL961" s="113"/>
      <c r="AM961" s="114"/>
      <c r="AN961" s="114"/>
      <c r="AO961" s="104"/>
      <c r="AP961" s="104"/>
      <c r="AQ961" s="115"/>
      <c r="AR961" s="110"/>
      <c r="AS961" s="102"/>
      <c r="AT961" s="108"/>
      <c r="AU961" s="116"/>
      <c r="AV961" s="113"/>
      <c r="AW961" s="105"/>
      <c r="AX961" s="113"/>
    </row>
    <row r="962" spans="1:50" hidden="1">
      <c r="A962" s="72">
        <v>961</v>
      </c>
      <c r="B962" s="9" t="s">
        <v>63</v>
      </c>
      <c r="C962" s="211" t="s">
        <v>3969</v>
      </c>
      <c r="D962" s="9" t="s">
        <v>63</v>
      </c>
      <c r="E962" s="9" t="s">
        <v>63</v>
      </c>
      <c r="F962" s="9" t="s">
        <v>63</v>
      </c>
      <c r="G962" s="9"/>
      <c r="H962" s="9"/>
      <c r="I962" s="9"/>
      <c r="J962" s="9"/>
      <c r="K962" s="9"/>
      <c r="L962" s="9"/>
      <c r="M962" s="67"/>
      <c r="N962" s="331"/>
      <c r="O962" s="9"/>
      <c r="P962" s="9"/>
      <c r="Q962" s="71">
        <v>961</v>
      </c>
      <c r="S962" s="102" t="s">
        <v>3969</v>
      </c>
      <c r="T962" s="175" t="s">
        <v>3852</v>
      </c>
      <c r="U962" s="104">
        <v>-6858</v>
      </c>
      <c r="V962" s="104">
        <v>11430</v>
      </c>
      <c r="W962" s="105" t="s">
        <v>3853</v>
      </c>
      <c r="X962" s="106" t="s">
        <v>66</v>
      </c>
      <c r="Y962" s="107"/>
      <c r="Z962" s="108"/>
      <c r="AA962" s="102"/>
      <c r="AB962" s="104"/>
      <c r="AC962" s="109"/>
      <c r="AD962" s="110"/>
      <c r="AE962" s="107"/>
      <c r="AF962" s="111"/>
      <c r="AG962" s="112"/>
      <c r="AH962" s="112"/>
      <c r="AI962" s="112"/>
      <c r="AJ962" s="113"/>
      <c r="AK962" s="113"/>
      <c r="AL962" s="113"/>
      <c r="AM962" s="114"/>
      <c r="AN962" s="114"/>
      <c r="AO962" s="104"/>
      <c r="AP962" s="104"/>
      <c r="AQ962" s="115"/>
      <c r="AR962" s="110"/>
      <c r="AS962" s="102"/>
      <c r="AT962" s="108"/>
      <c r="AU962" s="116"/>
      <c r="AV962" s="113"/>
      <c r="AW962" s="105"/>
      <c r="AX962" s="113"/>
    </row>
    <row r="963" spans="1:50" hidden="1">
      <c r="A963" s="72">
        <v>962</v>
      </c>
      <c r="B963" s="9" t="s">
        <v>63</v>
      </c>
      <c r="C963" s="211" t="s">
        <v>3970</v>
      </c>
      <c r="D963" s="9" t="s">
        <v>63</v>
      </c>
      <c r="E963" s="9" t="s">
        <v>63</v>
      </c>
      <c r="F963" s="9" t="s">
        <v>63</v>
      </c>
      <c r="G963" s="9"/>
      <c r="H963" s="9"/>
      <c r="I963" s="9"/>
      <c r="J963" s="9"/>
      <c r="K963" s="9"/>
      <c r="L963" s="9"/>
      <c r="M963" s="67"/>
      <c r="N963" s="331"/>
      <c r="O963" s="9"/>
      <c r="P963" s="9"/>
      <c r="Q963" s="71">
        <v>962</v>
      </c>
      <c r="S963" s="102" t="s">
        <v>3970</v>
      </c>
      <c r="T963" s="175" t="s">
        <v>3852</v>
      </c>
      <c r="U963" s="104">
        <v>-7772.4</v>
      </c>
      <c r="V963" s="104">
        <v>11430</v>
      </c>
      <c r="W963" s="105" t="s">
        <v>3853</v>
      </c>
      <c r="X963" s="106" t="s">
        <v>66</v>
      </c>
      <c r="Y963" s="107"/>
      <c r="Z963" s="108"/>
      <c r="AA963" s="102"/>
      <c r="AB963" s="104"/>
      <c r="AC963" s="109"/>
      <c r="AD963" s="110"/>
      <c r="AE963" s="107"/>
      <c r="AF963" s="111"/>
      <c r="AG963" s="112"/>
      <c r="AH963" s="112"/>
      <c r="AI963" s="112"/>
      <c r="AJ963" s="113"/>
      <c r="AK963" s="113"/>
      <c r="AL963" s="113"/>
      <c r="AM963" s="114"/>
      <c r="AN963" s="114"/>
      <c r="AO963" s="104"/>
      <c r="AP963" s="104"/>
      <c r="AQ963" s="115"/>
      <c r="AR963" s="110"/>
      <c r="AS963" s="102"/>
      <c r="AT963" s="108"/>
      <c r="AU963" s="116"/>
      <c r="AV963" s="113"/>
      <c r="AW963" s="105"/>
      <c r="AX963" s="113"/>
    </row>
    <row r="964" spans="1:50" hidden="1">
      <c r="A964" s="72">
        <v>963</v>
      </c>
      <c r="B964" s="9" t="s">
        <v>63</v>
      </c>
      <c r="C964" s="211" t="s">
        <v>3971</v>
      </c>
      <c r="D964" s="9" t="s">
        <v>63</v>
      </c>
      <c r="E964" s="9" t="s">
        <v>63</v>
      </c>
      <c r="F964" s="9" t="s">
        <v>63</v>
      </c>
      <c r="G964" s="9"/>
      <c r="H964" s="9"/>
      <c r="I964" s="9"/>
      <c r="J964" s="9"/>
      <c r="K964" s="9"/>
      <c r="L964" s="9"/>
      <c r="M964" s="67"/>
      <c r="N964" s="331"/>
      <c r="O964" s="9"/>
      <c r="P964" s="9"/>
      <c r="Q964" s="71">
        <v>963</v>
      </c>
      <c r="S964" s="102" t="s">
        <v>3971</v>
      </c>
      <c r="T964" s="175" t="s">
        <v>3852</v>
      </c>
      <c r="U964" s="104">
        <v>-8686.7999999999993</v>
      </c>
      <c r="V964" s="104">
        <v>11430</v>
      </c>
      <c r="W964" s="105" t="s">
        <v>3853</v>
      </c>
      <c r="X964" s="106" t="s">
        <v>66</v>
      </c>
      <c r="Y964" s="107"/>
      <c r="Z964" s="108"/>
      <c r="AA964" s="102"/>
      <c r="AB964" s="104"/>
      <c r="AC964" s="109"/>
      <c r="AD964" s="110"/>
      <c r="AE964" s="107"/>
      <c r="AF964" s="111"/>
      <c r="AG964" s="112"/>
      <c r="AH964" s="112"/>
      <c r="AI964" s="112"/>
      <c r="AJ964" s="113"/>
      <c r="AK964" s="113"/>
      <c r="AL964" s="113"/>
      <c r="AM964" s="114"/>
      <c r="AN964" s="114"/>
      <c r="AO964" s="104"/>
      <c r="AP964" s="104"/>
      <c r="AQ964" s="115"/>
      <c r="AR964" s="110"/>
      <c r="AS964" s="102"/>
      <c r="AT964" s="108"/>
      <c r="AU964" s="116"/>
      <c r="AV964" s="113"/>
      <c r="AW964" s="105"/>
      <c r="AX964" s="113"/>
    </row>
    <row r="965" spans="1:50" hidden="1">
      <c r="A965" s="72">
        <v>964</v>
      </c>
      <c r="B965" s="9" t="s">
        <v>63</v>
      </c>
      <c r="C965" s="211" t="s">
        <v>3972</v>
      </c>
      <c r="D965" s="9" t="s">
        <v>63</v>
      </c>
      <c r="E965" s="9" t="s">
        <v>63</v>
      </c>
      <c r="F965" s="9" t="s">
        <v>63</v>
      </c>
      <c r="G965" s="9"/>
      <c r="H965" s="9"/>
      <c r="I965" s="9"/>
      <c r="J965" s="9"/>
      <c r="K965" s="9"/>
      <c r="L965" s="9"/>
      <c r="M965" s="67"/>
      <c r="N965" s="331"/>
      <c r="O965" s="9"/>
      <c r="P965" s="9"/>
      <c r="Q965" s="71">
        <v>964</v>
      </c>
      <c r="S965" s="102" t="s">
        <v>3972</v>
      </c>
      <c r="T965" s="175" t="s">
        <v>3852</v>
      </c>
      <c r="U965" s="104">
        <v>-9601.2000000000007</v>
      </c>
      <c r="V965" s="104">
        <v>11430</v>
      </c>
      <c r="W965" s="105" t="s">
        <v>3853</v>
      </c>
      <c r="X965" s="106" t="s">
        <v>66</v>
      </c>
      <c r="Y965" s="107"/>
      <c r="Z965" s="108"/>
      <c r="AA965" s="102"/>
      <c r="AB965" s="104"/>
      <c r="AC965" s="109"/>
      <c r="AD965" s="110"/>
      <c r="AE965" s="107"/>
      <c r="AF965" s="111"/>
      <c r="AG965" s="112"/>
      <c r="AH965" s="112"/>
      <c r="AI965" s="112"/>
      <c r="AJ965" s="113"/>
      <c r="AK965" s="113"/>
      <c r="AL965" s="113"/>
      <c r="AM965" s="114"/>
      <c r="AN965" s="114"/>
      <c r="AO965" s="104"/>
      <c r="AP965" s="104"/>
      <c r="AQ965" s="115"/>
      <c r="AR965" s="110"/>
      <c r="AS965" s="102"/>
      <c r="AT965" s="108"/>
      <c r="AU965" s="116"/>
      <c r="AV965" s="113"/>
      <c r="AW965" s="105"/>
      <c r="AX965" s="113"/>
    </row>
    <row r="966" spans="1:50" hidden="1">
      <c r="A966" s="72">
        <v>965</v>
      </c>
      <c r="B966" s="9" t="s">
        <v>63</v>
      </c>
      <c r="C966" s="211" t="s">
        <v>3973</v>
      </c>
      <c r="D966" s="9" t="s">
        <v>63</v>
      </c>
      <c r="E966" s="9" t="s">
        <v>63</v>
      </c>
      <c r="F966" s="9" t="s">
        <v>63</v>
      </c>
      <c r="G966" s="9"/>
      <c r="H966" s="9"/>
      <c r="I966" s="9"/>
      <c r="J966" s="9"/>
      <c r="K966" s="9"/>
      <c r="L966" s="9"/>
      <c r="M966" s="67"/>
      <c r="N966" s="331"/>
      <c r="O966" s="9"/>
      <c r="P966" s="9"/>
      <c r="Q966" s="71">
        <v>965</v>
      </c>
      <c r="S966" s="102" t="s">
        <v>3973</v>
      </c>
      <c r="T966" s="175" t="s">
        <v>3852</v>
      </c>
      <c r="U966" s="104">
        <v>-10515.6</v>
      </c>
      <c r="V966" s="104">
        <v>11430</v>
      </c>
      <c r="W966" s="105" t="s">
        <v>3853</v>
      </c>
      <c r="X966" s="106" t="s">
        <v>66</v>
      </c>
      <c r="Y966" s="107"/>
      <c r="Z966" s="108"/>
      <c r="AA966" s="102"/>
      <c r="AB966" s="104"/>
      <c r="AC966" s="109"/>
      <c r="AD966" s="110"/>
      <c r="AE966" s="107"/>
      <c r="AF966" s="111"/>
      <c r="AG966" s="112"/>
      <c r="AH966" s="112"/>
      <c r="AI966" s="112"/>
      <c r="AJ966" s="113"/>
      <c r="AK966" s="113"/>
      <c r="AL966" s="113"/>
      <c r="AM966" s="114"/>
      <c r="AN966" s="114"/>
      <c r="AO966" s="104"/>
      <c r="AP966" s="104"/>
      <c r="AQ966" s="115"/>
      <c r="AR966" s="110"/>
      <c r="AS966" s="102"/>
      <c r="AT966" s="108"/>
      <c r="AU966" s="116"/>
      <c r="AV966" s="113"/>
      <c r="AW966" s="105"/>
      <c r="AX966" s="113"/>
    </row>
    <row r="967" spans="1:50" hidden="1">
      <c r="A967" s="72">
        <v>966</v>
      </c>
      <c r="B967" s="9" t="s">
        <v>63</v>
      </c>
      <c r="C967" s="211" t="s">
        <v>3974</v>
      </c>
      <c r="D967" s="9" t="s">
        <v>63</v>
      </c>
      <c r="E967" s="9" t="s">
        <v>63</v>
      </c>
      <c r="F967" s="9" t="s">
        <v>63</v>
      </c>
      <c r="G967" s="9"/>
      <c r="H967" s="9"/>
      <c r="I967" s="9"/>
      <c r="J967" s="9"/>
      <c r="K967" s="9"/>
      <c r="L967" s="9"/>
      <c r="M967" s="67"/>
      <c r="N967" s="331"/>
      <c r="O967" s="9"/>
      <c r="P967" s="9"/>
      <c r="Q967" s="71">
        <v>966</v>
      </c>
      <c r="S967" s="102" t="s">
        <v>3974</v>
      </c>
      <c r="T967" s="175" t="s">
        <v>3852</v>
      </c>
      <c r="U967" s="104">
        <v>-11430</v>
      </c>
      <c r="V967" s="104">
        <v>11430</v>
      </c>
      <c r="W967" s="105" t="s">
        <v>3853</v>
      </c>
      <c r="X967" s="106" t="s">
        <v>66</v>
      </c>
      <c r="Y967" s="107"/>
      <c r="Z967" s="108"/>
      <c r="AA967" s="102"/>
      <c r="AB967" s="104"/>
      <c r="AC967" s="109"/>
      <c r="AD967" s="110"/>
      <c r="AE967" s="107"/>
      <c r="AF967" s="111"/>
      <c r="AG967" s="112"/>
      <c r="AH967" s="112"/>
      <c r="AI967" s="112"/>
      <c r="AJ967" s="113"/>
      <c r="AK967" s="113"/>
      <c r="AL967" s="113"/>
      <c r="AM967" s="114"/>
      <c r="AN967" s="114"/>
      <c r="AO967" s="104"/>
      <c r="AP967" s="104"/>
      <c r="AQ967" s="115"/>
      <c r="AR967" s="110"/>
      <c r="AS967" s="102"/>
      <c r="AT967" s="108"/>
      <c r="AU967" s="116"/>
      <c r="AV967" s="113"/>
      <c r="AW967" s="105"/>
      <c r="AX967" s="113"/>
    </row>
    <row r="968" spans="1:50" hidden="1">
      <c r="A968" s="72">
        <v>967</v>
      </c>
      <c r="B968" s="9" t="s">
        <v>63</v>
      </c>
      <c r="C968" s="211" t="s">
        <v>3975</v>
      </c>
      <c r="D968" s="9" t="s">
        <v>63</v>
      </c>
      <c r="E968" s="9" t="s">
        <v>63</v>
      </c>
      <c r="F968" s="9" t="s">
        <v>63</v>
      </c>
      <c r="G968" s="9"/>
      <c r="H968" s="9"/>
      <c r="I968" s="9"/>
      <c r="J968" s="9"/>
      <c r="K968" s="9"/>
      <c r="L968" s="9"/>
      <c r="M968" s="67"/>
      <c r="N968" s="331"/>
      <c r="O968" s="9"/>
      <c r="P968" s="9"/>
      <c r="Q968" s="71">
        <v>967</v>
      </c>
      <c r="S968" s="102" t="s">
        <v>3975</v>
      </c>
      <c r="T968" s="175" t="s">
        <v>3852</v>
      </c>
      <c r="U968" s="104">
        <v>-12344.4</v>
      </c>
      <c r="V968" s="104">
        <v>11430</v>
      </c>
      <c r="W968" s="105" t="s">
        <v>3853</v>
      </c>
      <c r="X968" s="106" t="s">
        <v>66</v>
      </c>
      <c r="Y968" s="107"/>
      <c r="Z968" s="108"/>
      <c r="AA968" s="102"/>
      <c r="AB968" s="104"/>
      <c r="AC968" s="109"/>
      <c r="AD968" s="110"/>
      <c r="AE968" s="107"/>
      <c r="AF968" s="111"/>
      <c r="AG968" s="112"/>
      <c r="AH968" s="112"/>
      <c r="AI968" s="112"/>
      <c r="AJ968" s="113"/>
      <c r="AK968" s="113"/>
      <c r="AL968" s="113"/>
      <c r="AM968" s="114"/>
      <c r="AN968" s="114"/>
      <c r="AO968" s="104"/>
      <c r="AP968" s="104"/>
      <c r="AQ968" s="115"/>
      <c r="AR968" s="110"/>
      <c r="AS968" s="102"/>
      <c r="AT968" s="108"/>
      <c r="AU968" s="116"/>
      <c r="AV968" s="113"/>
      <c r="AW968" s="105"/>
      <c r="AX968" s="113"/>
    </row>
    <row r="969" spans="1:50" hidden="1">
      <c r="A969" s="72">
        <v>968</v>
      </c>
      <c r="B969" s="9" t="s">
        <v>63</v>
      </c>
      <c r="C969" s="211" t="s">
        <v>3976</v>
      </c>
      <c r="D969" s="9" t="s">
        <v>63</v>
      </c>
      <c r="E969" s="9" t="s">
        <v>63</v>
      </c>
      <c r="F969" s="9" t="s">
        <v>63</v>
      </c>
      <c r="G969" s="9"/>
      <c r="H969" s="9"/>
      <c r="I969" s="9"/>
      <c r="J969" s="9"/>
      <c r="K969" s="9"/>
      <c r="L969" s="9"/>
      <c r="M969" s="67"/>
      <c r="N969" s="331"/>
      <c r="O969" s="9"/>
      <c r="P969" s="9"/>
      <c r="Q969" s="71">
        <v>968</v>
      </c>
      <c r="S969" s="102" t="s">
        <v>3976</v>
      </c>
      <c r="T969" s="175" t="s">
        <v>3852</v>
      </c>
      <c r="U969" s="104">
        <v>-13258.8</v>
      </c>
      <c r="V969" s="104">
        <v>11430</v>
      </c>
      <c r="W969" s="105" t="s">
        <v>3853</v>
      </c>
      <c r="X969" s="106" t="s">
        <v>66</v>
      </c>
      <c r="Y969" s="107"/>
      <c r="Z969" s="108"/>
      <c r="AA969" s="102"/>
      <c r="AB969" s="104"/>
      <c r="AC969" s="109"/>
      <c r="AD969" s="110"/>
      <c r="AE969" s="107"/>
      <c r="AF969" s="111"/>
      <c r="AG969" s="112"/>
      <c r="AH969" s="112"/>
      <c r="AI969" s="112"/>
      <c r="AJ969" s="113"/>
      <c r="AK969" s="113"/>
      <c r="AL969" s="113"/>
      <c r="AM969" s="114"/>
      <c r="AN969" s="114"/>
      <c r="AO969" s="104"/>
      <c r="AP969" s="104"/>
      <c r="AQ969" s="115"/>
      <c r="AR969" s="110"/>
      <c r="AS969" s="102"/>
      <c r="AT969" s="108"/>
      <c r="AU969" s="116"/>
      <c r="AV969" s="113"/>
      <c r="AW969" s="105"/>
      <c r="AX969" s="113"/>
    </row>
    <row r="970" spans="1:50" hidden="1">
      <c r="A970" s="72">
        <v>969</v>
      </c>
      <c r="B970" s="9" t="s">
        <v>63</v>
      </c>
      <c r="C970" s="211" t="s">
        <v>3977</v>
      </c>
      <c r="D970" s="9" t="s">
        <v>63</v>
      </c>
      <c r="E970" s="9" t="s">
        <v>63</v>
      </c>
      <c r="F970" s="9" t="s">
        <v>63</v>
      </c>
      <c r="G970" s="9"/>
      <c r="H970" s="9"/>
      <c r="I970" s="9"/>
      <c r="J970" s="9"/>
      <c r="K970" s="9"/>
      <c r="L970" s="9"/>
      <c r="M970" s="67"/>
      <c r="N970" s="331"/>
      <c r="O970" s="9"/>
      <c r="P970" s="9"/>
      <c r="Q970" s="71">
        <v>969</v>
      </c>
      <c r="S970" s="102" t="s">
        <v>3977</v>
      </c>
      <c r="T970" s="175" t="s">
        <v>3852</v>
      </c>
      <c r="U970" s="104">
        <v>-14173.2</v>
      </c>
      <c r="V970" s="104">
        <v>11430</v>
      </c>
      <c r="W970" s="105" t="s">
        <v>3853</v>
      </c>
      <c r="X970" s="106" t="s">
        <v>66</v>
      </c>
      <c r="Y970" s="107"/>
      <c r="Z970" s="108"/>
      <c r="AA970" s="102"/>
      <c r="AB970" s="104"/>
      <c r="AC970" s="109"/>
      <c r="AD970" s="110"/>
      <c r="AE970" s="107"/>
      <c r="AF970" s="111"/>
      <c r="AG970" s="112"/>
      <c r="AH970" s="112"/>
      <c r="AI970" s="112"/>
      <c r="AJ970" s="113"/>
      <c r="AK970" s="113"/>
      <c r="AL970" s="113"/>
      <c r="AM970" s="114"/>
      <c r="AN970" s="114"/>
      <c r="AO970" s="104"/>
      <c r="AP970" s="104"/>
      <c r="AQ970" s="115"/>
      <c r="AR970" s="110"/>
      <c r="AS970" s="102"/>
      <c r="AT970" s="108"/>
      <c r="AU970" s="116"/>
      <c r="AV970" s="113"/>
      <c r="AW970" s="105"/>
      <c r="AX970" s="113"/>
    </row>
    <row r="971" spans="1:50" hidden="1">
      <c r="A971" s="72">
        <v>970</v>
      </c>
      <c r="B971" s="9" t="s">
        <v>63</v>
      </c>
      <c r="C971" s="211" t="s">
        <v>3978</v>
      </c>
      <c r="D971" s="9" t="s">
        <v>63</v>
      </c>
      <c r="E971" s="9" t="s">
        <v>63</v>
      </c>
      <c r="F971" s="9" t="s">
        <v>63</v>
      </c>
      <c r="G971" s="9"/>
      <c r="H971" s="9"/>
      <c r="I971" s="9"/>
      <c r="J971" s="9"/>
      <c r="K971" s="9"/>
      <c r="L971" s="9"/>
      <c r="M971" s="67"/>
      <c r="N971" s="331"/>
      <c r="O971" s="9"/>
      <c r="P971" s="9"/>
      <c r="Q971" s="71">
        <v>970</v>
      </c>
      <c r="S971" s="102" t="s">
        <v>3978</v>
      </c>
      <c r="T971" s="175" t="s">
        <v>3852</v>
      </c>
      <c r="U971" s="104">
        <v>-15087.6</v>
      </c>
      <c r="V971" s="104">
        <v>11430</v>
      </c>
      <c r="W971" s="105" t="s">
        <v>3853</v>
      </c>
      <c r="X971" s="106" t="s">
        <v>66</v>
      </c>
      <c r="Y971" s="107"/>
      <c r="Z971" s="108"/>
      <c r="AA971" s="102"/>
      <c r="AB971" s="104"/>
      <c r="AC971" s="109"/>
      <c r="AD971" s="110"/>
      <c r="AE971" s="107"/>
      <c r="AF971" s="111"/>
      <c r="AG971" s="112"/>
      <c r="AH971" s="112"/>
      <c r="AI971" s="112"/>
      <c r="AJ971" s="113"/>
      <c r="AK971" s="113"/>
      <c r="AL971" s="113"/>
      <c r="AM971" s="114"/>
      <c r="AN971" s="114"/>
      <c r="AO971" s="104"/>
      <c r="AP971" s="104"/>
      <c r="AQ971" s="115"/>
      <c r="AR971" s="110"/>
      <c r="AS971" s="102"/>
      <c r="AT971" s="108"/>
      <c r="AU971" s="116"/>
      <c r="AV971" s="113"/>
      <c r="AW971" s="105"/>
      <c r="AX971" s="113"/>
    </row>
    <row r="972" spans="1:50" hidden="1">
      <c r="A972" s="72">
        <v>971</v>
      </c>
      <c r="B972" s="9" t="s">
        <v>63</v>
      </c>
      <c r="C972" s="211" t="s">
        <v>3979</v>
      </c>
      <c r="D972" s="9" t="s">
        <v>63</v>
      </c>
      <c r="E972" s="9" t="s">
        <v>63</v>
      </c>
      <c r="F972" s="9" t="s">
        <v>63</v>
      </c>
      <c r="G972" s="9"/>
      <c r="H972" s="9"/>
      <c r="I972" s="9"/>
      <c r="J972" s="9"/>
      <c r="K972" s="9"/>
      <c r="L972" s="9"/>
      <c r="M972" s="67"/>
      <c r="N972" s="331"/>
      <c r="O972" s="9"/>
      <c r="P972" s="9"/>
      <c r="Q972" s="71">
        <v>971</v>
      </c>
      <c r="S972" s="102" t="s">
        <v>3979</v>
      </c>
      <c r="T972" s="175" t="s">
        <v>3852</v>
      </c>
      <c r="U972" s="104">
        <v>15087.6</v>
      </c>
      <c r="V972" s="104">
        <v>11430</v>
      </c>
      <c r="W972" s="105" t="s">
        <v>3853</v>
      </c>
      <c r="X972" s="106" t="s">
        <v>66</v>
      </c>
      <c r="Y972" s="107"/>
      <c r="Z972" s="108"/>
      <c r="AA972" s="102"/>
      <c r="AB972" s="104"/>
      <c r="AC972" s="109"/>
      <c r="AD972" s="110"/>
      <c r="AE972" s="107"/>
      <c r="AF972" s="111"/>
      <c r="AG972" s="112"/>
      <c r="AH972" s="112"/>
      <c r="AI972" s="112"/>
      <c r="AJ972" s="113"/>
      <c r="AK972" s="113"/>
      <c r="AL972" s="113"/>
      <c r="AM972" s="114"/>
      <c r="AN972" s="114"/>
      <c r="AO972" s="104"/>
      <c r="AP972" s="104"/>
      <c r="AQ972" s="115"/>
      <c r="AR972" s="110"/>
      <c r="AS972" s="102"/>
      <c r="AT972" s="108"/>
      <c r="AU972" s="116"/>
      <c r="AV972" s="113"/>
      <c r="AW972" s="105"/>
      <c r="AX972" s="113"/>
    </row>
    <row r="973" spans="1:50" hidden="1">
      <c r="A973" s="72">
        <v>972</v>
      </c>
      <c r="B973" s="9" t="s">
        <v>63</v>
      </c>
      <c r="C973" s="211" t="s">
        <v>3980</v>
      </c>
      <c r="D973" s="9" t="s">
        <v>63</v>
      </c>
      <c r="E973" s="9" t="s">
        <v>63</v>
      </c>
      <c r="F973" s="9" t="s">
        <v>63</v>
      </c>
      <c r="G973" s="9"/>
      <c r="H973" s="9"/>
      <c r="I973" s="9"/>
      <c r="J973" s="9"/>
      <c r="K973" s="9"/>
      <c r="L973" s="9"/>
      <c r="M973" s="67"/>
      <c r="N973" s="331"/>
      <c r="O973" s="9"/>
      <c r="P973" s="9"/>
      <c r="Q973" s="71">
        <v>972</v>
      </c>
      <c r="S973" s="102" t="s">
        <v>3980</v>
      </c>
      <c r="T973" s="175" t="s">
        <v>3852</v>
      </c>
      <c r="U973" s="104">
        <v>14173.2</v>
      </c>
      <c r="V973" s="104">
        <v>11430</v>
      </c>
      <c r="W973" s="105" t="s">
        <v>3853</v>
      </c>
      <c r="X973" s="106" t="s">
        <v>66</v>
      </c>
      <c r="Y973" s="107"/>
      <c r="Z973" s="108"/>
      <c r="AA973" s="102"/>
      <c r="AB973" s="104"/>
      <c r="AC973" s="109"/>
      <c r="AD973" s="110"/>
      <c r="AE973" s="107"/>
      <c r="AF973" s="111"/>
      <c r="AG973" s="112"/>
      <c r="AH973" s="112"/>
      <c r="AI973" s="112"/>
      <c r="AJ973" s="113"/>
      <c r="AK973" s="113"/>
      <c r="AL973" s="113"/>
      <c r="AM973" s="114"/>
      <c r="AN973" s="114"/>
      <c r="AO973" s="104"/>
      <c r="AP973" s="104"/>
      <c r="AQ973" s="115"/>
      <c r="AR973" s="110"/>
      <c r="AS973" s="102"/>
      <c r="AT973" s="108"/>
      <c r="AU973" s="116"/>
      <c r="AV973" s="113"/>
      <c r="AW973" s="105"/>
      <c r="AX973" s="113"/>
    </row>
    <row r="974" spans="1:50" hidden="1">
      <c r="A974" s="72">
        <v>973</v>
      </c>
      <c r="B974" s="9" t="s">
        <v>63</v>
      </c>
      <c r="C974" s="211" t="s">
        <v>3981</v>
      </c>
      <c r="D974" s="9" t="s">
        <v>63</v>
      </c>
      <c r="E974" s="9" t="s">
        <v>63</v>
      </c>
      <c r="F974" s="9" t="s">
        <v>63</v>
      </c>
      <c r="G974" s="9"/>
      <c r="H974" s="9"/>
      <c r="I974" s="9"/>
      <c r="J974" s="9"/>
      <c r="K974" s="9"/>
      <c r="L974" s="9"/>
      <c r="M974" s="67"/>
      <c r="N974" s="331"/>
      <c r="O974" s="9"/>
      <c r="P974" s="9"/>
      <c r="Q974" s="71">
        <v>973</v>
      </c>
      <c r="S974" s="102" t="s">
        <v>3981</v>
      </c>
      <c r="T974" s="175" t="s">
        <v>3852</v>
      </c>
      <c r="U974" s="104">
        <v>13258.8</v>
      </c>
      <c r="V974" s="104">
        <v>11430</v>
      </c>
      <c r="W974" s="105" t="s">
        <v>3853</v>
      </c>
      <c r="X974" s="106" t="s">
        <v>66</v>
      </c>
      <c r="Y974" s="107"/>
      <c r="Z974" s="108"/>
      <c r="AA974" s="102"/>
      <c r="AB974" s="104"/>
      <c r="AC974" s="109"/>
      <c r="AD974" s="110"/>
      <c r="AE974" s="107"/>
      <c r="AF974" s="111"/>
      <c r="AG974" s="112"/>
      <c r="AH974" s="112"/>
      <c r="AI974" s="112"/>
      <c r="AJ974" s="113"/>
      <c r="AK974" s="113"/>
      <c r="AL974" s="113"/>
      <c r="AM974" s="114"/>
      <c r="AN974" s="114"/>
      <c r="AO974" s="104"/>
      <c r="AP974" s="104"/>
      <c r="AQ974" s="115"/>
      <c r="AR974" s="110"/>
      <c r="AS974" s="102"/>
      <c r="AT974" s="108"/>
      <c r="AU974" s="116"/>
      <c r="AV974" s="113"/>
      <c r="AW974" s="105"/>
      <c r="AX974" s="113"/>
    </row>
    <row r="975" spans="1:50" hidden="1">
      <c r="A975" s="72">
        <v>974</v>
      </c>
      <c r="B975" s="9" t="s">
        <v>63</v>
      </c>
      <c r="C975" s="211" t="s">
        <v>3982</v>
      </c>
      <c r="D975" s="9" t="s">
        <v>63</v>
      </c>
      <c r="E975" s="9" t="s">
        <v>63</v>
      </c>
      <c r="F975" s="9" t="s">
        <v>63</v>
      </c>
      <c r="G975" s="9"/>
      <c r="H975" s="9"/>
      <c r="I975" s="9"/>
      <c r="J975" s="9"/>
      <c r="K975" s="9"/>
      <c r="L975" s="9"/>
      <c r="M975" s="67"/>
      <c r="N975" s="331"/>
      <c r="O975" s="9"/>
      <c r="P975" s="9"/>
      <c r="Q975" s="71">
        <v>974</v>
      </c>
      <c r="S975" s="102" t="s">
        <v>3982</v>
      </c>
      <c r="T975" s="175" t="s">
        <v>3852</v>
      </c>
      <c r="U975" s="104">
        <v>12344.4</v>
      </c>
      <c r="V975" s="104">
        <v>11430</v>
      </c>
      <c r="W975" s="105" t="s">
        <v>3853</v>
      </c>
      <c r="X975" s="106" t="s">
        <v>66</v>
      </c>
      <c r="Y975" s="107"/>
      <c r="Z975" s="108"/>
      <c r="AA975" s="102"/>
      <c r="AB975" s="104"/>
      <c r="AC975" s="109"/>
      <c r="AD975" s="110"/>
      <c r="AE975" s="107"/>
      <c r="AF975" s="111"/>
      <c r="AG975" s="112"/>
      <c r="AH975" s="112"/>
      <c r="AI975" s="112"/>
      <c r="AJ975" s="113"/>
      <c r="AK975" s="113"/>
      <c r="AL975" s="113"/>
      <c r="AM975" s="114"/>
      <c r="AN975" s="114"/>
      <c r="AO975" s="104"/>
      <c r="AP975" s="104"/>
      <c r="AQ975" s="115"/>
      <c r="AR975" s="110"/>
      <c r="AS975" s="102"/>
      <c r="AT975" s="108"/>
      <c r="AU975" s="116"/>
      <c r="AV975" s="113"/>
      <c r="AW975" s="105"/>
      <c r="AX975" s="113"/>
    </row>
    <row r="976" spans="1:50" hidden="1">
      <c r="A976" s="72">
        <v>975</v>
      </c>
      <c r="B976" s="9" t="s">
        <v>63</v>
      </c>
      <c r="C976" s="211" t="s">
        <v>3983</v>
      </c>
      <c r="D976" s="9" t="s">
        <v>63</v>
      </c>
      <c r="E976" s="9" t="s">
        <v>63</v>
      </c>
      <c r="F976" s="9" t="s">
        <v>63</v>
      </c>
      <c r="G976" s="9"/>
      <c r="H976" s="9"/>
      <c r="I976" s="9"/>
      <c r="J976" s="9"/>
      <c r="K976" s="9"/>
      <c r="L976" s="9"/>
      <c r="M976" s="67"/>
      <c r="N976" s="331"/>
      <c r="O976" s="9"/>
      <c r="P976" s="9"/>
      <c r="Q976" s="71">
        <v>975</v>
      </c>
      <c r="S976" s="102" t="s">
        <v>3983</v>
      </c>
      <c r="T976" s="175" t="s">
        <v>3852</v>
      </c>
      <c r="U976" s="104">
        <v>11430</v>
      </c>
      <c r="V976" s="104">
        <v>11430</v>
      </c>
      <c r="W976" s="105" t="s">
        <v>3853</v>
      </c>
      <c r="X976" s="106" t="s">
        <v>66</v>
      </c>
      <c r="Y976" s="107"/>
      <c r="Z976" s="108"/>
      <c r="AA976" s="102"/>
      <c r="AB976" s="104"/>
      <c r="AC976" s="109"/>
      <c r="AD976" s="110"/>
      <c r="AE976" s="107"/>
      <c r="AF976" s="111"/>
      <c r="AG976" s="112"/>
      <c r="AH976" s="112"/>
      <c r="AI976" s="112"/>
      <c r="AJ976" s="113"/>
      <c r="AK976" s="113"/>
      <c r="AL976" s="113"/>
      <c r="AM976" s="114"/>
      <c r="AN976" s="114"/>
      <c r="AO976" s="104"/>
      <c r="AP976" s="104"/>
      <c r="AQ976" s="115"/>
      <c r="AR976" s="110"/>
      <c r="AS976" s="102"/>
      <c r="AT976" s="108"/>
      <c r="AU976" s="116"/>
      <c r="AV976" s="113"/>
      <c r="AW976" s="105"/>
      <c r="AX976" s="113"/>
    </row>
    <row r="977" spans="1:50" hidden="1">
      <c r="A977" s="72">
        <v>976</v>
      </c>
      <c r="B977" s="9" t="s">
        <v>63</v>
      </c>
      <c r="C977" s="211" t="s">
        <v>3984</v>
      </c>
      <c r="D977" s="9" t="s">
        <v>63</v>
      </c>
      <c r="E977" s="9" t="s">
        <v>63</v>
      </c>
      <c r="F977" s="9" t="s">
        <v>63</v>
      </c>
      <c r="G977" s="9"/>
      <c r="H977" s="9"/>
      <c r="I977" s="9"/>
      <c r="J977" s="9"/>
      <c r="K977" s="9"/>
      <c r="L977" s="9"/>
      <c r="M977" s="67"/>
      <c r="N977" s="331"/>
      <c r="O977" s="9"/>
      <c r="P977" s="9"/>
      <c r="Q977" s="71">
        <v>976</v>
      </c>
      <c r="S977" s="102" t="s">
        <v>3984</v>
      </c>
      <c r="T977" s="175" t="s">
        <v>3852</v>
      </c>
      <c r="U977" s="104">
        <v>10515.6</v>
      </c>
      <c r="V977" s="104">
        <v>11430</v>
      </c>
      <c r="W977" s="105" t="s">
        <v>3853</v>
      </c>
      <c r="X977" s="106" t="s">
        <v>66</v>
      </c>
      <c r="Y977" s="107"/>
      <c r="Z977" s="108"/>
      <c r="AA977" s="102"/>
      <c r="AB977" s="104"/>
      <c r="AC977" s="109"/>
      <c r="AD977" s="110"/>
      <c r="AE977" s="107"/>
      <c r="AF977" s="111"/>
      <c r="AG977" s="112"/>
      <c r="AH977" s="112"/>
      <c r="AI977" s="112"/>
      <c r="AJ977" s="113"/>
      <c r="AK977" s="113"/>
      <c r="AL977" s="113"/>
      <c r="AM977" s="114"/>
      <c r="AN977" s="114"/>
      <c r="AO977" s="104"/>
      <c r="AP977" s="104"/>
      <c r="AQ977" s="115"/>
      <c r="AR977" s="110"/>
      <c r="AS977" s="102"/>
      <c r="AT977" s="108"/>
      <c r="AU977" s="116"/>
      <c r="AV977" s="113"/>
      <c r="AW977" s="105"/>
      <c r="AX977" s="113"/>
    </row>
    <row r="978" spans="1:50" hidden="1">
      <c r="A978" s="72">
        <v>977</v>
      </c>
      <c r="B978" s="9" t="s">
        <v>63</v>
      </c>
      <c r="C978" s="211" t="s">
        <v>3985</v>
      </c>
      <c r="D978" s="9" t="s">
        <v>63</v>
      </c>
      <c r="E978" s="9" t="s">
        <v>63</v>
      </c>
      <c r="F978" s="9" t="s">
        <v>63</v>
      </c>
      <c r="G978" s="9"/>
      <c r="H978" s="9"/>
      <c r="I978" s="9"/>
      <c r="J978" s="9"/>
      <c r="K978" s="9"/>
      <c r="L978" s="9"/>
      <c r="M978" s="67"/>
      <c r="N978" s="331"/>
      <c r="O978" s="9"/>
      <c r="P978" s="9"/>
      <c r="Q978" s="71">
        <v>977</v>
      </c>
      <c r="S978" s="102" t="s">
        <v>3985</v>
      </c>
      <c r="T978" s="175" t="s">
        <v>3852</v>
      </c>
      <c r="U978" s="104">
        <v>8686.7999999999993</v>
      </c>
      <c r="V978" s="104">
        <v>12344.4</v>
      </c>
      <c r="W978" s="105" t="s">
        <v>3853</v>
      </c>
      <c r="X978" s="106" t="s">
        <v>66</v>
      </c>
      <c r="Y978" s="107"/>
      <c r="Z978" s="108"/>
      <c r="AA978" s="102"/>
      <c r="AB978" s="104"/>
      <c r="AC978" s="109"/>
      <c r="AD978" s="110"/>
      <c r="AE978" s="107"/>
      <c r="AF978" s="111"/>
      <c r="AG978" s="112"/>
      <c r="AH978" s="112"/>
      <c r="AI978" s="112"/>
      <c r="AJ978" s="113"/>
      <c r="AK978" s="113"/>
      <c r="AL978" s="113"/>
      <c r="AM978" s="114"/>
      <c r="AN978" s="114"/>
      <c r="AO978" s="104"/>
      <c r="AP978" s="104"/>
      <c r="AQ978" s="115"/>
      <c r="AR978" s="110"/>
      <c r="AS978" s="102"/>
      <c r="AT978" s="108"/>
      <c r="AU978" s="116"/>
      <c r="AV978" s="113"/>
      <c r="AW978" s="105"/>
      <c r="AX978" s="113"/>
    </row>
    <row r="979" spans="1:50" hidden="1">
      <c r="A979" s="72">
        <v>978</v>
      </c>
      <c r="B979" s="9" t="s">
        <v>63</v>
      </c>
      <c r="C979" s="211" t="s">
        <v>3986</v>
      </c>
      <c r="D979" s="9" t="s">
        <v>63</v>
      </c>
      <c r="E979" s="9" t="s">
        <v>63</v>
      </c>
      <c r="F979" s="9" t="s">
        <v>63</v>
      </c>
      <c r="G979" s="9"/>
      <c r="H979" s="9"/>
      <c r="I979" s="9"/>
      <c r="J979" s="9"/>
      <c r="K979" s="9"/>
      <c r="L979" s="9"/>
      <c r="M979" s="67"/>
      <c r="N979" s="331"/>
      <c r="O979" s="9"/>
      <c r="P979" s="9"/>
      <c r="Q979" s="71">
        <v>978</v>
      </c>
      <c r="S979" s="102" t="s">
        <v>3986</v>
      </c>
      <c r="T979" s="175" t="s">
        <v>3852</v>
      </c>
      <c r="U979" s="104">
        <v>6858</v>
      </c>
      <c r="V979" s="104">
        <v>12344.4</v>
      </c>
      <c r="W979" s="105" t="s">
        <v>3853</v>
      </c>
      <c r="X979" s="106" t="s">
        <v>66</v>
      </c>
      <c r="Y979" s="107"/>
      <c r="Z979" s="108"/>
      <c r="AA979" s="102"/>
      <c r="AB979" s="104"/>
      <c r="AC979" s="109"/>
      <c r="AD979" s="110"/>
      <c r="AE979" s="107"/>
      <c r="AF979" s="111"/>
      <c r="AG979" s="112"/>
      <c r="AH979" s="112"/>
      <c r="AI979" s="112"/>
      <c r="AJ979" s="113"/>
      <c r="AK979" s="113"/>
      <c r="AL979" s="113"/>
      <c r="AM979" s="114"/>
      <c r="AN979" s="114"/>
      <c r="AO979" s="104"/>
      <c r="AP979" s="104"/>
      <c r="AQ979" s="115"/>
      <c r="AR979" s="110"/>
      <c r="AS979" s="102"/>
      <c r="AT979" s="108"/>
      <c r="AU979" s="116"/>
      <c r="AV979" s="113"/>
      <c r="AW979" s="105"/>
      <c r="AX979" s="113"/>
    </row>
    <row r="980" spans="1:50" hidden="1">
      <c r="A980" s="72">
        <v>979</v>
      </c>
      <c r="B980" s="9" t="s">
        <v>63</v>
      </c>
      <c r="C980" s="211" t="s">
        <v>3987</v>
      </c>
      <c r="D980" s="9" t="s">
        <v>63</v>
      </c>
      <c r="E980" s="9" t="s">
        <v>63</v>
      </c>
      <c r="F980" s="9" t="s">
        <v>63</v>
      </c>
      <c r="G980" s="9"/>
      <c r="H980" s="9"/>
      <c r="I980" s="9"/>
      <c r="J980" s="9"/>
      <c r="K980" s="9"/>
      <c r="L980" s="9"/>
      <c r="M980" s="67"/>
      <c r="N980" s="331"/>
      <c r="O980" s="9"/>
      <c r="P980" s="9"/>
      <c r="Q980" s="71">
        <v>979</v>
      </c>
      <c r="S980" s="102" t="s">
        <v>3987</v>
      </c>
      <c r="T980" s="175" t="s">
        <v>3852</v>
      </c>
      <c r="U980" s="104">
        <v>16916.400000000001</v>
      </c>
      <c r="V980" s="104">
        <v>12344.4</v>
      </c>
      <c r="W980" s="105" t="s">
        <v>3853</v>
      </c>
      <c r="X980" s="106" t="s">
        <v>66</v>
      </c>
      <c r="Y980" s="107"/>
      <c r="Z980" s="108"/>
      <c r="AA980" s="102"/>
      <c r="AB980" s="104"/>
      <c r="AC980" s="109"/>
      <c r="AD980" s="110"/>
      <c r="AE980" s="107"/>
      <c r="AF980" s="111"/>
      <c r="AG980" s="112"/>
      <c r="AH980" s="112"/>
      <c r="AI980" s="112"/>
      <c r="AJ980" s="113"/>
      <c r="AK980" s="113"/>
      <c r="AL980" s="113"/>
      <c r="AM980" s="114"/>
      <c r="AN980" s="114"/>
      <c r="AO980" s="104"/>
      <c r="AP980" s="104"/>
      <c r="AQ980" s="115"/>
      <c r="AR980" s="110"/>
      <c r="AS980" s="102"/>
      <c r="AT980" s="108"/>
      <c r="AU980" s="116"/>
      <c r="AV980" s="113"/>
      <c r="AW980" s="105"/>
      <c r="AX980" s="113"/>
    </row>
    <row r="981" spans="1:50" hidden="1">
      <c r="A981" s="72">
        <v>980</v>
      </c>
      <c r="B981" s="9" t="s">
        <v>63</v>
      </c>
      <c r="C981" s="211" t="s">
        <v>3988</v>
      </c>
      <c r="D981" s="9" t="s">
        <v>63</v>
      </c>
      <c r="E981" s="9" t="s">
        <v>63</v>
      </c>
      <c r="F981" s="9" t="s">
        <v>63</v>
      </c>
      <c r="G981" s="9"/>
      <c r="H981" s="9"/>
      <c r="I981" s="9"/>
      <c r="J981" s="9"/>
      <c r="K981" s="9"/>
      <c r="L981" s="9"/>
      <c r="M981" s="67"/>
      <c r="N981" s="331"/>
      <c r="O981" s="9"/>
      <c r="P981" s="9"/>
      <c r="Q981" s="71">
        <v>980</v>
      </c>
      <c r="S981" s="102" t="s">
        <v>3988</v>
      </c>
      <c r="T981" s="175" t="s">
        <v>3852</v>
      </c>
      <c r="U981" s="104">
        <v>-5943.6</v>
      </c>
      <c r="V981" s="104">
        <v>12344.4</v>
      </c>
      <c r="W981" s="105" t="s">
        <v>3853</v>
      </c>
      <c r="X981" s="106" t="s">
        <v>66</v>
      </c>
      <c r="Y981" s="107"/>
      <c r="Z981" s="108"/>
      <c r="AA981" s="102"/>
      <c r="AB981" s="104"/>
      <c r="AC981" s="109"/>
      <c r="AD981" s="110"/>
      <c r="AE981" s="107"/>
      <c r="AF981" s="111"/>
      <c r="AG981" s="112"/>
      <c r="AH981" s="112"/>
      <c r="AI981" s="112"/>
      <c r="AJ981" s="113"/>
      <c r="AK981" s="113"/>
      <c r="AL981" s="113"/>
      <c r="AM981" s="114"/>
      <c r="AN981" s="114"/>
      <c r="AO981" s="104"/>
      <c r="AP981" s="104"/>
      <c r="AQ981" s="115"/>
      <c r="AR981" s="110"/>
      <c r="AS981" s="102"/>
      <c r="AT981" s="108"/>
      <c r="AU981" s="116"/>
      <c r="AV981" s="113"/>
      <c r="AW981" s="105"/>
      <c r="AX981" s="113"/>
    </row>
    <row r="982" spans="1:50" hidden="1">
      <c r="A982" s="72">
        <v>981</v>
      </c>
      <c r="B982" s="9" t="s">
        <v>63</v>
      </c>
      <c r="C982" s="211" t="s">
        <v>3989</v>
      </c>
      <c r="D982" s="9" t="s">
        <v>63</v>
      </c>
      <c r="E982" s="9" t="s">
        <v>63</v>
      </c>
      <c r="F982" s="9" t="s">
        <v>63</v>
      </c>
      <c r="G982" s="9"/>
      <c r="H982" s="9"/>
      <c r="I982" s="9"/>
      <c r="J982" s="9"/>
      <c r="K982" s="9"/>
      <c r="L982" s="9"/>
      <c r="M982" s="67"/>
      <c r="N982" s="331"/>
      <c r="O982" s="9"/>
      <c r="P982" s="9"/>
      <c r="Q982" s="71">
        <v>981</v>
      </c>
      <c r="S982" s="102" t="s">
        <v>3989</v>
      </c>
      <c r="T982" s="175" t="s">
        <v>3852</v>
      </c>
      <c r="U982" s="104">
        <v>-10515.6</v>
      </c>
      <c r="V982" s="104">
        <v>12344.4</v>
      </c>
      <c r="W982" s="105" t="s">
        <v>3853</v>
      </c>
      <c r="X982" s="106" t="s">
        <v>66</v>
      </c>
      <c r="Y982" s="107"/>
      <c r="Z982" s="108"/>
      <c r="AA982" s="102"/>
      <c r="AB982" s="104"/>
      <c r="AC982" s="109"/>
      <c r="AD982" s="110"/>
      <c r="AE982" s="107"/>
      <c r="AF982" s="111"/>
      <c r="AG982" s="112"/>
      <c r="AH982" s="112"/>
      <c r="AI982" s="112"/>
      <c r="AJ982" s="113"/>
      <c r="AK982" s="113"/>
      <c r="AL982" s="113"/>
      <c r="AM982" s="114"/>
      <c r="AN982" s="114"/>
      <c r="AO982" s="104"/>
      <c r="AP982" s="104"/>
      <c r="AQ982" s="115"/>
      <c r="AR982" s="110"/>
      <c r="AS982" s="102"/>
      <c r="AT982" s="108"/>
      <c r="AU982" s="116"/>
      <c r="AV982" s="113"/>
      <c r="AW982" s="105"/>
      <c r="AX982" s="113"/>
    </row>
    <row r="983" spans="1:50" hidden="1">
      <c r="A983" s="72">
        <v>982</v>
      </c>
      <c r="B983" s="9" t="s">
        <v>63</v>
      </c>
      <c r="C983" s="211" t="s">
        <v>3990</v>
      </c>
      <c r="D983" s="9" t="s">
        <v>63</v>
      </c>
      <c r="E983" s="9" t="s">
        <v>63</v>
      </c>
      <c r="F983" s="9" t="s">
        <v>63</v>
      </c>
      <c r="G983" s="9"/>
      <c r="H983" s="9"/>
      <c r="I983" s="9"/>
      <c r="J983" s="9"/>
      <c r="K983" s="9"/>
      <c r="L983" s="9"/>
      <c r="M983" s="67"/>
      <c r="N983" s="331"/>
      <c r="O983" s="9"/>
      <c r="P983" s="9"/>
      <c r="Q983" s="71">
        <v>982</v>
      </c>
      <c r="S983" s="102" t="s">
        <v>3990</v>
      </c>
      <c r="T983" s="175" t="s">
        <v>3852</v>
      </c>
      <c r="U983" s="104">
        <v>-15087.6</v>
      </c>
      <c r="V983" s="104">
        <v>12344.4</v>
      </c>
      <c r="W983" s="105" t="s">
        <v>3853</v>
      </c>
      <c r="X983" s="106" t="s">
        <v>66</v>
      </c>
      <c r="Y983" s="107"/>
      <c r="Z983" s="108"/>
      <c r="AA983" s="102"/>
      <c r="AB983" s="104"/>
      <c r="AC983" s="109"/>
      <c r="AD983" s="110"/>
      <c r="AE983" s="107"/>
      <c r="AF983" s="111"/>
      <c r="AG983" s="112"/>
      <c r="AH983" s="112"/>
      <c r="AI983" s="112"/>
      <c r="AJ983" s="113"/>
      <c r="AK983" s="113"/>
      <c r="AL983" s="113"/>
      <c r="AM983" s="114"/>
      <c r="AN983" s="114"/>
      <c r="AO983" s="104"/>
      <c r="AP983" s="104"/>
      <c r="AQ983" s="115"/>
      <c r="AR983" s="110"/>
      <c r="AS983" s="102"/>
      <c r="AT983" s="108"/>
      <c r="AU983" s="116"/>
      <c r="AV983" s="113"/>
      <c r="AW983" s="105"/>
      <c r="AX983" s="113"/>
    </row>
    <row r="984" spans="1:50" hidden="1">
      <c r="A984" s="72">
        <v>983</v>
      </c>
      <c r="B984" s="9" t="s">
        <v>63</v>
      </c>
      <c r="C984" s="211" t="s">
        <v>3991</v>
      </c>
      <c r="D984" s="9" t="s">
        <v>63</v>
      </c>
      <c r="E984" s="9" t="s">
        <v>63</v>
      </c>
      <c r="F984" s="9" t="s">
        <v>63</v>
      </c>
      <c r="G984" s="9"/>
      <c r="H984" s="9"/>
      <c r="I984" s="9"/>
      <c r="J984" s="9"/>
      <c r="K984" s="9"/>
      <c r="L984" s="9"/>
      <c r="M984" s="67"/>
      <c r="N984" s="331"/>
      <c r="O984" s="9"/>
      <c r="P984" s="9"/>
      <c r="Q984" s="71">
        <v>983</v>
      </c>
      <c r="S984" s="102" t="s">
        <v>3991</v>
      </c>
      <c r="T984" s="175" t="s">
        <v>3852</v>
      </c>
      <c r="U984" s="104">
        <v>-16002</v>
      </c>
      <c r="V984" s="104">
        <v>12344.4</v>
      </c>
      <c r="W984" s="105" t="s">
        <v>3853</v>
      </c>
      <c r="X984" s="106" t="s">
        <v>66</v>
      </c>
      <c r="Y984" s="107"/>
      <c r="Z984" s="108"/>
      <c r="AA984" s="102"/>
      <c r="AB984" s="104"/>
      <c r="AC984" s="109"/>
      <c r="AD984" s="110"/>
      <c r="AE984" s="107"/>
      <c r="AF984" s="111"/>
      <c r="AG984" s="112"/>
      <c r="AH984" s="112"/>
      <c r="AI984" s="112"/>
      <c r="AJ984" s="113"/>
      <c r="AK984" s="113"/>
      <c r="AL984" s="113"/>
      <c r="AM984" s="114"/>
      <c r="AN984" s="114"/>
      <c r="AO984" s="104"/>
      <c r="AP984" s="104"/>
      <c r="AQ984" s="115"/>
      <c r="AR984" s="110"/>
      <c r="AS984" s="102"/>
      <c r="AT984" s="108"/>
      <c r="AU984" s="116"/>
      <c r="AV984" s="113"/>
      <c r="AW984" s="105"/>
      <c r="AX984" s="113"/>
    </row>
    <row r="985" spans="1:50" hidden="1">
      <c r="A985" s="72">
        <v>984</v>
      </c>
      <c r="B985" s="9" t="s">
        <v>63</v>
      </c>
      <c r="C985" s="211" t="s">
        <v>3992</v>
      </c>
      <c r="D985" s="9" t="s">
        <v>63</v>
      </c>
      <c r="E985" s="9" t="s">
        <v>63</v>
      </c>
      <c r="F985" s="9" t="s">
        <v>63</v>
      </c>
      <c r="G985" s="9"/>
      <c r="H985" s="9"/>
      <c r="I985" s="9"/>
      <c r="J985" s="9"/>
      <c r="K985" s="9"/>
      <c r="L985" s="9"/>
      <c r="M985" s="67"/>
      <c r="N985" s="331"/>
      <c r="O985" s="9"/>
      <c r="P985" s="9"/>
      <c r="Q985" s="71">
        <v>984</v>
      </c>
      <c r="S985" s="102" t="s">
        <v>3992</v>
      </c>
      <c r="T985" s="175" t="s">
        <v>3852</v>
      </c>
      <c r="U985" s="104">
        <v>-16916.400000000001</v>
      </c>
      <c r="V985" s="104">
        <v>12344.4</v>
      </c>
      <c r="W985" s="105" t="s">
        <v>3853</v>
      </c>
      <c r="X985" s="106" t="s">
        <v>66</v>
      </c>
      <c r="Y985" s="107"/>
      <c r="Z985" s="108"/>
      <c r="AA985" s="102"/>
      <c r="AB985" s="104"/>
      <c r="AC985" s="109"/>
      <c r="AD985" s="110"/>
      <c r="AE985" s="107"/>
      <c r="AF985" s="111"/>
      <c r="AG985" s="112"/>
      <c r="AH985" s="112"/>
      <c r="AI985" s="112"/>
      <c r="AJ985" s="113"/>
      <c r="AK985" s="113"/>
      <c r="AL985" s="113"/>
      <c r="AM985" s="114"/>
      <c r="AN985" s="114"/>
      <c r="AO985" s="104"/>
      <c r="AP985" s="104"/>
      <c r="AQ985" s="115"/>
      <c r="AR985" s="110"/>
      <c r="AS985" s="102"/>
      <c r="AT985" s="108"/>
      <c r="AU985" s="116"/>
      <c r="AV985" s="113"/>
      <c r="AW985" s="105"/>
      <c r="AX985" s="113"/>
    </row>
    <row r="986" spans="1:50" hidden="1">
      <c r="A986" s="72">
        <v>985</v>
      </c>
      <c r="B986" s="9" t="s">
        <v>63</v>
      </c>
      <c r="C986" s="211" t="s">
        <v>3993</v>
      </c>
      <c r="D986" s="9" t="s">
        <v>63</v>
      </c>
      <c r="E986" s="9" t="s">
        <v>63</v>
      </c>
      <c r="F986" s="9" t="s">
        <v>63</v>
      </c>
      <c r="G986" s="9"/>
      <c r="H986" s="9"/>
      <c r="I986" s="9"/>
      <c r="J986" s="9"/>
      <c r="K986" s="9"/>
      <c r="L986" s="9"/>
      <c r="M986" s="67"/>
      <c r="N986" s="331"/>
      <c r="O986" s="9"/>
      <c r="P986" s="9"/>
      <c r="Q986" s="71">
        <v>985</v>
      </c>
      <c r="S986" s="102" t="s">
        <v>3993</v>
      </c>
      <c r="T986" s="175" t="s">
        <v>3852</v>
      </c>
      <c r="U986" s="104">
        <v>15087.6</v>
      </c>
      <c r="V986" s="104">
        <v>12344.4</v>
      </c>
      <c r="W986" s="105" t="s">
        <v>3853</v>
      </c>
      <c r="X986" s="106" t="s">
        <v>66</v>
      </c>
      <c r="Y986" s="107"/>
      <c r="Z986" s="108"/>
      <c r="AA986" s="102"/>
      <c r="AB986" s="104"/>
      <c r="AC986" s="109"/>
      <c r="AD986" s="110"/>
      <c r="AE986" s="107"/>
      <c r="AF986" s="111"/>
      <c r="AG986" s="112"/>
      <c r="AH986" s="112"/>
      <c r="AI986" s="112"/>
      <c r="AJ986" s="113"/>
      <c r="AK986" s="113"/>
      <c r="AL986" s="113"/>
      <c r="AM986" s="114"/>
      <c r="AN986" s="114"/>
      <c r="AO986" s="104"/>
      <c r="AP986" s="104"/>
      <c r="AQ986" s="115"/>
      <c r="AR986" s="110"/>
      <c r="AS986" s="102"/>
      <c r="AT986" s="108"/>
      <c r="AU986" s="116"/>
      <c r="AV986" s="113"/>
      <c r="AW986" s="105"/>
      <c r="AX986" s="113"/>
    </row>
    <row r="987" spans="1:50" hidden="1">
      <c r="A987" s="72">
        <v>986</v>
      </c>
      <c r="B987" s="9" t="s">
        <v>63</v>
      </c>
      <c r="C987" s="211" t="s">
        <v>3994</v>
      </c>
      <c r="D987" s="9" t="s">
        <v>63</v>
      </c>
      <c r="E987" s="9" t="s">
        <v>63</v>
      </c>
      <c r="F987" s="9" t="s">
        <v>63</v>
      </c>
      <c r="G987" s="9"/>
      <c r="H987" s="9"/>
      <c r="I987" s="9"/>
      <c r="J987" s="9"/>
      <c r="K987" s="9"/>
      <c r="L987" s="9"/>
      <c r="M987" s="67"/>
      <c r="N987" s="331"/>
      <c r="O987" s="9"/>
      <c r="P987" s="9"/>
      <c r="Q987" s="71">
        <v>986</v>
      </c>
      <c r="S987" s="102" t="s">
        <v>3994</v>
      </c>
      <c r="T987" s="175" t="s">
        <v>3852</v>
      </c>
      <c r="U987" s="104">
        <v>-17830.8</v>
      </c>
      <c r="V987" s="104">
        <v>12344.4</v>
      </c>
      <c r="W987" s="105" t="s">
        <v>3853</v>
      </c>
      <c r="X987" s="106" t="s">
        <v>66</v>
      </c>
      <c r="Y987" s="107"/>
      <c r="Z987" s="108"/>
      <c r="AA987" s="102"/>
      <c r="AB987" s="104"/>
      <c r="AC987" s="109"/>
      <c r="AD987" s="110"/>
      <c r="AE987" s="107"/>
      <c r="AF987" s="111"/>
      <c r="AG987" s="112"/>
      <c r="AH987" s="112"/>
      <c r="AI987" s="112"/>
      <c r="AJ987" s="113"/>
      <c r="AK987" s="113"/>
      <c r="AL987" s="113"/>
      <c r="AM987" s="114"/>
      <c r="AN987" s="114"/>
      <c r="AO987" s="104"/>
      <c r="AP987" s="104"/>
      <c r="AQ987" s="115"/>
      <c r="AR987" s="110"/>
      <c r="AS987" s="102"/>
      <c r="AT987" s="108"/>
      <c r="AU987" s="116"/>
      <c r="AV987" s="113"/>
      <c r="AW987" s="105"/>
      <c r="AX987" s="113"/>
    </row>
    <row r="988" spans="1:50" hidden="1">
      <c r="A988" s="72">
        <v>987</v>
      </c>
      <c r="B988" s="9" t="s">
        <v>63</v>
      </c>
      <c r="C988" s="211" t="s">
        <v>3995</v>
      </c>
      <c r="D988" s="9" t="s">
        <v>63</v>
      </c>
      <c r="E988" s="9" t="s">
        <v>63</v>
      </c>
      <c r="F988" s="9" t="s">
        <v>63</v>
      </c>
      <c r="G988" s="9"/>
      <c r="H988" s="9"/>
      <c r="I988" s="9"/>
      <c r="J988" s="9"/>
      <c r="K988" s="9"/>
      <c r="L988" s="9"/>
      <c r="M988" s="67"/>
      <c r="N988" s="331"/>
      <c r="O988" s="9"/>
      <c r="P988" s="9"/>
      <c r="Q988" s="71">
        <v>987</v>
      </c>
      <c r="S988" s="102" t="s">
        <v>3995</v>
      </c>
      <c r="T988" s="175" t="s">
        <v>3852</v>
      </c>
      <c r="U988" s="104">
        <v>10515.6</v>
      </c>
      <c r="V988" s="104">
        <v>12344.4</v>
      </c>
      <c r="W988" s="105" t="s">
        <v>3853</v>
      </c>
      <c r="X988" s="106" t="s">
        <v>66</v>
      </c>
      <c r="Y988" s="107"/>
      <c r="Z988" s="108"/>
      <c r="AA988" s="102"/>
      <c r="AB988" s="104"/>
      <c r="AC988" s="109"/>
      <c r="AD988" s="110"/>
      <c r="AE988" s="107"/>
      <c r="AF988" s="111"/>
      <c r="AG988" s="112"/>
      <c r="AH988" s="112"/>
      <c r="AI988" s="112"/>
      <c r="AJ988" s="113"/>
      <c r="AK988" s="113"/>
      <c r="AL988" s="113"/>
      <c r="AM988" s="114"/>
      <c r="AN988" s="114"/>
      <c r="AO988" s="104"/>
      <c r="AP988" s="104"/>
      <c r="AQ988" s="115"/>
      <c r="AR988" s="110"/>
      <c r="AS988" s="102"/>
      <c r="AT988" s="108"/>
      <c r="AU988" s="116"/>
      <c r="AV988" s="113"/>
      <c r="AW988" s="105"/>
      <c r="AX988" s="113"/>
    </row>
    <row r="989" spans="1:50" hidden="1">
      <c r="A989" s="72">
        <v>988</v>
      </c>
      <c r="B989" s="9" t="s">
        <v>63</v>
      </c>
      <c r="C989" s="211" t="s">
        <v>3996</v>
      </c>
      <c r="D989" s="9" t="s">
        <v>63</v>
      </c>
      <c r="E989" s="9" t="s">
        <v>63</v>
      </c>
      <c r="F989" s="9" t="s">
        <v>63</v>
      </c>
      <c r="G989" s="9"/>
      <c r="H989" s="9"/>
      <c r="I989" s="9"/>
      <c r="J989" s="9"/>
      <c r="K989" s="9"/>
      <c r="L989" s="9"/>
      <c r="M989" s="67"/>
      <c r="N989" s="331"/>
      <c r="O989" s="9"/>
      <c r="P989" s="9"/>
      <c r="Q989" s="71">
        <v>988</v>
      </c>
      <c r="S989" s="102" t="s">
        <v>3996</v>
      </c>
      <c r="T989" s="175" t="s">
        <v>3852</v>
      </c>
      <c r="U989" s="104">
        <v>8686.7999999999993</v>
      </c>
      <c r="V989" s="104">
        <v>13258.8</v>
      </c>
      <c r="W989" s="105" t="s">
        <v>3853</v>
      </c>
      <c r="X989" s="106" t="s">
        <v>66</v>
      </c>
      <c r="Y989" s="107"/>
      <c r="Z989" s="108"/>
      <c r="AA989" s="102"/>
      <c r="AB989" s="104"/>
      <c r="AC989" s="109"/>
      <c r="AD989" s="110"/>
      <c r="AE989" s="107"/>
      <c r="AF989" s="111"/>
      <c r="AG989" s="112"/>
      <c r="AH989" s="112"/>
      <c r="AI989" s="112"/>
      <c r="AJ989" s="113"/>
      <c r="AK989" s="113"/>
      <c r="AL989" s="113"/>
      <c r="AM989" s="114"/>
      <c r="AN989" s="114"/>
      <c r="AO989" s="104"/>
      <c r="AP989" s="104"/>
      <c r="AQ989" s="115"/>
      <c r="AR989" s="110"/>
      <c r="AS989" s="102"/>
      <c r="AT989" s="108"/>
      <c r="AU989" s="116"/>
      <c r="AV989" s="113"/>
      <c r="AW989" s="105"/>
      <c r="AX989" s="113"/>
    </row>
    <row r="990" spans="1:50" hidden="1">
      <c r="A990" s="72">
        <v>989</v>
      </c>
      <c r="B990" s="9" t="s">
        <v>63</v>
      </c>
      <c r="C990" s="211" t="s">
        <v>3997</v>
      </c>
      <c r="D990" s="9" t="s">
        <v>63</v>
      </c>
      <c r="E990" s="9" t="s">
        <v>63</v>
      </c>
      <c r="F990" s="9" t="s">
        <v>63</v>
      </c>
      <c r="G990" s="9"/>
      <c r="H990" s="9"/>
      <c r="I990" s="9"/>
      <c r="J990" s="9"/>
      <c r="K990" s="9"/>
      <c r="L990" s="9"/>
      <c r="M990" s="67"/>
      <c r="N990" s="331"/>
      <c r="O990" s="9"/>
      <c r="P990" s="9"/>
      <c r="Q990" s="71">
        <v>989</v>
      </c>
      <c r="S990" s="102" t="s">
        <v>3997</v>
      </c>
      <c r="T990" s="175" t="s">
        <v>3852</v>
      </c>
      <c r="U990" s="104">
        <v>6858</v>
      </c>
      <c r="V990" s="104">
        <v>13258.8</v>
      </c>
      <c r="W990" s="105" t="s">
        <v>3853</v>
      </c>
      <c r="X990" s="106" t="s">
        <v>66</v>
      </c>
      <c r="Y990" s="107"/>
      <c r="Z990" s="108"/>
      <c r="AA990" s="102"/>
      <c r="AB990" s="104"/>
      <c r="AC990" s="109"/>
      <c r="AD990" s="110"/>
      <c r="AE990" s="107"/>
      <c r="AF990" s="111"/>
      <c r="AG990" s="112"/>
      <c r="AH990" s="112"/>
      <c r="AI990" s="112"/>
      <c r="AJ990" s="113"/>
      <c r="AK990" s="113"/>
      <c r="AL990" s="113"/>
      <c r="AM990" s="114"/>
      <c r="AN990" s="114"/>
      <c r="AO990" s="104"/>
      <c r="AP990" s="104"/>
      <c r="AQ990" s="115"/>
      <c r="AR990" s="110"/>
      <c r="AS990" s="102"/>
      <c r="AT990" s="108"/>
      <c r="AU990" s="116"/>
      <c r="AV990" s="113"/>
      <c r="AW990" s="105"/>
      <c r="AX990" s="113"/>
    </row>
    <row r="991" spans="1:50" hidden="1">
      <c r="A991" s="72">
        <v>990</v>
      </c>
      <c r="B991" s="9" t="s">
        <v>63</v>
      </c>
      <c r="C991" s="211" t="s">
        <v>3998</v>
      </c>
      <c r="D991" s="9" t="s">
        <v>63</v>
      </c>
      <c r="E991" s="9" t="s">
        <v>63</v>
      </c>
      <c r="F991" s="9" t="s">
        <v>63</v>
      </c>
      <c r="G991" s="9"/>
      <c r="H991" s="9"/>
      <c r="I991" s="9"/>
      <c r="J991" s="9"/>
      <c r="K991" s="9"/>
      <c r="L991" s="9"/>
      <c r="M991" s="67"/>
      <c r="N991" s="331"/>
      <c r="O991" s="9"/>
      <c r="P991" s="9"/>
      <c r="Q991" s="71">
        <v>990</v>
      </c>
      <c r="S991" s="102" t="s">
        <v>3998</v>
      </c>
      <c r="T991" s="175" t="s">
        <v>3852</v>
      </c>
      <c r="U991" s="104">
        <v>5029.2</v>
      </c>
      <c r="V991" s="104">
        <v>13258.8</v>
      </c>
      <c r="W991" s="105" t="s">
        <v>3853</v>
      </c>
      <c r="X991" s="106" t="s">
        <v>66</v>
      </c>
      <c r="Y991" s="107"/>
      <c r="Z991" s="108"/>
      <c r="AA991" s="102"/>
      <c r="AB991" s="104"/>
      <c r="AC991" s="109"/>
      <c r="AD991" s="110"/>
      <c r="AE991" s="107"/>
      <c r="AF991" s="111"/>
      <c r="AG991" s="112"/>
      <c r="AH991" s="112"/>
      <c r="AI991" s="112"/>
      <c r="AJ991" s="113"/>
      <c r="AK991" s="113"/>
      <c r="AL991" s="113"/>
      <c r="AM991" s="114"/>
      <c r="AN991" s="114"/>
      <c r="AO991" s="104"/>
      <c r="AP991" s="104"/>
      <c r="AQ991" s="115"/>
      <c r="AR991" s="110"/>
      <c r="AS991" s="102"/>
      <c r="AT991" s="108"/>
      <c r="AU991" s="116"/>
      <c r="AV991" s="113"/>
      <c r="AW991" s="105"/>
      <c r="AX991" s="113"/>
    </row>
    <row r="992" spans="1:50" hidden="1">
      <c r="A992" s="72">
        <v>991</v>
      </c>
      <c r="B992" s="9" t="s">
        <v>63</v>
      </c>
      <c r="C992" s="211" t="s">
        <v>3999</v>
      </c>
      <c r="D992" s="9" t="s">
        <v>63</v>
      </c>
      <c r="E992" s="9" t="s">
        <v>63</v>
      </c>
      <c r="F992" s="9" t="s">
        <v>63</v>
      </c>
      <c r="G992" s="9"/>
      <c r="H992" s="9"/>
      <c r="I992" s="9"/>
      <c r="J992" s="9"/>
      <c r="K992" s="9"/>
      <c r="L992" s="9"/>
      <c r="M992" s="67"/>
      <c r="N992" s="331"/>
      <c r="O992" s="9"/>
      <c r="P992" s="9"/>
      <c r="Q992" s="71">
        <v>991</v>
      </c>
      <c r="S992" s="102" t="s">
        <v>3999</v>
      </c>
      <c r="T992" s="175" t="s">
        <v>3852</v>
      </c>
      <c r="U992" s="104">
        <v>3200.4</v>
      </c>
      <c r="V992" s="104">
        <v>13258.8</v>
      </c>
      <c r="W992" s="105" t="s">
        <v>3853</v>
      </c>
      <c r="X992" s="106" t="s">
        <v>66</v>
      </c>
      <c r="Y992" s="107"/>
      <c r="Z992" s="108"/>
      <c r="AA992" s="102"/>
      <c r="AB992" s="104"/>
      <c r="AC992" s="109"/>
      <c r="AD992" s="110"/>
      <c r="AE992" s="107"/>
      <c r="AF992" s="111"/>
      <c r="AG992" s="112"/>
      <c r="AH992" s="112"/>
      <c r="AI992" s="112"/>
      <c r="AJ992" s="113"/>
      <c r="AK992" s="113"/>
      <c r="AL992" s="113"/>
      <c r="AM992" s="114"/>
      <c r="AN992" s="114"/>
      <c r="AO992" s="104"/>
      <c r="AP992" s="104"/>
      <c r="AQ992" s="115"/>
      <c r="AR992" s="110"/>
      <c r="AS992" s="102"/>
      <c r="AT992" s="108"/>
      <c r="AU992" s="116"/>
      <c r="AV992" s="113"/>
      <c r="AW992" s="105"/>
      <c r="AX992" s="113"/>
    </row>
    <row r="993" spans="1:50" hidden="1">
      <c r="A993" s="72">
        <v>992</v>
      </c>
      <c r="B993" s="9" t="s">
        <v>63</v>
      </c>
      <c r="C993" s="211" t="s">
        <v>4000</v>
      </c>
      <c r="D993" s="9" t="s">
        <v>63</v>
      </c>
      <c r="E993" s="9" t="s">
        <v>63</v>
      </c>
      <c r="F993" s="9" t="s">
        <v>63</v>
      </c>
      <c r="G993" s="9"/>
      <c r="H993" s="9"/>
      <c r="I993" s="9"/>
      <c r="J993" s="9"/>
      <c r="K993" s="9"/>
      <c r="L993" s="9"/>
      <c r="M993" s="67"/>
      <c r="N993" s="331"/>
      <c r="O993" s="9"/>
      <c r="P993" s="9"/>
      <c r="Q993" s="71">
        <v>992</v>
      </c>
      <c r="S993" s="102" t="s">
        <v>4000</v>
      </c>
      <c r="T993" s="175" t="s">
        <v>3852</v>
      </c>
      <c r="U993" s="104">
        <v>1371.6</v>
      </c>
      <c r="V993" s="104">
        <v>13258.8</v>
      </c>
      <c r="W993" s="105" t="s">
        <v>3853</v>
      </c>
      <c r="X993" s="106" t="s">
        <v>66</v>
      </c>
      <c r="Y993" s="107"/>
      <c r="Z993" s="108"/>
      <c r="AA993" s="102"/>
      <c r="AB993" s="104"/>
      <c r="AC993" s="109"/>
      <c r="AD993" s="110"/>
      <c r="AE993" s="107"/>
      <c r="AF993" s="111"/>
      <c r="AG993" s="112"/>
      <c r="AH993" s="112"/>
      <c r="AI993" s="112"/>
      <c r="AJ993" s="113"/>
      <c r="AK993" s="113"/>
      <c r="AL993" s="113"/>
      <c r="AM993" s="114"/>
      <c r="AN993" s="114"/>
      <c r="AO993" s="104"/>
      <c r="AP993" s="104"/>
      <c r="AQ993" s="115"/>
      <c r="AR993" s="110"/>
      <c r="AS993" s="102"/>
      <c r="AT993" s="108"/>
      <c r="AU993" s="116"/>
      <c r="AV993" s="113"/>
      <c r="AW993" s="105"/>
      <c r="AX993" s="113"/>
    </row>
    <row r="994" spans="1:50" hidden="1">
      <c r="A994" s="72">
        <v>993</v>
      </c>
      <c r="B994" s="9" t="s">
        <v>63</v>
      </c>
      <c r="C994" s="211" t="s">
        <v>4001</v>
      </c>
      <c r="D994" s="9" t="s">
        <v>63</v>
      </c>
      <c r="E994" s="9" t="s">
        <v>63</v>
      </c>
      <c r="F994" s="9" t="s">
        <v>63</v>
      </c>
      <c r="G994" s="9"/>
      <c r="H994" s="9"/>
      <c r="I994" s="9"/>
      <c r="J994" s="9"/>
      <c r="K994" s="9"/>
      <c r="L994" s="9"/>
      <c r="M994" s="67"/>
      <c r="N994" s="331"/>
      <c r="O994" s="9"/>
      <c r="P994" s="9"/>
      <c r="Q994" s="71">
        <v>993</v>
      </c>
      <c r="S994" s="102" t="s">
        <v>4001</v>
      </c>
      <c r="T994" s="175" t="s">
        <v>3852</v>
      </c>
      <c r="U994" s="104">
        <v>16916.400000000001</v>
      </c>
      <c r="V994" s="104">
        <v>13258.8</v>
      </c>
      <c r="W994" s="105" t="s">
        <v>3853</v>
      </c>
      <c r="X994" s="106" t="s">
        <v>66</v>
      </c>
      <c r="Y994" s="107"/>
      <c r="Z994" s="108"/>
      <c r="AA994" s="102"/>
      <c r="AB994" s="104"/>
      <c r="AC994" s="109"/>
      <c r="AD994" s="110"/>
      <c r="AE994" s="107"/>
      <c r="AF994" s="111"/>
      <c r="AG994" s="112"/>
      <c r="AH994" s="112"/>
      <c r="AI994" s="112"/>
      <c r="AJ994" s="113"/>
      <c r="AK994" s="113"/>
      <c r="AL994" s="113"/>
      <c r="AM994" s="114"/>
      <c r="AN994" s="114"/>
      <c r="AO994" s="104"/>
      <c r="AP994" s="104"/>
      <c r="AQ994" s="115"/>
      <c r="AR994" s="110"/>
      <c r="AS994" s="102"/>
      <c r="AT994" s="108"/>
      <c r="AU994" s="116"/>
      <c r="AV994" s="113"/>
      <c r="AW994" s="105"/>
      <c r="AX994" s="113"/>
    </row>
    <row r="995" spans="1:50" hidden="1">
      <c r="A995" s="72">
        <v>994</v>
      </c>
      <c r="B995" s="9" t="s">
        <v>63</v>
      </c>
      <c r="C995" s="211" t="s">
        <v>4002</v>
      </c>
      <c r="D995" s="9" t="s">
        <v>63</v>
      </c>
      <c r="E995" s="9" t="s">
        <v>63</v>
      </c>
      <c r="F995" s="9" t="s">
        <v>63</v>
      </c>
      <c r="G995" s="9"/>
      <c r="H995" s="9"/>
      <c r="I995" s="9"/>
      <c r="J995" s="9"/>
      <c r="K995" s="9"/>
      <c r="L995" s="9"/>
      <c r="M995" s="67"/>
      <c r="N995" s="331"/>
      <c r="O995" s="9"/>
      <c r="P995" s="9"/>
      <c r="Q995" s="71">
        <v>994</v>
      </c>
      <c r="S995" s="102" t="s">
        <v>4002</v>
      </c>
      <c r="T995" s="175" t="s">
        <v>3852</v>
      </c>
      <c r="U995" s="104">
        <v>-457.2</v>
      </c>
      <c r="V995" s="104">
        <v>13258.8</v>
      </c>
      <c r="W995" s="105" t="s">
        <v>3853</v>
      </c>
      <c r="X995" s="106" t="s">
        <v>66</v>
      </c>
      <c r="Y995" s="107"/>
      <c r="Z995" s="108"/>
      <c r="AA995" s="102"/>
      <c r="AB995" s="104"/>
      <c r="AC995" s="109"/>
      <c r="AD995" s="110"/>
      <c r="AE995" s="107"/>
      <c r="AF995" s="111"/>
      <c r="AG995" s="112"/>
      <c r="AH995" s="112"/>
      <c r="AI995" s="112"/>
      <c r="AJ995" s="113"/>
      <c r="AK995" s="113"/>
      <c r="AL995" s="113"/>
      <c r="AM995" s="114"/>
      <c r="AN995" s="114"/>
      <c r="AO995" s="104"/>
      <c r="AP995" s="104"/>
      <c r="AQ995" s="115"/>
      <c r="AR995" s="110"/>
      <c r="AS995" s="102"/>
      <c r="AT995" s="108"/>
      <c r="AU995" s="116"/>
      <c r="AV995" s="113"/>
      <c r="AW995" s="105"/>
      <c r="AX995" s="113"/>
    </row>
    <row r="996" spans="1:50" hidden="1">
      <c r="A996" s="72">
        <v>995</v>
      </c>
      <c r="B996" s="9" t="s">
        <v>63</v>
      </c>
      <c r="C996" s="211" t="s">
        <v>4003</v>
      </c>
      <c r="D996" s="9" t="s">
        <v>63</v>
      </c>
      <c r="E996" s="9" t="s">
        <v>63</v>
      </c>
      <c r="F996" s="9" t="s">
        <v>63</v>
      </c>
      <c r="G996" s="9"/>
      <c r="H996" s="9"/>
      <c r="I996" s="9"/>
      <c r="J996" s="9"/>
      <c r="K996" s="9"/>
      <c r="L996" s="9"/>
      <c r="M996" s="67"/>
      <c r="N996" s="331"/>
      <c r="O996" s="9"/>
      <c r="P996" s="9"/>
      <c r="Q996" s="71">
        <v>995</v>
      </c>
      <c r="S996" s="102" t="s">
        <v>4003</v>
      </c>
      <c r="T996" s="175" t="s">
        <v>3852</v>
      </c>
      <c r="U996" s="104">
        <v>-2286</v>
      </c>
      <c r="V996" s="104">
        <v>13258.8</v>
      </c>
      <c r="W996" s="105" t="s">
        <v>3853</v>
      </c>
      <c r="X996" s="106" t="s">
        <v>66</v>
      </c>
      <c r="Y996" s="107"/>
      <c r="Z996" s="108"/>
      <c r="AA996" s="102"/>
      <c r="AB996" s="104"/>
      <c r="AC996" s="109"/>
      <c r="AD996" s="110"/>
      <c r="AE996" s="107"/>
      <c r="AF996" s="111"/>
      <c r="AG996" s="112"/>
      <c r="AH996" s="112"/>
      <c r="AI996" s="112"/>
      <c r="AJ996" s="113"/>
      <c r="AK996" s="113"/>
      <c r="AL996" s="113"/>
      <c r="AM996" s="114"/>
      <c r="AN996" s="114"/>
      <c r="AO996" s="104"/>
      <c r="AP996" s="104"/>
      <c r="AQ996" s="115"/>
      <c r="AR996" s="110"/>
      <c r="AS996" s="102"/>
      <c r="AT996" s="108"/>
      <c r="AU996" s="116"/>
      <c r="AV996" s="113"/>
      <c r="AW996" s="105"/>
      <c r="AX996" s="113"/>
    </row>
    <row r="997" spans="1:50" hidden="1">
      <c r="A997" s="72">
        <v>996</v>
      </c>
      <c r="B997" s="9" t="s">
        <v>63</v>
      </c>
      <c r="C997" s="211" t="s">
        <v>4004</v>
      </c>
      <c r="D997" s="9" t="s">
        <v>63</v>
      </c>
      <c r="E997" s="9" t="s">
        <v>63</v>
      </c>
      <c r="F997" s="9" t="s">
        <v>63</v>
      </c>
      <c r="G997" s="9"/>
      <c r="H997" s="9"/>
      <c r="I997" s="9"/>
      <c r="J997" s="9"/>
      <c r="K997" s="9"/>
      <c r="L997" s="9"/>
      <c r="M997" s="67"/>
      <c r="N997" s="331"/>
      <c r="O997" s="9"/>
      <c r="P997" s="9"/>
      <c r="Q997" s="71">
        <v>996</v>
      </c>
      <c r="S997" s="102" t="s">
        <v>4004</v>
      </c>
      <c r="T997" s="175" t="s">
        <v>3852</v>
      </c>
      <c r="U997" s="104">
        <v>-4114.8</v>
      </c>
      <c r="V997" s="104">
        <v>13258.8</v>
      </c>
      <c r="W997" s="105" t="s">
        <v>3853</v>
      </c>
      <c r="X997" s="106" t="s">
        <v>66</v>
      </c>
      <c r="Y997" s="107"/>
      <c r="Z997" s="108"/>
      <c r="AA997" s="102"/>
      <c r="AB997" s="104"/>
      <c r="AC997" s="109"/>
      <c r="AD997" s="110"/>
      <c r="AE997" s="107"/>
      <c r="AF997" s="111"/>
      <c r="AG997" s="112"/>
      <c r="AH997" s="112"/>
      <c r="AI997" s="112"/>
      <c r="AJ997" s="113"/>
      <c r="AK997" s="113"/>
      <c r="AL997" s="113"/>
      <c r="AM997" s="114"/>
      <c r="AN997" s="114"/>
      <c r="AO997" s="104"/>
      <c r="AP997" s="104"/>
      <c r="AQ997" s="115"/>
      <c r="AR997" s="110"/>
      <c r="AS997" s="102"/>
      <c r="AT997" s="108"/>
      <c r="AU997" s="116"/>
      <c r="AV997" s="113"/>
      <c r="AW997" s="105"/>
      <c r="AX997" s="113"/>
    </row>
    <row r="998" spans="1:50" hidden="1">
      <c r="A998" s="72">
        <v>997</v>
      </c>
      <c r="B998" s="9" t="s">
        <v>63</v>
      </c>
      <c r="C998" s="211" t="s">
        <v>4005</v>
      </c>
      <c r="D998" s="9" t="s">
        <v>63</v>
      </c>
      <c r="E998" s="9" t="s">
        <v>63</v>
      </c>
      <c r="F998" s="9" t="s">
        <v>63</v>
      </c>
      <c r="G998" s="9"/>
      <c r="H998" s="9"/>
      <c r="I998" s="9"/>
      <c r="J998" s="9"/>
      <c r="K998" s="9"/>
      <c r="L998" s="9"/>
      <c r="M998" s="67"/>
      <c r="N998" s="331"/>
      <c r="O998" s="9"/>
      <c r="P998" s="9"/>
      <c r="Q998" s="71">
        <v>997</v>
      </c>
      <c r="S998" s="102" t="s">
        <v>4005</v>
      </c>
      <c r="T998" s="175" t="s">
        <v>3852</v>
      </c>
      <c r="U998" s="104">
        <v>-5943.6</v>
      </c>
      <c r="V998" s="104">
        <v>13258.8</v>
      </c>
      <c r="W998" s="105" t="s">
        <v>3853</v>
      </c>
      <c r="X998" s="106" t="s">
        <v>66</v>
      </c>
      <c r="Y998" s="107"/>
      <c r="Z998" s="108"/>
      <c r="AA998" s="102"/>
      <c r="AB998" s="104"/>
      <c r="AC998" s="109"/>
      <c r="AD998" s="110"/>
      <c r="AE998" s="107"/>
      <c r="AF998" s="111"/>
      <c r="AG998" s="112"/>
      <c r="AH998" s="112"/>
      <c r="AI998" s="112"/>
      <c r="AJ998" s="113"/>
      <c r="AK998" s="113"/>
      <c r="AL998" s="113"/>
      <c r="AM998" s="114"/>
      <c r="AN998" s="114"/>
      <c r="AO998" s="104"/>
      <c r="AP998" s="104"/>
      <c r="AQ998" s="115"/>
      <c r="AR998" s="110"/>
      <c r="AS998" s="102"/>
      <c r="AT998" s="108"/>
      <c r="AU998" s="116"/>
      <c r="AV998" s="113"/>
      <c r="AW998" s="105"/>
      <c r="AX998" s="113"/>
    </row>
    <row r="999" spans="1:50" hidden="1">
      <c r="A999" s="72">
        <v>998</v>
      </c>
      <c r="B999" s="9" t="s">
        <v>63</v>
      </c>
      <c r="C999" s="211" t="s">
        <v>4006</v>
      </c>
      <c r="D999" s="9" t="s">
        <v>63</v>
      </c>
      <c r="E999" s="9" t="s">
        <v>63</v>
      </c>
      <c r="F999" s="9" t="s">
        <v>63</v>
      </c>
      <c r="G999" s="9"/>
      <c r="H999" s="9"/>
      <c r="I999" s="9"/>
      <c r="J999" s="9"/>
      <c r="K999" s="9"/>
      <c r="L999" s="9"/>
      <c r="M999" s="67"/>
      <c r="N999" s="331"/>
      <c r="O999" s="9"/>
      <c r="P999" s="9"/>
      <c r="Q999" s="71">
        <v>998</v>
      </c>
      <c r="S999" s="102" t="s">
        <v>4006</v>
      </c>
      <c r="T999" s="175" t="s">
        <v>3852</v>
      </c>
      <c r="U999" s="104">
        <v>-7772.4</v>
      </c>
      <c r="V999" s="104">
        <v>13258.8</v>
      </c>
      <c r="W999" s="105" t="s">
        <v>3853</v>
      </c>
      <c r="X999" s="106" t="s">
        <v>66</v>
      </c>
      <c r="Y999" s="107"/>
      <c r="Z999" s="108"/>
      <c r="AA999" s="102"/>
      <c r="AB999" s="104"/>
      <c r="AC999" s="109"/>
      <c r="AD999" s="110"/>
      <c r="AE999" s="107"/>
      <c r="AF999" s="111"/>
      <c r="AG999" s="112"/>
      <c r="AH999" s="112"/>
      <c r="AI999" s="112"/>
      <c r="AJ999" s="113"/>
      <c r="AK999" s="113"/>
      <c r="AL999" s="113"/>
      <c r="AM999" s="114"/>
      <c r="AN999" s="114"/>
      <c r="AO999" s="104"/>
      <c r="AP999" s="104"/>
      <c r="AQ999" s="115"/>
      <c r="AR999" s="110"/>
      <c r="AS999" s="102"/>
      <c r="AT999" s="108"/>
      <c r="AU999" s="116"/>
      <c r="AV999" s="113"/>
      <c r="AW999" s="105"/>
      <c r="AX999" s="113"/>
    </row>
    <row r="1000" spans="1:50" hidden="1">
      <c r="A1000" s="72">
        <v>999</v>
      </c>
      <c r="B1000" s="9" t="s">
        <v>63</v>
      </c>
      <c r="C1000" s="211" t="s">
        <v>4007</v>
      </c>
      <c r="D1000" s="9" t="s">
        <v>63</v>
      </c>
      <c r="E1000" s="9" t="s">
        <v>63</v>
      </c>
      <c r="F1000" s="9" t="s">
        <v>63</v>
      </c>
      <c r="G1000" s="9"/>
      <c r="H1000" s="9"/>
      <c r="I1000" s="9"/>
      <c r="J1000" s="9"/>
      <c r="K1000" s="9"/>
      <c r="L1000" s="9"/>
      <c r="M1000" s="67"/>
      <c r="N1000" s="331"/>
      <c r="O1000" s="9"/>
      <c r="P1000" s="9"/>
      <c r="Q1000" s="71">
        <v>999</v>
      </c>
      <c r="S1000" s="102" t="s">
        <v>4007</v>
      </c>
      <c r="T1000" s="175" t="s">
        <v>3852</v>
      </c>
      <c r="U1000" s="104">
        <v>-8686.7999999999993</v>
      </c>
      <c r="V1000" s="104">
        <v>13258.8</v>
      </c>
      <c r="W1000" s="105" t="s">
        <v>3853</v>
      </c>
      <c r="X1000" s="106" t="s">
        <v>66</v>
      </c>
      <c r="Y1000" s="107"/>
      <c r="Z1000" s="108"/>
      <c r="AA1000" s="102"/>
      <c r="AB1000" s="104"/>
      <c r="AC1000" s="109"/>
      <c r="AD1000" s="110"/>
      <c r="AE1000" s="107"/>
      <c r="AF1000" s="111"/>
      <c r="AG1000" s="112"/>
      <c r="AH1000" s="112"/>
      <c r="AI1000" s="112"/>
      <c r="AJ1000" s="113"/>
      <c r="AK1000" s="113"/>
      <c r="AL1000" s="113"/>
      <c r="AM1000" s="114"/>
      <c r="AN1000" s="114"/>
      <c r="AO1000" s="104"/>
      <c r="AP1000" s="104"/>
      <c r="AQ1000" s="115"/>
      <c r="AR1000" s="110"/>
      <c r="AS1000" s="102"/>
      <c r="AT1000" s="108"/>
      <c r="AU1000" s="116"/>
      <c r="AV1000" s="113"/>
      <c r="AW1000" s="105"/>
      <c r="AX1000" s="113"/>
    </row>
    <row r="1001" spans="1:50" hidden="1">
      <c r="A1001" s="72">
        <v>1000</v>
      </c>
      <c r="B1001" s="9" t="s">
        <v>63</v>
      </c>
      <c r="C1001" s="211" t="s">
        <v>4008</v>
      </c>
      <c r="D1001" s="9" t="s">
        <v>63</v>
      </c>
      <c r="E1001" s="9" t="s">
        <v>63</v>
      </c>
      <c r="F1001" s="9" t="s">
        <v>63</v>
      </c>
      <c r="G1001" s="9"/>
      <c r="H1001" s="9"/>
      <c r="I1001" s="9"/>
      <c r="J1001" s="9"/>
      <c r="K1001" s="9"/>
      <c r="L1001" s="9"/>
      <c r="M1001" s="67"/>
      <c r="N1001" s="331"/>
      <c r="O1001" s="9"/>
      <c r="P1001" s="9"/>
      <c r="Q1001" s="71">
        <v>1000</v>
      </c>
      <c r="S1001" s="102" t="s">
        <v>4008</v>
      </c>
      <c r="T1001" s="175" t="s">
        <v>3852</v>
      </c>
      <c r="U1001" s="104">
        <v>-10515.6</v>
      </c>
      <c r="V1001" s="104">
        <v>13258.8</v>
      </c>
      <c r="W1001" s="105" t="s">
        <v>3853</v>
      </c>
      <c r="X1001" s="106" t="s">
        <v>66</v>
      </c>
      <c r="Y1001" s="107"/>
      <c r="Z1001" s="108"/>
      <c r="AA1001" s="102"/>
      <c r="AB1001" s="104"/>
      <c r="AC1001" s="109"/>
      <c r="AD1001" s="110"/>
      <c r="AE1001" s="107"/>
      <c r="AF1001" s="111"/>
      <c r="AG1001" s="112"/>
      <c r="AH1001" s="112"/>
      <c r="AI1001" s="112"/>
      <c r="AJ1001" s="113"/>
      <c r="AK1001" s="113"/>
      <c r="AL1001" s="113"/>
      <c r="AM1001" s="114"/>
      <c r="AN1001" s="114"/>
      <c r="AO1001" s="104"/>
      <c r="AP1001" s="104"/>
      <c r="AQ1001" s="115"/>
      <c r="AR1001" s="110"/>
      <c r="AS1001" s="102"/>
      <c r="AT1001" s="108"/>
      <c r="AU1001" s="116"/>
      <c r="AV1001" s="113"/>
      <c r="AW1001" s="105"/>
      <c r="AX1001" s="113"/>
    </row>
    <row r="1002" spans="1:50" hidden="1">
      <c r="A1002" s="72">
        <v>1001</v>
      </c>
      <c r="B1002" s="9" t="s">
        <v>63</v>
      </c>
      <c r="C1002" s="211" t="s">
        <v>4009</v>
      </c>
      <c r="D1002" s="9" t="s">
        <v>63</v>
      </c>
      <c r="E1002" s="9" t="s">
        <v>63</v>
      </c>
      <c r="F1002" s="9" t="s">
        <v>63</v>
      </c>
      <c r="G1002" s="9"/>
      <c r="H1002" s="9"/>
      <c r="I1002" s="9"/>
      <c r="J1002" s="9"/>
      <c r="K1002" s="9"/>
      <c r="L1002" s="9"/>
      <c r="M1002" s="67"/>
      <c r="N1002" s="331"/>
      <c r="O1002" s="9"/>
      <c r="P1002" s="9"/>
      <c r="Q1002" s="71">
        <v>1001</v>
      </c>
      <c r="S1002" s="102" t="s">
        <v>4009</v>
      </c>
      <c r="T1002" s="175" t="s">
        <v>3852</v>
      </c>
      <c r="U1002" s="104">
        <v>-12344.4</v>
      </c>
      <c r="V1002" s="104">
        <v>13258.8</v>
      </c>
      <c r="W1002" s="105" t="s">
        <v>3853</v>
      </c>
      <c r="X1002" s="106" t="s">
        <v>66</v>
      </c>
      <c r="Y1002" s="107"/>
      <c r="Z1002" s="108"/>
      <c r="AA1002" s="102"/>
      <c r="AB1002" s="104"/>
      <c r="AC1002" s="109"/>
      <c r="AD1002" s="110"/>
      <c r="AE1002" s="107"/>
      <c r="AF1002" s="111"/>
      <c r="AG1002" s="112"/>
      <c r="AH1002" s="112"/>
      <c r="AI1002" s="112"/>
      <c r="AJ1002" s="113"/>
      <c r="AK1002" s="113"/>
      <c r="AL1002" s="113"/>
      <c r="AM1002" s="114"/>
      <c r="AN1002" s="114"/>
      <c r="AO1002" s="104"/>
      <c r="AP1002" s="104"/>
      <c r="AQ1002" s="115"/>
      <c r="AR1002" s="110"/>
      <c r="AS1002" s="102"/>
      <c r="AT1002" s="108"/>
      <c r="AU1002" s="116"/>
      <c r="AV1002" s="113"/>
      <c r="AW1002" s="105"/>
      <c r="AX1002" s="113"/>
    </row>
    <row r="1003" spans="1:50" hidden="1">
      <c r="A1003" s="72">
        <v>1002</v>
      </c>
      <c r="B1003" s="9" t="s">
        <v>63</v>
      </c>
      <c r="C1003" s="211" t="s">
        <v>4010</v>
      </c>
      <c r="D1003" s="9" t="s">
        <v>63</v>
      </c>
      <c r="E1003" s="9" t="s">
        <v>63</v>
      </c>
      <c r="F1003" s="9" t="s">
        <v>63</v>
      </c>
      <c r="G1003" s="9"/>
      <c r="H1003" s="9"/>
      <c r="I1003" s="9"/>
      <c r="J1003" s="9"/>
      <c r="K1003" s="9"/>
      <c r="L1003" s="9"/>
      <c r="M1003" s="67"/>
      <c r="N1003" s="331"/>
      <c r="O1003" s="9"/>
      <c r="P1003" s="9"/>
      <c r="Q1003" s="71">
        <v>1002</v>
      </c>
      <c r="S1003" s="102" t="s">
        <v>4010</v>
      </c>
      <c r="T1003" s="175" t="s">
        <v>3852</v>
      </c>
      <c r="U1003" s="104">
        <v>-13258.8</v>
      </c>
      <c r="V1003" s="104">
        <v>13258.8</v>
      </c>
      <c r="W1003" s="105" t="s">
        <v>3853</v>
      </c>
      <c r="X1003" s="106" t="s">
        <v>66</v>
      </c>
      <c r="Y1003" s="107"/>
      <c r="Z1003" s="108"/>
      <c r="AA1003" s="102"/>
      <c r="AB1003" s="104"/>
      <c r="AC1003" s="109"/>
      <c r="AD1003" s="110"/>
      <c r="AE1003" s="107"/>
      <c r="AF1003" s="111"/>
      <c r="AG1003" s="112"/>
      <c r="AH1003" s="112"/>
      <c r="AI1003" s="112"/>
      <c r="AJ1003" s="113"/>
      <c r="AK1003" s="113"/>
      <c r="AL1003" s="113"/>
      <c r="AM1003" s="114"/>
      <c r="AN1003" s="114"/>
      <c r="AO1003" s="104"/>
      <c r="AP1003" s="104"/>
      <c r="AQ1003" s="115"/>
      <c r="AR1003" s="110"/>
      <c r="AS1003" s="102"/>
      <c r="AT1003" s="108"/>
      <c r="AU1003" s="116"/>
      <c r="AV1003" s="113"/>
      <c r="AW1003" s="105"/>
      <c r="AX1003" s="113"/>
    </row>
    <row r="1004" spans="1:50" hidden="1">
      <c r="A1004" s="72">
        <v>1003</v>
      </c>
      <c r="B1004" s="9" t="s">
        <v>63</v>
      </c>
      <c r="C1004" s="211" t="s">
        <v>4011</v>
      </c>
      <c r="D1004" s="9" t="s">
        <v>63</v>
      </c>
      <c r="E1004" s="9" t="s">
        <v>63</v>
      </c>
      <c r="F1004" s="9" t="s">
        <v>63</v>
      </c>
      <c r="G1004" s="9"/>
      <c r="H1004" s="9"/>
      <c r="I1004" s="9"/>
      <c r="J1004" s="9"/>
      <c r="K1004" s="9"/>
      <c r="L1004" s="9"/>
      <c r="M1004" s="67"/>
      <c r="N1004" s="331"/>
      <c r="O1004" s="9"/>
      <c r="P1004" s="9"/>
      <c r="Q1004" s="71">
        <v>1003</v>
      </c>
      <c r="S1004" s="102" t="s">
        <v>4011</v>
      </c>
      <c r="T1004" s="175" t="s">
        <v>3852</v>
      </c>
      <c r="U1004" s="104">
        <v>-15087.6</v>
      </c>
      <c r="V1004" s="104">
        <v>13258.8</v>
      </c>
      <c r="W1004" s="105" t="s">
        <v>3853</v>
      </c>
      <c r="X1004" s="106" t="s">
        <v>66</v>
      </c>
      <c r="Y1004" s="107"/>
      <c r="Z1004" s="108"/>
      <c r="AA1004" s="102"/>
      <c r="AB1004" s="104"/>
      <c r="AC1004" s="109"/>
      <c r="AD1004" s="110"/>
      <c r="AE1004" s="107"/>
      <c r="AF1004" s="111"/>
      <c r="AG1004" s="112"/>
      <c r="AH1004" s="112"/>
      <c r="AI1004" s="112"/>
      <c r="AJ1004" s="113"/>
      <c r="AK1004" s="113"/>
      <c r="AL1004" s="113"/>
      <c r="AM1004" s="114"/>
      <c r="AN1004" s="114"/>
      <c r="AO1004" s="104"/>
      <c r="AP1004" s="104"/>
      <c r="AQ1004" s="115"/>
      <c r="AR1004" s="110"/>
      <c r="AS1004" s="102"/>
      <c r="AT1004" s="108"/>
      <c r="AU1004" s="116"/>
      <c r="AV1004" s="113"/>
      <c r="AW1004" s="105"/>
      <c r="AX1004" s="113"/>
    </row>
    <row r="1005" spans="1:50" hidden="1">
      <c r="A1005" s="72">
        <v>1004</v>
      </c>
      <c r="B1005" s="9" t="s">
        <v>63</v>
      </c>
      <c r="C1005" s="211" t="s">
        <v>4012</v>
      </c>
      <c r="D1005" s="9" t="s">
        <v>63</v>
      </c>
      <c r="E1005" s="9" t="s">
        <v>63</v>
      </c>
      <c r="F1005" s="9" t="s">
        <v>63</v>
      </c>
      <c r="G1005" s="9"/>
      <c r="H1005" s="9"/>
      <c r="I1005" s="9"/>
      <c r="J1005" s="9"/>
      <c r="K1005" s="9"/>
      <c r="L1005" s="9"/>
      <c r="M1005" s="67"/>
      <c r="N1005" s="331"/>
      <c r="O1005" s="9"/>
      <c r="P1005" s="9"/>
      <c r="Q1005" s="71">
        <v>1004</v>
      </c>
      <c r="S1005" s="102" t="s">
        <v>4012</v>
      </c>
      <c r="T1005" s="175" t="s">
        <v>3852</v>
      </c>
      <c r="U1005" s="104">
        <v>15087.6</v>
      </c>
      <c r="V1005" s="104">
        <v>13258.8</v>
      </c>
      <c r="W1005" s="105" t="s">
        <v>3853</v>
      </c>
      <c r="X1005" s="106" t="s">
        <v>66</v>
      </c>
      <c r="Y1005" s="107"/>
      <c r="Z1005" s="108"/>
      <c r="AA1005" s="102"/>
      <c r="AB1005" s="104"/>
      <c r="AC1005" s="109"/>
      <c r="AD1005" s="110"/>
      <c r="AE1005" s="107"/>
      <c r="AF1005" s="111"/>
      <c r="AG1005" s="112"/>
      <c r="AH1005" s="112"/>
      <c r="AI1005" s="112"/>
      <c r="AJ1005" s="113"/>
      <c r="AK1005" s="113"/>
      <c r="AL1005" s="113"/>
      <c r="AM1005" s="114"/>
      <c r="AN1005" s="114"/>
      <c r="AO1005" s="104"/>
      <c r="AP1005" s="104"/>
      <c r="AQ1005" s="115"/>
      <c r="AR1005" s="110"/>
      <c r="AS1005" s="102"/>
      <c r="AT1005" s="108"/>
      <c r="AU1005" s="116"/>
      <c r="AV1005" s="113"/>
      <c r="AW1005" s="105"/>
      <c r="AX1005" s="113"/>
    </row>
    <row r="1006" spans="1:50" hidden="1">
      <c r="A1006" s="72">
        <v>1005</v>
      </c>
      <c r="B1006" s="9" t="s">
        <v>63</v>
      </c>
      <c r="C1006" s="211" t="s">
        <v>4013</v>
      </c>
      <c r="D1006" s="9" t="s">
        <v>63</v>
      </c>
      <c r="E1006" s="9" t="s">
        <v>63</v>
      </c>
      <c r="F1006" s="9" t="s">
        <v>63</v>
      </c>
      <c r="G1006" s="9"/>
      <c r="H1006" s="9"/>
      <c r="I1006" s="9"/>
      <c r="J1006" s="9"/>
      <c r="K1006" s="9"/>
      <c r="L1006" s="9"/>
      <c r="M1006" s="67"/>
      <c r="N1006" s="331"/>
      <c r="O1006" s="9"/>
      <c r="P1006" s="9"/>
      <c r="Q1006" s="71">
        <v>1005</v>
      </c>
      <c r="S1006" s="102" t="s">
        <v>4013</v>
      </c>
      <c r="T1006" s="175" t="s">
        <v>3852</v>
      </c>
      <c r="U1006" s="104">
        <v>13258.8</v>
      </c>
      <c r="V1006" s="104">
        <v>13258.8</v>
      </c>
      <c r="W1006" s="105" t="s">
        <v>3853</v>
      </c>
      <c r="X1006" s="106" t="s">
        <v>66</v>
      </c>
      <c r="Y1006" s="107"/>
      <c r="Z1006" s="108"/>
      <c r="AA1006" s="102"/>
      <c r="AB1006" s="104"/>
      <c r="AC1006" s="109"/>
      <c r="AD1006" s="110"/>
      <c r="AE1006" s="107"/>
      <c r="AF1006" s="111"/>
      <c r="AG1006" s="112"/>
      <c r="AH1006" s="112"/>
      <c r="AI1006" s="112"/>
      <c r="AJ1006" s="113"/>
      <c r="AK1006" s="113"/>
      <c r="AL1006" s="113"/>
      <c r="AM1006" s="114"/>
      <c r="AN1006" s="114"/>
      <c r="AO1006" s="104"/>
      <c r="AP1006" s="104"/>
      <c r="AQ1006" s="115"/>
      <c r="AR1006" s="110"/>
      <c r="AS1006" s="102"/>
      <c r="AT1006" s="108"/>
      <c r="AU1006" s="116"/>
      <c r="AV1006" s="113"/>
      <c r="AW1006" s="105"/>
      <c r="AX1006" s="113"/>
    </row>
    <row r="1007" spans="1:50" hidden="1">
      <c r="A1007" s="72">
        <v>1006</v>
      </c>
      <c r="B1007" s="9" t="s">
        <v>63</v>
      </c>
      <c r="C1007" s="211" t="s">
        <v>4014</v>
      </c>
      <c r="D1007" s="9" t="s">
        <v>63</v>
      </c>
      <c r="E1007" s="9" t="s">
        <v>63</v>
      </c>
      <c r="F1007" s="9" t="s">
        <v>63</v>
      </c>
      <c r="G1007" s="9"/>
      <c r="H1007" s="9"/>
      <c r="I1007" s="9"/>
      <c r="J1007" s="9"/>
      <c r="K1007" s="9"/>
      <c r="L1007" s="9"/>
      <c r="M1007" s="67"/>
      <c r="N1007" s="331"/>
      <c r="O1007" s="9"/>
      <c r="P1007" s="9"/>
      <c r="Q1007" s="71">
        <v>1006</v>
      </c>
      <c r="S1007" s="102" t="s">
        <v>4014</v>
      </c>
      <c r="T1007" s="175" t="s">
        <v>3852</v>
      </c>
      <c r="U1007" s="104">
        <v>12344.4</v>
      </c>
      <c r="V1007" s="104">
        <v>13258.8</v>
      </c>
      <c r="W1007" s="105" t="s">
        <v>3853</v>
      </c>
      <c r="X1007" s="106" t="s">
        <v>66</v>
      </c>
      <c r="Y1007" s="107"/>
      <c r="Z1007" s="108"/>
      <c r="AA1007" s="102"/>
      <c r="AB1007" s="104"/>
      <c r="AC1007" s="109"/>
      <c r="AD1007" s="110"/>
      <c r="AE1007" s="107"/>
      <c r="AF1007" s="111"/>
      <c r="AG1007" s="112"/>
      <c r="AH1007" s="112"/>
      <c r="AI1007" s="112"/>
      <c r="AJ1007" s="113"/>
      <c r="AK1007" s="113"/>
      <c r="AL1007" s="113"/>
      <c r="AM1007" s="114"/>
      <c r="AN1007" s="114"/>
      <c r="AO1007" s="104"/>
      <c r="AP1007" s="104"/>
      <c r="AQ1007" s="115"/>
      <c r="AR1007" s="110"/>
      <c r="AS1007" s="102"/>
      <c r="AT1007" s="108"/>
      <c r="AU1007" s="116"/>
      <c r="AV1007" s="113"/>
      <c r="AW1007" s="105"/>
      <c r="AX1007" s="113"/>
    </row>
    <row r="1008" spans="1:50" hidden="1">
      <c r="A1008" s="72">
        <v>1007</v>
      </c>
      <c r="B1008" s="9" t="s">
        <v>63</v>
      </c>
      <c r="C1008" s="211" t="s">
        <v>4015</v>
      </c>
      <c r="D1008" s="9" t="s">
        <v>63</v>
      </c>
      <c r="E1008" s="9" t="s">
        <v>63</v>
      </c>
      <c r="F1008" s="9" t="s">
        <v>63</v>
      </c>
      <c r="G1008" s="9"/>
      <c r="H1008" s="9"/>
      <c r="I1008" s="9"/>
      <c r="J1008" s="9"/>
      <c r="K1008" s="9"/>
      <c r="L1008" s="9"/>
      <c r="M1008" s="67"/>
      <c r="N1008" s="331"/>
      <c r="O1008" s="9"/>
      <c r="P1008" s="9"/>
      <c r="Q1008" s="71">
        <v>1007</v>
      </c>
      <c r="S1008" s="102" t="s">
        <v>4015</v>
      </c>
      <c r="T1008" s="175" t="s">
        <v>3852</v>
      </c>
      <c r="U1008" s="104">
        <v>10515.6</v>
      </c>
      <c r="V1008" s="104">
        <v>13258.8</v>
      </c>
      <c r="W1008" s="105" t="s">
        <v>3853</v>
      </c>
      <c r="X1008" s="106" t="s">
        <v>66</v>
      </c>
      <c r="Y1008" s="107"/>
      <c r="Z1008" s="108"/>
      <c r="AA1008" s="102"/>
      <c r="AB1008" s="104"/>
      <c r="AC1008" s="109"/>
      <c r="AD1008" s="110"/>
      <c r="AE1008" s="107"/>
      <c r="AF1008" s="111"/>
      <c r="AG1008" s="112"/>
      <c r="AH1008" s="112"/>
      <c r="AI1008" s="112"/>
      <c r="AJ1008" s="113"/>
      <c r="AK1008" s="113"/>
      <c r="AL1008" s="113"/>
      <c r="AM1008" s="114"/>
      <c r="AN1008" s="114"/>
      <c r="AO1008" s="104"/>
      <c r="AP1008" s="104"/>
      <c r="AQ1008" s="115"/>
      <c r="AR1008" s="110"/>
      <c r="AS1008" s="102"/>
      <c r="AT1008" s="108"/>
      <c r="AU1008" s="116"/>
      <c r="AV1008" s="113"/>
      <c r="AW1008" s="105"/>
      <c r="AX1008" s="113"/>
    </row>
    <row r="1009" spans="1:50" hidden="1">
      <c r="A1009" s="72">
        <v>1008</v>
      </c>
      <c r="B1009" s="9" t="s">
        <v>63</v>
      </c>
      <c r="C1009" s="211" t="s">
        <v>4016</v>
      </c>
      <c r="D1009" s="9" t="s">
        <v>63</v>
      </c>
      <c r="E1009" s="9" t="s">
        <v>63</v>
      </c>
      <c r="F1009" s="9" t="s">
        <v>63</v>
      </c>
      <c r="G1009" s="9"/>
      <c r="H1009" s="9"/>
      <c r="I1009" s="9"/>
      <c r="J1009" s="9"/>
      <c r="K1009" s="9"/>
      <c r="L1009" s="9"/>
      <c r="M1009" s="67"/>
      <c r="N1009" s="331"/>
      <c r="O1009" s="9"/>
      <c r="P1009" s="9"/>
      <c r="Q1009" s="71">
        <v>1008</v>
      </c>
      <c r="S1009" s="102" t="s">
        <v>4016</v>
      </c>
      <c r="T1009" s="175" t="s">
        <v>3852</v>
      </c>
      <c r="U1009" s="104">
        <v>6858</v>
      </c>
      <c r="V1009" s="104">
        <v>14173.2</v>
      </c>
      <c r="W1009" s="105" t="s">
        <v>3853</v>
      </c>
      <c r="X1009" s="106" t="s">
        <v>66</v>
      </c>
      <c r="Y1009" s="107"/>
      <c r="Z1009" s="108"/>
      <c r="AA1009" s="102"/>
      <c r="AB1009" s="104"/>
      <c r="AC1009" s="109"/>
      <c r="AD1009" s="110"/>
      <c r="AE1009" s="107"/>
      <c r="AF1009" s="111"/>
      <c r="AG1009" s="112"/>
      <c r="AH1009" s="112"/>
      <c r="AI1009" s="112"/>
      <c r="AJ1009" s="113"/>
      <c r="AK1009" s="113"/>
      <c r="AL1009" s="113"/>
      <c r="AM1009" s="114"/>
      <c r="AN1009" s="114"/>
      <c r="AO1009" s="104"/>
      <c r="AP1009" s="104"/>
      <c r="AQ1009" s="115"/>
      <c r="AR1009" s="110"/>
      <c r="AS1009" s="102"/>
      <c r="AT1009" s="108"/>
      <c r="AU1009" s="116"/>
      <c r="AV1009" s="113"/>
      <c r="AW1009" s="105"/>
      <c r="AX1009" s="113"/>
    </row>
    <row r="1010" spans="1:50" hidden="1">
      <c r="A1010" s="72">
        <v>1009</v>
      </c>
      <c r="B1010" s="9" t="s">
        <v>63</v>
      </c>
      <c r="C1010" s="211" t="s">
        <v>4017</v>
      </c>
      <c r="D1010" s="9" t="s">
        <v>63</v>
      </c>
      <c r="E1010" s="9" t="s">
        <v>63</v>
      </c>
      <c r="F1010" s="9" t="s">
        <v>63</v>
      </c>
      <c r="G1010" s="9"/>
      <c r="H1010" s="9"/>
      <c r="I1010" s="9"/>
      <c r="J1010" s="9"/>
      <c r="K1010" s="9"/>
      <c r="L1010" s="9"/>
      <c r="M1010" s="67"/>
      <c r="N1010" s="331"/>
      <c r="O1010" s="9"/>
      <c r="P1010" s="9"/>
      <c r="Q1010" s="71">
        <v>1009</v>
      </c>
      <c r="S1010" s="102" t="s">
        <v>4017</v>
      </c>
      <c r="T1010" s="175" t="s">
        <v>3852</v>
      </c>
      <c r="U1010" s="104">
        <v>5029.2</v>
      </c>
      <c r="V1010" s="104">
        <v>14173.2</v>
      </c>
      <c r="W1010" s="105" t="s">
        <v>3853</v>
      </c>
      <c r="X1010" s="106" t="s">
        <v>66</v>
      </c>
      <c r="Y1010" s="107"/>
      <c r="Z1010" s="108"/>
      <c r="AA1010" s="102"/>
      <c r="AB1010" s="104"/>
      <c r="AC1010" s="109"/>
      <c r="AD1010" s="110"/>
      <c r="AE1010" s="107"/>
      <c r="AF1010" s="111"/>
      <c r="AG1010" s="112"/>
      <c r="AH1010" s="112"/>
      <c r="AI1010" s="112"/>
      <c r="AJ1010" s="113"/>
      <c r="AK1010" s="113"/>
      <c r="AL1010" s="113"/>
      <c r="AM1010" s="114"/>
      <c r="AN1010" s="114"/>
      <c r="AO1010" s="104"/>
      <c r="AP1010" s="104"/>
      <c r="AQ1010" s="115"/>
      <c r="AR1010" s="110"/>
      <c r="AS1010" s="102"/>
      <c r="AT1010" s="108"/>
      <c r="AU1010" s="116"/>
      <c r="AV1010" s="113"/>
      <c r="AW1010" s="105"/>
      <c r="AX1010" s="113"/>
    </row>
    <row r="1011" spans="1:50" hidden="1">
      <c r="A1011" s="72">
        <v>1010</v>
      </c>
      <c r="B1011" s="9" t="s">
        <v>63</v>
      </c>
      <c r="C1011" s="211" t="s">
        <v>4018</v>
      </c>
      <c r="D1011" s="9" t="s">
        <v>63</v>
      </c>
      <c r="E1011" s="9" t="s">
        <v>63</v>
      </c>
      <c r="F1011" s="9" t="s">
        <v>63</v>
      </c>
      <c r="G1011" s="9"/>
      <c r="H1011" s="9"/>
      <c r="I1011" s="9"/>
      <c r="J1011" s="9"/>
      <c r="K1011" s="9"/>
      <c r="L1011" s="9"/>
      <c r="M1011" s="67"/>
      <c r="N1011" s="331"/>
      <c r="O1011" s="9"/>
      <c r="P1011" s="9"/>
      <c r="Q1011" s="71">
        <v>1010</v>
      </c>
      <c r="S1011" s="102" t="s">
        <v>4018</v>
      </c>
      <c r="T1011" s="175" t="s">
        <v>3852</v>
      </c>
      <c r="U1011" s="104">
        <v>4114.8</v>
      </c>
      <c r="V1011" s="104">
        <v>14173.2</v>
      </c>
      <c r="W1011" s="105" t="s">
        <v>3853</v>
      </c>
      <c r="X1011" s="106" t="s">
        <v>66</v>
      </c>
      <c r="Y1011" s="107"/>
      <c r="Z1011" s="108"/>
      <c r="AA1011" s="102"/>
      <c r="AB1011" s="104"/>
      <c r="AC1011" s="109"/>
      <c r="AD1011" s="110"/>
      <c r="AE1011" s="107"/>
      <c r="AF1011" s="111"/>
      <c r="AG1011" s="112"/>
      <c r="AH1011" s="112"/>
      <c r="AI1011" s="112"/>
      <c r="AJ1011" s="113"/>
      <c r="AK1011" s="113"/>
      <c r="AL1011" s="113"/>
      <c r="AM1011" s="114"/>
      <c r="AN1011" s="114"/>
      <c r="AO1011" s="104"/>
      <c r="AP1011" s="104"/>
      <c r="AQ1011" s="115"/>
      <c r="AR1011" s="110"/>
      <c r="AS1011" s="102"/>
      <c r="AT1011" s="108"/>
      <c r="AU1011" s="116"/>
      <c r="AV1011" s="113"/>
      <c r="AW1011" s="105"/>
      <c r="AX1011" s="113"/>
    </row>
    <row r="1012" spans="1:50" hidden="1">
      <c r="A1012" s="72">
        <v>1011</v>
      </c>
      <c r="B1012" s="9" t="s">
        <v>63</v>
      </c>
      <c r="C1012" s="211" t="s">
        <v>4019</v>
      </c>
      <c r="D1012" s="9" t="s">
        <v>63</v>
      </c>
      <c r="E1012" s="9" t="s">
        <v>63</v>
      </c>
      <c r="F1012" s="9" t="s">
        <v>63</v>
      </c>
      <c r="G1012" s="9"/>
      <c r="H1012" s="9"/>
      <c r="I1012" s="9"/>
      <c r="J1012" s="9"/>
      <c r="K1012" s="9"/>
      <c r="L1012" s="9"/>
      <c r="M1012" s="67"/>
      <c r="N1012" s="331"/>
      <c r="O1012" s="9"/>
      <c r="P1012" s="9"/>
      <c r="Q1012" s="71">
        <v>1011</v>
      </c>
      <c r="S1012" s="102" t="s">
        <v>4019</v>
      </c>
      <c r="T1012" s="175" t="s">
        <v>3852</v>
      </c>
      <c r="U1012" s="104">
        <v>3200.4</v>
      </c>
      <c r="V1012" s="104">
        <v>14173.2</v>
      </c>
      <c r="W1012" s="105" t="s">
        <v>3853</v>
      </c>
      <c r="X1012" s="106" t="s">
        <v>66</v>
      </c>
      <c r="Y1012" s="107"/>
      <c r="Z1012" s="108"/>
      <c r="AA1012" s="102"/>
      <c r="AB1012" s="104"/>
      <c r="AC1012" s="109"/>
      <c r="AD1012" s="110"/>
      <c r="AE1012" s="107"/>
      <c r="AF1012" s="111"/>
      <c r="AG1012" s="112"/>
      <c r="AH1012" s="112"/>
      <c r="AI1012" s="112"/>
      <c r="AJ1012" s="113"/>
      <c r="AK1012" s="113"/>
      <c r="AL1012" s="113"/>
      <c r="AM1012" s="114"/>
      <c r="AN1012" s="114"/>
      <c r="AO1012" s="104"/>
      <c r="AP1012" s="104"/>
      <c r="AQ1012" s="115"/>
      <c r="AR1012" s="110"/>
      <c r="AS1012" s="102"/>
      <c r="AT1012" s="108"/>
      <c r="AU1012" s="116"/>
      <c r="AV1012" s="113"/>
      <c r="AW1012" s="105"/>
      <c r="AX1012" s="113"/>
    </row>
    <row r="1013" spans="1:50" hidden="1">
      <c r="A1013" s="72">
        <v>1012</v>
      </c>
      <c r="B1013" s="9" t="s">
        <v>63</v>
      </c>
      <c r="C1013" s="211" t="s">
        <v>4020</v>
      </c>
      <c r="D1013" s="9" t="s">
        <v>63</v>
      </c>
      <c r="E1013" s="9" t="s">
        <v>63</v>
      </c>
      <c r="F1013" s="9" t="s">
        <v>63</v>
      </c>
      <c r="G1013" s="9"/>
      <c r="H1013" s="9"/>
      <c r="I1013" s="9"/>
      <c r="J1013" s="9"/>
      <c r="K1013" s="9"/>
      <c r="L1013" s="9"/>
      <c r="M1013" s="67"/>
      <c r="N1013" s="331"/>
      <c r="O1013" s="9"/>
      <c r="P1013" s="9"/>
      <c r="Q1013" s="71">
        <v>1012</v>
      </c>
      <c r="S1013" s="102" t="s">
        <v>4020</v>
      </c>
      <c r="T1013" s="175" t="s">
        <v>3852</v>
      </c>
      <c r="U1013" s="104">
        <v>2286</v>
      </c>
      <c r="V1013" s="104">
        <v>14173.2</v>
      </c>
      <c r="W1013" s="105" t="s">
        <v>3853</v>
      </c>
      <c r="X1013" s="106" t="s">
        <v>66</v>
      </c>
      <c r="Y1013" s="107"/>
      <c r="Z1013" s="108"/>
      <c r="AA1013" s="102"/>
      <c r="AB1013" s="104"/>
      <c r="AC1013" s="109"/>
      <c r="AD1013" s="110"/>
      <c r="AE1013" s="107"/>
      <c r="AF1013" s="111"/>
      <c r="AG1013" s="112"/>
      <c r="AH1013" s="112"/>
      <c r="AI1013" s="112"/>
      <c r="AJ1013" s="113"/>
      <c r="AK1013" s="113"/>
      <c r="AL1013" s="113"/>
      <c r="AM1013" s="114"/>
      <c r="AN1013" s="114"/>
      <c r="AO1013" s="104"/>
      <c r="AP1013" s="104"/>
      <c r="AQ1013" s="115"/>
      <c r="AR1013" s="110"/>
      <c r="AS1013" s="102"/>
      <c r="AT1013" s="108"/>
      <c r="AU1013" s="116"/>
      <c r="AV1013" s="113"/>
      <c r="AW1013" s="105"/>
      <c r="AX1013" s="113"/>
    </row>
    <row r="1014" spans="1:50" hidden="1">
      <c r="A1014" s="72">
        <v>1013</v>
      </c>
      <c r="B1014" s="9" t="s">
        <v>63</v>
      </c>
      <c r="C1014" s="211" t="s">
        <v>4021</v>
      </c>
      <c r="D1014" s="9" t="s">
        <v>63</v>
      </c>
      <c r="E1014" s="9" t="s">
        <v>63</v>
      </c>
      <c r="F1014" s="9" t="s">
        <v>63</v>
      </c>
      <c r="G1014" s="9"/>
      <c r="H1014" s="9"/>
      <c r="I1014" s="9"/>
      <c r="J1014" s="9"/>
      <c r="K1014" s="9"/>
      <c r="L1014" s="9"/>
      <c r="M1014" s="67"/>
      <c r="N1014" s="331"/>
      <c r="O1014" s="9"/>
      <c r="P1014" s="9"/>
      <c r="Q1014" s="71">
        <v>1013</v>
      </c>
      <c r="S1014" s="102" t="s">
        <v>4021</v>
      </c>
      <c r="T1014" s="175" t="s">
        <v>3852</v>
      </c>
      <c r="U1014" s="104">
        <v>457.2</v>
      </c>
      <c r="V1014" s="104">
        <v>14173.2</v>
      </c>
      <c r="W1014" s="105" t="s">
        <v>3853</v>
      </c>
      <c r="X1014" s="106" t="s">
        <v>66</v>
      </c>
      <c r="Y1014" s="107"/>
      <c r="Z1014" s="108"/>
      <c r="AA1014" s="102"/>
      <c r="AB1014" s="104"/>
      <c r="AC1014" s="109"/>
      <c r="AD1014" s="110"/>
      <c r="AE1014" s="107"/>
      <c r="AF1014" s="111"/>
      <c r="AG1014" s="112"/>
      <c r="AH1014" s="112"/>
      <c r="AI1014" s="112"/>
      <c r="AJ1014" s="113"/>
      <c r="AK1014" s="113"/>
      <c r="AL1014" s="113"/>
      <c r="AM1014" s="114"/>
      <c r="AN1014" s="114"/>
      <c r="AO1014" s="104"/>
      <c r="AP1014" s="104"/>
      <c r="AQ1014" s="115"/>
      <c r="AR1014" s="110"/>
      <c r="AS1014" s="102"/>
      <c r="AT1014" s="108"/>
      <c r="AU1014" s="116"/>
      <c r="AV1014" s="113"/>
      <c r="AW1014" s="105"/>
      <c r="AX1014" s="113"/>
    </row>
    <row r="1015" spans="1:50" hidden="1">
      <c r="A1015" s="72">
        <v>1014</v>
      </c>
      <c r="B1015" s="9" t="s">
        <v>63</v>
      </c>
      <c r="C1015" s="211" t="s">
        <v>4022</v>
      </c>
      <c r="D1015" s="9" t="s">
        <v>63</v>
      </c>
      <c r="E1015" s="9" t="s">
        <v>63</v>
      </c>
      <c r="F1015" s="9" t="s">
        <v>63</v>
      </c>
      <c r="G1015" s="9"/>
      <c r="H1015" s="9"/>
      <c r="I1015" s="9"/>
      <c r="J1015" s="9"/>
      <c r="K1015" s="9"/>
      <c r="L1015" s="9"/>
      <c r="M1015" s="67"/>
      <c r="N1015" s="331"/>
      <c r="O1015" s="9"/>
      <c r="P1015" s="9"/>
      <c r="Q1015" s="71">
        <v>1014</v>
      </c>
      <c r="S1015" s="102" t="s">
        <v>4022</v>
      </c>
      <c r="T1015" s="175" t="s">
        <v>3852</v>
      </c>
      <c r="U1015" s="104">
        <v>-1371.6</v>
      </c>
      <c r="V1015" s="104">
        <v>14173.2</v>
      </c>
      <c r="W1015" s="105" t="s">
        <v>3853</v>
      </c>
      <c r="X1015" s="106" t="s">
        <v>66</v>
      </c>
      <c r="Y1015" s="107"/>
      <c r="Z1015" s="108"/>
      <c r="AA1015" s="102"/>
      <c r="AB1015" s="104"/>
      <c r="AC1015" s="109"/>
      <c r="AD1015" s="110"/>
      <c r="AE1015" s="107"/>
      <c r="AF1015" s="111"/>
      <c r="AG1015" s="112"/>
      <c r="AH1015" s="112"/>
      <c r="AI1015" s="112"/>
      <c r="AJ1015" s="113"/>
      <c r="AK1015" s="113"/>
      <c r="AL1015" s="113"/>
      <c r="AM1015" s="114"/>
      <c r="AN1015" s="114"/>
      <c r="AO1015" s="104"/>
      <c r="AP1015" s="104"/>
      <c r="AQ1015" s="115"/>
      <c r="AR1015" s="110"/>
      <c r="AS1015" s="102"/>
      <c r="AT1015" s="108"/>
      <c r="AU1015" s="116"/>
      <c r="AV1015" s="113"/>
      <c r="AW1015" s="105"/>
      <c r="AX1015" s="113"/>
    </row>
    <row r="1016" spans="1:50" hidden="1">
      <c r="A1016" s="72">
        <v>1015</v>
      </c>
      <c r="B1016" s="9" t="s">
        <v>63</v>
      </c>
      <c r="C1016" s="211" t="s">
        <v>4023</v>
      </c>
      <c r="D1016" s="9" t="s">
        <v>63</v>
      </c>
      <c r="E1016" s="9" t="s">
        <v>63</v>
      </c>
      <c r="F1016" s="9" t="s">
        <v>63</v>
      </c>
      <c r="G1016" s="9"/>
      <c r="H1016" s="9"/>
      <c r="I1016" s="9"/>
      <c r="J1016" s="9"/>
      <c r="K1016" s="9"/>
      <c r="L1016" s="9"/>
      <c r="M1016" s="67"/>
      <c r="N1016" s="331"/>
      <c r="O1016" s="9"/>
      <c r="P1016" s="9"/>
      <c r="Q1016" s="71">
        <v>1015</v>
      </c>
      <c r="S1016" s="102" t="s">
        <v>4023</v>
      </c>
      <c r="T1016" s="175" t="s">
        <v>3852</v>
      </c>
      <c r="U1016" s="104">
        <v>-5943.6</v>
      </c>
      <c r="V1016" s="104">
        <v>14173.2</v>
      </c>
      <c r="W1016" s="105" t="s">
        <v>3853</v>
      </c>
      <c r="X1016" s="106" t="s">
        <v>66</v>
      </c>
      <c r="Y1016" s="107"/>
      <c r="Z1016" s="108"/>
      <c r="AA1016" s="102"/>
      <c r="AB1016" s="104"/>
      <c r="AC1016" s="109"/>
      <c r="AD1016" s="110"/>
      <c r="AE1016" s="107"/>
      <c r="AF1016" s="111"/>
      <c r="AG1016" s="112"/>
      <c r="AH1016" s="112"/>
      <c r="AI1016" s="112"/>
      <c r="AJ1016" s="113"/>
      <c r="AK1016" s="113"/>
      <c r="AL1016" s="113"/>
      <c r="AM1016" s="114"/>
      <c r="AN1016" s="114"/>
      <c r="AO1016" s="104"/>
      <c r="AP1016" s="104"/>
      <c r="AQ1016" s="115"/>
      <c r="AR1016" s="110"/>
      <c r="AS1016" s="102"/>
      <c r="AT1016" s="108"/>
      <c r="AU1016" s="116"/>
      <c r="AV1016" s="113"/>
      <c r="AW1016" s="105"/>
      <c r="AX1016" s="113"/>
    </row>
    <row r="1017" spans="1:50" hidden="1">
      <c r="A1017" s="72">
        <v>1016</v>
      </c>
      <c r="B1017" s="9" t="s">
        <v>63</v>
      </c>
      <c r="C1017" s="211" t="s">
        <v>4024</v>
      </c>
      <c r="D1017" s="9" t="s">
        <v>63</v>
      </c>
      <c r="E1017" s="9" t="s">
        <v>63</v>
      </c>
      <c r="F1017" s="9" t="s">
        <v>63</v>
      </c>
      <c r="G1017" s="9"/>
      <c r="H1017" s="9"/>
      <c r="I1017" s="9"/>
      <c r="J1017" s="9"/>
      <c r="K1017" s="9"/>
      <c r="L1017" s="9"/>
      <c r="M1017" s="67"/>
      <c r="N1017" s="331"/>
      <c r="O1017" s="9"/>
      <c r="P1017" s="9"/>
      <c r="Q1017" s="71">
        <v>1016</v>
      </c>
      <c r="S1017" s="102" t="s">
        <v>4024</v>
      </c>
      <c r="T1017" s="175" t="s">
        <v>3852</v>
      </c>
      <c r="U1017" s="104">
        <v>-10515.6</v>
      </c>
      <c r="V1017" s="104">
        <v>14173.2</v>
      </c>
      <c r="W1017" s="105" t="s">
        <v>3853</v>
      </c>
      <c r="X1017" s="106" t="s">
        <v>66</v>
      </c>
      <c r="Y1017" s="107"/>
      <c r="Z1017" s="108"/>
      <c r="AA1017" s="102"/>
      <c r="AB1017" s="104"/>
      <c r="AC1017" s="109"/>
      <c r="AD1017" s="110"/>
      <c r="AE1017" s="107"/>
      <c r="AF1017" s="111"/>
      <c r="AG1017" s="112"/>
      <c r="AH1017" s="112"/>
      <c r="AI1017" s="112"/>
      <c r="AJ1017" s="113"/>
      <c r="AK1017" s="113"/>
      <c r="AL1017" s="113"/>
      <c r="AM1017" s="114"/>
      <c r="AN1017" s="114"/>
      <c r="AO1017" s="104"/>
      <c r="AP1017" s="104"/>
      <c r="AQ1017" s="115"/>
      <c r="AR1017" s="110"/>
      <c r="AS1017" s="102"/>
      <c r="AT1017" s="108"/>
      <c r="AU1017" s="116"/>
      <c r="AV1017" s="113"/>
      <c r="AW1017" s="105"/>
      <c r="AX1017" s="113"/>
    </row>
    <row r="1018" spans="1:50" hidden="1">
      <c r="A1018" s="72">
        <v>1017</v>
      </c>
      <c r="B1018" s="9" t="s">
        <v>63</v>
      </c>
      <c r="C1018" s="211" t="s">
        <v>4025</v>
      </c>
      <c r="D1018" s="9" t="s">
        <v>63</v>
      </c>
      <c r="E1018" s="9" t="s">
        <v>63</v>
      </c>
      <c r="F1018" s="9" t="s">
        <v>63</v>
      </c>
      <c r="G1018" s="9"/>
      <c r="H1018" s="9"/>
      <c r="I1018" s="9"/>
      <c r="J1018" s="9"/>
      <c r="K1018" s="9"/>
      <c r="L1018" s="9"/>
      <c r="M1018" s="67"/>
      <c r="N1018" s="331"/>
      <c r="O1018" s="9"/>
      <c r="P1018" s="9"/>
      <c r="Q1018" s="71">
        <v>1017</v>
      </c>
      <c r="S1018" s="102" t="s">
        <v>4025</v>
      </c>
      <c r="T1018" s="175" t="s">
        <v>3852</v>
      </c>
      <c r="U1018" s="104">
        <v>-15087.6</v>
      </c>
      <c r="V1018" s="104">
        <v>14173.2</v>
      </c>
      <c r="W1018" s="105" t="s">
        <v>3853</v>
      </c>
      <c r="X1018" s="106" t="s">
        <v>66</v>
      </c>
      <c r="Y1018" s="107"/>
      <c r="Z1018" s="108"/>
      <c r="AA1018" s="102"/>
      <c r="AB1018" s="104"/>
      <c r="AC1018" s="109"/>
      <c r="AD1018" s="110"/>
      <c r="AE1018" s="107"/>
      <c r="AF1018" s="111"/>
      <c r="AG1018" s="112"/>
      <c r="AH1018" s="112"/>
      <c r="AI1018" s="112"/>
      <c r="AJ1018" s="113"/>
      <c r="AK1018" s="113"/>
      <c r="AL1018" s="113"/>
      <c r="AM1018" s="114"/>
      <c r="AN1018" s="114"/>
      <c r="AO1018" s="104"/>
      <c r="AP1018" s="104"/>
      <c r="AQ1018" s="115"/>
      <c r="AR1018" s="110"/>
      <c r="AS1018" s="102"/>
      <c r="AT1018" s="108"/>
      <c r="AU1018" s="116"/>
      <c r="AV1018" s="113"/>
      <c r="AW1018" s="105"/>
      <c r="AX1018" s="113"/>
    </row>
    <row r="1019" spans="1:50" hidden="1">
      <c r="A1019" s="72">
        <v>1018</v>
      </c>
      <c r="B1019" s="9" t="s">
        <v>63</v>
      </c>
      <c r="C1019" s="211" t="s">
        <v>4026</v>
      </c>
      <c r="D1019" s="9" t="s">
        <v>63</v>
      </c>
      <c r="E1019" s="9" t="s">
        <v>63</v>
      </c>
      <c r="F1019" s="9" t="s">
        <v>63</v>
      </c>
      <c r="G1019" s="9"/>
      <c r="H1019" s="9"/>
      <c r="I1019" s="9"/>
      <c r="J1019" s="9"/>
      <c r="K1019" s="9"/>
      <c r="L1019" s="9"/>
      <c r="M1019" s="67"/>
      <c r="N1019" s="331"/>
      <c r="O1019" s="9"/>
      <c r="P1019" s="9"/>
      <c r="Q1019" s="71">
        <v>1018</v>
      </c>
      <c r="S1019" s="102" t="s">
        <v>4026</v>
      </c>
      <c r="T1019" s="175" t="s">
        <v>3852</v>
      </c>
      <c r="U1019" s="104">
        <v>-16916.400000000001</v>
      </c>
      <c r="V1019" s="104">
        <v>14173.2</v>
      </c>
      <c r="W1019" s="105" t="s">
        <v>3853</v>
      </c>
      <c r="X1019" s="106" t="s">
        <v>66</v>
      </c>
      <c r="Y1019" s="107"/>
      <c r="Z1019" s="108"/>
      <c r="AA1019" s="102"/>
      <c r="AB1019" s="104"/>
      <c r="AC1019" s="109"/>
      <c r="AD1019" s="110"/>
      <c r="AE1019" s="107"/>
      <c r="AF1019" s="111"/>
      <c r="AG1019" s="112"/>
      <c r="AH1019" s="112"/>
      <c r="AI1019" s="112"/>
      <c r="AJ1019" s="113"/>
      <c r="AK1019" s="113"/>
      <c r="AL1019" s="113"/>
      <c r="AM1019" s="114"/>
      <c r="AN1019" s="114"/>
      <c r="AO1019" s="104"/>
      <c r="AP1019" s="104"/>
      <c r="AQ1019" s="115"/>
      <c r="AR1019" s="110"/>
      <c r="AS1019" s="102"/>
      <c r="AT1019" s="108"/>
      <c r="AU1019" s="116"/>
      <c r="AV1019" s="113"/>
      <c r="AW1019" s="105"/>
      <c r="AX1019" s="113"/>
    </row>
    <row r="1020" spans="1:50" hidden="1">
      <c r="A1020" s="72">
        <v>1019</v>
      </c>
      <c r="B1020" s="9" t="s">
        <v>63</v>
      </c>
      <c r="C1020" s="211" t="s">
        <v>4027</v>
      </c>
      <c r="D1020" s="9" t="s">
        <v>63</v>
      </c>
      <c r="E1020" s="9" t="s">
        <v>63</v>
      </c>
      <c r="F1020" s="9" t="s">
        <v>63</v>
      </c>
      <c r="G1020" s="9"/>
      <c r="H1020" s="9"/>
      <c r="I1020" s="9"/>
      <c r="J1020" s="9"/>
      <c r="K1020" s="9"/>
      <c r="L1020" s="9"/>
      <c r="M1020" s="67"/>
      <c r="N1020" s="331"/>
      <c r="O1020" s="9"/>
      <c r="P1020" s="9"/>
      <c r="Q1020" s="71">
        <v>1019</v>
      </c>
      <c r="S1020" s="102" t="s">
        <v>4027</v>
      </c>
      <c r="T1020" s="175" t="s">
        <v>3852</v>
      </c>
      <c r="U1020" s="104">
        <v>15087.6</v>
      </c>
      <c r="V1020" s="104">
        <v>14173.2</v>
      </c>
      <c r="W1020" s="105" t="s">
        <v>3853</v>
      </c>
      <c r="X1020" s="106" t="s">
        <v>66</v>
      </c>
      <c r="Y1020" s="107"/>
      <c r="Z1020" s="108"/>
      <c r="AA1020" s="102"/>
      <c r="AB1020" s="104"/>
      <c r="AC1020" s="109"/>
      <c r="AD1020" s="110"/>
      <c r="AE1020" s="107"/>
      <c r="AF1020" s="111"/>
      <c r="AG1020" s="112"/>
      <c r="AH1020" s="112"/>
      <c r="AI1020" s="112"/>
      <c r="AJ1020" s="113"/>
      <c r="AK1020" s="113"/>
      <c r="AL1020" s="113"/>
      <c r="AM1020" s="114"/>
      <c r="AN1020" s="114"/>
      <c r="AO1020" s="104"/>
      <c r="AP1020" s="104"/>
      <c r="AQ1020" s="115"/>
      <c r="AR1020" s="110"/>
      <c r="AS1020" s="102"/>
      <c r="AT1020" s="108"/>
      <c r="AU1020" s="116"/>
      <c r="AV1020" s="113"/>
      <c r="AW1020" s="105"/>
      <c r="AX1020" s="113"/>
    </row>
    <row r="1021" spans="1:50" hidden="1">
      <c r="A1021" s="72">
        <v>1020</v>
      </c>
      <c r="B1021" s="9" t="s">
        <v>63</v>
      </c>
      <c r="C1021" s="211" t="s">
        <v>4028</v>
      </c>
      <c r="D1021" s="9" t="s">
        <v>63</v>
      </c>
      <c r="E1021" s="9" t="s">
        <v>63</v>
      </c>
      <c r="F1021" s="9" t="s">
        <v>63</v>
      </c>
      <c r="G1021" s="9"/>
      <c r="H1021" s="9"/>
      <c r="I1021" s="9"/>
      <c r="J1021" s="9"/>
      <c r="K1021" s="9"/>
      <c r="L1021" s="9"/>
      <c r="M1021" s="67"/>
      <c r="N1021" s="331"/>
      <c r="O1021" s="9"/>
      <c r="P1021" s="9"/>
      <c r="Q1021" s="71">
        <v>1020</v>
      </c>
      <c r="S1021" s="102" t="s">
        <v>4028</v>
      </c>
      <c r="T1021" s="175" t="s">
        <v>3852</v>
      </c>
      <c r="U1021" s="104">
        <v>10515.6</v>
      </c>
      <c r="V1021" s="104">
        <v>14173.2</v>
      </c>
      <c r="W1021" s="105" t="s">
        <v>3853</v>
      </c>
      <c r="X1021" s="106" t="s">
        <v>66</v>
      </c>
      <c r="Y1021" s="107"/>
      <c r="Z1021" s="108"/>
      <c r="AA1021" s="102"/>
      <c r="AB1021" s="104"/>
      <c r="AC1021" s="109"/>
      <c r="AD1021" s="110"/>
      <c r="AE1021" s="107"/>
      <c r="AF1021" s="111"/>
      <c r="AG1021" s="112"/>
      <c r="AH1021" s="112"/>
      <c r="AI1021" s="112"/>
      <c r="AJ1021" s="113"/>
      <c r="AK1021" s="113"/>
      <c r="AL1021" s="113"/>
      <c r="AM1021" s="114"/>
      <c r="AN1021" s="114"/>
      <c r="AO1021" s="104"/>
      <c r="AP1021" s="104"/>
      <c r="AQ1021" s="115"/>
      <c r="AR1021" s="110"/>
      <c r="AS1021" s="102"/>
      <c r="AT1021" s="108"/>
      <c r="AU1021" s="116"/>
      <c r="AV1021" s="113"/>
      <c r="AW1021" s="105"/>
      <c r="AX1021" s="113"/>
    </row>
    <row r="1022" spans="1:50" hidden="1">
      <c r="A1022" s="72">
        <v>1021</v>
      </c>
      <c r="B1022" s="9" t="s">
        <v>63</v>
      </c>
      <c r="C1022" s="211" t="s">
        <v>4029</v>
      </c>
      <c r="D1022" s="9" t="s">
        <v>63</v>
      </c>
      <c r="E1022" s="9" t="s">
        <v>63</v>
      </c>
      <c r="F1022" s="9" t="s">
        <v>63</v>
      </c>
      <c r="G1022" s="9"/>
      <c r="H1022" s="9"/>
      <c r="I1022" s="9"/>
      <c r="J1022" s="9"/>
      <c r="K1022" s="9"/>
      <c r="L1022" s="9"/>
      <c r="M1022" s="67"/>
      <c r="N1022" s="331"/>
      <c r="O1022" s="9"/>
      <c r="P1022" s="9"/>
      <c r="Q1022" s="71">
        <v>1021</v>
      </c>
      <c r="S1022" s="102" t="s">
        <v>4029</v>
      </c>
      <c r="T1022" s="175" t="s">
        <v>3852</v>
      </c>
      <c r="U1022" s="104">
        <v>17830.8</v>
      </c>
      <c r="V1022" s="104">
        <v>15087.6</v>
      </c>
      <c r="W1022" s="105" t="s">
        <v>3853</v>
      </c>
      <c r="X1022" s="106" t="s">
        <v>66</v>
      </c>
      <c r="Y1022" s="107"/>
      <c r="Z1022" s="108"/>
      <c r="AA1022" s="102"/>
      <c r="AB1022" s="104"/>
      <c r="AC1022" s="109"/>
      <c r="AD1022" s="110"/>
      <c r="AE1022" s="107"/>
      <c r="AF1022" s="111"/>
      <c r="AG1022" s="112"/>
      <c r="AH1022" s="112"/>
      <c r="AI1022" s="112"/>
      <c r="AJ1022" s="113"/>
      <c r="AK1022" s="113"/>
      <c r="AL1022" s="113"/>
      <c r="AM1022" s="114"/>
      <c r="AN1022" s="114"/>
      <c r="AO1022" s="104"/>
      <c r="AP1022" s="104"/>
      <c r="AQ1022" s="115"/>
      <c r="AR1022" s="110"/>
      <c r="AS1022" s="102"/>
      <c r="AT1022" s="108"/>
      <c r="AU1022" s="116"/>
      <c r="AV1022" s="113"/>
      <c r="AW1022" s="105"/>
      <c r="AX1022" s="113"/>
    </row>
    <row r="1023" spans="1:50" hidden="1">
      <c r="A1023" s="72">
        <v>1022</v>
      </c>
      <c r="B1023" s="9" t="s">
        <v>63</v>
      </c>
      <c r="C1023" s="211" t="s">
        <v>4030</v>
      </c>
      <c r="D1023" s="9" t="s">
        <v>63</v>
      </c>
      <c r="E1023" s="9" t="s">
        <v>63</v>
      </c>
      <c r="F1023" s="9" t="s">
        <v>63</v>
      </c>
      <c r="G1023" s="9"/>
      <c r="H1023" s="9"/>
      <c r="I1023" s="9"/>
      <c r="J1023" s="9"/>
      <c r="K1023" s="9"/>
      <c r="L1023" s="9"/>
      <c r="M1023" s="67"/>
      <c r="N1023" s="331"/>
      <c r="O1023" s="9"/>
      <c r="P1023" s="9"/>
      <c r="Q1023" s="71">
        <v>1022</v>
      </c>
      <c r="S1023" s="102" t="s">
        <v>4030</v>
      </c>
      <c r="T1023" s="175" t="s">
        <v>3852</v>
      </c>
      <c r="U1023" s="104">
        <v>9601.2000000000007</v>
      </c>
      <c r="V1023" s="104">
        <v>15087.6</v>
      </c>
      <c r="W1023" s="105" t="s">
        <v>3853</v>
      </c>
      <c r="X1023" s="106" t="s">
        <v>66</v>
      </c>
      <c r="Y1023" s="107"/>
      <c r="Z1023" s="108"/>
      <c r="AA1023" s="102"/>
      <c r="AB1023" s="104"/>
      <c r="AC1023" s="109"/>
      <c r="AD1023" s="110"/>
      <c r="AE1023" s="107"/>
      <c r="AF1023" s="111"/>
      <c r="AG1023" s="112"/>
      <c r="AH1023" s="112"/>
      <c r="AI1023" s="112"/>
      <c r="AJ1023" s="113"/>
      <c r="AK1023" s="113"/>
      <c r="AL1023" s="113"/>
      <c r="AM1023" s="114"/>
      <c r="AN1023" s="114"/>
      <c r="AO1023" s="104"/>
      <c r="AP1023" s="104"/>
      <c r="AQ1023" s="115"/>
      <c r="AR1023" s="110"/>
      <c r="AS1023" s="102"/>
      <c r="AT1023" s="108"/>
      <c r="AU1023" s="116"/>
      <c r="AV1023" s="113"/>
      <c r="AW1023" s="105"/>
      <c r="AX1023" s="113"/>
    </row>
    <row r="1024" spans="1:50" hidden="1">
      <c r="A1024" s="72">
        <v>1023</v>
      </c>
      <c r="B1024" s="9" t="s">
        <v>63</v>
      </c>
      <c r="C1024" s="211" t="s">
        <v>4031</v>
      </c>
      <c r="D1024" s="9" t="s">
        <v>63</v>
      </c>
      <c r="E1024" s="9" t="s">
        <v>63</v>
      </c>
      <c r="F1024" s="9" t="s">
        <v>63</v>
      </c>
      <c r="G1024" s="9"/>
      <c r="H1024" s="9"/>
      <c r="I1024" s="9"/>
      <c r="J1024" s="9"/>
      <c r="K1024" s="9"/>
      <c r="L1024" s="9"/>
      <c r="M1024" s="67"/>
      <c r="N1024" s="9"/>
      <c r="O1024" s="9"/>
      <c r="P1024" s="9"/>
      <c r="Q1024" s="71">
        <v>1023</v>
      </c>
      <c r="S1024" s="102" t="s">
        <v>4031</v>
      </c>
      <c r="T1024" s="175" t="s">
        <v>3852</v>
      </c>
      <c r="U1024" s="104">
        <v>8686.7999999999993</v>
      </c>
      <c r="V1024" s="104">
        <v>15087.6</v>
      </c>
      <c r="W1024" s="105" t="s">
        <v>3853</v>
      </c>
      <c r="X1024" s="106" t="s">
        <v>66</v>
      </c>
      <c r="Y1024" s="107"/>
      <c r="Z1024" s="108"/>
      <c r="AA1024" s="102"/>
      <c r="AB1024" s="104"/>
      <c r="AC1024" s="109"/>
      <c r="AD1024" s="110"/>
      <c r="AE1024" s="107"/>
      <c r="AF1024" s="111"/>
      <c r="AG1024" s="112"/>
      <c r="AH1024" s="112"/>
      <c r="AI1024" s="112"/>
      <c r="AJ1024" s="113"/>
      <c r="AK1024" s="113"/>
      <c r="AL1024" s="113"/>
      <c r="AM1024" s="114"/>
      <c r="AN1024" s="114"/>
      <c r="AO1024" s="104"/>
      <c r="AP1024" s="104"/>
      <c r="AQ1024" s="115"/>
      <c r="AR1024" s="110"/>
      <c r="AS1024" s="102"/>
      <c r="AT1024" s="108"/>
      <c r="AU1024" s="116"/>
      <c r="AV1024" s="113"/>
      <c r="AW1024" s="105"/>
      <c r="AX1024" s="113"/>
    </row>
    <row r="1025" spans="1:50" hidden="1">
      <c r="A1025" s="72">
        <v>1024</v>
      </c>
      <c r="B1025" s="9" t="s">
        <v>63</v>
      </c>
      <c r="C1025" s="211" t="s">
        <v>4032</v>
      </c>
      <c r="D1025" s="9" t="s">
        <v>63</v>
      </c>
      <c r="E1025" s="9" t="s">
        <v>63</v>
      </c>
      <c r="F1025" s="9" t="s">
        <v>63</v>
      </c>
      <c r="G1025" s="9"/>
      <c r="H1025" s="9"/>
      <c r="I1025" s="9"/>
      <c r="J1025" s="9"/>
      <c r="K1025" s="9"/>
      <c r="L1025" s="9"/>
      <c r="M1025" s="67"/>
      <c r="N1025" s="9"/>
      <c r="O1025" s="9"/>
      <c r="P1025" s="9"/>
      <c r="Q1025" s="71">
        <v>1024</v>
      </c>
      <c r="S1025" s="102" t="s">
        <v>4032</v>
      </c>
      <c r="T1025" s="175" t="s">
        <v>3852</v>
      </c>
      <c r="U1025" s="104">
        <v>7772.4</v>
      </c>
      <c r="V1025" s="104">
        <v>15087.6</v>
      </c>
      <c r="W1025" s="105" t="s">
        <v>3853</v>
      </c>
      <c r="X1025" s="106" t="s">
        <v>66</v>
      </c>
      <c r="Y1025" s="107"/>
      <c r="Z1025" s="108"/>
      <c r="AA1025" s="102"/>
      <c r="AB1025" s="104"/>
      <c r="AC1025" s="109"/>
      <c r="AD1025" s="110"/>
      <c r="AE1025" s="107"/>
      <c r="AF1025" s="111"/>
      <c r="AG1025" s="112"/>
      <c r="AH1025" s="112"/>
      <c r="AI1025" s="112"/>
      <c r="AJ1025" s="113"/>
      <c r="AK1025" s="113"/>
      <c r="AL1025" s="113"/>
      <c r="AM1025" s="114"/>
      <c r="AN1025" s="114"/>
      <c r="AO1025" s="104"/>
      <c r="AP1025" s="104"/>
      <c r="AQ1025" s="115"/>
      <c r="AR1025" s="110"/>
      <c r="AS1025" s="102"/>
      <c r="AT1025" s="108"/>
      <c r="AU1025" s="116"/>
      <c r="AV1025" s="113"/>
      <c r="AW1025" s="105"/>
      <c r="AX1025" s="113"/>
    </row>
    <row r="1026" spans="1:50" hidden="1">
      <c r="A1026" s="72">
        <v>1025</v>
      </c>
      <c r="B1026" s="9" t="s">
        <v>63</v>
      </c>
      <c r="C1026" s="211" t="s">
        <v>4033</v>
      </c>
      <c r="D1026" s="9" t="s">
        <v>63</v>
      </c>
      <c r="E1026" s="9" t="s">
        <v>63</v>
      </c>
      <c r="F1026" s="9" t="s">
        <v>63</v>
      </c>
      <c r="G1026" s="9"/>
      <c r="H1026" s="9"/>
      <c r="I1026" s="9"/>
      <c r="J1026" s="9"/>
      <c r="K1026" s="9"/>
      <c r="L1026" s="9"/>
      <c r="M1026" s="67"/>
      <c r="N1026" s="9"/>
      <c r="O1026" s="9"/>
      <c r="P1026" s="9"/>
      <c r="Q1026" s="71">
        <v>1025</v>
      </c>
      <c r="S1026" s="102" t="s">
        <v>4033</v>
      </c>
      <c r="T1026" s="175" t="s">
        <v>3852</v>
      </c>
      <c r="U1026" s="104">
        <v>16916.400000000001</v>
      </c>
      <c r="V1026" s="104">
        <v>15087.6</v>
      </c>
      <c r="W1026" s="105" t="s">
        <v>3853</v>
      </c>
      <c r="X1026" s="106" t="s">
        <v>66</v>
      </c>
      <c r="Y1026" s="107"/>
      <c r="Z1026" s="108"/>
      <c r="AA1026" s="102"/>
      <c r="AB1026" s="104"/>
      <c r="AC1026" s="109"/>
      <c r="AD1026" s="110"/>
      <c r="AE1026" s="107"/>
      <c r="AF1026" s="111"/>
      <c r="AG1026" s="112"/>
      <c r="AH1026" s="112"/>
      <c r="AI1026" s="112"/>
      <c r="AJ1026" s="113"/>
      <c r="AK1026" s="113"/>
      <c r="AL1026" s="113"/>
      <c r="AM1026" s="114"/>
      <c r="AN1026" s="114"/>
      <c r="AO1026" s="104"/>
      <c r="AP1026" s="104"/>
      <c r="AQ1026" s="115"/>
      <c r="AR1026" s="110"/>
      <c r="AS1026" s="102"/>
      <c r="AT1026" s="108"/>
      <c r="AU1026" s="116"/>
      <c r="AV1026" s="113"/>
      <c r="AW1026" s="105"/>
      <c r="AX1026" s="113"/>
    </row>
    <row r="1027" spans="1:50" hidden="1">
      <c r="A1027" s="72">
        <v>1026</v>
      </c>
      <c r="B1027" s="9" t="s">
        <v>63</v>
      </c>
      <c r="C1027" s="211" t="s">
        <v>4034</v>
      </c>
      <c r="D1027" s="9" t="s">
        <v>63</v>
      </c>
      <c r="E1027" s="9" t="s">
        <v>63</v>
      </c>
      <c r="F1027" s="9" t="s">
        <v>63</v>
      </c>
      <c r="G1027" s="9"/>
      <c r="H1027" s="9"/>
      <c r="I1027" s="9"/>
      <c r="J1027" s="9"/>
      <c r="K1027" s="9"/>
      <c r="L1027" s="9"/>
      <c r="M1027" s="67"/>
      <c r="N1027" s="9"/>
      <c r="O1027" s="9"/>
      <c r="P1027" s="9"/>
      <c r="Q1027" s="71">
        <v>1026</v>
      </c>
      <c r="S1027" s="102" t="s">
        <v>4034</v>
      </c>
      <c r="T1027" s="175" t="s">
        <v>3852</v>
      </c>
      <c r="U1027" s="104">
        <v>-5029.2</v>
      </c>
      <c r="V1027" s="104">
        <v>15087.6</v>
      </c>
      <c r="W1027" s="105" t="s">
        <v>3853</v>
      </c>
      <c r="X1027" s="106" t="s">
        <v>66</v>
      </c>
      <c r="Y1027" s="107"/>
      <c r="Z1027" s="108"/>
      <c r="AA1027" s="102"/>
      <c r="AB1027" s="104"/>
      <c r="AC1027" s="109"/>
      <c r="AD1027" s="110"/>
      <c r="AE1027" s="107"/>
      <c r="AF1027" s="111"/>
      <c r="AG1027" s="112"/>
      <c r="AH1027" s="112"/>
      <c r="AI1027" s="112"/>
      <c r="AJ1027" s="113"/>
      <c r="AK1027" s="113"/>
      <c r="AL1027" s="113"/>
      <c r="AM1027" s="114"/>
      <c r="AN1027" s="114"/>
      <c r="AO1027" s="104"/>
      <c r="AP1027" s="104"/>
      <c r="AQ1027" s="115"/>
      <c r="AR1027" s="110"/>
      <c r="AS1027" s="102"/>
      <c r="AT1027" s="108"/>
      <c r="AU1027" s="116"/>
      <c r="AV1027" s="113"/>
      <c r="AW1027" s="105"/>
      <c r="AX1027" s="113"/>
    </row>
    <row r="1028" spans="1:50" hidden="1">
      <c r="A1028" s="72">
        <v>1027</v>
      </c>
      <c r="B1028" s="9" t="s">
        <v>63</v>
      </c>
      <c r="C1028" s="211" t="s">
        <v>4035</v>
      </c>
      <c r="D1028" s="9" t="s">
        <v>63</v>
      </c>
      <c r="E1028" s="9" t="s">
        <v>63</v>
      </c>
      <c r="F1028" s="9" t="s">
        <v>63</v>
      </c>
      <c r="G1028" s="9"/>
      <c r="H1028" s="9"/>
      <c r="I1028" s="9"/>
      <c r="J1028" s="9"/>
      <c r="K1028" s="9"/>
      <c r="L1028" s="9"/>
      <c r="M1028" s="67"/>
      <c r="N1028" s="9"/>
      <c r="O1028" s="9"/>
      <c r="P1028" s="9"/>
      <c r="Q1028" s="71">
        <v>1027</v>
      </c>
      <c r="S1028" s="102" t="s">
        <v>4035</v>
      </c>
      <c r="T1028" s="175" t="s">
        <v>3852</v>
      </c>
      <c r="U1028" s="104">
        <v>-6858</v>
      </c>
      <c r="V1028" s="104">
        <v>15087.6</v>
      </c>
      <c r="W1028" s="105" t="s">
        <v>3853</v>
      </c>
      <c r="X1028" s="106" t="s">
        <v>66</v>
      </c>
      <c r="Y1028" s="107"/>
      <c r="Z1028" s="108"/>
      <c r="AA1028" s="102"/>
      <c r="AB1028" s="104"/>
      <c r="AC1028" s="109"/>
      <c r="AD1028" s="110"/>
      <c r="AE1028" s="107"/>
      <c r="AF1028" s="111"/>
      <c r="AG1028" s="112"/>
      <c r="AH1028" s="112"/>
      <c r="AI1028" s="112"/>
      <c r="AJ1028" s="113"/>
      <c r="AK1028" s="113"/>
      <c r="AL1028" s="113"/>
      <c r="AM1028" s="114"/>
      <c r="AN1028" s="114"/>
      <c r="AO1028" s="104"/>
      <c r="AP1028" s="104"/>
      <c r="AQ1028" s="115"/>
      <c r="AR1028" s="110"/>
      <c r="AS1028" s="102"/>
      <c r="AT1028" s="108"/>
      <c r="AU1028" s="116"/>
      <c r="AV1028" s="113"/>
      <c r="AW1028" s="105"/>
      <c r="AX1028" s="113"/>
    </row>
    <row r="1029" spans="1:50" hidden="1">
      <c r="A1029" s="72">
        <v>1028</v>
      </c>
      <c r="B1029" s="9" t="s">
        <v>63</v>
      </c>
      <c r="C1029" s="211" t="s">
        <v>4036</v>
      </c>
      <c r="D1029" s="9" t="s">
        <v>63</v>
      </c>
      <c r="E1029" s="9" t="s">
        <v>63</v>
      </c>
      <c r="F1029" s="9" t="s">
        <v>63</v>
      </c>
      <c r="G1029" s="9"/>
      <c r="H1029" s="9"/>
      <c r="I1029" s="9"/>
      <c r="J1029" s="9"/>
      <c r="K1029" s="9"/>
      <c r="L1029" s="9"/>
      <c r="M1029" s="67"/>
      <c r="N1029" s="9"/>
      <c r="O1029" s="9"/>
      <c r="P1029" s="9"/>
      <c r="Q1029" s="71">
        <v>1028</v>
      </c>
      <c r="S1029" s="102" t="s">
        <v>4036</v>
      </c>
      <c r="T1029" s="175" t="s">
        <v>3852</v>
      </c>
      <c r="U1029" s="104">
        <v>-7772.4</v>
      </c>
      <c r="V1029" s="104">
        <v>15087.6</v>
      </c>
      <c r="W1029" s="105" t="s">
        <v>3853</v>
      </c>
      <c r="X1029" s="106" t="s">
        <v>66</v>
      </c>
      <c r="Y1029" s="107"/>
      <c r="Z1029" s="108"/>
      <c r="AA1029" s="102"/>
      <c r="AB1029" s="104"/>
      <c r="AC1029" s="109"/>
      <c r="AD1029" s="110"/>
      <c r="AE1029" s="107"/>
      <c r="AF1029" s="111"/>
      <c r="AG1029" s="112"/>
      <c r="AH1029" s="112"/>
      <c r="AI1029" s="112"/>
      <c r="AJ1029" s="113"/>
      <c r="AK1029" s="113"/>
      <c r="AL1029" s="113"/>
      <c r="AM1029" s="114"/>
      <c r="AN1029" s="114"/>
      <c r="AO1029" s="104"/>
      <c r="AP1029" s="104"/>
      <c r="AQ1029" s="115"/>
      <c r="AR1029" s="110"/>
      <c r="AS1029" s="102"/>
      <c r="AT1029" s="108"/>
      <c r="AU1029" s="116"/>
      <c r="AV1029" s="113"/>
      <c r="AW1029" s="105"/>
      <c r="AX1029" s="113"/>
    </row>
    <row r="1030" spans="1:50" hidden="1">
      <c r="A1030" s="72">
        <v>1029</v>
      </c>
      <c r="B1030" s="9" t="s">
        <v>63</v>
      </c>
      <c r="C1030" s="211" t="s">
        <v>4037</v>
      </c>
      <c r="D1030" s="9" t="s">
        <v>63</v>
      </c>
      <c r="E1030" s="9" t="s">
        <v>63</v>
      </c>
      <c r="F1030" s="9" t="s">
        <v>63</v>
      </c>
      <c r="G1030" s="9"/>
      <c r="H1030" s="9"/>
      <c r="I1030" s="9"/>
      <c r="J1030" s="9"/>
      <c r="K1030" s="9"/>
      <c r="L1030" s="9"/>
      <c r="M1030" s="67"/>
      <c r="N1030" s="9"/>
      <c r="O1030" s="9"/>
      <c r="P1030" s="9"/>
      <c r="Q1030" s="71">
        <v>1029</v>
      </c>
      <c r="S1030" s="102" t="s">
        <v>4037</v>
      </c>
      <c r="T1030" s="175" t="s">
        <v>3852</v>
      </c>
      <c r="U1030" s="104">
        <v>16002</v>
      </c>
      <c r="V1030" s="104">
        <v>15087.6</v>
      </c>
      <c r="W1030" s="105" t="s">
        <v>3853</v>
      </c>
      <c r="X1030" s="106" t="s">
        <v>66</v>
      </c>
      <c r="Y1030" s="107"/>
      <c r="Z1030" s="108"/>
      <c r="AA1030" s="102"/>
      <c r="AB1030" s="104"/>
      <c r="AC1030" s="109"/>
      <c r="AD1030" s="110"/>
      <c r="AE1030" s="107"/>
      <c r="AF1030" s="111"/>
      <c r="AG1030" s="112"/>
      <c r="AH1030" s="112"/>
      <c r="AI1030" s="112"/>
      <c r="AJ1030" s="113"/>
      <c r="AK1030" s="113"/>
      <c r="AL1030" s="113"/>
      <c r="AM1030" s="114"/>
      <c r="AN1030" s="114"/>
      <c r="AO1030" s="104"/>
      <c r="AP1030" s="104"/>
      <c r="AQ1030" s="115"/>
      <c r="AR1030" s="110"/>
      <c r="AS1030" s="102"/>
      <c r="AT1030" s="108"/>
      <c r="AU1030" s="116"/>
      <c r="AV1030" s="113"/>
      <c r="AW1030" s="105"/>
      <c r="AX1030" s="113"/>
    </row>
    <row r="1031" spans="1:50" hidden="1">
      <c r="A1031" s="72">
        <v>1030</v>
      </c>
      <c r="B1031" s="9" t="s">
        <v>63</v>
      </c>
      <c r="C1031" s="211" t="s">
        <v>4038</v>
      </c>
      <c r="D1031" s="9" t="s">
        <v>63</v>
      </c>
      <c r="E1031" s="9" t="s">
        <v>63</v>
      </c>
      <c r="F1031" s="9" t="s">
        <v>63</v>
      </c>
      <c r="G1031" s="9"/>
      <c r="H1031" s="9"/>
      <c r="I1031" s="9"/>
      <c r="J1031" s="9"/>
      <c r="K1031" s="9"/>
      <c r="L1031" s="9"/>
      <c r="M1031" s="67"/>
      <c r="N1031" s="9"/>
      <c r="O1031" s="9"/>
      <c r="P1031" s="9"/>
      <c r="Q1031" s="71">
        <v>1030</v>
      </c>
      <c r="S1031" s="102" t="s">
        <v>4038</v>
      </c>
      <c r="T1031" s="175" t="s">
        <v>3852</v>
      </c>
      <c r="U1031" s="104">
        <v>-8686.7999999999993</v>
      </c>
      <c r="V1031" s="104">
        <v>15087.6</v>
      </c>
      <c r="W1031" s="105" t="s">
        <v>3853</v>
      </c>
      <c r="X1031" s="106" t="s">
        <v>66</v>
      </c>
      <c r="Y1031" s="107"/>
      <c r="Z1031" s="108"/>
      <c r="AA1031" s="102"/>
      <c r="AB1031" s="104"/>
      <c r="AC1031" s="109"/>
      <c r="AD1031" s="110"/>
      <c r="AE1031" s="107"/>
      <c r="AF1031" s="111"/>
      <c r="AG1031" s="112"/>
      <c r="AH1031" s="112"/>
      <c r="AI1031" s="112"/>
      <c r="AJ1031" s="113"/>
      <c r="AK1031" s="113"/>
      <c r="AL1031" s="113"/>
      <c r="AM1031" s="114"/>
      <c r="AN1031" s="114"/>
      <c r="AO1031" s="104"/>
      <c r="AP1031" s="104"/>
      <c r="AQ1031" s="115"/>
      <c r="AR1031" s="110"/>
      <c r="AS1031" s="102"/>
      <c r="AT1031" s="108"/>
      <c r="AU1031" s="116"/>
      <c r="AV1031" s="113"/>
      <c r="AW1031" s="105"/>
      <c r="AX1031" s="113"/>
    </row>
    <row r="1032" spans="1:50" hidden="1">
      <c r="A1032" s="72">
        <v>1031</v>
      </c>
      <c r="B1032" s="9" t="s">
        <v>63</v>
      </c>
      <c r="C1032" s="211" t="s">
        <v>4039</v>
      </c>
      <c r="D1032" s="9" t="s">
        <v>63</v>
      </c>
      <c r="E1032" s="9" t="s">
        <v>63</v>
      </c>
      <c r="F1032" s="9" t="s">
        <v>63</v>
      </c>
      <c r="G1032" s="9"/>
      <c r="H1032" s="9"/>
      <c r="I1032" s="9"/>
      <c r="J1032" s="9"/>
      <c r="K1032" s="9"/>
      <c r="L1032" s="9"/>
      <c r="M1032" s="67"/>
      <c r="N1032" s="9"/>
      <c r="O1032" s="9"/>
      <c r="P1032" s="9"/>
      <c r="Q1032" s="71">
        <v>1031</v>
      </c>
      <c r="S1032" s="102" t="s">
        <v>4039</v>
      </c>
      <c r="T1032" s="175" t="s">
        <v>3852</v>
      </c>
      <c r="U1032" s="104">
        <v>-9601.2000000000007</v>
      </c>
      <c r="V1032" s="104">
        <v>15087.6</v>
      </c>
      <c r="W1032" s="105" t="s">
        <v>3853</v>
      </c>
      <c r="X1032" s="106" t="s">
        <v>66</v>
      </c>
      <c r="Y1032" s="107"/>
      <c r="Z1032" s="108"/>
      <c r="AA1032" s="102"/>
      <c r="AB1032" s="104"/>
      <c r="AC1032" s="109"/>
      <c r="AD1032" s="110"/>
      <c r="AE1032" s="107"/>
      <c r="AF1032" s="111"/>
      <c r="AG1032" s="112"/>
      <c r="AH1032" s="112"/>
      <c r="AI1032" s="112"/>
      <c r="AJ1032" s="113"/>
      <c r="AK1032" s="113"/>
      <c r="AL1032" s="113"/>
      <c r="AM1032" s="114"/>
      <c r="AN1032" s="114"/>
      <c r="AO1032" s="104"/>
      <c r="AP1032" s="104"/>
      <c r="AQ1032" s="115"/>
      <c r="AR1032" s="110"/>
      <c r="AS1032" s="102"/>
      <c r="AT1032" s="108"/>
      <c r="AU1032" s="116"/>
      <c r="AV1032" s="113"/>
      <c r="AW1032" s="105"/>
      <c r="AX1032" s="113"/>
    </row>
    <row r="1033" spans="1:50" hidden="1">
      <c r="A1033" s="72">
        <v>1032</v>
      </c>
      <c r="B1033" s="9" t="s">
        <v>63</v>
      </c>
      <c r="C1033" s="211" t="s">
        <v>4040</v>
      </c>
      <c r="D1033" s="9" t="s">
        <v>63</v>
      </c>
      <c r="E1033" s="9" t="s">
        <v>63</v>
      </c>
      <c r="F1033" s="9" t="s">
        <v>63</v>
      </c>
      <c r="G1033" s="9"/>
      <c r="H1033" s="9"/>
      <c r="I1033" s="9"/>
      <c r="J1033" s="9"/>
      <c r="K1033" s="9"/>
      <c r="L1033" s="9"/>
      <c r="M1033" s="67"/>
      <c r="N1033" s="9"/>
      <c r="O1033" s="9"/>
      <c r="P1033" s="9"/>
      <c r="Q1033" s="71">
        <v>1032</v>
      </c>
      <c r="S1033" s="102" t="s">
        <v>4040</v>
      </c>
      <c r="T1033" s="175" t="s">
        <v>3852</v>
      </c>
      <c r="U1033" s="104">
        <v>-11430</v>
      </c>
      <c r="V1033" s="104">
        <v>15087.6</v>
      </c>
      <c r="W1033" s="105" t="s">
        <v>3853</v>
      </c>
      <c r="X1033" s="106" t="s">
        <v>66</v>
      </c>
      <c r="Y1033" s="107"/>
      <c r="Z1033" s="108"/>
      <c r="AA1033" s="102"/>
      <c r="AB1033" s="104"/>
      <c r="AC1033" s="109"/>
      <c r="AD1033" s="110"/>
      <c r="AE1033" s="107"/>
      <c r="AF1033" s="111"/>
      <c r="AG1033" s="112"/>
      <c r="AH1033" s="112"/>
      <c r="AI1033" s="112"/>
      <c r="AJ1033" s="113"/>
      <c r="AK1033" s="113"/>
      <c r="AL1033" s="113"/>
      <c r="AM1033" s="114"/>
      <c r="AN1033" s="114"/>
      <c r="AO1033" s="104"/>
      <c r="AP1033" s="104"/>
      <c r="AQ1033" s="115"/>
      <c r="AR1033" s="110"/>
      <c r="AS1033" s="102"/>
      <c r="AT1033" s="108"/>
      <c r="AU1033" s="116"/>
      <c r="AV1033" s="113"/>
      <c r="AW1033" s="105"/>
      <c r="AX1033" s="113"/>
    </row>
    <row r="1034" spans="1:50" hidden="1">
      <c r="A1034" s="72">
        <v>1033</v>
      </c>
      <c r="B1034" s="9" t="s">
        <v>63</v>
      </c>
      <c r="C1034" s="211" t="s">
        <v>4041</v>
      </c>
      <c r="D1034" s="9" t="s">
        <v>63</v>
      </c>
      <c r="E1034" s="9" t="s">
        <v>63</v>
      </c>
      <c r="F1034" s="9" t="s">
        <v>63</v>
      </c>
      <c r="G1034" s="9"/>
      <c r="H1034" s="9"/>
      <c r="I1034" s="9"/>
      <c r="J1034" s="9"/>
      <c r="K1034" s="9"/>
      <c r="L1034" s="9"/>
      <c r="M1034" s="67"/>
      <c r="N1034" s="9"/>
      <c r="O1034" s="9"/>
      <c r="P1034" s="9"/>
      <c r="Q1034" s="71">
        <v>1033</v>
      </c>
      <c r="S1034" s="102" t="s">
        <v>4041</v>
      </c>
      <c r="T1034" s="175" t="s">
        <v>3852</v>
      </c>
      <c r="U1034" s="104">
        <v>-12344.4</v>
      </c>
      <c r="V1034" s="104">
        <v>15087.6</v>
      </c>
      <c r="W1034" s="105" t="s">
        <v>3853</v>
      </c>
      <c r="X1034" s="106" t="s">
        <v>66</v>
      </c>
      <c r="Y1034" s="107"/>
      <c r="Z1034" s="108"/>
      <c r="AA1034" s="102"/>
      <c r="AB1034" s="104"/>
      <c r="AC1034" s="109"/>
      <c r="AD1034" s="110"/>
      <c r="AE1034" s="107"/>
      <c r="AF1034" s="111"/>
      <c r="AG1034" s="112"/>
      <c r="AH1034" s="112"/>
      <c r="AI1034" s="112"/>
      <c r="AJ1034" s="113"/>
      <c r="AK1034" s="113"/>
      <c r="AL1034" s="113"/>
      <c r="AM1034" s="114"/>
      <c r="AN1034" s="114"/>
      <c r="AO1034" s="104"/>
      <c r="AP1034" s="104"/>
      <c r="AQ1034" s="115"/>
      <c r="AR1034" s="110"/>
      <c r="AS1034" s="102"/>
      <c r="AT1034" s="108"/>
      <c r="AU1034" s="116"/>
      <c r="AV1034" s="113"/>
      <c r="AW1034" s="105"/>
      <c r="AX1034" s="113"/>
    </row>
    <row r="1035" spans="1:50" hidden="1">
      <c r="A1035" s="72">
        <v>1034</v>
      </c>
      <c r="B1035" s="9" t="s">
        <v>63</v>
      </c>
      <c r="C1035" s="211" t="s">
        <v>4042</v>
      </c>
      <c r="D1035" s="9" t="s">
        <v>63</v>
      </c>
      <c r="E1035" s="9" t="s">
        <v>63</v>
      </c>
      <c r="F1035" s="9" t="s">
        <v>63</v>
      </c>
      <c r="G1035" s="9"/>
      <c r="H1035" s="9"/>
      <c r="I1035" s="9"/>
      <c r="J1035" s="9"/>
      <c r="K1035" s="9"/>
      <c r="L1035" s="9"/>
      <c r="M1035" s="67"/>
      <c r="N1035" s="9"/>
      <c r="O1035" s="9"/>
      <c r="P1035" s="9"/>
      <c r="Q1035" s="71">
        <v>1034</v>
      </c>
      <c r="S1035" s="102" t="s">
        <v>4042</v>
      </c>
      <c r="T1035" s="175" t="s">
        <v>3852</v>
      </c>
      <c r="U1035" s="104">
        <v>-13258.8</v>
      </c>
      <c r="V1035" s="104">
        <v>15087.6</v>
      </c>
      <c r="W1035" s="105" t="s">
        <v>3853</v>
      </c>
      <c r="X1035" s="106" t="s">
        <v>66</v>
      </c>
      <c r="Y1035" s="107"/>
      <c r="Z1035" s="108"/>
      <c r="AA1035" s="102"/>
      <c r="AB1035" s="104"/>
      <c r="AC1035" s="109"/>
      <c r="AD1035" s="110"/>
      <c r="AE1035" s="107"/>
      <c r="AF1035" s="111"/>
      <c r="AG1035" s="112"/>
      <c r="AH1035" s="112"/>
      <c r="AI1035" s="112"/>
      <c r="AJ1035" s="113"/>
      <c r="AK1035" s="113"/>
      <c r="AL1035" s="113"/>
      <c r="AM1035" s="114"/>
      <c r="AN1035" s="114"/>
      <c r="AO1035" s="104"/>
      <c r="AP1035" s="104"/>
      <c r="AQ1035" s="115"/>
      <c r="AR1035" s="110"/>
      <c r="AS1035" s="102"/>
      <c r="AT1035" s="108"/>
      <c r="AU1035" s="116"/>
      <c r="AV1035" s="113"/>
      <c r="AW1035" s="105"/>
      <c r="AX1035" s="113"/>
    </row>
    <row r="1036" spans="1:50" hidden="1">
      <c r="A1036" s="72">
        <v>1035</v>
      </c>
      <c r="B1036" s="9" t="s">
        <v>63</v>
      </c>
      <c r="C1036" s="211" t="s">
        <v>4043</v>
      </c>
      <c r="D1036" s="9" t="s">
        <v>63</v>
      </c>
      <c r="E1036" s="9" t="s">
        <v>63</v>
      </c>
      <c r="F1036" s="9" t="s">
        <v>63</v>
      </c>
      <c r="G1036" s="9"/>
      <c r="H1036" s="9"/>
      <c r="I1036" s="9"/>
      <c r="J1036" s="9"/>
      <c r="K1036" s="9"/>
      <c r="L1036" s="9"/>
      <c r="M1036" s="67"/>
      <c r="N1036" s="9"/>
      <c r="O1036" s="9"/>
      <c r="P1036" s="9"/>
      <c r="Q1036" s="71">
        <v>1035</v>
      </c>
      <c r="S1036" s="102" t="s">
        <v>4043</v>
      </c>
      <c r="T1036" s="175" t="s">
        <v>3852</v>
      </c>
      <c r="U1036" s="104">
        <v>-14173.2</v>
      </c>
      <c r="V1036" s="104">
        <v>15087.6</v>
      </c>
      <c r="W1036" s="105" t="s">
        <v>3853</v>
      </c>
      <c r="X1036" s="106" t="s">
        <v>66</v>
      </c>
      <c r="Y1036" s="107"/>
      <c r="Z1036" s="108"/>
      <c r="AA1036" s="102"/>
      <c r="AB1036" s="104"/>
      <c r="AC1036" s="109"/>
      <c r="AD1036" s="110"/>
      <c r="AE1036" s="107"/>
      <c r="AF1036" s="111"/>
      <c r="AG1036" s="112"/>
      <c r="AH1036" s="112"/>
      <c r="AI1036" s="112"/>
      <c r="AJ1036" s="113"/>
      <c r="AK1036" s="113"/>
      <c r="AL1036" s="113"/>
      <c r="AM1036" s="114"/>
      <c r="AN1036" s="114"/>
      <c r="AO1036" s="104"/>
      <c r="AP1036" s="104"/>
      <c r="AQ1036" s="115"/>
      <c r="AR1036" s="110"/>
      <c r="AS1036" s="102"/>
      <c r="AT1036" s="108"/>
      <c r="AU1036" s="116"/>
      <c r="AV1036" s="113"/>
      <c r="AW1036" s="105"/>
      <c r="AX1036" s="113"/>
    </row>
    <row r="1037" spans="1:50" hidden="1">
      <c r="A1037" s="72">
        <v>1036</v>
      </c>
      <c r="B1037" s="9" t="s">
        <v>63</v>
      </c>
      <c r="C1037" s="211" t="s">
        <v>4044</v>
      </c>
      <c r="D1037" s="9" t="s">
        <v>63</v>
      </c>
      <c r="E1037" s="9" t="s">
        <v>63</v>
      </c>
      <c r="F1037" s="9" t="s">
        <v>63</v>
      </c>
      <c r="G1037" s="9"/>
      <c r="H1037" s="9"/>
      <c r="I1037" s="9"/>
      <c r="J1037" s="9"/>
      <c r="K1037" s="9"/>
      <c r="L1037" s="9"/>
      <c r="M1037" s="67"/>
      <c r="N1037" s="9"/>
      <c r="O1037" s="9"/>
      <c r="P1037" s="9"/>
      <c r="Q1037" s="71">
        <v>1036</v>
      </c>
      <c r="S1037" s="102" t="s">
        <v>4044</v>
      </c>
      <c r="T1037" s="175" t="s">
        <v>3852</v>
      </c>
      <c r="U1037" s="104">
        <v>-15087.6</v>
      </c>
      <c r="V1037" s="104">
        <v>15087.6</v>
      </c>
      <c r="W1037" s="105" t="s">
        <v>3853</v>
      </c>
      <c r="X1037" s="106" t="s">
        <v>66</v>
      </c>
      <c r="Y1037" s="107"/>
      <c r="Z1037" s="108"/>
      <c r="AA1037" s="102"/>
      <c r="AB1037" s="104"/>
      <c r="AC1037" s="109"/>
      <c r="AD1037" s="110"/>
      <c r="AE1037" s="107"/>
      <c r="AF1037" s="111"/>
      <c r="AG1037" s="112"/>
      <c r="AH1037" s="112"/>
      <c r="AI1037" s="112"/>
      <c r="AJ1037" s="113"/>
      <c r="AK1037" s="113"/>
      <c r="AL1037" s="113"/>
      <c r="AM1037" s="114"/>
      <c r="AN1037" s="114"/>
      <c r="AO1037" s="104"/>
      <c r="AP1037" s="104"/>
      <c r="AQ1037" s="115"/>
      <c r="AR1037" s="110"/>
      <c r="AS1037" s="102"/>
      <c r="AT1037" s="108"/>
      <c r="AU1037" s="116"/>
      <c r="AV1037" s="113"/>
      <c r="AW1037" s="105"/>
      <c r="AX1037" s="113"/>
    </row>
    <row r="1038" spans="1:50" hidden="1">
      <c r="A1038" s="72">
        <v>1037</v>
      </c>
      <c r="B1038" s="9" t="s">
        <v>63</v>
      </c>
      <c r="C1038" s="211" t="s">
        <v>4045</v>
      </c>
      <c r="D1038" s="9" t="s">
        <v>63</v>
      </c>
      <c r="E1038" s="9" t="s">
        <v>63</v>
      </c>
      <c r="F1038" s="9" t="s">
        <v>63</v>
      </c>
      <c r="G1038" s="9"/>
      <c r="H1038" s="9"/>
      <c r="I1038" s="9"/>
      <c r="J1038" s="9"/>
      <c r="K1038" s="9"/>
      <c r="L1038" s="9"/>
      <c r="M1038" s="67"/>
      <c r="N1038" s="9"/>
      <c r="O1038" s="9"/>
      <c r="P1038" s="9"/>
      <c r="Q1038" s="71">
        <v>1037</v>
      </c>
      <c r="S1038" s="102" t="s">
        <v>4045</v>
      </c>
      <c r="T1038" s="175" t="s">
        <v>3852</v>
      </c>
      <c r="U1038" s="104">
        <v>-16916.400000000001</v>
      </c>
      <c r="V1038" s="104">
        <v>15087.6</v>
      </c>
      <c r="W1038" s="105" t="s">
        <v>3853</v>
      </c>
      <c r="X1038" s="106" t="s">
        <v>66</v>
      </c>
      <c r="Y1038" s="107"/>
      <c r="Z1038" s="108"/>
      <c r="AA1038" s="102"/>
      <c r="AB1038" s="104"/>
      <c r="AC1038" s="109"/>
      <c r="AD1038" s="110"/>
      <c r="AE1038" s="107"/>
      <c r="AF1038" s="111"/>
      <c r="AG1038" s="112"/>
      <c r="AH1038" s="112"/>
      <c r="AI1038" s="112"/>
      <c r="AJ1038" s="113"/>
      <c r="AK1038" s="113"/>
      <c r="AL1038" s="113"/>
      <c r="AM1038" s="114"/>
      <c r="AN1038" s="114"/>
      <c r="AO1038" s="104"/>
      <c r="AP1038" s="104"/>
      <c r="AQ1038" s="115"/>
      <c r="AR1038" s="110"/>
      <c r="AS1038" s="102"/>
      <c r="AT1038" s="108"/>
      <c r="AU1038" s="116"/>
      <c r="AV1038" s="113"/>
      <c r="AW1038" s="105"/>
      <c r="AX1038" s="113"/>
    </row>
    <row r="1039" spans="1:50" hidden="1">
      <c r="A1039" s="72">
        <v>1038</v>
      </c>
      <c r="B1039" s="9" t="s">
        <v>63</v>
      </c>
      <c r="C1039" s="211" t="s">
        <v>4046</v>
      </c>
      <c r="D1039" s="9" t="s">
        <v>63</v>
      </c>
      <c r="E1039" s="9" t="s">
        <v>63</v>
      </c>
      <c r="F1039" s="9" t="s">
        <v>63</v>
      </c>
      <c r="G1039" s="9"/>
      <c r="H1039" s="9"/>
      <c r="I1039" s="9"/>
      <c r="J1039" s="9"/>
      <c r="K1039" s="9"/>
      <c r="L1039" s="9"/>
      <c r="M1039" s="67"/>
      <c r="N1039" s="9"/>
      <c r="O1039" s="9"/>
      <c r="P1039" s="9"/>
      <c r="Q1039" s="71">
        <v>1038</v>
      </c>
      <c r="S1039" s="102" t="s">
        <v>4046</v>
      </c>
      <c r="T1039" s="175" t="s">
        <v>3852</v>
      </c>
      <c r="U1039" s="104">
        <v>15087.6</v>
      </c>
      <c r="V1039" s="104">
        <v>15087.6</v>
      </c>
      <c r="W1039" s="105" t="s">
        <v>3853</v>
      </c>
      <c r="X1039" s="106" t="s">
        <v>66</v>
      </c>
      <c r="Y1039" s="107"/>
      <c r="Z1039" s="108"/>
      <c r="AA1039" s="102"/>
      <c r="AB1039" s="104"/>
      <c r="AC1039" s="109"/>
      <c r="AD1039" s="110"/>
      <c r="AE1039" s="107"/>
      <c r="AF1039" s="111"/>
      <c r="AG1039" s="112"/>
      <c r="AH1039" s="112"/>
      <c r="AI1039" s="112"/>
      <c r="AJ1039" s="113"/>
      <c r="AK1039" s="113"/>
      <c r="AL1039" s="113"/>
      <c r="AM1039" s="114"/>
      <c r="AN1039" s="114"/>
      <c r="AO1039" s="104"/>
      <c r="AP1039" s="104"/>
      <c r="AQ1039" s="115"/>
      <c r="AR1039" s="110"/>
      <c r="AS1039" s="102"/>
      <c r="AT1039" s="108"/>
      <c r="AU1039" s="116"/>
      <c r="AV1039" s="113"/>
      <c r="AW1039" s="105"/>
      <c r="AX1039" s="113"/>
    </row>
    <row r="1040" spans="1:50" hidden="1">
      <c r="A1040" s="72">
        <v>1039</v>
      </c>
      <c r="B1040" s="9" t="s">
        <v>63</v>
      </c>
      <c r="C1040" s="211" t="s">
        <v>4047</v>
      </c>
      <c r="D1040" s="9" t="s">
        <v>63</v>
      </c>
      <c r="E1040" s="9" t="s">
        <v>63</v>
      </c>
      <c r="F1040" s="9" t="s">
        <v>63</v>
      </c>
      <c r="G1040" s="9"/>
      <c r="H1040" s="9"/>
      <c r="I1040" s="9"/>
      <c r="J1040" s="9"/>
      <c r="K1040" s="9"/>
      <c r="L1040" s="9"/>
      <c r="M1040" s="67"/>
      <c r="N1040" s="9"/>
      <c r="O1040" s="9"/>
      <c r="P1040" s="9"/>
      <c r="Q1040" s="71">
        <v>1039</v>
      </c>
      <c r="S1040" s="102" t="s">
        <v>4047</v>
      </c>
      <c r="T1040" s="175" t="s">
        <v>3852</v>
      </c>
      <c r="U1040" s="104">
        <v>14173.2</v>
      </c>
      <c r="V1040" s="104">
        <v>15087.6</v>
      </c>
      <c r="W1040" s="105" t="s">
        <v>3853</v>
      </c>
      <c r="X1040" s="106" t="s">
        <v>66</v>
      </c>
      <c r="Y1040" s="107"/>
      <c r="Z1040" s="108"/>
      <c r="AA1040" s="102"/>
      <c r="AB1040" s="104"/>
      <c r="AC1040" s="109"/>
      <c r="AD1040" s="110"/>
      <c r="AE1040" s="107"/>
      <c r="AF1040" s="111"/>
      <c r="AG1040" s="112"/>
      <c r="AH1040" s="112"/>
      <c r="AI1040" s="112"/>
      <c r="AJ1040" s="113"/>
      <c r="AK1040" s="113"/>
      <c r="AL1040" s="113"/>
      <c r="AM1040" s="114"/>
      <c r="AN1040" s="114"/>
      <c r="AO1040" s="104"/>
      <c r="AP1040" s="104"/>
      <c r="AQ1040" s="115"/>
      <c r="AR1040" s="110"/>
      <c r="AS1040" s="102"/>
      <c r="AT1040" s="108"/>
      <c r="AU1040" s="116"/>
      <c r="AV1040" s="113"/>
      <c r="AW1040" s="105"/>
      <c r="AX1040" s="113"/>
    </row>
    <row r="1041" spans="1:50" hidden="1">
      <c r="A1041" s="72">
        <v>1040</v>
      </c>
      <c r="B1041" s="9" t="s">
        <v>63</v>
      </c>
      <c r="C1041" s="211" t="s">
        <v>4048</v>
      </c>
      <c r="D1041" s="9" t="s">
        <v>63</v>
      </c>
      <c r="E1041" s="9" t="s">
        <v>63</v>
      </c>
      <c r="F1041" s="9" t="s">
        <v>63</v>
      </c>
      <c r="G1041" s="9"/>
      <c r="H1041" s="9"/>
      <c r="I1041" s="9"/>
      <c r="J1041" s="9"/>
      <c r="K1041" s="9"/>
      <c r="L1041" s="9"/>
      <c r="M1041" s="67"/>
      <c r="N1041" s="9"/>
      <c r="O1041" s="9"/>
      <c r="P1041" s="9"/>
      <c r="Q1041" s="71">
        <v>1040</v>
      </c>
      <c r="S1041" s="102" t="s">
        <v>4048</v>
      </c>
      <c r="T1041" s="175" t="s">
        <v>3852</v>
      </c>
      <c r="U1041" s="104">
        <v>13258.8</v>
      </c>
      <c r="V1041" s="104">
        <v>15087.6</v>
      </c>
      <c r="W1041" s="105" t="s">
        <v>3853</v>
      </c>
      <c r="X1041" s="106" t="s">
        <v>66</v>
      </c>
      <c r="Y1041" s="107"/>
      <c r="Z1041" s="108"/>
      <c r="AA1041" s="102"/>
      <c r="AB1041" s="104"/>
      <c r="AC1041" s="109"/>
      <c r="AD1041" s="110"/>
      <c r="AE1041" s="107"/>
      <c r="AF1041" s="111"/>
      <c r="AG1041" s="112"/>
      <c r="AH1041" s="112"/>
      <c r="AI1041" s="112"/>
      <c r="AJ1041" s="113"/>
      <c r="AK1041" s="113"/>
      <c r="AL1041" s="113"/>
      <c r="AM1041" s="114"/>
      <c r="AN1041" s="114"/>
      <c r="AO1041" s="104"/>
      <c r="AP1041" s="104"/>
      <c r="AQ1041" s="115"/>
      <c r="AR1041" s="110"/>
      <c r="AS1041" s="102"/>
      <c r="AT1041" s="108"/>
      <c r="AU1041" s="116"/>
      <c r="AV1041" s="113"/>
      <c r="AW1041" s="105"/>
      <c r="AX1041" s="113"/>
    </row>
    <row r="1042" spans="1:50" hidden="1">
      <c r="A1042" s="72">
        <v>1041</v>
      </c>
      <c r="B1042" s="9" t="s">
        <v>63</v>
      </c>
      <c r="C1042" s="211" t="s">
        <v>4049</v>
      </c>
      <c r="D1042" s="9" t="s">
        <v>63</v>
      </c>
      <c r="E1042" s="9" t="s">
        <v>63</v>
      </c>
      <c r="F1042" s="9" t="s">
        <v>63</v>
      </c>
      <c r="G1042" s="9"/>
      <c r="H1042" s="9"/>
      <c r="I1042" s="9"/>
      <c r="J1042" s="9"/>
      <c r="K1042" s="9"/>
      <c r="L1042" s="9"/>
      <c r="M1042" s="67"/>
      <c r="N1042" s="9"/>
      <c r="O1042" s="9"/>
      <c r="P1042" s="9"/>
      <c r="Q1042" s="71">
        <v>1041</v>
      </c>
      <c r="S1042" s="102" t="s">
        <v>4049</v>
      </c>
      <c r="T1042" s="175" t="s">
        <v>3852</v>
      </c>
      <c r="U1042" s="104">
        <v>12344.4</v>
      </c>
      <c r="V1042" s="104">
        <v>15087.6</v>
      </c>
      <c r="W1042" s="105" t="s">
        <v>3853</v>
      </c>
      <c r="X1042" s="106" t="s">
        <v>66</v>
      </c>
      <c r="Y1042" s="107"/>
      <c r="Z1042" s="108"/>
      <c r="AA1042" s="102"/>
      <c r="AB1042" s="104"/>
      <c r="AC1042" s="109"/>
      <c r="AD1042" s="110"/>
      <c r="AE1042" s="107"/>
      <c r="AF1042" s="111"/>
      <c r="AG1042" s="112"/>
      <c r="AH1042" s="112"/>
      <c r="AI1042" s="112"/>
      <c r="AJ1042" s="113"/>
      <c r="AK1042" s="113"/>
      <c r="AL1042" s="113"/>
      <c r="AM1042" s="114"/>
      <c r="AN1042" s="114"/>
      <c r="AO1042" s="104"/>
      <c r="AP1042" s="104"/>
      <c r="AQ1042" s="115"/>
      <c r="AR1042" s="110"/>
      <c r="AS1042" s="102"/>
      <c r="AT1042" s="108"/>
      <c r="AU1042" s="116"/>
      <c r="AV1042" s="113"/>
      <c r="AW1042" s="105"/>
      <c r="AX1042" s="113"/>
    </row>
    <row r="1043" spans="1:50" hidden="1">
      <c r="A1043" s="72">
        <v>1042</v>
      </c>
      <c r="B1043" s="9" t="s">
        <v>63</v>
      </c>
      <c r="C1043" s="211" t="s">
        <v>4050</v>
      </c>
      <c r="D1043" s="9" t="s">
        <v>63</v>
      </c>
      <c r="E1043" s="9" t="s">
        <v>63</v>
      </c>
      <c r="F1043" s="9" t="s">
        <v>63</v>
      </c>
      <c r="G1043" s="9"/>
      <c r="H1043" s="9"/>
      <c r="I1043" s="9"/>
      <c r="J1043" s="9"/>
      <c r="K1043" s="9"/>
      <c r="L1043" s="9"/>
      <c r="M1043" s="67"/>
      <c r="N1043" s="9"/>
      <c r="O1043" s="9"/>
      <c r="P1043" s="9"/>
      <c r="Q1043" s="71">
        <v>1042</v>
      </c>
      <c r="S1043" s="102" t="s">
        <v>4050</v>
      </c>
      <c r="T1043" s="175" t="s">
        <v>3852</v>
      </c>
      <c r="U1043" s="104">
        <v>11430</v>
      </c>
      <c r="V1043" s="104">
        <v>15087.6</v>
      </c>
      <c r="W1043" s="105" t="s">
        <v>3853</v>
      </c>
      <c r="X1043" s="106" t="s">
        <v>66</v>
      </c>
      <c r="Y1043" s="107"/>
      <c r="Z1043" s="108"/>
      <c r="AA1043" s="102"/>
      <c r="AB1043" s="104"/>
      <c r="AC1043" s="109"/>
      <c r="AD1043" s="110"/>
      <c r="AE1043" s="107"/>
      <c r="AF1043" s="111"/>
      <c r="AG1043" s="112"/>
      <c r="AH1043" s="112"/>
      <c r="AI1043" s="112"/>
      <c r="AJ1043" s="113"/>
      <c r="AK1043" s="113"/>
      <c r="AL1043" s="113"/>
      <c r="AM1043" s="114"/>
      <c r="AN1043" s="114"/>
      <c r="AO1043" s="104"/>
      <c r="AP1043" s="104"/>
      <c r="AQ1043" s="115"/>
      <c r="AR1043" s="110"/>
      <c r="AS1043" s="102"/>
      <c r="AT1043" s="108"/>
      <c r="AU1043" s="116"/>
      <c r="AV1043" s="113"/>
      <c r="AW1043" s="105"/>
      <c r="AX1043" s="113"/>
    </row>
    <row r="1044" spans="1:50" hidden="1">
      <c r="A1044" s="72">
        <v>1043</v>
      </c>
      <c r="B1044" s="9" t="s">
        <v>63</v>
      </c>
      <c r="C1044" s="211" t="s">
        <v>4051</v>
      </c>
      <c r="D1044" s="9" t="s">
        <v>63</v>
      </c>
      <c r="E1044" s="9" t="s">
        <v>63</v>
      </c>
      <c r="F1044" s="9" t="s">
        <v>63</v>
      </c>
      <c r="G1044" s="9"/>
      <c r="H1044" s="9"/>
      <c r="I1044" s="9"/>
      <c r="J1044" s="9"/>
      <c r="K1044" s="9"/>
      <c r="L1044" s="9"/>
      <c r="M1044" s="67"/>
      <c r="N1044" s="9"/>
      <c r="O1044" s="9"/>
      <c r="P1044" s="9"/>
      <c r="Q1044" s="71">
        <v>1043</v>
      </c>
      <c r="S1044" s="102" t="s">
        <v>4051</v>
      </c>
      <c r="T1044" s="175" t="s">
        <v>3852</v>
      </c>
      <c r="U1044" s="104">
        <v>10515.6</v>
      </c>
      <c r="V1044" s="104">
        <v>15087.6</v>
      </c>
      <c r="W1044" s="105" t="s">
        <v>3853</v>
      </c>
      <c r="X1044" s="106" t="s">
        <v>66</v>
      </c>
      <c r="Y1044" s="107"/>
      <c r="Z1044" s="108"/>
      <c r="AA1044" s="102"/>
      <c r="AB1044" s="104"/>
      <c r="AC1044" s="109"/>
      <c r="AD1044" s="110"/>
      <c r="AE1044" s="107"/>
      <c r="AF1044" s="111"/>
      <c r="AG1044" s="112"/>
      <c r="AH1044" s="112"/>
      <c r="AI1044" s="112"/>
      <c r="AJ1044" s="113"/>
      <c r="AK1044" s="113"/>
      <c r="AL1044" s="113"/>
      <c r="AM1044" s="114"/>
      <c r="AN1044" s="114"/>
      <c r="AO1044" s="104"/>
      <c r="AP1044" s="104"/>
      <c r="AQ1044" s="115"/>
      <c r="AR1044" s="110"/>
      <c r="AS1044" s="102"/>
      <c r="AT1044" s="108"/>
      <c r="AU1044" s="116"/>
      <c r="AV1044" s="113"/>
      <c r="AW1044" s="105"/>
      <c r="AX1044" s="113"/>
    </row>
    <row r="1045" spans="1:50" hidden="1">
      <c r="A1045" s="72">
        <v>1044</v>
      </c>
      <c r="B1045" s="9" t="s">
        <v>63</v>
      </c>
      <c r="C1045" s="211" t="s">
        <v>4052</v>
      </c>
      <c r="D1045" s="9" t="s">
        <v>63</v>
      </c>
      <c r="E1045" s="9" t="s">
        <v>63</v>
      </c>
      <c r="F1045" s="9" t="s">
        <v>63</v>
      </c>
      <c r="G1045" s="9"/>
      <c r="H1045" s="9"/>
      <c r="I1045" s="9"/>
      <c r="J1045" s="9"/>
      <c r="K1045" s="9"/>
      <c r="L1045" s="9"/>
      <c r="M1045" s="67"/>
      <c r="N1045" s="9"/>
      <c r="O1045" s="9"/>
      <c r="P1045" s="9"/>
      <c r="Q1045" s="71">
        <v>1044</v>
      </c>
      <c r="S1045" s="102" t="s">
        <v>4052</v>
      </c>
      <c r="T1045" s="175" t="s">
        <v>3852</v>
      </c>
      <c r="U1045" s="104">
        <v>9601.2000000000007</v>
      </c>
      <c r="V1045" s="104">
        <v>16002</v>
      </c>
      <c r="W1045" s="105" t="s">
        <v>3853</v>
      </c>
      <c r="X1045" s="106" t="s">
        <v>66</v>
      </c>
      <c r="Y1045" s="107"/>
      <c r="Z1045" s="108"/>
      <c r="AA1045" s="102"/>
      <c r="AB1045" s="104"/>
      <c r="AC1045" s="109"/>
      <c r="AD1045" s="110"/>
      <c r="AE1045" s="107"/>
      <c r="AF1045" s="111"/>
      <c r="AG1045" s="112"/>
      <c r="AH1045" s="112"/>
      <c r="AI1045" s="112"/>
      <c r="AJ1045" s="113"/>
      <c r="AK1045" s="113"/>
      <c r="AL1045" s="113"/>
      <c r="AM1045" s="114"/>
      <c r="AN1045" s="114"/>
      <c r="AO1045" s="104"/>
      <c r="AP1045" s="104"/>
      <c r="AQ1045" s="115"/>
      <c r="AR1045" s="110"/>
      <c r="AS1045" s="102"/>
      <c r="AT1045" s="108"/>
      <c r="AU1045" s="116"/>
      <c r="AV1045" s="113"/>
      <c r="AW1045" s="105"/>
      <c r="AX1045" s="113"/>
    </row>
    <row r="1046" spans="1:50" hidden="1">
      <c r="A1046" s="72">
        <v>1045</v>
      </c>
      <c r="B1046" s="9" t="s">
        <v>63</v>
      </c>
      <c r="C1046" s="211" t="s">
        <v>4053</v>
      </c>
      <c r="D1046" s="9" t="s">
        <v>63</v>
      </c>
      <c r="E1046" s="9" t="s">
        <v>63</v>
      </c>
      <c r="F1046" s="9" t="s">
        <v>63</v>
      </c>
      <c r="G1046" s="9"/>
      <c r="H1046" s="9"/>
      <c r="I1046" s="9"/>
      <c r="J1046" s="9"/>
      <c r="K1046" s="9"/>
      <c r="L1046" s="9"/>
      <c r="M1046" s="67"/>
      <c r="N1046" s="9"/>
      <c r="O1046" s="9"/>
      <c r="P1046" s="9"/>
      <c r="Q1046" s="71">
        <v>1045</v>
      </c>
      <c r="S1046" s="102" t="s">
        <v>4053</v>
      </c>
      <c r="T1046" s="175" t="s">
        <v>3852</v>
      </c>
      <c r="U1046" s="104">
        <v>7772.4</v>
      </c>
      <c r="V1046" s="104">
        <v>16002</v>
      </c>
      <c r="W1046" s="105" t="s">
        <v>3853</v>
      </c>
      <c r="X1046" s="106" t="s">
        <v>66</v>
      </c>
      <c r="Y1046" s="107"/>
      <c r="Z1046" s="108"/>
      <c r="AA1046" s="102"/>
      <c r="AB1046" s="104"/>
      <c r="AC1046" s="109"/>
      <c r="AD1046" s="110"/>
      <c r="AE1046" s="107"/>
      <c r="AF1046" s="111"/>
      <c r="AG1046" s="112"/>
      <c r="AH1046" s="112"/>
      <c r="AI1046" s="112"/>
      <c r="AJ1046" s="113"/>
      <c r="AK1046" s="113"/>
      <c r="AL1046" s="113"/>
      <c r="AM1046" s="114"/>
      <c r="AN1046" s="114"/>
      <c r="AO1046" s="104"/>
      <c r="AP1046" s="104"/>
      <c r="AQ1046" s="115"/>
      <c r="AR1046" s="110"/>
      <c r="AS1046" s="102"/>
      <c r="AT1046" s="108"/>
      <c r="AU1046" s="116"/>
      <c r="AV1046" s="113"/>
      <c r="AW1046" s="105"/>
      <c r="AX1046" s="113"/>
    </row>
    <row r="1047" spans="1:50" hidden="1">
      <c r="A1047" s="72">
        <v>1046</v>
      </c>
      <c r="B1047" s="9" t="s">
        <v>63</v>
      </c>
      <c r="C1047" s="211" t="s">
        <v>4054</v>
      </c>
      <c r="D1047" s="9" t="s">
        <v>63</v>
      </c>
      <c r="E1047" s="9" t="s">
        <v>63</v>
      </c>
      <c r="F1047" s="9" t="s">
        <v>63</v>
      </c>
      <c r="G1047" s="9"/>
      <c r="H1047" s="9"/>
      <c r="I1047" s="9"/>
      <c r="J1047" s="9"/>
      <c r="K1047" s="9"/>
      <c r="L1047" s="9"/>
      <c r="M1047" s="67"/>
      <c r="N1047" s="9"/>
      <c r="O1047" s="9"/>
      <c r="P1047" s="9"/>
      <c r="Q1047" s="71">
        <v>1046</v>
      </c>
      <c r="S1047" s="102" t="s">
        <v>4054</v>
      </c>
      <c r="T1047" s="175" t="s">
        <v>3852</v>
      </c>
      <c r="U1047" s="104">
        <v>-457.2</v>
      </c>
      <c r="V1047" s="104">
        <v>16002</v>
      </c>
      <c r="W1047" s="105" t="s">
        <v>3853</v>
      </c>
      <c r="X1047" s="106" t="s">
        <v>66</v>
      </c>
      <c r="Y1047" s="107"/>
      <c r="Z1047" s="108"/>
      <c r="AA1047" s="102"/>
      <c r="AB1047" s="104"/>
      <c r="AC1047" s="109"/>
      <c r="AD1047" s="110"/>
      <c r="AE1047" s="107"/>
      <c r="AF1047" s="111"/>
      <c r="AG1047" s="112"/>
      <c r="AH1047" s="112"/>
      <c r="AI1047" s="112"/>
      <c r="AJ1047" s="113"/>
      <c r="AK1047" s="113"/>
      <c r="AL1047" s="113"/>
      <c r="AM1047" s="114"/>
      <c r="AN1047" s="114"/>
      <c r="AO1047" s="104"/>
      <c r="AP1047" s="104"/>
      <c r="AQ1047" s="115"/>
      <c r="AR1047" s="110"/>
      <c r="AS1047" s="102"/>
      <c r="AT1047" s="108"/>
      <c r="AU1047" s="116"/>
      <c r="AV1047" s="113"/>
      <c r="AW1047" s="105"/>
      <c r="AX1047" s="113"/>
    </row>
    <row r="1048" spans="1:50" hidden="1">
      <c r="A1048" s="72">
        <v>1047</v>
      </c>
      <c r="B1048" s="9" t="s">
        <v>63</v>
      </c>
      <c r="C1048" s="211" t="s">
        <v>4055</v>
      </c>
      <c r="D1048" s="9" t="s">
        <v>63</v>
      </c>
      <c r="E1048" s="9" t="s">
        <v>63</v>
      </c>
      <c r="F1048" s="9" t="s">
        <v>63</v>
      </c>
      <c r="G1048" s="9"/>
      <c r="H1048" s="9"/>
      <c r="I1048" s="9"/>
      <c r="J1048" s="9"/>
      <c r="K1048" s="9"/>
      <c r="L1048" s="9"/>
      <c r="M1048" s="67"/>
      <c r="N1048" s="9"/>
      <c r="O1048" s="9"/>
      <c r="P1048" s="9"/>
      <c r="Q1048" s="71">
        <v>1047</v>
      </c>
      <c r="S1048" s="102" t="s">
        <v>4055</v>
      </c>
      <c r="T1048" s="175" t="s">
        <v>3852</v>
      </c>
      <c r="U1048" s="104">
        <v>-10515.6</v>
      </c>
      <c r="V1048" s="104">
        <v>16002</v>
      </c>
      <c r="W1048" s="105" t="s">
        <v>3853</v>
      </c>
      <c r="X1048" s="106" t="s">
        <v>66</v>
      </c>
      <c r="Y1048" s="107"/>
      <c r="Z1048" s="108"/>
      <c r="AA1048" s="102"/>
      <c r="AB1048" s="104"/>
      <c r="AC1048" s="109"/>
      <c r="AD1048" s="110"/>
      <c r="AE1048" s="107"/>
      <c r="AF1048" s="111"/>
      <c r="AG1048" s="112"/>
      <c r="AH1048" s="112"/>
      <c r="AI1048" s="112"/>
      <c r="AJ1048" s="113"/>
      <c r="AK1048" s="113"/>
      <c r="AL1048" s="113"/>
      <c r="AM1048" s="114"/>
      <c r="AN1048" s="114"/>
      <c r="AO1048" s="104"/>
      <c r="AP1048" s="104"/>
      <c r="AQ1048" s="115"/>
      <c r="AR1048" s="110"/>
      <c r="AS1048" s="102"/>
      <c r="AT1048" s="108"/>
      <c r="AU1048" s="116"/>
      <c r="AV1048" s="113"/>
      <c r="AW1048" s="105"/>
      <c r="AX1048" s="113"/>
    </row>
    <row r="1049" spans="1:50" hidden="1">
      <c r="A1049" s="72">
        <v>1048</v>
      </c>
      <c r="B1049" s="9" t="s">
        <v>63</v>
      </c>
      <c r="C1049" s="211" t="s">
        <v>4056</v>
      </c>
      <c r="D1049" s="9" t="s">
        <v>63</v>
      </c>
      <c r="E1049" s="9" t="s">
        <v>63</v>
      </c>
      <c r="F1049" s="9" t="s">
        <v>63</v>
      </c>
      <c r="G1049" s="9"/>
      <c r="H1049" s="9"/>
      <c r="I1049" s="9"/>
      <c r="J1049" s="9"/>
      <c r="K1049" s="9"/>
      <c r="L1049" s="9"/>
      <c r="M1049" s="67"/>
      <c r="N1049" s="9"/>
      <c r="O1049" s="9"/>
      <c r="P1049" s="9"/>
      <c r="Q1049" s="71">
        <v>1048</v>
      </c>
      <c r="S1049" s="102" t="s">
        <v>4056</v>
      </c>
      <c r="T1049" s="175" t="s">
        <v>3852</v>
      </c>
      <c r="U1049" s="104">
        <v>-15087.6</v>
      </c>
      <c r="V1049" s="104">
        <v>16002</v>
      </c>
      <c r="W1049" s="105" t="s">
        <v>3853</v>
      </c>
      <c r="X1049" s="106" t="s">
        <v>66</v>
      </c>
      <c r="Y1049" s="107"/>
      <c r="Z1049" s="108"/>
      <c r="AA1049" s="102"/>
      <c r="AB1049" s="104"/>
      <c r="AC1049" s="109"/>
      <c r="AD1049" s="110"/>
      <c r="AE1049" s="107"/>
      <c r="AF1049" s="111"/>
      <c r="AG1049" s="112"/>
      <c r="AH1049" s="112"/>
      <c r="AI1049" s="112"/>
      <c r="AJ1049" s="113"/>
      <c r="AK1049" s="113"/>
      <c r="AL1049" s="113"/>
      <c r="AM1049" s="114"/>
      <c r="AN1049" s="114"/>
      <c r="AO1049" s="104"/>
      <c r="AP1049" s="104"/>
      <c r="AQ1049" s="115"/>
      <c r="AR1049" s="110"/>
      <c r="AS1049" s="102"/>
      <c r="AT1049" s="108"/>
      <c r="AU1049" s="116"/>
      <c r="AV1049" s="113"/>
      <c r="AW1049" s="105"/>
      <c r="AX1049" s="113"/>
    </row>
    <row r="1050" spans="1:50" hidden="1">
      <c r="A1050" s="72">
        <v>1049</v>
      </c>
      <c r="B1050" s="9" t="s">
        <v>63</v>
      </c>
      <c r="C1050" s="211" t="s">
        <v>4057</v>
      </c>
      <c r="D1050" s="9" t="s">
        <v>63</v>
      </c>
      <c r="E1050" s="9" t="s">
        <v>63</v>
      </c>
      <c r="F1050" s="9" t="s">
        <v>63</v>
      </c>
      <c r="G1050" s="9"/>
      <c r="H1050" s="9"/>
      <c r="I1050" s="9"/>
      <c r="J1050" s="9"/>
      <c r="K1050" s="9"/>
      <c r="L1050" s="9"/>
      <c r="M1050" s="67"/>
      <c r="N1050" s="9"/>
      <c r="O1050" s="9"/>
      <c r="P1050" s="9"/>
      <c r="Q1050" s="71">
        <v>1049</v>
      </c>
      <c r="S1050" s="102" t="s">
        <v>4057</v>
      </c>
      <c r="T1050" s="175" t="s">
        <v>3852</v>
      </c>
      <c r="U1050" s="104">
        <v>13258.8</v>
      </c>
      <c r="V1050" s="104">
        <v>16002</v>
      </c>
      <c r="W1050" s="105" t="s">
        <v>3853</v>
      </c>
      <c r="X1050" s="106" t="s">
        <v>66</v>
      </c>
      <c r="Y1050" s="107"/>
      <c r="Z1050" s="108"/>
      <c r="AA1050" s="102"/>
      <c r="AB1050" s="104"/>
      <c r="AC1050" s="109"/>
      <c r="AD1050" s="110"/>
      <c r="AE1050" s="107"/>
      <c r="AF1050" s="111"/>
      <c r="AG1050" s="112"/>
      <c r="AH1050" s="112"/>
      <c r="AI1050" s="112"/>
      <c r="AJ1050" s="113"/>
      <c r="AK1050" s="113"/>
      <c r="AL1050" s="113"/>
      <c r="AM1050" s="114"/>
      <c r="AN1050" s="114"/>
      <c r="AO1050" s="104"/>
      <c r="AP1050" s="104"/>
      <c r="AQ1050" s="115"/>
      <c r="AR1050" s="110"/>
      <c r="AS1050" s="102"/>
      <c r="AT1050" s="108"/>
      <c r="AU1050" s="116"/>
      <c r="AV1050" s="113"/>
      <c r="AW1050" s="105"/>
      <c r="AX1050" s="113"/>
    </row>
    <row r="1051" spans="1:50" hidden="1">
      <c r="A1051" s="72">
        <v>1050</v>
      </c>
      <c r="B1051" s="9" t="s">
        <v>63</v>
      </c>
      <c r="C1051" s="211" t="s">
        <v>4058</v>
      </c>
      <c r="D1051" s="9" t="s">
        <v>63</v>
      </c>
      <c r="E1051" s="9" t="s">
        <v>63</v>
      </c>
      <c r="F1051" s="9" t="s">
        <v>63</v>
      </c>
      <c r="G1051" s="9"/>
      <c r="H1051" s="9"/>
      <c r="I1051" s="9"/>
      <c r="J1051" s="9"/>
      <c r="K1051" s="9"/>
      <c r="L1051" s="9"/>
      <c r="M1051" s="67"/>
      <c r="N1051" s="9"/>
      <c r="O1051" s="9"/>
      <c r="P1051" s="9"/>
      <c r="Q1051" s="71">
        <v>1050</v>
      </c>
      <c r="S1051" s="102" t="s">
        <v>4058</v>
      </c>
      <c r="T1051" s="175" t="s">
        <v>3852</v>
      </c>
      <c r="U1051" s="104">
        <v>7772.4</v>
      </c>
      <c r="V1051" s="104">
        <v>16916.400000000001</v>
      </c>
      <c r="W1051" s="105" t="s">
        <v>3853</v>
      </c>
      <c r="X1051" s="106" t="s">
        <v>66</v>
      </c>
      <c r="Y1051" s="107"/>
      <c r="Z1051" s="108"/>
      <c r="AA1051" s="102"/>
      <c r="AB1051" s="104"/>
      <c r="AC1051" s="109"/>
      <c r="AD1051" s="110"/>
      <c r="AE1051" s="107"/>
      <c r="AF1051" s="111"/>
      <c r="AG1051" s="112"/>
      <c r="AH1051" s="112"/>
      <c r="AI1051" s="112"/>
      <c r="AJ1051" s="113"/>
      <c r="AK1051" s="113"/>
      <c r="AL1051" s="113"/>
      <c r="AM1051" s="114"/>
      <c r="AN1051" s="114"/>
      <c r="AO1051" s="104"/>
      <c r="AP1051" s="104"/>
      <c r="AQ1051" s="115"/>
      <c r="AR1051" s="110"/>
      <c r="AS1051" s="102"/>
      <c r="AT1051" s="108"/>
      <c r="AU1051" s="116"/>
      <c r="AV1051" s="113"/>
      <c r="AW1051" s="105"/>
      <c r="AX1051" s="113"/>
    </row>
    <row r="1052" spans="1:50" hidden="1">
      <c r="A1052" s="72">
        <v>1051</v>
      </c>
      <c r="B1052" s="9" t="s">
        <v>63</v>
      </c>
      <c r="C1052" s="211" t="s">
        <v>4059</v>
      </c>
      <c r="D1052" s="9" t="s">
        <v>63</v>
      </c>
      <c r="E1052" s="9" t="s">
        <v>63</v>
      </c>
      <c r="F1052" s="9" t="s">
        <v>63</v>
      </c>
      <c r="G1052" s="9"/>
      <c r="H1052" s="9"/>
      <c r="I1052" s="9"/>
      <c r="J1052" s="9"/>
      <c r="K1052" s="9"/>
      <c r="L1052" s="9"/>
      <c r="M1052" s="67"/>
      <c r="N1052" s="9"/>
      <c r="O1052" s="9"/>
      <c r="P1052" s="9"/>
      <c r="Q1052" s="71">
        <v>1051</v>
      </c>
      <c r="S1052" s="102" t="s">
        <v>4059</v>
      </c>
      <c r="T1052" s="175" t="s">
        <v>3852</v>
      </c>
      <c r="U1052" s="104">
        <v>-10515.6</v>
      </c>
      <c r="V1052" s="104">
        <v>16916.400000000001</v>
      </c>
      <c r="W1052" s="105" t="s">
        <v>3853</v>
      </c>
      <c r="X1052" s="106" t="s">
        <v>66</v>
      </c>
      <c r="Y1052" s="107"/>
      <c r="Z1052" s="108"/>
      <c r="AA1052" s="102"/>
      <c r="AB1052" s="104"/>
      <c r="AC1052" s="109"/>
      <c r="AD1052" s="110"/>
      <c r="AE1052" s="107"/>
      <c r="AF1052" s="111"/>
      <c r="AG1052" s="112"/>
      <c r="AH1052" s="112"/>
      <c r="AI1052" s="112"/>
      <c r="AJ1052" s="113"/>
      <c r="AK1052" s="113"/>
      <c r="AL1052" s="113"/>
      <c r="AM1052" s="114"/>
      <c r="AN1052" s="114"/>
      <c r="AO1052" s="104"/>
      <c r="AP1052" s="104"/>
      <c r="AQ1052" s="115"/>
      <c r="AR1052" s="110"/>
      <c r="AS1052" s="102"/>
      <c r="AT1052" s="108"/>
      <c r="AU1052" s="116"/>
      <c r="AV1052" s="113"/>
      <c r="AW1052" s="105"/>
      <c r="AX1052" s="113"/>
    </row>
    <row r="1053" spans="1:50" hidden="1">
      <c r="A1053" s="72">
        <v>1052</v>
      </c>
      <c r="B1053" s="9" t="s">
        <v>63</v>
      </c>
      <c r="C1053" s="211" t="s">
        <v>4060</v>
      </c>
      <c r="D1053" s="9" t="s">
        <v>63</v>
      </c>
      <c r="E1053" s="9" t="s">
        <v>63</v>
      </c>
      <c r="F1053" s="9" t="s">
        <v>63</v>
      </c>
      <c r="G1053" s="9"/>
      <c r="H1053" s="9"/>
      <c r="I1053" s="9"/>
      <c r="J1053" s="9"/>
      <c r="K1053" s="9"/>
      <c r="L1053" s="9"/>
      <c r="M1053" s="67"/>
      <c r="N1053" s="9"/>
      <c r="O1053" s="9"/>
      <c r="P1053" s="9"/>
      <c r="Q1053" s="71">
        <v>1052</v>
      </c>
      <c r="S1053" s="102" t="s">
        <v>4060</v>
      </c>
      <c r="T1053" s="175" t="s">
        <v>3852</v>
      </c>
      <c r="U1053" s="104">
        <v>-12344.4</v>
      </c>
      <c r="V1053" s="104">
        <v>16916.400000000001</v>
      </c>
      <c r="W1053" s="105" t="s">
        <v>3853</v>
      </c>
      <c r="X1053" s="106" t="s">
        <v>66</v>
      </c>
      <c r="Y1053" s="107"/>
      <c r="Z1053" s="108"/>
      <c r="AA1053" s="102"/>
      <c r="AB1053" s="104"/>
      <c r="AC1053" s="109"/>
      <c r="AD1053" s="110"/>
      <c r="AE1053" s="107"/>
      <c r="AF1053" s="111"/>
      <c r="AG1053" s="112"/>
      <c r="AH1053" s="112"/>
      <c r="AI1053" s="112"/>
      <c r="AJ1053" s="113"/>
      <c r="AK1053" s="113"/>
      <c r="AL1053" s="113"/>
      <c r="AM1053" s="114"/>
      <c r="AN1053" s="114"/>
      <c r="AO1053" s="104"/>
      <c r="AP1053" s="104"/>
      <c r="AQ1053" s="115"/>
      <c r="AR1053" s="110"/>
      <c r="AS1053" s="102"/>
      <c r="AT1053" s="108"/>
      <c r="AU1053" s="116"/>
      <c r="AV1053" s="113"/>
      <c r="AW1053" s="105"/>
      <c r="AX1053" s="113"/>
    </row>
    <row r="1054" spans="1:50" hidden="1">
      <c r="A1054" s="72">
        <v>1053</v>
      </c>
      <c r="B1054" s="9" t="s">
        <v>63</v>
      </c>
      <c r="C1054" s="211" t="s">
        <v>4061</v>
      </c>
      <c r="D1054" s="9" t="s">
        <v>63</v>
      </c>
      <c r="E1054" s="9" t="s">
        <v>63</v>
      </c>
      <c r="F1054" s="9" t="s">
        <v>63</v>
      </c>
      <c r="G1054" s="9"/>
      <c r="H1054" s="9"/>
      <c r="I1054" s="9"/>
      <c r="J1054" s="9"/>
      <c r="K1054" s="9"/>
      <c r="L1054" s="9"/>
      <c r="M1054" s="67"/>
      <c r="N1054" s="9"/>
      <c r="O1054" s="9"/>
      <c r="P1054" s="9"/>
      <c r="Q1054" s="71">
        <v>1053</v>
      </c>
      <c r="S1054" s="102" t="s">
        <v>4061</v>
      </c>
      <c r="T1054" s="175" t="s">
        <v>3852</v>
      </c>
      <c r="U1054" s="104">
        <v>-13258.8</v>
      </c>
      <c r="V1054" s="104">
        <v>16916.400000000001</v>
      </c>
      <c r="W1054" s="105" t="s">
        <v>3853</v>
      </c>
      <c r="X1054" s="106" t="s">
        <v>66</v>
      </c>
      <c r="Y1054" s="107"/>
      <c r="Z1054" s="108"/>
      <c r="AA1054" s="102"/>
      <c r="AB1054" s="104"/>
      <c r="AC1054" s="109"/>
      <c r="AD1054" s="110"/>
      <c r="AE1054" s="107"/>
      <c r="AF1054" s="111"/>
      <c r="AG1054" s="112"/>
      <c r="AH1054" s="112"/>
      <c r="AI1054" s="112"/>
      <c r="AJ1054" s="113"/>
      <c r="AK1054" s="113"/>
      <c r="AL1054" s="113"/>
      <c r="AM1054" s="114"/>
      <c r="AN1054" s="114"/>
      <c r="AO1054" s="104"/>
      <c r="AP1054" s="104"/>
      <c r="AQ1054" s="115"/>
      <c r="AR1054" s="110"/>
      <c r="AS1054" s="102"/>
      <c r="AT1054" s="108"/>
      <c r="AU1054" s="116"/>
      <c r="AV1054" s="113"/>
      <c r="AW1054" s="105"/>
      <c r="AX1054" s="113"/>
    </row>
    <row r="1055" spans="1:50" hidden="1">
      <c r="A1055" s="72">
        <v>1054</v>
      </c>
      <c r="B1055" s="9" t="s">
        <v>63</v>
      </c>
      <c r="C1055" s="211" t="s">
        <v>4062</v>
      </c>
      <c r="D1055" s="9" t="s">
        <v>63</v>
      </c>
      <c r="E1055" s="9" t="s">
        <v>63</v>
      </c>
      <c r="F1055" s="9" t="s">
        <v>63</v>
      </c>
      <c r="G1055" s="9"/>
      <c r="H1055" s="9"/>
      <c r="I1055" s="9"/>
      <c r="J1055" s="9"/>
      <c r="K1055" s="9"/>
      <c r="L1055" s="9"/>
      <c r="M1055" s="67"/>
      <c r="N1055" s="9"/>
      <c r="O1055" s="9"/>
      <c r="P1055" s="9"/>
      <c r="Q1055" s="71">
        <v>1054</v>
      </c>
      <c r="S1055" s="102" t="s">
        <v>4062</v>
      </c>
      <c r="T1055" s="175" t="s">
        <v>3852</v>
      </c>
      <c r="U1055" s="104">
        <v>-15087.6</v>
      </c>
      <c r="V1055" s="104">
        <v>16916.400000000001</v>
      </c>
      <c r="W1055" s="105" t="s">
        <v>3853</v>
      </c>
      <c r="X1055" s="106" t="s">
        <v>66</v>
      </c>
      <c r="Y1055" s="107"/>
      <c r="Z1055" s="108"/>
      <c r="AA1055" s="102"/>
      <c r="AB1055" s="104"/>
      <c r="AC1055" s="109"/>
      <c r="AD1055" s="110"/>
      <c r="AE1055" s="107"/>
      <c r="AF1055" s="111"/>
      <c r="AG1055" s="112"/>
      <c r="AH1055" s="112"/>
      <c r="AI1055" s="112"/>
      <c r="AJ1055" s="113"/>
      <c r="AK1055" s="113"/>
      <c r="AL1055" s="113"/>
      <c r="AM1055" s="114"/>
      <c r="AN1055" s="114"/>
      <c r="AO1055" s="104"/>
      <c r="AP1055" s="104"/>
      <c r="AQ1055" s="115"/>
      <c r="AR1055" s="110"/>
      <c r="AS1055" s="102"/>
      <c r="AT1055" s="108"/>
      <c r="AU1055" s="116"/>
      <c r="AV1055" s="113"/>
      <c r="AW1055" s="105"/>
      <c r="AX1055" s="113"/>
    </row>
    <row r="1056" spans="1:50" hidden="1">
      <c r="A1056" s="72">
        <v>1055</v>
      </c>
      <c r="B1056" s="9" t="s">
        <v>63</v>
      </c>
      <c r="C1056" s="211" t="s">
        <v>4063</v>
      </c>
      <c r="D1056" s="9" t="s">
        <v>63</v>
      </c>
      <c r="E1056" s="9" t="s">
        <v>63</v>
      </c>
      <c r="F1056" s="9" t="s">
        <v>63</v>
      </c>
      <c r="G1056" s="9"/>
      <c r="H1056" s="9"/>
      <c r="I1056" s="9"/>
      <c r="J1056" s="9"/>
      <c r="K1056" s="9"/>
      <c r="L1056" s="9"/>
      <c r="M1056" s="67"/>
      <c r="N1056" s="9"/>
      <c r="O1056" s="9"/>
      <c r="P1056" s="9"/>
      <c r="Q1056" s="71">
        <v>1055</v>
      </c>
      <c r="S1056" s="102" t="s">
        <v>4063</v>
      </c>
      <c r="T1056" s="175" t="s">
        <v>3852</v>
      </c>
      <c r="U1056" s="104">
        <v>15087.6</v>
      </c>
      <c r="V1056" s="104">
        <v>16916.400000000001</v>
      </c>
      <c r="W1056" s="105" t="s">
        <v>3853</v>
      </c>
      <c r="X1056" s="106" t="s">
        <v>66</v>
      </c>
      <c r="Y1056" s="107"/>
      <c r="Z1056" s="108"/>
      <c r="AA1056" s="102"/>
      <c r="AB1056" s="104"/>
      <c r="AC1056" s="109"/>
      <c r="AD1056" s="110"/>
      <c r="AE1056" s="107"/>
      <c r="AF1056" s="111"/>
      <c r="AG1056" s="112"/>
      <c r="AH1056" s="112"/>
      <c r="AI1056" s="112"/>
      <c r="AJ1056" s="113"/>
      <c r="AK1056" s="113"/>
      <c r="AL1056" s="113"/>
      <c r="AM1056" s="114"/>
      <c r="AN1056" s="114"/>
      <c r="AO1056" s="104"/>
      <c r="AP1056" s="104"/>
      <c r="AQ1056" s="115"/>
      <c r="AR1056" s="110"/>
      <c r="AS1056" s="102"/>
      <c r="AT1056" s="108"/>
      <c r="AU1056" s="116"/>
      <c r="AV1056" s="113"/>
      <c r="AW1056" s="105"/>
      <c r="AX1056" s="113"/>
    </row>
    <row r="1057" spans="1:50" hidden="1">
      <c r="A1057" s="72">
        <v>1056</v>
      </c>
      <c r="B1057" s="9" t="s">
        <v>63</v>
      </c>
      <c r="C1057" s="211" t="s">
        <v>4064</v>
      </c>
      <c r="D1057" s="9" t="s">
        <v>63</v>
      </c>
      <c r="E1057" s="9" t="s">
        <v>63</v>
      </c>
      <c r="F1057" s="9" t="s">
        <v>63</v>
      </c>
      <c r="G1057" s="9"/>
      <c r="H1057" s="9"/>
      <c r="I1057" s="9"/>
      <c r="J1057" s="9"/>
      <c r="K1057" s="9"/>
      <c r="L1057" s="9"/>
      <c r="M1057" s="67"/>
      <c r="N1057" s="9"/>
      <c r="O1057" s="9"/>
      <c r="P1057" s="9"/>
      <c r="Q1057" s="71">
        <v>1056</v>
      </c>
      <c r="S1057" s="102" t="s">
        <v>4064</v>
      </c>
      <c r="T1057" s="175" t="s">
        <v>3852</v>
      </c>
      <c r="U1057" s="104">
        <v>13258.8</v>
      </c>
      <c r="V1057" s="104">
        <v>16916.400000000001</v>
      </c>
      <c r="W1057" s="105" t="s">
        <v>3853</v>
      </c>
      <c r="X1057" s="106" t="s">
        <v>66</v>
      </c>
      <c r="Y1057" s="107"/>
      <c r="Z1057" s="108"/>
      <c r="AA1057" s="102"/>
      <c r="AB1057" s="104"/>
      <c r="AC1057" s="109"/>
      <c r="AD1057" s="110"/>
      <c r="AE1057" s="107"/>
      <c r="AF1057" s="111"/>
      <c r="AG1057" s="112"/>
      <c r="AH1057" s="112"/>
      <c r="AI1057" s="112"/>
      <c r="AJ1057" s="113"/>
      <c r="AK1057" s="113"/>
      <c r="AL1057" s="113"/>
      <c r="AM1057" s="114"/>
      <c r="AN1057" s="114"/>
      <c r="AO1057" s="104"/>
      <c r="AP1057" s="104"/>
      <c r="AQ1057" s="115"/>
      <c r="AR1057" s="110"/>
      <c r="AS1057" s="102"/>
      <c r="AT1057" s="108"/>
      <c r="AU1057" s="116"/>
      <c r="AV1057" s="113"/>
      <c r="AW1057" s="105"/>
      <c r="AX1057" s="113"/>
    </row>
    <row r="1058" spans="1:50" hidden="1">
      <c r="A1058" s="72">
        <v>1057</v>
      </c>
      <c r="B1058" s="9" t="s">
        <v>63</v>
      </c>
      <c r="C1058" s="211" t="s">
        <v>4065</v>
      </c>
      <c r="D1058" s="9" t="s">
        <v>63</v>
      </c>
      <c r="E1058" s="9" t="s">
        <v>63</v>
      </c>
      <c r="F1058" s="9" t="s">
        <v>63</v>
      </c>
      <c r="G1058" s="9"/>
      <c r="H1058" s="9"/>
      <c r="I1058" s="9"/>
      <c r="J1058" s="9"/>
      <c r="K1058" s="9"/>
      <c r="L1058" s="9"/>
      <c r="M1058" s="67"/>
      <c r="N1058" s="9"/>
      <c r="O1058" s="9"/>
      <c r="P1058" s="9"/>
      <c r="Q1058" s="71">
        <v>1057</v>
      </c>
      <c r="S1058" s="102" t="s">
        <v>4065</v>
      </c>
      <c r="T1058" s="175" t="s">
        <v>3852</v>
      </c>
      <c r="U1058" s="104">
        <v>11430</v>
      </c>
      <c r="V1058" s="104">
        <v>16916.400000000001</v>
      </c>
      <c r="W1058" s="105" t="s">
        <v>3853</v>
      </c>
      <c r="X1058" s="106" t="s">
        <v>66</v>
      </c>
      <c r="Y1058" s="107"/>
      <c r="Z1058" s="108"/>
      <c r="AA1058" s="102"/>
      <c r="AB1058" s="104"/>
      <c r="AC1058" s="109"/>
      <c r="AD1058" s="110"/>
      <c r="AE1058" s="107"/>
      <c r="AF1058" s="111"/>
      <c r="AG1058" s="112"/>
      <c r="AH1058" s="112"/>
      <c r="AI1058" s="112"/>
      <c r="AJ1058" s="113"/>
      <c r="AK1058" s="113"/>
      <c r="AL1058" s="113"/>
      <c r="AM1058" s="114"/>
      <c r="AN1058" s="114"/>
      <c r="AO1058" s="104"/>
      <c r="AP1058" s="104"/>
      <c r="AQ1058" s="115"/>
      <c r="AR1058" s="110"/>
      <c r="AS1058" s="102"/>
      <c r="AT1058" s="108"/>
      <c r="AU1058" s="116"/>
      <c r="AV1058" s="113"/>
      <c r="AW1058" s="105"/>
      <c r="AX1058" s="113"/>
    </row>
    <row r="1059" spans="1:50" hidden="1">
      <c r="A1059" s="72">
        <v>1058</v>
      </c>
      <c r="B1059" s="9" t="s">
        <v>63</v>
      </c>
      <c r="C1059" s="211" t="s">
        <v>4066</v>
      </c>
      <c r="D1059" s="9" t="s">
        <v>63</v>
      </c>
      <c r="E1059" s="9" t="s">
        <v>63</v>
      </c>
      <c r="F1059" s="9" t="s">
        <v>63</v>
      </c>
      <c r="G1059" s="9"/>
      <c r="H1059" s="9"/>
      <c r="I1059" s="9"/>
      <c r="J1059" s="9"/>
      <c r="K1059" s="9"/>
      <c r="L1059" s="9"/>
      <c r="M1059" s="67"/>
      <c r="N1059" s="9"/>
      <c r="O1059" s="9"/>
      <c r="P1059" s="9"/>
      <c r="Q1059" s="71">
        <v>1058</v>
      </c>
      <c r="S1059" s="102" t="s">
        <v>4066</v>
      </c>
      <c r="T1059" s="175" t="s">
        <v>3852</v>
      </c>
      <c r="U1059" s="104">
        <v>7772.4</v>
      </c>
      <c r="V1059" s="104">
        <v>17830.8</v>
      </c>
      <c r="W1059" s="105" t="s">
        <v>3853</v>
      </c>
      <c r="X1059" s="106" t="s">
        <v>66</v>
      </c>
      <c r="Y1059" s="107"/>
      <c r="Z1059" s="108"/>
      <c r="AA1059" s="102"/>
      <c r="AB1059" s="104"/>
      <c r="AC1059" s="109"/>
      <c r="AD1059" s="110"/>
      <c r="AE1059" s="107"/>
      <c r="AF1059" s="111"/>
      <c r="AG1059" s="112"/>
      <c r="AH1059" s="112"/>
      <c r="AI1059" s="112"/>
      <c r="AJ1059" s="113"/>
      <c r="AK1059" s="113"/>
      <c r="AL1059" s="113"/>
      <c r="AM1059" s="114"/>
      <c r="AN1059" s="114"/>
      <c r="AO1059" s="104"/>
      <c r="AP1059" s="104"/>
      <c r="AQ1059" s="115"/>
      <c r="AR1059" s="110"/>
      <c r="AS1059" s="102"/>
      <c r="AT1059" s="108"/>
      <c r="AU1059" s="116"/>
      <c r="AV1059" s="113"/>
      <c r="AW1059" s="105"/>
      <c r="AX1059" s="113"/>
    </row>
    <row r="1060" spans="1:50" hidden="1">
      <c r="A1060" s="72">
        <v>1059</v>
      </c>
      <c r="B1060" s="9" t="s">
        <v>63</v>
      </c>
      <c r="C1060" s="211" t="s">
        <v>4067</v>
      </c>
      <c r="D1060" s="9" t="s">
        <v>63</v>
      </c>
      <c r="E1060" s="9" t="s">
        <v>63</v>
      </c>
      <c r="F1060" s="9" t="s">
        <v>63</v>
      </c>
      <c r="G1060" s="9"/>
      <c r="H1060" s="9"/>
      <c r="I1060" s="9"/>
      <c r="J1060" s="9"/>
      <c r="K1060" s="9"/>
      <c r="L1060" s="9"/>
      <c r="M1060" s="67"/>
      <c r="N1060" s="9"/>
      <c r="O1060" s="9"/>
      <c r="P1060" s="9"/>
      <c r="Q1060" s="71">
        <v>1059</v>
      </c>
      <c r="S1060" s="102" t="s">
        <v>4067</v>
      </c>
      <c r="T1060" s="175" t="s">
        <v>3852</v>
      </c>
      <c r="U1060" s="104">
        <v>16002</v>
      </c>
      <c r="V1060" s="104">
        <v>17830.8</v>
      </c>
      <c r="W1060" s="105" t="s">
        <v>3853</v>
      </c>
      <c r="X1060" s="106" t="s">
        <v>66</v>
      </c>
      <c r="Y1060" s="107"/>
      <c r="Z1060" s="108"/>
      <c r="AA1060" s="102"/>
      <c r="AB1060" s="104"/>
      <c r="AC1060" s="109"/>
      <c r="AD1060" s="110"/>
      <c r="AE1060" s="107"/>
      <c r="AF1060" s="111"/>
      <c r="AG1060" s="112"/>
      <c r="AH1060" s="112"/>
      <c r="AI1060" s="112"/>
      <c r="AJ1060" s="113"/>
      <c r="AK1060" s="113"/>
      <c r="AL1060" s="113"/>
      <c r="AM1060" s="114"/>
      <c r="AN1060" s="114"/>
      <c r="AO1060" s="104"/>
      <c r="AP1060" s="104"/>
      <c r="AQ1060" s="115"/>
      <c r="AR1060" s="110"/>
      <c r="AS1060" s="102"/>
      <c r="AT1060" s="108"/>
      <c r="AU1060" s="116"/>
      <c r="AV1060" s="113"/>
      <c r="AW1060" s="105"/>
      <c r="AX1060" s="113"/>
    </row>
    <row r="1061" spans="1:50" hidden="1">
      <c r="A1061" s="72">
        <v>1060</v>
      </c>
      <c r="B1061" s="9" t="s">
        <v>63</v>
      </c>
      <c r="C1061" s="211" t="s">
        <v>4068</v>
      </c>
      <c r="D1061" s="9" t="s">
        <v>63</v>
      </c>
      <c r="E1061" s="9" t="s">
        <v>63</v>
      </c>
      <c r="F1061" s="9" t="s">
        <v>63</v>
      </c>
      <c r="G1061" s="9"/>
      <c r="H1061" s="9"/>
      <c r="I1061" s="9"/>
      <c r="J1061" s="9"/>
      <c r="K1061" s="9"/>
      <c r="L1061" s="9"/>
      <c r="M1061" s="67"/>
      <c r="N1061" s="9"/>
      <c r="O1061" s="9"/>
      <c r="P1061" s="9"/>
      <c r="Q1061" s="71">
        <v>1060</v>
      </c>
      <c r="S1061" s="102" t="s">
        <v>4068</v>
      </c>
      <c r="T1061" s="175" t="s">
        <v>3852</v>
      </c>
      <c r="U1061" s="104">
        <v>-10515.6</v>
      </c>
      <c r="V1061" s="104">
        <v>17830.8</v>
      </c>
      <c r="W1061" s="105" t="s">
        <v>3853</v>
      </c>
      <c r="X1061" s="106" t="s">
        <v>66</v>
      </c>
      <c r="Y1061" s="107"/>
      <c r="Z1061" s="108"/>
      <c r="AA1061" s="102"/>
      <c r="AB1061" s="104"/>
      <c r="AC1061" s="109"/>
      <c r="AD1061" s="110"/>
      <c r="AE1061" s="107"/>
      <c r="AF1061" s="111"/>
      <c r="AG1061" s="112"/>
      <c r="AH1061" s="112"/>
      <c r="AI1061" s="112"/>
      <c r="AJ1061" s="113"/>
      <c r="AK1061" s="113"/>
      <c r="AL1061" s="113"/>
      <c r="AM1061" s="114"/>
      <c r="AN1061" s="114"/>
      <c r="AO1061" s="104"/>
      <c r="AP1061" s="104"/>
      <c r="AQ1061" s="115"/>
      <c r="AR1061" s="110"/>
      <c r="AS1061" s="102"/>
      <c r="AT1061" s="108"/>
      <c r="AU1061" s="116"/>
      <c r="AV1061" s="113"/>
      <c r="AW1061" s="105"/>
      <c r="AX1061" s="113"/>
    </row>
    <row r="1062" spans="1:50" hidden="1">
      <c r="A1062" s="72">
        <v>1061</v>
      </c>
      <c r="B1062" s="9" t="s">
        <v>63</v>
      </c>
      <c r="C1062" s="211" t="s">
        <v>4069</v>
      </c>
      <c r="D1062" s="9" t="s">
        <v>63</v>
      </c>
      <c r="E1062" s="9" t="s">
        <v>63</v>
      </c>
      <c r="F1062" s="9" t="s">
        <v>63</v>
      </c>
      <c r="G1062" s="9"/>
      <c r="H1062" s="9"/>
      <c r="I1062" s="9"/>
      <c r="J1062" s="9"/>
      <c r="K1062" s="9"/>
      <c r="L1062" s="9"/>
      <c r="M1062" s="67"/>
      <c r="N1062" s="9"/>
      <c r="O1062" s="9"/>
      <c r="P1062" s="9"/>
      <c r="Q1062" s="71">
        <v>1061</v>
      </c>
      <c r="S1062" s="102" t="s">
        <v>4069</v>
      </c>
      <c r="T1062" s="175" t="s">
        <v>3852</v>
      </c>
      <c r="U1062" s="104">
        <v>13258.8</v>
      </c>
      <c r="V1062" s="104">
        <v>17830.8</v>
      </c>
      <c r="W1062" s="105" t="s">
        <v>3853</v>
      </c>
      <c r="X1062" s="106" t="s">
        <v>66</v>
      </c>
      <c r="Y1062" s="107"/>
      <c r="Z1062" s="108"/>
      <c r="AA1062" s="102"/>
      <c r="AB1062" s="104"/>
      <c r="AC1062" s="109"/>
      <c r="AD1062" s="110"/>
      <c r="AE1062" s="107"/>
      <c r="AF1062" s="111"/>
      <c r="AG1062" s="112"/>
      <c r="AH1062" s="112"/>
      <c r="AI1062" s="112"/>
      <c r="AJ1062" s="113"/>
      <c r="AK1062" s="113"/>
      <c r="AL1062" s="113"/>
      <c r="AM1062" s="114"/>
      <c r="AN1062" s="114"/>
      <c r="AO1062" s="104"/>
      <c r="AP1062" s="104"/>
      <c r="AQ1062" s="115"/>
      <c r="AR1062" s="110"/>
      <c r="AS1062" s="102"/>
      <c r="AT1062" s="108"/>
      <c r="AU1062" s="116"/>
      <c r="AV1062" s="113"/>
      <c r="AW1062" s="105"/>
      <c r="AX1062" s="113"/>
    </row>
    <row r="1063" spans="1:50" hidden="1">
      <c r="A1063" s="72">
        <v>1062</v>
      </c>
      <c r="B1063" s="9" t="s">
        <v>63</v>
      </c>
      <c r="C1063" s="211" t="s">
        <v>4070</v>
      </c>
      <c r="D1063" s="9" t="s">
        <v>63</v>
      </c>
      <c r="E1063" s="9" t="s">
        <v>63</v>
      </c>
      <c r="F1063" s="9" t="s">
        <v>63</v>
      </c>
      <c r="G1063" s="9"/>
      <c r="H1063" s="9"/>
      <c r="I1063" s="9"/>
      <c r="J1063" s="9"/>
      <c r="K1063" s="9"/>
      <c r="L1063" s="9"/>
      <c r="M1063" s="67"/>
      <c r="N1063" s="9"/>
      <c r="O1063" s="9"/>
      <c r="P1063" s="9"/>
      <c r="Q1063" s="71">
        <v>1062</v>
      </c>
      <c r="S1063" s="102" t="s">
        <v>4070</v>
      </c>
      <c r="T1063" s="175" t="s">
        <v>3852</v>
      </c>
      <c r="U1063" s="104">
        <v>9601.2000000000007</v>
      </c>
      <c r="V1063" s="104">
        <v>-16916.400000000001</v>
      </c>
      <c r="W1063" s="105" t="s">
        <v>3853</v>
      </c>
      <c r="X1063" s="106" t="s">
        <v>66</v>
      </c>
      <c r="Y1063" s="107"/>
      <c r="Z1063" s="108"/>
      <c r="AA1063" s="102"/>
      <c r="AB1063" s="104"/>
      <c r="AC1063" s="109"/>
      <c r="AD1063" s="110"/>
      <c r="AE1063" s="107"/>
      <c r="AF1063" s="111"/>
      <c r="AG1063" s="112"/>
      <c r="AH1063" s="112"/>
      <c r="AI1063" s="112"/>
      <c r="AJ1063" s="113"/>
      <c r="AK1063" s="113"/>
      <c r="AL1063" s="113"/>
      <c r="AM1063" s="114"/>
      <c r="AN1063" s="114"/>
      <c r="AO1063" s="104"/>
      <c r="AP1063" s="104"/>
      <c r="AQ1063" s="115"/>
      <c r="AR1063" s="110"/>
      <c r="AS1063" s="102"/>
      <c r="AT1063" s="108"/>
      <c r="AU1063" s="116"/>
      <c r="AV1063" s="113"/>
      <c r="AW1063" s="105"/>
      <c r="AX1063" s="113"/>
    </row>
    <row r="1064" spans="1:50" hidden="1">
      <c r="A1064" s="72">
        <v>1063</v>
      </c>
      <c r="B1064" s="9" t="s">
        <v>63</v>
      </c>
      <c r="C1064" s="211" t="s">
        <v>4071</v>
      </c>
      <c r="D1064" s="9" t="s">
        <v>63</v>
      </c>
      <c r="E1064" s="9" t="s">
        <v>63</v>
      </c>
      <c r="F1064" s="9" t="s">
        <v>63</v>
      </c>
      <c r="G1064" s="9"/>
      <c r="H1064" s="9"/>
      <c r="I1064" s="9"/>
      <c r="J1064" s="9"/>
      <c r="K1064" s="9"/>
      <c r="L1064" s="9"/>
      <c r="M1064" s="67"/>
      <c r="N1064" s="9"/>
      <c r="O1064" s="9"/>
      <c r="P1064" s="9"/>
      <c r="Q1064" s="71">
        <v>1063</v>
      </c>
      <c r="S1064" s="102" t="s">
        <v>4071</v>
      </c>
      <c r="T1064" s="175" t="s">
        <v>3852</v>
      </c>
      <c r="U1064" s="104">
        <v>-3200.4</v>
      </c>
      <c r="V1064" s="104">
        <v>-16916.400000000001</v>
      </c>
      <c r="W1064" s="105" t="s">
        <v>3853</v>
      </c>
      <c r="X1064" s="106" t="s">
        <v>66</v>
      </c>
      <c r="Y1064" s="107"/>
      <c r="Z1064" s="108"/>
      <c r="AA1064" s="102"/>
      <c r="AB1064" s="104"/>
      <c r="AC1064" s="109"/>
      <c r="AD1064" s="110"/>
      <c r="AE1064" s="107"/>
      <c r="AF1064" s="111"/>
      <c r="AG1064" s="112"/>
      <c r="AH1064" s="112"/>
      <c r="AI1064" s="112"/>
      <c r="AJ1064" s="113"/>
      <c r="AK1064" s="113"/>
      <c r="AL1064" s="113"/>
      <c r="AM1064" s="114"/>
      <c r="AN1064" s="114"/>
      <c r="AO1064" s="104"/>
      <c r="AP1064" s="104"/>
      <c r="AQ1064" s="115"/>
      <c r="AR1064" s="110"/>
      <c r="AS1064" s="102"/>
      <c r="AT1064" s="108"/>
      <c r="AU1064" s="116"/>
      <c r="AV1064" s="113"/>
      <c r="AW1064" s="105"/>
      <c r="AX1064" s="113"/>
    </row>
    <row r="1065" spans="1:50" hidden="1">
      <c r="A1065" s="72">
        <v>1064</v>
      </c>
      <c r="B1065" s="9" t="s">
        <v>63</v>
      </c>
      <c r="C1065" s="211" t="s">
        <v>4072</v>
      </c>
      <c r="D1065" s="9" t="s">
        <v>63</v>
      </c>
      <c r="E1065" s="9" t="s">
        <v>63</v>
      </c>
      <c r="F1065" s="9" t="s">
        <v>63</v>
      </c>
      <c r="G1065" s="9"/>
      <c r="H1065" s="9"/>
      <c r="I1065" s="9"/>
      <c r="J1065" s="9"/>
      <c r="K1065" s="9"/>
      <c r="L1065" s="9"/>
      <c r="M1065" s="67"/>
      <c r="N1065" s="9"/>
      <c r="O1065" s="9"/>
      <c r="P1065" s="9"/>
      <c r="Q1065" s="71">
        <v>1064</v>
      </c>
      <c r="S1065" s="102" t="s">
        <v>4072</v>
      </c>
      <c r="T1065" s="175" t="s">
        <v>3852</v>
      </c>
      <c r="U1065" s="104">
        <v>-5029.2</v>
      </c>
      <c r="V1065" s="104">
        <v>-16916.400000000001</v>
      </c>
      <c r="W1065" s="105" t="s">
        <v>3853</v>
      </c>
      <c r="X1065" s="106" t="s">
        <v>66</v>
      </c>
      <c r="Y1065" s="107"/>
      <c r="Z1065" s="108"/>
      <c r="AA1065" s="102"/>
      <c r="AB1065" s="104"/>
      <c r="AC1065" s="109"/>
      <c r="AD1065" s="110"/>
      <c r="AE1065" s="107"/>
      <c r="AF1065" s="111"/>
      <c r="AG1065" s="112"/>
      <c r="AH1065" s="112"/>
      <c r="AI1065" s="112"/>
      <c r="AJ1065" s="113"/>
      <c r="AK1065" s="113"/>
      <c r="AL1065" s="113"/>
      <c r="AM1065" s="114"/>
      <c r="AN1065" s="114"/>
      <c r="AO1065" s="104"/>
      <c r="AP1065" s="104"/>
      <c r="AQ1065" s="115"/>
      <c r="AR1065" s="110"/>
      <c r="AS1065" s="102"/>
      <c r="AT1065" s="108"/>
      <c r="AU1065" s="116"/>
      <c r="AV1065" s="113"/>
      <c r="AW1065" s="105"/>
      <c r="AX1065" s="113"/>
    </row>
    <row r="1066" spans="1:50" hidden="1">
      <c r="A1066" s="72">
        <v>1065</v>
      </c>
      <c r="B1066" s="9" t="s">
        <v>63</v>
      </c>
      <c r="C1066" s="211" t="s">
        <v>4073</v>
      </c>
      <c r="D1066" s="9" t="s">
        <v>63</v>
      </c>
      <c r="E1066" s="9" t="s">
        <v>63</v>
      </c>
      <c r="F1066" s="9" t="s">
        <v>63</v>
      </c>
      <c r="G1066" s="9"/>
      <c r="H1066" s="9"/>
      <c r="I1066" s="9"/>
      <c r="J1066" s="9"/>
      <c r="K1066" s="9"/>
      <c r="L1066" s="9"/>
      <c r="M1066" s="67"/>
      <c r="N1066" s="9"/>
      <c r="O1066" s="9"/>
      <c r="P1066" s="9"/>
      <c r="Q1066" s="71">
        <v>1065</v>
      </c>
      <c r="S1066" s="102" t="s">
        <v>4073</v>
      </c>
      <c r="T1066" s="175" t="s">
        <v>3852</v>
      </c>
      <c r="U1066" s="104">
        <v>-6858</v>
      </c>
      <c r="V1066" s="104">
        <v>-16916.400000000001</v>
      </c>
      <c r="W1066" s="105" t="s">
        <v>3853</v>
      </c>
      <c r="X1066" s="106" t="s">
        <v>66</v>
      </c>
      <c r="Y1066" s="107"/>
      <c r="Z1066" s="108"/>
      <c r="AA1066" s="102"/>
      <c r="AB1066" s="104"/>
      <c r="AC1066" s="109"/>
      <c r="AD1066" s="110"/>
      <c r="AE1066" s="107"/>
      <c r="AF1066" s="111"/>
      <c r="AG1066" s="112"/>
      <c r="AH1066" s="112"/>
      <c r="AI1066" s="112"/>
      <c r="AJ1066" s="113"/>
      <c r="AK1066" s="113"/>
      <c r="AL1066" s="113"/>
      <c r="AM1066" s="114"/>
      <c r="AN1066" s="114"/>
      <c r="AO1066" s="104"/>
      <c r="AP1066" s="104"/>
      <c r="AQ1066" s="115"/>
      <c r="AR1066" s="110"/>
      <c r="AS1066" s="102"/>
      <c r="AT1066" s="108"/>
      <c r="AU1066" s="116"/>
      <c r="AV1066" s="113"/>
      <c r="AW1066" s="105"/>
      <c r="AX1066" s="113"/>
    </row>
    <row r="1067" spans="1:50" hidden="1">
      <c r="A1067" s="72">
        <v>1066</v>
      </c>
      <c r="B1067" s="9" t="s">
        <v>63</v>
      </c>
      <c r="C1067" s="211" t="s">
        <v>4074</v>
      </c>
      <c r="D1067" s="9" t="s">
        <v>63</v>
      </c>
      <c r="E1067" s="9" t="s">
        <v>63</v>
      </c>
      <c r="F1067" s="9" t="s">
        <v>63</v>
      </c>
      <c r="G1067" s="9"/>
      <c r="H1067" s="9"/>
      <c r="I1067" s="9"/>
      <c r="J1067" s="9"/>
      <c r="K1067" s="9"/>
      <c r="L1067" s="9"/>
      <c r="M1067" s="67"/>
      <c r="N1067" s="9"/>
      <c r="O1067" s="9"/>
      <c r="P1067" s="9"/>
      <c r="Q1067" s="71">
        <v>1066</v>
      </c>
      <c r="S1067" s="102" t="s">
        <v>4074</v>
      </c>
      <c r="T1067" s="175" t="s">
        <v>3852</v>
      </c>
      <c r="U1067" s="104">
        <v>-8686.7999999999993</v>
      </c>
      <c r="V1067" s="104">
        <v>-16916.400000000001</v>
      </c>
      <c r="W1067" s="105" t="s">
        <v>3853</v>
      </c>
      <c r="X1067" s="106" t="s">
        <v>66</v>
      </c>
      <c r="Y1067" s="107"/>
      <c r="Z1067" s="108"/>
      <c r="AA1067" s="102"/>
      <c r="AB1067" s="104"/>
      <c r="AC1067" s="109"/>
      <c r="AD1067" s="110"/>
      <c r="AE1067" s="107"/>
      <c r="AF1067" s="111"/>
      <c r="AG1067" s="112"/>
      <c r="AH1067" s="112"/>
      <c r="AI1067" s="112"/>
      <c r="AJ1067" s="113"/>
      <c r="AK1067" s="113"/>
      <c r="AL1067" s="113"/>
      <c r="AM1067" s="114"/>
      <c r="AN1067" s="114"/>
      <c r="AO1067" s="104"/>
      <c r="AP1067" s="104"/>
      <c r="AQ1067" s="115"/>
      <c r="AR1067" s="110"/>
      <c r="AS1067" s="102"/>
      <c r="AT1067" s="108"/>
      <c r="AU1067" s="116"/>
      <c r="AV1067" s="113"/>
      <c r="AW1067" s="105"/>
      <c r="AX1067" s="113"/>
    </row>
    <row r="1068" spans="1:50" hidden="1">
      <c r="A1068" s="72">
        <v>1067</v>
      </c>
      <c r="B1068" s="9" t="s">
        <v>63</v>
      </c>
      <c r="C1068" s="211" t="s">
        <v>4075</v>
      </c>
      <c r="D1068" s="9" t="s">
        <v>63</v>
      </c>
      <c r="E1068" s="9" t="s">
        <v>63</v>
      </c>
      <c r="F1068" s="9" t="s">
        <v>63</v>
      </c>
      <c r="G1068" s="9"/>
      <c r="H1068" s="9"/>
      <c r="I1068" s="9"/>
      <c r="J1068" s="9"/>
      <c r="K1068" s="9"/>
      <c r="L1068" s="9"/>
      <c r="M1068" s="67"/>
      <c r="N1068" s="9"/>
      <c r="O1068" s="9"/>
      <c r="P1068" s="9"/>
      <c r="Q1068" s="71">
        <v>1067</v>
      </c>
      <c r="S1068" s="102" t="s">
        <v>4075</v>
      </c>
      <c r="T1068" s="175" t="s">
        <v>3852</v>
      </c>
      <c r="U1068" s="104">
        <v>-10515.6</v>
      </c>
      <c r="V1068" s="104">
        <v>-16916.400000000001</v>
      </c>
      <c r="W1068" s="105" t="s">
        <v>3853</v>
      </c>
      <c r="X1068" s="106" t="s">
        <v>66</v>
      </c>
      <c r="Y1068" s="107"/>
      <c r="Z1068" s="108"/>
      <c r="AA1068" s="102"/>
      <c r="AB1068" s="104"/>
      <c r="AC1068" s="109"/>
      <c r="AD1068" s="110"/>
      <c r="AE1068" s="107"/>
      <c r="AF1068" s="111"/>
      <c r="AG1068" s="112"/>
      <c r="AH1068" s="112"/>
      <c r="AI1068" s="112"/>
      <c r="AJ1068" s="113"/>
      <c r="AK1068" s="113"/>
      <c r="AL1068" s="113"/>
      <c r="AM1068" s="114"/>
      <c r="AN1068" s="114"/>
      <c r="AO1068" s="104"/>
      <c r="AP1068" s="104"/>
      <c r="AQ1068" s="115"/>
      <c r="AR1068" s="110"/>
      <c r="AS1068" s="102"/>
      <c r="AT1068" s="108"/>
      <c r="AU1068" s="116"/>
      <c r="AV1068" s="113"/>
      <c r="AW1068" s="105"/>
      <c r="AX1068" s="113"/>
    </row>
    <row r="1069" spans="1:50" hidden="1">
      <c r="A1069" s="72">
        <v>1068</v>
      </c>
      <c r="B1069" s="9" t="s">
        <v>63</v>
      </c>
      <c r="C1069" s="211" t="s">
        <v>4076</v>
      </c>
      <c r="D1069" s="9" t="s">
        <v>63</v>
      </c>
      <c r="E1069" s="9" t="s">
        <v>63</v>
      </c>
      <c r="F1069" s="9" t="s">
        <v>63</v>
      </c>
      <c r="G1069" s="9"/>
      <c r="H1069" s="9"/>
      <c r="I1069" s="9"/>
      <c r="J1069" s="9"/>
      <c r="K1069" s="9"/>
      <c r="L1069" s="9"/>
      <c r="M1069" s="67"/>
      <c r="N1069" s="9"/>
      <c r="O1069" s="9"/>
      <c r="P1069" s="9"/>
      <c r="Q1069" s="71">
        <v>1068</v>
      </c>
      <c r="S1069" s="102" t="s">
        <v>4076</v>
      </c>
      <c r="T1069" s="175" t="s">
        <v>3852</v>
      </c>
      <c r="U1069" s="104">
        <v>-12344.4</v>
      </c>
      <c r="V1069" s="104">
        <v>-16916.400000000001</v>
      </c>
      <c r="W1069" s="105" t="s">
        <v>3853</v>
      </c>
      <c r="X1069" s="106" t="s">
        <v>66</v>
      </c>
      <c r="Y1069" s="107"/>
      <c r="Z1069" s="108"/>
      <c r="AA1069" s="102"/>
      <c r="AB1069" s="104"/>
      <c r="AC1069" s="109"/>
      <c r="AD1069" s="110"/>
      <c r="AE1069" s="107"/>
      <c r="AF1069" s="111"/>
      <c r="AG1069" s="112"/>
      <c r="AH1069" s="112"/>
      <c r="AI1069" s="112"/>
      <c r="AJ1069" s="113"/>
      <c r="AK1069" s="113"/>
      <c r="AL1069" s="113"/>
      <c r="AM1069" s="114"/>
      <c r="AN1069" s="114"/>
      <c r="AO1069" s="104"/>
      <c r="AP1069" s="104"/>
      <c r="AQ1069" s="115"/>
      <c r="AR1069" s="110"/>
      <c r="AS1069" s="102"/>
      <c r="AT1069" s="108"/>
      <c r="AU1069" s="116"/>
      <c r="AV1069" s="113"/>
      <c r="AW1069" s="105"/>
      <c r="AX1069" s="113"/>
    </row>
    <row r="1070" spans="1:50" hidden="1">
      <c r="A1070" s="72">
        <v>1069</v>
      </c>
      <c r="B1070" s="9" t="s">
        <v>63</v>
      </c>
      <c r="C1070" s="211" t="s">
        <v>4077</v>
      </c>
      <c r="D1070" s="9" t="s">
        <v>63</v>
      </c>
      <c r="E1070" s="9" t="s">
        <v>63</v>
      </c>
      <c r="F1070" s="9" t="s">
        <v>63</v>
      </c>
      <c r="G1070" s="9"/>
      <c r="H1070" s="9"/>
      <c r="I1070" s="9"/>
      <c r="J1070" s="9"/>
      <c r="K1070" s="9"/>
      <c r="L1070" s="9"/>
      <c r="M1070" s="67"/>
      <c r="N1070" s="9"/>
      <c r="O1070" s="9"/>
      <c r="P1070" s="9"/>
      <c r="Q1070" s="71">
        <v>1069</v>
      </c>
      <c r="S1070" s="102" t="s">
        <v>4077</v>
      </c>
      <c r="T1070" s="175" t="s">
        <v>3852</v>
      </c>
      <c r="U1070" s="104">
        <v>7772.4</v>
      </c>
      <c r="V1070" s="104">
        <v>-16002</v>
      </c>
      <c r="W1070" s="105" t="s">
        <v>3853</v>
      </c>
      <c r="X1070" s="106" t="s">
        <v>66</v>
      </c>
      <c r="Y1070" s="107"/>
      <c r="Z1070" s="108"/>
      <c r="AA1070" s="102"/>
      <c r="AB1070" s="104"/>
      <c r="AC1070" s="109"/>
      <c r="AD1070" s="110"/>
      <c r="AE1070" s="107"/>
      <c r="AF1070" s="111"/>
      <c r="AG1070" s="112"/>
      <c r="AH1070" s="112"/>
      <c r="AI1070" s="112"/>
      <c r="AJ1070" s="113"/>
      <c r="AK1070" s="113"/>
      <c r="AL1070" s="113"/>
      <c r="AM1070" s="114"/>
      <c r="AN1070" s="114"/>
      <c r="AO1070" s="104"/>
      <c r="AP1070" s="104"/>
      <c r="AQ1070" s="115"/>
      <c r="AR1070" s="110"/>
      <c r="AS1070" s="102"/>
      <c r="AT1070" s="108"/>
      <c r="AU1070" s="116"/>
      <c r="AV1070" s="113"/>
      <c r="AW1070" s="105"/>
      <c r="AX1070" s="113"/>
    </row>
    <row r="1071" spans="1:50" hidden="1">
      <c r="A1071" s="72">
        <v>1070</v>
      </c>
      <c r="B1071" s="9" t="s">
        <v>63</v>
      </c>
      <c r="C1071" s="211" t="s">
        <v>4078</v>
      </c>
      <c r="D1071" s="9" t="s">
        <v>63</v>
      </c>
      <c r="E1071" s="9" t="s">
        <v>63</v>
      </c>
      <c r="F1071" s="9" t="s">
        <v>63</v>
      </c>
      <c r="G1071" s="9"/>
      <c r="H1071" s="9"/>
      <c r="I1071" s="9"/>
      <c r="J1071" s="9"/>
      <c r="K1071" s="9"/>
      <c r="L1071" s="9"/>
      <c r="M1071" s="67"/>
      <c r="N1071" s="9"/>
      <c r="O1071" s="9"/>
      <c r="P1071" s="9"/>
      <c r="Q1071" s="71">
        <v>1070</v>
      </c>
      <c r="S1071" s="102" t="s">
        <v>4078</v>
      </c>
      <c r="T1071" s="175" t="s">
        <v>3852</v>
      </c>
      <c r="U1071" s="104">
        <v>6858</v>
      </c>
      <c r="V1071" s="104">
        <v>-16002</v>
      </c>
      <c r="W1071" s="105" t="s">
        <v>3853</v>
      </c>
      <c r="X1071" s="106" t="s">
        <v>66</v>
      </c>
      <c r="Y1071" s="107"/>
      <c r="Z1071" s="108"/>
      <c r="AA1071" s="102"/>
      <c r="AB1071" s="104"/>
      <c r="AC1071" s="109"/>
      <c r="AD1071" s="110"/>
      <c r="AE1071" s="107"/>
      <c r="AF1071" s="111"/>
      <c r="AG1071" s="112"/>
      <c r="AH1071" s="112"/>
      <c r="AI1071" s="112"/>
      <c r="AJ1071" s="113"/>
      <c r="AK1071" s="113"/>
      <c r="AL1071" s="113"/>
      <c r="AM1071" s="114"/>
      <c r="AN1071" s="114"/>
      <c r="AO1071" s="104"/>
      <c r="AP1071" s="104"/>
      <c r="AQ1071" s="115"/>
      <c r="AR1071" s="110"/>
      <c r="AS1071" s="102"/>
      <c r="AT1071" s="108"/>
      <c r="AU1071" s="116"/>
      <c r="AV1071" s="113"/>
      <c r="AW1071" s="105"/>
      <c r="AX1071" s="113"/>
    </row>
    <row r="1072" spans="1:50" hidden="1">
      <c r="A1072" s="72">
        <v>1071</v>
      </c>
      <c r="B1072" s="9" t="s">
        <v>63</v>
      </c>
      <c r="C1072" s="211" t="s">
        <v>4079</v>
      </c>
      <c r="D1072" s="9" t="s">
        <v>63</v>
      </c>
      <c r="E1072" s="9" t="s">
        <v>63</v>
      </c>
      <c r="F1072" s="9" t="s">
        <v>63</v>
      </c>
      <c r="G1072" s="9"/>
      <c r="H1072" s="9"/>
      <c r="I1072" s="9"/>
      <c r="J1072" s="9"/>
      <c r="K1072" s="9"/>
      <c r="L1072" s="9"/>
      <c r="M1072" s="67"/>
      <c r="N1072" s="9"/>
      <c r="O1072" s="9"/>
      <c r="P1072" s="9"/>
      <c r="Q1072" s="71">
        <v>1071</v>
      </c>
      <c r="S1072" s="102" t="s">
        <v>4079</v>
      </c>
      <c r="T1072" s="175" t="s">
        <v>3852</v>
      </c>
      <c r="U1072" s="104">
        <v>16916.400000000001</v>
      </c>
      <c r="V1072" s="104">
        <v>-16002</v>
      </c>
      <c r="W1072" s="105" t="s">
        <v>3853</v>
      </c>
      <c r="X1072" s="106" t="s">
        <v>66</v>
      </c>
      <c r="Y1072" s="107"/>
      <c r="Z1072" s="108"/>
      <c r="AA1072" s="102"/>
      <c r="AB1072" s="104"/>
      <c r="AC1072" s="109"/>
      <c r="AD1072" s="110"/>
      <c r="AE1072" s="107"/>
      <c r="AF1072" s="111"/>
      <c r="AG1072" s="112"/>
      <c r="AH1072" s="112"/>
      <c r="AI1072" s="112"/>
      <c r="AJ1072" s="113"/>
      <c r="AK1072" s="113"/>
      <c r="AL1072" s="113"/>
      <c r="AM1072" s="114"/>
      <c r="AN1072" s="114"/>
      <c r="AO1072" s="104"/>
      <c r="AP1072" s="104"/>
      <c r="AQ1072" s="115"/>
      <c r="AR1072" s="110"/>
      <c r="AS1072" s="102"/>
      <c r="AT1072" s="108"/>
      <c r="AU1072" s="116"/>
      <c r="AV1072" s="113"/>
      <c r="AW1072" s="105"/>
      <c r="AX1072" s="113"/>
    </row>
    <row r="1073" spans="1:50" hidden="1">
      <c r="A1073" s="72">
        <v>1072</v>
      </c>
      <c r="B1073" s="9" t="s">
        <v>63</v>
      </c>
      <c r="C1073" s="211" t="s">
        <v>4080</v>
      </c>
      <c r="D1073" s="9" t="s">
        <v>63</v>
      </c>
      <c r="E1073" s="9" t="s">
        <v>63</v>
      </c>
      <c r="F1073" s="9" t="s">
        <v>63</v>
      </c>
      <c r="G1073" s="9"/>
      <c r="H1073" s="9"/>
      <c r="I1073" s="9"/>
      <c r="J1073" s="9"/>
      <c r="K1073" s="9"/>
      <c r="L1073" s="9"/>
      <c r="M1073" s="67"/>
      <c r="N1073" s="9"/>
      <c r="O1073" s="9"/>
      <c r="P1073" s="9"/>
      <c r="Q1073" s="71">
        <v>1072</v>
      </c>
      <c r="S1073" s="102" t="s">
        <v>4080</v>
      </c>
      <c r="T1073" s="175" t="s">
        <v>3852</v>
      </c>
      <c r="U1073" s="104">
        <v>-15087.6</v>
      </c>
      <c r="V1073" s="104">
        <v>-16002</v>
      </c>
      <c r="W1073" s="105" t="s">
        <v>3853</v>
      </c>
      <c r="X1073" s="106" t="s">
        <v>66</v>
      </c>
      <c r="Y1073" s="107"/>
      <c r="Z1073" s="108"/>
      <c r="AA1073" s="102"/>
      <c r="AB1073" s="104"/>
      <c r="AC1073" s="109"/>
      <c r="AD1073" s="110"/>
      <c r="AE1073" s="107"/>
      <c r="AF1073" s="111"/>
      <c r="AG1073" s="112"/>
      <c r="AH1073" s="112"/>
      <c r="AI1073" s="112"/>
      <c r="AJ1073" s="113"/>
      <c r="AK1073" s="113"/>
      <c r="AL1073" s="113"/>
      <c r="AM1073" s="114"/>
      <c r="AN1073" s="114"/>
      <c r="AO1073" s="104"/>
      <c r="AP1073" s="104"/>
      <c r="AQ1073" s="115"/>
      <c r="AR1073" s="110"/>
      <c r="AS1073" s="102"/>
      <c r="AT1073" s="108"/>
      <c r="AU1073" s="116"/>
      <c r="AV1073" s="113"/>
      <c r="AW1073" s="105"/>
      <c r="AX1073" s="113"/>
    </row>
    <row r="1074" spans="1:50" hidden="1">
      <c r="A1074" s="72">
        <v>1073</v>
      </c>
      <c r="B1074" s="9" t="s">
        <v>63</v>
      </c>
      <c r="C1074" s="211" t="s">
        <v>4081</v>
      </c>
      <c r="D1074" s="9" t="s">
        <v>63</v>
      </c>
      <c r="E1074" s="9" t="s">
        <v>63</v>
      </c>
      <c r="F1074" s="9" t="s">
        <v>63</v>
      </c>
      <c r="G1074" s="9"/>
      <c r="H1074" s="9"/>
      <c r="I1074" s="9"/>
      <c r="J1074" s="9"/>
      <c r="K1074" s="9"/>
      <c r="L1074" s="9"/>
      <c r="M1074" s="67"/>
      <c r="N1074" s="9"/>
      <c r="O1074" s="9"/>
      <c r="P1074" s="9"/>
      <c r="Q1074" s="71">
        <v>1073</v>
      </c>
      <c r="S1074" s="102" t="s">
        <v>4081</v>
      </c>
      <c r="T1074" s="175" t="s">
        <v>3852</v>
      </c>
      <c r="U1074" s="104">
        <v>-16916.400000000001</v>
      </c>
      <c r="V1074" s="104">
        <v>-16002</v>
      </c>
      <c r="W1074" s="105" t="s">
        <v>3853</v>
      </c>
      <c r="X1074" s="106" t="s">
        <v>66</v>
      </c>
      <c r="Y1074" s="107"/>
      <c r="Z1074" s="108"/>
      <c r="AA1074" s="102"/>
      <c r="AB1074" s="104"/>
      <c r="AC1074" s="109"/>
      <c r="AD1074" s="110"/>
      <c r="AE1074" s="107"/>
      <c r="AF1074" s="111"/>
      <c r="AG1074" s="112"/>
      <c r="AH1074" s="112"/>
      <c r="AI1074" s="112"/>
      <c r="AJ1074" s="113"/>
      <c r="AK1074" s="113"/>
      <c r="AL1074" s="113"/>
      <c r="AM1074" s="114"/>
      <c r="AN1074" s="114"/>
      <c r="AO1074" s="104"/>
      <c r="AP1074" s="104"/>
      <c r="AQ1074" s="115"/>
      <c r="AR1074" s="110"/>
      <c r="AS1074" s="102"/>
      <c r="AT1074" s="108"/>
      <c r="AU1074" s="116"/>
      <c r="AV1074" s="113"/>
      <c r="AW1074" s="105"/>
      <c r="AX1074" s="113"/>
    </row>
    <row r="1075" spans="1:50" hidden="1">
      <c r="A1075" s="72">
        <v>1074</v>
      </c>
      <c r="B1075" s="9" t="s">
        <v>63</v>
      </c>
      <c r="C1075" s="211" t="s">
        <v>4082</v>
      </c>
      <c r="D1075" s="9" t="s">
        <v>63</v>
      </c>
      <c r="E1075" s="9" t="s">
        <v>63</v>
      </c>
      <c r="F1075" s="9" t="s">
        <v>63</v>
      </c>
      <c r="G1075" s="9"/>
      <c r="H1075" s="9"/>
      <c r="I1075" s="9"/>
      <c r="J1075" s="9"/>
      <c r="K1075" s="9"/>
      <c r="L1075" s="9"/>
      <c r="M1075" s="67"/>
      <c r="N1075" s="9"/>
      <c r="O1075" s="9"/>
      <c r="P1075" s="9"/>
      <c r="Q1075" s="71">
        <v>1074</v>
      </c>
      <c r="S1075" s="102" t="s">
        <v>4082</v>
      </c>
      <c r="T1075" s="175" t="s">
        <v>3852</v>
      </c>
      <c r="U1075" s="104">
        <v>14173.2</v>
      </c>
      <c r="V1075" s="104">
        <v>-16002</v>
      </c>
      <c r="W1075" s="105" t="s">
        <v>3853</v>
      </c>
      <c r="X1075" s="106" t="s">
        <v>66</v>
      </c>
      <c r="Y1075" s="107"/>
      <c r="Z1075" s="108"/>
      <c r="AA1075" s="102"/>
      <c r="AB1075" s="104"/>
      <c r="AC1075" s="109"/>
      <c r="AD1075" s="110"/>
      <c r="AE1075" s="107"/>
      <c r="AF1075" s="111"/>
      <c r="AG1075" s="112"/>
      <c r="AH1075" s="112"/>
      <c r="AI1075" s="112"/>
      <c r="AJ1075" s="113"/>
      <c r="AK1075" s="113"/>
      <c r="AL1075" s="113"/>
      <c r="AM1075" s="114"/>
      <c r="AN1075" s="114"/>
      <c r="AO1075" s="104"/>
      <c r="AP1075" s="104"/>
      <c r="AQ1075" s="115"/>
      <c r="AR1075" s="110"/>
      <c r="AS1075" s="102"/>
      <c r="AT1075" s="108"/>
      <c r="AU1075" s="116"/>
      <c r="AV1075" s="113"/>
      <c r="AW1075" s="105"/>
      <c r="AX1075" s="113"/>
    </row>
    <row r="1076" spans="1:50" hidden="1">
      <c r="A1076" s="72">
        <v>1075</v>
      </c>
      <c r="B1076" s="9" t="s">
        <v>63</v>
      </c>
      <c r="C1076" s="211" t="s">
        <v>4083</v>
      </c>
      <c r="D1076" s="9" t="s">
        <v>63</v>
      </c>
      <c r="E1076" s="9" t="s">
        <v>63</v>
      </c>
      <c r="F1076" s="9" t="s">
        <v>63</v>
      </c>
      <c r="G1076" s="9"/>
      <c r="H1076" s="9"/>
      <c r="I1076" s="9"/>
      <c r="J1076" s="9"/>
      <c r="K1076" s="9"/>
      <c r="L1076" s="9"/>
      <c r="M1076" s="67"/>
      <c r="N1076" s="9"/>
      <c r="O1076" s="9"/>
      <c r="P1076" s="9"/>
      <c r="Q1076" s="71">
        <v>1075</v>
      </c>
      <c r="S1076" s="102" t="s">
        <v>4083</v>
      </c>
      <c r="T1076" s="175" t="s">
        <v>3852</v>
      </c>
      <c r="U1076" s="104">
        <v>11430</v>
      </c>
      <c r="V1076" s="104">
        <v>-16002</v>
      </c>
      <c r="W1076" s="105" t="s">
        <v>3853</v>
      </c>
      <c r="X1076" s="106" t="s">
        <v>66</v>
      </c>
      <c r="Y1076" s="107"/>
      <c r="Z1076" s="108"/>
      <c r="AA1076" s="102"/>
      <c r="AB1076" s="104"/>
      <c r="AC1076" s="109"/>
      <c r="AD1076" s="110"/>
      <c r="AE1076" s="107"/>
      <c r="AF1076" s="111"/>
      <c r="AG1076" s="112"/>
      <c r="AH1076" s="112"/>
      <c r="AI1076" s="112"/>
      <c r="AJ1076" s="113"/>
      <c r="AK1076" s="113"/>
      <c r="AL1076" s="113"/>
      <c r="AM1076" s="114"/>
      <c r="AN1076" s="114"/>
      <c r="AO1076" s="104"/>
      <c r="AP1076" s="104"/>
      <c r="AQ1076" s="115"/>
      <c r="AR1076" s="110"/>
      <c r="AS1076" s="102"/>
      <c r="AT1076" s="108"/>
      <c r="AU1076" s="116"/>
      <c r="AV1076" s="113"/>
      <c r="AW1076" s="105"/>
      <c r="AX1076" s="113"/>
    </row>
    <row r="1077" spans="1:50" hidden="1">
      <c r="A1077" s="72">
        <v>1076</v>
      </c>
      <c r="B1077" s="9" t="s">
        <v>63</v>
      </c>
      <c r="C1077" s="211" t="s">
        <v>4084</v>
      </c>
      <c r="D1077" s="9" t="s">
        <v>63</v>
      </c>
      <c r="E1077" s="9" t="s">
        <v>63</v>
      </c>
      <c r="F1077" s="9" t="s">
        <v>63</v>
      </c>
      <c r="G1077" s="9"/>
      <c r="H1077" s="9"/>
      <c r="I1077" s="9"/>
      <c r="J1077" s="9"/>
      <c r="K1077" s="9"/>
      <c r="L1077" s="9"/>
      <c r="M1077" s="67"/>
      <c r="N1077" s="9"/>
      <c r="O1077" s="9"/>
      <c r="P1077" s="9"/>
      <c r="Q1077" s="71">
        <v>1076</v>
      </c>
      <c r="S1077" s="102" t="s">
        <v>4084</v>
      </c>
      <c r="T1077" s="175" t="s">
        <v>3852</v>
      </c>
      <c r="U1077" s="104">
        <v>8686.7999999999993</v>
      </c>
      <c r="V1077" s="104">
        <v>-15087.6</v>
      </c>
      <c r="W1077" s="105" t="s">
        <v>3853</v>
      </c>
      <c r="X1077" s="106" t="s">
        <v>66</v>
      </c>
      <c r="Y1077" s="107"/>
      <c r="Z1077" s="108"/>
      <c r="AA1077" s="102"/>
      <c r="AB1077" s="104"/>
      <c r="AC1077" s="109"/>
      <c r="AD1077" s="110"/>
      <c r="AE1077" s="107"/>
      <c r="AF1077" s="111"/>
      <c r="AG1077" s="112"/>
      <c r="AH1077" s="112"/>
      <c r="AI1077" s="112"/>
      <c r="AJ1077" s="113"/>
      <c r="AK1077" s="113"/>
      <c r="AL1077" s="113"/>
      <c r="AM1077" s="114"/>
      <c r="AN1077" s="114"/>
      <c r="AO1077" s="104"/>
      <c r="AP1077" s="104"/>
      <c r="AQ1077" s="115"/>
      <c r="AR1077" s="110"/>
      <c r="AS1077" s="102"/>
      <c r="AT1077" s="108"/>
      <c r="AU1077" s="116"/>
      <c r="AV1077" s="113"/>
      <c r="AW1077" s="105"/>
      <c r="AX1077" s="113"/>
    </row>
    <row r="1078" spans="1:50" hidden="1">
      <c r="A1078" s="72">
        <v>1077</v>
      </c>
      <c r="B1078" s="9" t="s">
        <v>63</v>
      </c>
      <c r="C1078" s="211" t="s">
        <v>4085</v>
      </c>
      <c r="D1078" s="9" t="s">
        <v>63</v>
      </c>
      <c r="E1078" s="9" t="s">
        <v>63</v>
      </c>
      <c r="F1078" s="9" t="s">
        <v>63</v>
      </c>
      <c r="G1078" s="9"/>
      <c r="H1078" s="9"/>
      <c r="I1078" s="9"/>
      <c r="J1078" s="9"/>
      <c r="K1078" s="9"/>
      <c r="L1078" s="9"/>
      <c r="M1078" s="67"/>
      <c r="N1078" s="9"/>
      <c r="O1078" s="9"/>
      <c r="P1078" s="9"/>
      <c r="Q1078" s="71">
        <v>1077</v>
      </c>
      <c r="S1078" s="102" t="s">
        <v>4085</v>
      </c>
      <c r="T1078" s="175" t="s">
        <v>3852</v>
      </c>
      <c r="U1078" s="104">
        <v>5029.2</v>
      </c>
      <c r="V1078" s="104">
        <v>-15087.6</v>
      </c>
      <c r="W1078" s="105" t="s">
        <v>3853</v>
      </c>
      <c r="X1078" s="106" t="s">
        <v>66</v>
      </c>
      <c r="Y1078" s="107"/>
      <c r="Z1078" s="108"/>
      <c r="AA1078" s="102"/>
      <c r="AB1078" s="104"/>
      <c r="AC1078" s="109"/>
      <c r="AD1078" s="110"/>
      <c r="AE1078" s="107"/>
      <c r="AF1078" s="111"/>
      <c r="AG1078" s="112"/>
      <c r="AH1078" s="112"/>
      <c r="AI1078" s="112"/>
      <c r="AJ1078" s="113"/>
      <c r="AK1078" s="113"/>
      <c r="AL1078" s="113"/>
      <c r="AM1078" s="114"/>
      <c r="AN1078" s="114"/>
      <c r="AO1078" s="104"/>
      <c r="AP1078" s="104"/>
      <c r="AQ1078" s="115"/>
      <c r="AR1078" s="110"/>
      <c r="AS1078" s="102"/>
      <c r="AT1078" s="108"/>
      <c r="AU1078" s="116"/>
      <c r="AV1078" s="113"/>
      <c r="AW1078" s="105"/>
      <c r="AX1078" s="113"/>
    </row>
    <row r="1079" spans="1:50" hidden="1">
      <c r="A1079" s="72">
        <v>1078</v>
      </c>
      <c r="B1079" s="9" t="s">
        <v>63</v>
      </c>
      <c r="C1079" s="211" t="s">
        <v>4086</v>
      </c>
      <c r="D1079" s="9" t="s">
        <v>63</v>
      </c>
      <c r="E1079" s="9" t="s">
        <v>63</v>
      </c>
      <c r="F1079" s="9" t="s">
        <v>63</v>
      </c>
      <c r="G1079" s="9"/>
      <c r="H1079" s="9"/>
      <c r="I1079" s="9"/>
      <c r="J1079" s="9"/>
      <c r="K1079" s="9"/>
      <c r="L1079" s="9"/>
      <c r="M1079" s="67"/>
      <c r="N1079" s="9"/>
      <c r="O1079" s="9"/>
      <c r="P1079" s="9"/>
      <c r="Q1079" s="71">
        <v>1078</v>
      </c>
      <c r="S1079" s="102" t="s">
        <v>4086</v>
      </c>
      <c r="T1079" s="175" t="s">
        <v>3852</v>
      </c>
      <c r="U1079" s="104">
        <v>2286</v>
      </c>
      <c r="V1079" s="104">
        <v>-15087.6</v>
      </c>
      <c r="W1079" s="105" t="s">
        <v>3853</v>
      </c>
      <c r="X1079" s="106" t="s">
        <v>66</v>
      </c>
      <c r="Y1079" s="107"/>
      <c r="Z1079" s="108"/>
      <c r="AA1079" s="102"/>
      <c r="AB1079" s="104"/>
      <c r="AC1079" s="109"/>
      <c r="AD1079" s="110"/>
      <c r="AE1079" s="107"/>
      <c r="AF1079" s="111"/>
      <c r="AG1079" s="112"/>
      <c r="AH1079" s="112"/>
      <c r="AI1079" s="112"/>
      <c r="AJ1079" s="113"/>
      <c r="AK1079" s="113"/>
      <c r="AL1079" s="113"/>
      <c r="AM1079" s="114"/>
      <c r="AN1079" s="114"/>
      <c r="AO1079" s="104"/>
      <c r="AP1079" s="104"/>
      <c r="AQ1079" s="115"/>
      <c r="AR1079" s="110"/>
      <c r="AS1079" s="102"/>
      <c r="AT1079" s="108"/>
      <c r="AU1079" s="116"/>
      <c r="AV1079" s="113"/>
      <c r="AW1079" s="105"/>
      <c r="AX1079" s="113"/>
    </row>
    <row r="1080" spans="1:50" hidden="1">
      <c r="A1080" s="72">
        <v>1079</v>
      </c>
      <c r="B1080" s="9" t="s">
        <v>63</v>
      </c>
      <c r="C1080" s="211" t="s">
        <v>4087</v>
      </c>
      <c r="D1080" s="9" t="s">
        <v>63</v>
      </c>
      <c r="E1080" s="9" t="s">
        <v>63</v>
      </c>
      <c r="F1080" s="9" t="s">
        <v>63</v>
      </c>
      <c r="G1080" s="9"/>
      <c r="H1080" s="9"/>
      <c r="I1080" s="9"/>
      <c r="J1080" s="9"/>
      <c r="K1080" s="9"/>
      <c r="L1080" s="9"/>
      <c r="M1080" s="67"/>
      <c r="N1080" s="9"/>
      <c r="O1080" s="9"/>
      <c r="P1080" s="9"/>
      <c r="Q1080" s="71">
        <v>1079</v>
      </c>
      <c r="S1080" s="102" t="s">
        <v>4087</v>
      </c>
      <c r="T1080" s="175" t="s">
        <v>3852</v>
      </c>
      <c r="U1080" s="104">
        <v>457.2</v>
      </c>
      <c r="V1080" s="104">
        <v>-15087.6</v>
      </c>
      <c r="W1080" s="105" t="s">
        <v>3853</v>
      </c>
      <c r="X1080" s="106" t="s">
        <v>66</v>
      </c>
      <c r="Y1080" s="107"/>
      <c r="Z1080" s="108"/>
      <c r="AA1080" s="102"/>
      <c r="AB1080" s="104"/>
      <c r="AC1080" s="109"/>
      <c r="AD1080" s="110"/>
      <c r="AE1080" s="107"/>
      <c r="AF1080" s="111"/>
      <c r="AG1080" s="112"/>
      <c r="AH1080" s="112"/>
      <c r="AI1080" s="112"/>
      <c r="AJ1080" s="113"/>
      <c r="AK1080" s="113"/>
      <c r="AL1080" s="113"/>
      <c r="AM1080" s="114"/>
      <c r="AN1080" s="114"/>
      <c r="AO1080" s="104"/>
      <c r="AP1080" s="104"/>
      <c r="AQ1080" s="115"/>
      <c r="AR1080" s="110"/>
      <c r="AS1080" s="102"/>
      <c r="AT1080" s="108"/>
      <c r="AU1080" s="116"/>
      <c r="AV1080" s="113"/>
      <c r="AW1080" s="105"/>
      <c r="AX1080" s="113"/>
    </row>
    <row r="1081" spans="1:50" hidden="1">
      <c r="A1081" s="72">
        <v>1080</v>
      </c>
      <c r="B1081" s="9" t="s">
        <v>63</v>
      </c>
      <c r="C1081" s="211" t="s">
        <v>4088</v>
      </c>
      <c r="D1081" s="9" t="s">
        <v>63</v>
      </c>
      <c r="E1081" s="9" t="s">
        <v>63</v>
      </c>
      <c r="F1081" s="9" t="s">
        <v>63</v>
      </c>
      <c r="G1081" s="9"/>
      <c r="H1081" s="9"/>
      <c r="I1081" s="9"/>
      <c r="J1081" s="9"/>
      <c r="K1081" s="9"/>
      <c r="L1081" s="9"/>
      <c r="M1081" s="67"/>
      <c r="N1081" s="9"/>
      <c r="O1081" s="9"/>
      <c r="P1081" s="9"/>
      <c r="Q1081" s="71">
        <v>1080</v>
      </c>
      <c r="S1081" s="102" t="s">
        <v>4088</v>
      </c>
      <c r="T1081" s="175" t="s">
        <v>3852</v>
      </c>
      <c r="U1081" s="104">
        <v>-1371.6</v>
      </c>
      <c r="V1081" s="104">
        <v>-15087.6</v>
      </c>
      <c r="W1081" s="105" t="s">
        <v>3853</v>
      </c>
      <c r="X1081" s="106" t="s">
        <v>66</v>
      </c>
      <c r="Y1081" s="107"/>
      <c r="Z1081" s="108"/>
      <c r="AA1081" s="102"/>
      <c r="AB1081" s="104"/>
      <c r="AC1081" s="109"/>
      <c r="AD1081" s="110"/>
      <c r="AE1081" s="107"/>
      <c r="AF1081" s="111"/>
      <c r="AG1081" s="112"/>
      <c r="AH1081" s="112"/>
      <c r="AI1081" s="112"/>
      <c r="AJ1081" s="113"/>
      <c r="AK1081" s="113"/>
      <c r="AL1081" s="113"/>
      <c r="AM1081" s="114"/>
      <c r="AN1081" s="114"/>
      <c r="AO1081" s="104"/>
      <c r="AP1081" s="104"/>
      <c r="AQ1081" s="115"/>
      <c r="AR1081" s="110"/>
      <c r="AS1081" s="102"/>
      <c r="AT1081" s="108"/>
      <c r="AU1081" s="116"/>
      <c r="AV1081" s="113"/>
      <c r="AW1081" s="105"/>
      <c r="AX1081" s="113"/>
    </row>
    <row r="1082" spans="1:50" hidden="1">
      <c r="A1082" s="72">
        <v>1081</v>
      </c>
      <c r="B1082" s="9" t="s">
        <v>63</v>
      </c>
      <c r="C1082" s="211" t="s">
        <v>4089</v>
      </c>
      <c r="D1082" s="9" t="s">
        <v>63</v>
      </c>
      <c r="E1082" s="9" t="s">
        <v>63</v>
      </c>
      <c r="F1082" s="9" t="s">
        <v>63</v>
      </c>
      <c r="G1082" s="9"/>
      <c r="H1082" s="9"/>
      <c r="I1082" s="9"/>
      <c r="J1082" s="9"/>
      <c r="K1082" s="9"/>
      <c r="L1082" s="9"/>
      <c r="M1082" s="67"/>
      <c r="N1082" s="9"/>
      <c r="O1082" s="9"/>
      <c r="P1082" s="9"/>
      <c r="Q1082" s="71">
        <v>1081</v>
      </c>
      <c r="S1082" s="102" t="s">
        <v>4089</v>
      </c>
      <c r="T1082" s="175" t="s">
        <v>3852</v>
      </c>
      <c r="U1082" s="104">
        <v>-3200.4</v>
      </c>
      <c r="V1082" s="104">
        <v>-15087.6</v>
      </c>
      <c r="W1082" s="105" t="s">
        <v>3853</v>
      </c>
      <c r="X1082" s="106" t="s">
        <v>66</v>
      </c>
      <c r="Y1082" s="107"/>
      <c r="Z1082" s="108"/>
      <c r="AA1082" s="102"/>
      <c r="AB1082" s="104"/>
      <c r="AC1082" s="109"/>
      <c r="AD1082" s="110"/>
      <c r="AE1082" s="107"/>
      <c r="AF1082" s="111"/>
      <c r="AG1082" s="112"/>
      <c r="AH1082" s="112"/>
      <c r="AI1082" s="112"/>
      <c r="AJ1082" s="113"/>
      <c r="AK1082" s="113"/>
      <c r="AL1082" s="113"/>
      <c r="AM1082" s="114"/>
      <c r="AN1082" s="114"/>
      <c r="AO1082" s="104"/>
      <c r="AP1082" s="104"/>
      <c r="AQ1082" s="115"/>
      <c r="AR1082" s="110"/>
      <c r="AS1082" s="102"/>
      <c r="AT1082" s="108"/>
      <c r="AU1082" s="116"/>
      <c r="AV1082" s="113"/>
      <c r="AW1082" s="105"/>
      <c r="AX1082" s="113"/>
    </row>
    <row r="1083" spans="1:50" hidden="1">
      <c r="A1083" s="72">
        <v>1082</v>
      </c>
      <c r="B1083" s="9" t="s">
        <v>63</v>
      </c>
      <c r="C1083" s="211" t="s">
        <v>4090</v>
      </c>
      <c r="D1083" s="9" t="s">
        <v>63</v>
      </c>
      <c r="E1083" s="9" t="s">
        <v>63</v>
      </c>
      <c r="F1083" s="9" t="s">
        <v>63</v>
      </c>
      <c r="G1083" s="9"/>
      <c r="H1083" s="9"/>
      <c r="I1083" s="9"/>
      <c r="J1083" s="9"/>
      <c r="K1083" s="9"/>
      <c r="L1083" s="9"/>
      <c r="M1083" s="67"/>
      <c r="N1083" s="9"/>
      <c r="O1083" s="9"/>
      <c r="P1083" s="9"/>
      <c r="Q1083" s="71">
        <v>1082</v>
      </c>
      <c r="S1083" s="102" t="s">
        <v>4090</v>
      </c>
      <c r="T1083" s="175" t="s">
        <v>3852</v>
      </c>
      <c r="U1083" s="104">
        <v>-5029.2</v>
      </c>
      <c r="V1083" s="104">
        <v>-15087.6</v>
      </c>
      <c r="W1083" s="105" t="s">
        <v>3853</v>
      </c>
      <c r="X1083" s="106" t="s">
        <v>66</v>
      </c>
      <c r="Y1083" s="107"/>
      <c r="Z1083" s="108"/>
      <c r="AA1083" s="102"/>
      <c r="AB1083" s="104"/>
      <c r="AC1083" s="109"/>
      <c r="AD1083" s="110"/>
      <c r="AE1083" s="107"/>
      <c r="AF1083" s="111"/>
      <c r="AG1083" s="112"/>
      <c r="AH1083" s="112"/>
      <c r="AI1083" s="112"/>
      <c r="AJ1083" s="113"/>
      <c r="AK1083" s="113"/>
      <c r="AL1083" s="113"/>
      <c r="AM1083" s="114"/>
      <c r="AN1083" s="114"/>
      <c r="AO1083" s="104"/>
      <c r="AP1083" s="104"/>
      <c r="AQ1083" s="115"/>
      <c r="AR1083" s="110"/>
      <c r="AS1083" s="102"/>
      <c r="AT1083" s="108"/>
      <c r="AU1083" s="116"/>
      <c r="AV1083" s="113"/>
      <c r="AW1083" s="105"/>
      <c r="AX1083" s="113"/>
    </row>
    <row r="1084" spans="1:50" hidden="1">
      <c r="A1084" s="72">
        <v>1083</v>
      </c>
      <c r="B1084" s="9" t="s">
        <v>63</v>
      </c>
      <c r="C1084" s="211" t="s">
        <v>4091</v>
      </c>
      <c r="D1084" s="9" t="s">
        <v>63</v>
      </c>
      <c r="E1084" s="9" t="s">
        <v>63</v>
      </c>
      <c r="F1084" s="9" t="s">
        <v>63</v>
      </c>
      <c r="G1084" s="9"/>
      <c r="H1084" s="9"/>
      <c r="I1084" s="9"/>
      <c r="J1084" s="9"/>
      <c r="K1084" s="9"/>
      <c r="L1084" s="9"/>
      <c r="M1084" s="67"/>
      <c r="N1084" s="9"/>
      <c r="O1084" s="9"/>
      <c r="P1084" s="9"/>
      <c r="Q1084" s="71">
        <v>1083</v>
      </c>
      <c r="S1084" s="102" t="s">
        <v>4091</v>
      </c>
      <c r="T1084" s="175" t="s">
        <v>3852</v>
      </c>
      <c r="U1084" s="104">
        <v>-6858</v>
      </c>
      <c r="V1084" s="104">
        <v>-15087.6</v>
      </c>
      <c r="W1084" s="105" t="s">
        <v>3853</v>
      </c>
      <c r="X1084" s="106" t="s">
        <v>66</v>
      </c>
      <c r="Y1084" s="107"/>
      <c r="Z1084" s="108"/>
      <c r="AA1084" s="102"/>
      <c r="AB1084" s="104"/>
      <c r="AC1084" s="109"/>
      <c r="AD1084" s="110"/>
      <c r="AE1084" s="107"/>
      <c r="AF1084" s="111"/>
      <c r="AG1084" s="112"/>
      <c r="AH1084" s="112"/>
      <c r="AI1084" s="112"/>
      <c r="AJ1084" s="113"/>
      <c r="AK1084" s="113"/>
      <c r="AL1084" s="113"/>
      <c r="AM1084" s="114"/>
      <c r="AN1084" s="114"/>
      <c r="AO1084" s="104"/>
      <c r="AP1084" s="104"/>
      <c r="AQ1084" s="115"/>
      <c r="AR1084" s="110"/>
      <c r="AS1084" s="102"/>
      <c r="AT1084" s="108"/>
      <c r="AU1084" s="116"/>
      <c r="AV1084" s="113"/>
      <c r="AW1084" s="105"/>
      <c r="AX1084" s="113"/>
    </row>
    <row r="1085" spans="1:50" hidden="1">
      <c r="A1085" s="72">
        <v>1084</v>
      </c>
      <c r="B1085" s="9" t="s">
        <v>63</v>
      </c>
      <c r="C1085" s="211" t="s">
        <v>4092</v>
      </c>
      <c r="D1085" s="9" t="s">
        <v>63</v>
      </c>
      <c r="E1085" s="9" t="s">
        <v>63</v>
      </c>
      <c r="F1085" s="9" t="s">
        <v>63</v>
      </c>
      <c r="G1085" s="9"/>
      <c r="H1085" s="9"/>
      <c r="I1085" s="9"/>
      <c r="J1085" s="9"/>
      <c r="K1085" s="9"/>
      <c r="L1085" s="9"/>
      <c r="M1085" s="67"/>
      <c r="N1085" s="9"/>
      <c r="O1085" s="9"/>
      <c r="P1085" s="9"/>
      <c r="Q1085" s="71">
        <v>1084</v>
      </c>
      <c r="S1085" s="102" t="s">
        <v>4092</v>
      </c>
      <c r="T1085" s="175" t="s">
        <v>3852</v>
      </c>
      <c r="U1085" s="104">
        <v>-8686.7999999999993</v>
      </c>
      <c r="V1085" s="104">
        <v>-15087.6</v>
      </c>
      <c r="W1085" s="105" t="s">
        <v>3853</v>
      </c>
      <c r="X1085" s="106" t="s">
        <v>66</v>
      </c>
      <c r="Y1085" s="107"/>
      <c r="Z1085" s="108"/>
      <c r="AA1085" s="102"/>
      <c r="AB1085" s="104"/>
      <c r="AC1085" s="109"/>
      <c r="AD1085" s="110"/>
      <c r="AE1085" s="107"/>
      <c r="AF1085" s="111"/>
      <c r="AG1085" s="112"/>
      <c r="AH1085" s="112"/>
      <c r="AI1085" s="112"/>
      <c r="AJ1085" s="113"/>
      <c r="AK1085" s="113"/>
      <c r="AL1085" s="113"/>
      <c r="AM1085" s="114"/>
      <c r="AN1085" s="114"/>
      <c r="AO1085" s="104"/>
      <c r="AP1085" s="104"/>
      <c r="AQ1085" s="115"/>
      <c r="AR1085" s="110"/>
      <c r="AS1085" s="102"/>
      <c r="AT1085" s="108"/>
      <c r="AU1085" s="116"/>
      <c r="AV1085" s="113"/>
      <c r="AW1085" s="105"/>
      <c r="AX1085" s="113"/>
    </row>
    <row r="1086" spans="1:50" hidden="1">
      <c r="A1086" s="72">
        <v>1085</v>
      </c>
      <c r="B1086" s="9" t="s">
        <v>63</v>
      </c>
      <c r="C1086" s="211" t="s">
        <v>4093</v>
      </c>
      <c r="D1086" s="9" t="s">
        <v>63</v>
      </c>
      <c r="E1086" s="9" t="s">
        <v>63</v>
      </c>
      <c r="F1086" s="9" t="s">
        <v>63</v>
      </c>
      <c r="G1086" s="9"/>
      <c r="H1086" s="9"/>
      <c r="I1086" s="9"/>
      <c r="J1086" s="9"/>
      <c r="K1086" s="9"/>
      <c r="L1086" s="9"/>
      <c r="M1086" s="67"/>
      <c r="N1086" s="9"/>
      <c r="O1086" s="9"/>
      <c r="P1086" s="9"/>
      <c r="Q1086" s="71">
        <v>1085</v>
      </c>
      <c r="S1086" s="102" t="s">
        <v>4093</v>
      </c>
      <c r="T1086" s="175" t="s">
        <v>3852</v>
      </c>
      <c r="U1086" s="104">
        <v>-10515.6</v>
      </c>
      <c r="V1086" s="104">
        <v>-15087.6</v>
      </c>
      <c r="W1086" s="105" t="s">
        <v>3853</v>
      </c>
      <c r="X1086" s="106" t="s">
        <v>66</v>
      </c>
      <c r="Y1086" s="107"/>
      <c r="Z1086" s="108"/>
      <c r="AA1086" s="102"/>
      <c r="AB1086" s="104"/>
      <c r="AC1086" s="109"/>
      <c r="AD1086" s="110"/>
      <c r="AE1086" s="107"/>
      <c r="AF1086" s="111"/>
      <c r="AG1086" s="112"/>
      <c r="AH1086" s="112"/>
      <c r="AI1086" s="112"/>
      <c r="AJ1086" s="113"/>
      <c r="AK1086" s="113"/>
      <c r="AL1086" s="113"/>
      <c r="AM1086" s="114"/>
      <c r="AN1086" s="114"/>
      <c r="AO1086" s="104"/>
      <c r="AP1086" s="104"/>
      <c r="AQ1086" s="115"/>
      <c r="AR1086" s="110"/>
      <c r="AS1086" s="102"/>
      <c r="AT1086" s="108"/>
      <c r="AU1086" s="116"/>
      <c r="AV1086" s="113"/>
      <c r="AW1086" s="105"/>
      <c r="AX1086" s="113"/>
    </row>
    <row r="1087" spans="1:50" hidden="1">
      <c r="A1087" s="72">
        <v>1086</v>
      </c>
      <c r="B1087" s="9" t="s">
        <v>63</v>
      </c>
      <c r="C1087" s="211" t="s">
        <v>4094</v>
      </c>
      <c r="D1087" s="9" t="s">
        <v>63</v>
      </c>
      <c r="E1087" s="9" t="s">
        <v>63</v>
      </c>
      <c r="F1087" s="9" t="s">
        <v>63</v>
      </c>
      <c r="G1087" s="9"/>
      <c r="H1087" s="9"/>
      <c r="I1087" s="9"/>
      <c r="J1087" s="9"/>
      <c r="K1087" s="9"/>
      <c r="L1087" s="9"/>
      <c r="M1087" s="67"/>
      <c r="N1087" s="9"/>
      <c r="O1087" s="9"/>
      <c r="P1087" s="9"/>
      <c r="Q1087" s="71">
        <v>1086</v>
      </c>
      <c r="S1087" s="102" t="s">
        <v>4094</v>
      </c>
      <c r="T1087" s="175" t="s">
        <v>3852</v>
      </c>
      <c r="U1087" s="104">
        <v>-14173.2</v>
      </c>
      <c r="V1087" s="104">
        <v>-15087.6</v>
      </c>
      <c r="W1087" s="105" t="s">
        <v>3853</v>
      </c>
      <c r="X1087" s="106" t="s">
        <v>66</v>
      </c>
      <c r="Y1087" s="107"/>
      <c r="Z1087" s="108"/>
      <c r="AA1087" s="102"/>
      <c r="AB1087" s="104"/>
      <c r="AC1087" s="109"/>
      <c r="AD1087" s="110"/>
      <c r="AE1087" s="107"/>
      <c r="AF1087" s="111"/>
      <c r="AG1087" s="112"/>
      <c r="AH1087" s="112"/>
      <c r="AI1087" s="112"/>
      <c r="AJ1087" s="113"/>
      <c r="AK1087" s="113"/>
      <c r="AL1087" s="113"/>
      <c r="AM1087" s="114"/>
      <c r="AN1087" s="114"/>
      <c r="AO1087" s="104"/>
      <c r="AP1087" s="104"/>
      <c r="AQ1087" s="115"/>
      <c r="AR1087" s="110"/>
      <c r="AS1087" s="102"/>
      <c r="AT1087" s="108"/>
      <c r="AU1087" s="116"/>
      <c r="AV1087" s="113"/>
      <c r="AW1087" s="105"/>
      <c r="AX1087" s="113"/>
    </row>
    <row r="1088" spans="1:50" hidden="1">
      <c r="A1088" s="72">
        <v>1087</v>
      </c>
      <c r="B1088" s="9" t="s">
        <v>63</v>
      </c>
      <c r="C1088" s="211" t="s">
        <v>4095</v>
      </c>
      <c r="D1088" s="9" t="s">
        <v>63</v>
      </c>
      <c r="E1088" s="9" t="s">
        <v>63</v>
      </c>
      <c r="F1088" s="9" t="s">
        <v>63</v>
      </c>
      <c r="G1088" s="9"/>
      <c r="H1088" s="9"/>
      <c r="I1088" s="9"/>
      <c r="J1088" s="9"/>
      <c r="K1088" s="9"/>
      <c r="L1088" s="9"/>
      <c r="M1088" s="67"/>
      <c r="N1088" s="9"/>
      <c r="O1088" s="9"/>
      <c r="P1088" s="9"/>
      <c r="Q1088" s="71">
        <v>1087</v>
      </c>
      <c r="S1088" s="102" t="s">
        <v>4095</v>
      </c>
      <c r="T1088" s="175" t="s">
        <v>3852</v>
      </c>
      <c r="U1088" s="104">
        <v>-16916.400000000001</v>
      </c>
      <c r="V1088" s="104">
        <v>-15087.6</v>
      </c>
      <c r="W1088" s="105" t="s">
        <v>3853</v>
      </c>
      <c r="X1088" s="106" t="s">
        <v>66</v>
      </c>
      <c r="Y1088" s="107"/>
      <c r="Z1088" s="108"/>
      <c r="AA1088" s="102"/>
      <c r="AB1088" s="104"/>
      <c r="AC1088" s="109"/>
      <c r="AD1088" s="110"/>
      <c r="AE1088" s="107"/>
      <c r="AF1088" s="111"/>
      <c r="AG1088" s="112"/>
      <c r="AH1088" s="112"/>
      <c r="AI1088" s="112"/>
      <c r="AJ1088" s="113"/>
      <c r="AK1088" s="113"/>
      <c r="AL1088" s="113"/>
      <c r="AM1088" s="114"/>
      <c r="AN1088" s="114"/>
      <c r="AO1088" s="104"/>
      <c r="AP1088" s="104"/>
      <c r="AQ1088" s="115"/>
      <c r="AR1088" s="110"/>
      <c r="AS1088" s="102"/>
      <c r="AT1088" s="108"/>
      <c r="AU1088" s="116"/>
      <c r="AV1088" s="113"/>
      <c r="AW1088" s="105"/>
      <c r="AX1088" s="113"/>
    </row>
    <row r="1089" spans="1:50" hidden="1">
      <c r="A1089" s="72">
        <v>1088</v>
      </c>
      <c r="B1089" s="9" t="s">
        <v>63</v>
      </c>
      <c r="C1089" s="211" t="s">
        <v>4096</v>
      </c>
      <c r="D1089" s="9" t="s">
        <v>63</v>
      </c>
      <c r="E1089" s="9" t="s">
        <v>63</v>
      </c>
      <c r="F1089" s="9" t="s">
        <v>63</v>
      </c>
      <c r="G1089" s="9"/>
      <c r="H1089" s="9"/>
      <c r="I1089" s="9"/>
      <c r="J1089" s="9"/>
      <c r="K1089" s="9"/>
      <c r="L1089" s="9"/>
      <c r="M1089" s="67"/>
      <c r="N1089" s="9"/>
      <c r="O1089" s="9"/>
      <c r="P1089" s="9"/>
      <c r="Q1089" s="71">
        <v>1088</v>
      </c>
      <c r="S1089" s="102" t="s">
        <v>4096</v>
      </c>
      <c r="T1089" s="175" t="s">
        <v>3852</v>
      </c>
      <c r="U1089" s="104">
        <v>15087.6</v>
      </c>
      <c r="V1089" s="104">
        <v>-15087.6</v>
      </c>
      <c r="W1089" s="105" t="s">
        <v>3853</v>
      </c>
      <c r="X1089" s="106" t="s">
        <v>66</v>
      </c>
      <c r="Y1089" s="107"/>
      <c r="Z1089" s="108"/>
      <c r="AA1089" s="102"/>
      <c r="AB1089" s="104"/>
      <c r="AC1089" s="109"/>
      <c r="AD1089" s="110"/>
      <c r="AE1089" s="107"/>
      <c r="AF1089" s="111"/>
      <c r="AG1089" s="112"/>
      <c r="AH1089" s="112"/>
      <c r="AI1089" s="112"/>
      <c r="AJ1089" s="113"/>
      <c r="AK1089" s="113"/>
      <c r="AL1089" s="113"/>
      <c r="AM1089" s="114"/>
      <c r="AN1089" s="114"/>
      <c r="AO1089" s="104"/>
      <c r="AP1089" s="104"/>
      <c r="AQ1089" s="115"/>
      <c r="AR1089" s="110"/>
      <c r="AS1089" s="102"/>
      <c r="AT1089" s="108"/>
      <c r="AU1089" s="116"/>
      <c r="AV1089" s="113"/>
      <c r="AW1089" s="105"/>
      <c r="AX1089" s="113"/>
    </row>
    <row r="1090" spans="1:50" hidden="1">
      <c r="A1090" s="72">
        <v>1089</v>
      </c>
      <c r="B1090" s="9" t="s">
        <v>63</v>
      </c>
      <c r="C1090" s="211" t="s">
        <v>4097</v>
      </c>
      <c r="D1090" s="9" t="s">
        <v>63</v>
      </c>
      <c r="E1090" s="9" t="s">
        <v>63</v>
      </c>
      <c r="F1090" s="9" t="s">
        <v>63</v>
      </c>
      <c r="G1090" s="9"/>
      <c r="H1090" s="9"/>
      <c r="I1090" s="9"/>
      <c r="J1090" s="9"/>
      <c r="K1090" s="9"/>
      <c r="L1090" s="9"/>
      <c r="M1090" s="67"/>
      <c r="N1090" s="9"/>
      <c r="O1090" s="9"/>
      <c r="P1090" s="9"/>
      <c r="Q1090" s="71">
        <v>1089</v>
      </c>
      <c r="S1090" s="102" t="s">
        <v>4097</v>
      </c>
      <c r="T1090" s="175" t="s">
        <v>3852</v>
      </c>
      <c r="U1090" s="104">
        <v>12344.4</v>
      </c>
      <c r="V1090" s="104">
        <v>-15087.6</v>
      </c>
      <c r="W1090" s="105" t="s">
        <v>3853</v>
      </c>
      <c r="X1090" s="106" t="s">
        <v>66</v>
      </c>
      <c r="Y1090" s="107"/>
      <c r="Z1090" s="108"/>
      <c r="AA1090" s="102"/>
      <c r="AB1090" s="104"/>
      <c r="AC1090" s="109"/>
      <c r="AD1090" s="110"/>
      <c r="AE1090" s="107"/>
      <c r="AF1090" s="111"/>
      <c r="AG1090" s="112"/>
      <c r="AH1090" s="112"/>
      <c r="AI1090" s="112"/>
      <c r="AJ1090" s="113"/>
      <c r="AK1090" s="113"/>
      <c r="AL1090" s="113"/>
      <c r="AM1090" s="114"/>
      <c r="AN1090" s="114"/>
      <c r="AO1090" s="104"/>
      <c r="AP1090" s="104"/>
      <c r="AQ1090" s="115"/>
      <c r="AR1090" s="110"/>
      <c r="AS1090" s="102"/>
      <c r="AT1090" s="108"/>
      <c r="AU1090" s="116"/>
      <c r="AV1090" s="113"/>
      <c r="AW1090" s="105"/>
      <c r="AX1090" s="113"/>
    </row>
    <row r="1091" spans="1:50" hidden="1">
      <c r="A1091" s="72">
        <v>1090</v>
      </c>
      <c r="B1091" s="9" t="s">
        <v>63</v>
      </c>
      <c r="C1091" s="211" t="s">
        <v>4098</v>
      </c>
      <c r="D1091" s="9" t="s">
        <v>63</v>
      </c>
      <c r="E1091" s="9" t="s">
        <v>63</v>
      </c>
      <c r="F1091" s="9" t="s">
        <v>63</v>
      </c>
      <c r="G1091" s="9"/>
      <c r="H1091" s="9"/>
      <c r="I1091" s="9"/>
      <c r="J1091" s="9"/>
      <c r="K1091" s="9"/>
      <c r="L1091" s="9"/>
      <c r="M1091" s="67"/>
      <c r="N1091" s="9"/>
      <c r="O1091" s="9"/>
      <c r="P1091" s="9"/>
      <c r="Q1091" s="71">
        <v>1090</v>
      </c>
      <c r="S1091" s="102" t="s">
        <v>4098</v>
      </c>
      <c r="T1091" s="175" t="s">
        <v>3852</v>
      </c>
      <c r="U1091" s="104">
        <v>10515.6</v>
      </c>
      <c r="V1091" s="104">
        <v>-15087.6</v>
      </c>
      <c r="W1091" s="105" t="s">
        <v>3853</v>
      </c>
      <c r="X1091" s="106" t="s">
        <v>66</v>
      </c>
      <c r="Y1091" s="107"/>
      <c r="Z1091" s="108"/>
      <c r="AA1091" s="102"/>
      <c r="AB1091" s="104"/>
      <c r="AC1091" s="109"/>
      <c r="AD1091" s="110"/>
      <c r="AE1091" s="107"/>
      <c r="AF1091" s="111"/>
      <c r="AG1091" s="112"/>
      <c r="AH1091" s="112"/>
      <c r="AI1091" s="112"/>
      <c r="AJ1091" s="113"/>
      <c r="AK1091" s="113"/>
      <c r="AL1091" s="113"/>
      <c r="AM1091" s="114"/>
      <c r="AN1091" s="114"/>
      <c r="AO1091" s="104"/>
      <c r="AP1091" s="104"/>
      <c r="AQ1091" s="115"/>
      <c r="AR1091" s="110"/>
      <c r="AS1091" s="102"/>
      <c r="AT1091" s="108"/>
      <c r="AU1091" s="116"/>
      <c r="AV1091" s="113"/>
      <c r="AW1091" s="105"/>
      <c r="AX1091" s="113"/>
    </row>
    <row r="1092" spans="1:50" hidden="1">
      <c r="A1092" s="72">
        <v>1091</v>
      </c>
      <c r="B1092" s="9" t="s">
        <v>63</v>
      </c>
      <c r="C1092" s="211" t="s">
        <v>4099</v>
      </c>
      <c r="D1092" s="9" t="s">
        <v>63</v>
      </c>
      <c r="E1092" s="9" t="s">
        <v>63</v>
      </c>
      <c r="F1092" s="9" t="s">
        <v>63</v>
      </c>
      <c r="G1092" s="9"/>
      <c r="H1092" s="9"/>
      <c r="I1092" s="9"/>
      <c r="J1092" s="9"/>
      <c r="K1092" s="9"/>
      <c r="L1092" s="9"/>
      <c r="M1092" s="67"/>
      <c r="N1092" s="9"/>
      <c r="O1092" s="9"/>
      <c r="P1092" s="9"/>
      <c r="Q1092" s="71">
        <v>1091</v>
      </c>
      <c r="S1092" s="102" t="s">
        <v>4099</v>
      </c>
      <c r="T1092" s="175" t="s">
        <v>3852</v>
      </c>
      <c r="U1092" s="104">
        <v>9601.2000000000007</v>
      </c>
      <c r="V1092" s="104">
        <v>-14173.2</v>
      </c>
      <c r="W1092" s="105" t="s">
        <v>3853</v>
      </c>
      <c r="X1092" s="106" t="s">
        <v>66</v>
      </c>
      <c r="Y1092" s="107"/>
      <c r="Z1092" s="108"/>
      <c r="AA1092" s="102"/>
      <c r="AB1092" s="104"/>
      <c r="AC1092" s="109"/>
      <c r="AD1092" s="110"/>
      <c r="AE1092" s="107"/>
      <c r="AF1092" s="111"/>
      <c r="AG1092" s="112"/>
      <c r="AH1092" s="112"/>
      <c r="AI1092" s="112"/>
      <c r="AJ1092" s="113"/>
      <c r="AK1092" s="113"/>
      <c r="AL1092" s="113"/>
      <c r="AM1092" s="114"/>
      <c r="AN1092" s="114"/>
      <c r="AO1092" s="104"/>
      <c r="AP1092" s="104"/>
      <c r="AQ1092" s="115"/>
      <c r="AR1092" s="110"/>
      <c r="AS1092" s="102"/>
      <c r="AT1092" s="108"/>
      <c r="AU1092" s="116"/>
      <c r="AV1092" s="113"/>
      <c r="AW1092" s="105"/>
      <c r="AX1092" s="113"/>
    </row>
    <row r="1093" spans="1:50" hidden="1">
      <c r="A1093" s="72">
        <v>1092</v>
      </c>
      <c r="B1093" s="9" t="s">
        <v>63</v>
      </c>
      <c r="C1093" s="211" t="s">
        <v>4100</v>
      </c>
      <c r="D1093" s="9" t="s">
        <v>63</v>
      </c>
      <c r="E1093" s="9" t="s">
        <v>63</v>
      </c>
      <c r="F1093" s="9" t="s">
        <v>63</v>
      </c>
      <c r="G1093" s="9"/>
      <c r="H1093" s="9"/>
      <c r="I1093" s="9"/>
      <c r="J1093" s="9"/>
      <c r="K1093" s="9"/>
      <c r="L1093" s="9"/>
      <c r="M1093" s="67"/>
      <c r="N1093" s="9"/>
      <c r="O1093" s="9"/>
      <c r="P1093" s="9"/>
      <c r="Q1093" s="71">
        <v>1092</v>
      </c>
      <c r="S1093" s="102" t="s">
        <v>4100</v>
      </c>
      <c r="T1093" s="175" t="s">
        <v>3852</v>
      </c>
      <c r="U1093" s="104">
        <v>8686.7999999999993</v>
      </c>
      <c r="V1093" s="104">
        <v>-14173.2</v>
      </c>
      <c r="W1093" s="105" t="s">
        <v>3853</v>
      </c>
      <c r="X1093" s="106" t="s">
        <v>66</v>
      </c>
      <c r="Y1093" s="107"/>
      <c r="Z1093" s="108"/>
      <c r="AA1093" s="102"/>
      <c r="AB1093" s="104"/>
      <c r="AC1093" s="109"/>
      <c r="AD1093" s="110"/>
      <c r="AE1093" s="107"/>
      <c r="AF1093" s="111"/>
      <c r="AG1093" s="112"/>
      <c r="AH1093" s="112"/>
      <c r="AI1093" s="112"/>
      <c r="AJ1093" s="113"/>
      <c r="AK1093" s="113"/>
      <c r="AL1093" s="113"/>
      <c r="AM1093" s="114"/>
      <c r="AN1093" s="114"/>
      <c r="AO1093" s="104"/>
      <c r="AP1093" s="104"/>
      <c r="AQ1093" s="115"/>
      <c r="AR1093" s="110"/>
      <c r="AS1093" s="102"/>
      <c r="AT1093" s="108"/>
      <c r="AU1093" s="116"/>
      <c r="AV1093" s="113"/>
      <c r="AW1093" s="105"/>
      <c r="AX1093" s="113"/>
    </row>
    <row r="1094" spans="1:50" hidden="1">
      <c r="A1094" s="72">
        <v>1093</v>
      </c>
      <c r="B1094" s="9" t="s">
        <v>63</v>
      </c>
      <c r="C1094" s="211" t="s">
        <v>4101</v>
      </c>
      <c r="D1094" s="9" t="s">
        <v>63</v>
      </c>
      <c r="E1094" s="9" t="s">
        <v>63</v>
      </c>
      <c r="F1094" s="9" t="s">
        <v>63</v>
      </c>
      <c r="G1094" s="9"/>
      <c r="H1094" s="9"/>
      <c r="I1094" s="9"/>
      <c r="J1094" s="9"/>
      <c r="K1094" s="9"/>
      <c r="L1094" s="9"/>
      <c r="M1094" s="67"/>
      <c r="N1094" s="9"/>
      <c r="O1094" s="9"/>
      <c r="P1094" s="9"/>
      <c r="Q1094" s="71">
        <v>1093</v>
      </c>
      <c r="S1094" s="102" t="s">
        <v>4101</v>
      </c>
      <c r="T1094" s="175" t="s">
        <v>3852</v>
      </c>
      <c r="U1094" s="104">
        <v>6858</v>
      </c>
      <c r="V1094" s="104">
        <v>-14173.2</v>
      </c>
      <c r="W1094" s="105" t="s">
        <v>3853</v>
      </c>
      <c r="X1094" s="106" t="s">
        <v>66</v>
      </c>
      <c r="Y1094" s="107"/>
      <c r="Z1094" s="108"/>
      <c r="AA1094" s="102"/>
      <c r="AB1094" s="104"/>
      <c r="AC1094" s="109"/>
      <c r="AD1094" s="110"/>
      <c r="AE1094" s="107"/>
      <c r="AF1094" s="111"/>
      <c r="AG1094" s="112"/>
      <c r="AH1094" s="112"/>
      <c r="AI1094" s="112"/>
      <c r="AJ1094" s="113"/>
      <c r="AK1094" s="113"/>
      <c r="AL1094" s="113"/>
      <c r="AM1094" s="114"/>
      <c r="AN1094" s="114"/>
      <c r="AO1094" s="104"/>
      <c r="AP1094" s="104"/>
      <c r="AQ1094" s="115"/>
      <c r="AR1094" s="110"/>
      <c r="AS1094" s="102"/>
      <c r="AT1094" s="108"/>
      <c r="AU1094" s="116"/>
      <c r="AV1094" s="113"/>
      <c r="AW1094" s="105"/>
      <c r="AX1094" s="113"/>
    </row>
    <row r="1095" spans="1:50" hidden="1">
      <c r="A1095" s="72">
        <v>1094</v>
      </c>
      <c r="B1095" s="9" t="s">
        <v>63</v>
      </c>
      <c r="C1095" s="211" t="s">
        <v>4102</v>
      </c>
      <c r="D1095" s="9" t="s">
        <v>63</v>
      </c>
      <c r="E1095" s="9" t="s">
        <v>63</v>
      </c>
      <c r="F1095" s="9" t="s">
        <v>63</v>
      </c>
      <c r="G1095" s="9"/>
      <c r="H1095" s="9"/>
      <c r="I1095" s="9"/>
      <c r="J1095" s="9"/>
      <c r="K1095" s="9"/>
      <c r="L1095" s="9"/>
      <c r="M1095" s="67"/>
      <c r="N1095" s="9"/>
      <c r="O1095" s="9"/>
      <c r="P1095" s="9"/>
      <c r="Q1095" s="71">
        <v>1094</v>
      </c>
      <c r="S1095" s="102" t="s">
        <v>4102</v>
      </c>
      <c r="T1095" s="175" t="s">
        <v>3852</v>
      </c>
      <c r="U1095" s="104">
        <v>5943.6</v>
      </c>
      <c r="V1095" s="104">
        <v>-14173.2</v>
      </c>
      <c r="W1095" s="105" t="s">
        <v>3853</v>
      </c>
      <c r="X1095" s="106" t="s">
        <v>66</v>
      </c>
      <c r="Y1095" s="107"/>
      <c r="Z1095" s="108"/>
      <c r="AA1095" s="102"/>
      <c r="AB1095" s="104"/>
      <c r="AC1095" s="109"/>
      <c r="AD1095" s="110"/>
      <c r="AE1095" s="107"/>
      <c r="AF1095" s="111"/>
      <c r="AG1095" s="112"/>
      <c r="AH1095" s="112"/>
      <c r="AI1095" s="112"/>
      <c r="AJ1095" s="113"/>
      <c r="AK1095" s="113"/>
      <c r="AL1095" s="113"/>
      <c r="AM1095" s="114"/>
      <c r="AN1095" s="114"/>
      <c r="AO1095" s="104"/>
      <c r="AP1095" s="104"/>
      <c r="AQ1095" s="115"/>
      <c r="AR1095" s="110"/>
      <c r="AS1095" s="102"/>
      <c r="AT1095" s="108"/>
      <c r="AU1095" s="116"/>
      <c r="AV1095" s="113"/>
      <c r="AW1095" s="105"/>
      <c r="AX1095" s="113"/>
    </row>
    <row r="1096" spans="1:50" hidden="1">
      <c r="A1096" s="72">
        <v>1095</v>
      </c>
      <c r="B1096" s="9" t="s">
        <v>63</v>
      </c>
      <c r="C1096" s="211" t="s">
        <v>4103</v>
      </c>
      <c r="D1096" s="9" t="s">
        <v>63</v>
      </c>
      <c r="E1096" s="9" t="s">
        <v>63</v>
      </c>
      <c r="F1096" s="9" t="s">
        <v>63</v>
      </c>
      <c r="G1096" s="9"/>
      <c r="H1096" s="9"/>
      <c r="I1096" s="9"/>
      <c r="J1096" s="9"/>
      <c r="K1096" s="9"/>
      <c r="L1096" s="9"/>
      <c r="M1096" s="67"/>
      <c r="N1096" s="9"/>
      <c r="O1096" s="9"/>
      <c r="P1096" s="9"/>
      <c r="Q1096" s="71">
        <v>1095</v>
      </c>
      <c r="S1096" s="102" t="s">
        <v>4103</v>
      </c>
      <c r="T1096" s="175" t="s">
        <v>3852</v>
      </c>
      <c r="U1096" s="104">
        <v>4114.8</v>
      </c>
      <c r="V1096" s="104">
        <v>-14173.2</v>
      </c>
      <c r="W1096" s="105" t="s">
        <v>3853</v>
      </c>
      <c r="X1096" s="106" t="s">
        <v>66</v>
      </c>
      <c r="Y1096" s="107"/>
      <c r="Z1096" s="108"/>
      <c r="AA1096" s="102"/>
      <c r="AB1096" s="104"/>
      <c r="AC1096" s="109"/>
      <c r="AD1096" s="110"/>
      <c r="AE1096" s="107"/>
      <c r="AF1096" s="111"/>
      <c r="AG1096" s="112"/>
      <c r="AH1096" s="112"/>
      <c r="AI1096" s="112"/>
      <c r="AJ1096" s="113"/>
      <c r="AK1096" s="113"/>
      <c r="AL1096" s="113"/>
      <c r="AM1096" s="114"/>
      <c r="AN1096" s="114"/>
      <c r="AO1096" s="104"/>
      <c r="AP1096" s="104"/>
      <c r="AQ1096" s="115"/>
      <c r="AR1096" s="110"/>
      <c r="AS1096" s="102"/>
      <c r="AT1096" s="108"/>
      <c r="AU1096" s="116"/>
      <c r="AV1096" s="113"/>
      <c r="AW1096" s="105"/>
      <c r="AX1096" s="113"/>
    </row>
    <row r="1097" spans="1:50" hidden="1">
      <c r="A1097" s="72">
        <v>1096</v>
      </c>
      <c r="B1097" s="9" t="s">
        <v>63</v>
      </c>
      <c r="C1097" s="211" t="s">
        <v>4104</v>
      </c>
      <c r="D1097" s="9" t="s">
        <v>63</v>
      </c>
      <c r="E1097" s="9" t="s">
        <v>63</v>
      </c>
      <c r="F1097" s="9" t="s">
        <v>63</v>
      </c>
      <c r="G1097" s="9"/>
      <c r="H1097" s="9"/>
      <c r="I1097" s="9"/>
      <c r="J1097" s="9"/>
      <c r="K1097" s="9"/>
      <c r="L1097" s="9"/>
      <c r="M1097" s="67"/>
      <c r="N1097" s="9"/>
      <c r="O1097" s="9"/>
      <c r="P1097" s="9"/>
      <c r="Q1097" s="71">
        <v>1096</v>
      </c>
      <c r="S1097" s="102" t="s">
        <v>4104</v>
      </c>
      <c r="T1097" s="175" t="s">
        <v>3852</v>
      </c>
      <c r="U1097" s="104">
        <v>16002</v>
      </c>
      <c r="V1097" s="104">
        <v>-14173.2</v>
      </c>
      <c r="W1097" s="105" t="s">
        <v>3853</v>
      </c>
      <c r="X1097" s="106" t="s">
        <v>66</v>
      </c>
      <c r="Y1097" s="107"/>
      <c r="Z1097" s="108"/>
      <c r="AA1097" s="102"/>
      <c r="AB1097" s="104"/>
      <c r="AC1097" s="109"/>
      <c r="AD1097" s="110"/>
      <c r="AE1097" s="107"/>
      <c r="AF1097" s="111"/>
      <c r="AG1097" s="112"/>
      <c r="AH1097" s="112"/>
      <c r="AI1097" s="112"/>
      <c r="AJ1097" s="113"/>
      <c r="AK1097" s="113"/>
      <c r="AL1097" s="113"/>
      <c r="AM1097" s="114"/>
      <c r="AN1097" s="114"/>
      <c r="AO1097" s="104"/>
      <c r="AP1097" s="104"/>
      <c r="AQ1097" s="115"/>
      <c r="AR1097" s="110"/>
      <c r="AS1097" s="102"/>
      <c r="AT1097" s="108"/>
      <c r="AU1097" s="116"/>
      <c r="AV1097" s="113"/>
      <c r="AW1097" s="105"/>
      <c r="AX1097" s="113"/>
    </row>
    <row r="1098" spans="1:50" hidden="1">
      <c r="A1098" s="72">
        <v>1097</v>
      </c>
      <c r="B1098" s="9" t="s">
        <v>63</v>
      </c>
      <c r="C1098" s="211" t="s">
        <v>4105</v>
      </c>
      <c r="D1098" s="9" t="s">
        <v>63</v>
      </c>
      <c r="E1098" s="9" t="s">
        <v>63</v>
      </c>
      <c r="F1098" s="9" t="s">
        <v>63</v>
      </c>
      <c r="G1098" s="9"/>
      <c r="H1098" s="9"/>
      <c r="I1098" s="9"/>
      <c r="J1098" s="9"/>
      <c r="K1098" s="9"/>
      <c r="L1098" s="9"/>
      <c r="M1098" s="67"/>
      <c r="N1098" s="9"/>
      <c r="O1098" s="9"/>
      <c r="P1098" s="9"/>
      <c r="Q1098" s="71">
        <v>1097</v>
      </c>
      <c r="S1098" s="102" t="s">
        <v>4105</v>
      </c>
      <c r="T1098" s="175" t="s">
        <v>3852</v>
      </c>
      <c r="U1098" s="104">
        <v>-13258.8</v>
      </c>
      <c r="V1098" s="104">
        <v>-14173.2</v>
      </c>
      <c r="W1098" s="105" t="s">
        <v>3853</v>
      </c>
      <c r="X1098" s="106" t="s">
        <v>66</v>
      </c>
      <c r="Y1098" s="107"/>
      <c r="Z1098" s="108"/>
      <c r="AA1098" s="102"/>
      <c r="AB1098" s="104"/>
      <c r="AC1098" s="109"/>
      <c r="AD1098" s="110"/>
      <c r="AE1098" s="107"/>
      <c r="AF1098" s="111"/>
      <c r="AG1098" s="112"/>
      <c r="AH1098" s="112"/>
      <c r="AI1098" s="112"/>
      <c r="AJ1098" s="113"/>
      <c r="AK1098" s="113"/>
      <c r="AL1098" s="113"/>
      <c r="AM1098" s="114"/>
      <c r="AN1098" s="114"/>
      <c r="AO1098" s="104"/>
      <c r="AP1098" s="104"/>
      <c r="AQ1098" s="115"/>
      <c r="AR1098" s="110"/>
      <c r="AS1098" s="102"/>
      <c r="AT1098" s="108"/>
      <c r="AU1098" s="116"/>
      <c r="AV1098" s="113"/>
      <c r="AW1098" s="105"/>
      <c r="AX1098" s="113"/>
    </row>
    <row r="1099" spans="1:50" hidden="1">
      <c r="A1099" s="72">
        <v>1098</v>
      </c>
      <c r="B1099" s="9" t="s">
        <v>63</v>
      </c>
      <c r="C1099" s="211" t="s">
        <v>4106</v>
      </c>
      <c r="D1099" s="9" t="s">
        <v>63</v>
      </c>
      <c r="E1099" s="9" t="s">
        <v>63</v>
      </c>
      <c r="F1099" s="9" t="s">
        <v>63</v>
      </c>
      <c r="G1099" s="9"/>
      <c r="H1099" s="9"/>
      <c r="I1099" s="9"/>
      <c r="J1099" s="9"/>
      <c r="K1099" s="9"/>
      <c r="L1099" s="9"/>
      <c r="M1099" s="67"/>
      <c r="N1099" s="9"/>
      <c r="O1099" s="9"/>
      <c r="P1099" s="9"/>
      <c r="Q1099" s="71">
        <v>1098</v>
      </c>
      <c r="S1099" s="102" t="s">
        <v>4106</v>
      </c>
      <c r="T1099" s="175" t="s">
        <v>3852</v>
      </c>
      <c r="U1099" s="104">
        <v>-16002</v>
      </c>
      <c r="V1099" s="104">
        <v>-14173.2</v>
      </c>
      <c r="W1099" s="105" t="s">
        <v>3853</v>
      </c>
      <c r="X1099" s="106" t="s">
        <v>66</v>
      </c>
      <c r="Y1099" s="107"/>
      <c r="Z1099" s="108"/>
      <c r="AA1099" s="102"/>
      <c r="AB1099" s="104"/>
      <c r="AC1099" s="109"/>
      <c r="AD1099" s="110"/>
      <c r="AE1099" s="107"/>
      <c r="AF1099" s="111"/>
      <c r="AG1099" s="112"/>
      <c r="AH1099" s="112"/>
      <c r="AI1099" s="112"/>
      <c r="AJ1099" s="113"/>
      <c r="AK1099" s="113"/>
      <c r="AL1099" s="113"/>
      <c r="AM1099" s="114"/>
      <c r="AN1099" s="114"/>
      <c r="AO1099" s="104"/>
      <c r="AP1099" s="104"/>
      <c r="AQ1099" s="115"/>
      <c r="AR1099" s="110"/>
      <c r="AS1099" s="102"/>
      <c r="AT1099" s="108"/>
      <c r="AU1099" s="116"/>
      <c r="AV1099" s="113"/>
      <c r="AW1099" s="105"/>
      <c r="AX1099" s="113"/>
    </row>
    <row r="1100" spans="1:50" hidden="1">
      <c r="A1100" s="72">
        <v>1099</v>
      </c>
      <c r="B1100" s="9" t="s">
        <v>63</v>
      </c>
      <c r="C1100" s="211" t="s">
        <v>4107</v>
      </c>
      <c r="D1100" s="9" t="s">
        <v>63</v>
      </c>
      <c r="E1100" s="9" t="s">
        <v>63</v>
      </c>
      <c r="F1100" s="9" t="s">
        <v>63</v>
      </c>
      <c r="G1100" s="9"/>
      <c r="H1100" s="9"/>
      <c r="I1100" s="9"/>
      <c r="J1100" s="9"/>
      <c r="K1100" s="9"/>
      <c r="L1100" s="9"/>
      <c r="M1100" s="67"/>
      <c r="N1100" s="9"/>
      <c r="O1100" s="9"/>
      <c r="P1100" s="9"/>
      <c r="Q1100" s="71">
        <v>1099</v>
      </c>
      <c r="S1100" s="102" t="s">
        <v>4107</v>
      </c>
      <c r="T1100" s="175" t="s">
        <v>3852</v>
      </c>
      <c r="U1100" s="104">
        <v>14173.2</v>
      </c>
      <c r="V1100" s="104">
        <v>-14173.2</v>
      </c>
      <c r="W1100" s="105" t="s">
        <v>3853</v>
      </c>
      <c r="X1100" s="106" t="s">
        <v>66</v>
      </c>
      <c r="Y1100" s="107"/>
      <c r="Z1100" s="108"/>
      <c r="AA1100" s="102"/>
      <c r="AB1100" s="104"/>
      <c r="AC1100" s="109"/>
      <c r="AD1100" s="110"/>
      <c r="AE1100" s="107"/>
      <c r="AF1100" s="111"/>
      <c r="AG1100" s="112"/>
      <c r="AH1100" s="112"/>
      <c r="AI1100" s="112"/>
      <c r="AJ1100" s="113"/>
      <c r="AK1100" s="113"/>
      <c r="AL1100" s="113"/>
      <c r="AM1100" s="114"/>
      <c r="AN1100" s="114"/>
      <c r="AO1100" s="104"/>
      <c r="AP1100" s="104"/>
      <c r="AQ1100" s="115"/>
      <c r="AR1100" s="110"/>
      <c r="AS1100" s="102"/>
      <c r="AT1100" s="108"/>
      <c r="AU1100" s="116"/>
      <c r="AV1100" s="113"/>
      <c r="AW1100" s="105"/>
      <c r="AX1100" s="113"/>
    </row>
    <row r="1101" spans="1:50" hidden="1">
      <c r="A1101" s="72">
        <v>1100</v>
      </c>
      <c r="B1101" s="9" t="s">
        <v>63</v>
      </c>
      <c r="C1101" s="211" t="s">
        <v>4108</v>
      </c>
      <c r="D1101" s="9" t="s">
        <v>63</v>
      </c>
      <c r="E1101" s="9" t="s">
        <v>63</v>
      </c>
      <c r="F1101" s="9" t="s">
        <v>63</v>
      </c>
      <c r="G1101" s="9"/>
      <c r="H1101" s="9"/>
      <c r="I1101" s="9"/>
      <c r="J1101" s="9"/>
      <c r="K1101" s="9"/>
      <c r="L1101" s="9"/>
      <c r="M1101" s="67"/>
      <c r="N1101" s="9"/>
      <c r="O1101" s="9"/>
      <c r="P1101" s="9"/>
      <c r="Q1101" s="71">
        <v>1100</v>
      </c>
      <c r="S1101" s="102" t="s">
        <v>4108</v>
      </c>
      <c r="T1101" s="175" t="s">
        <v>3852</v>
      </c>
      <c r="U1101" s="104">
        <v>11430</v>
      </c>
      <c r="V1101" s="104">
        <v>-14173.2</v>
      </c>
      <c r="W1101" s="105" t="s">
        <v>3853</v>
      </c>
      <c r="X1101" s="106" t="s">
        <v>66</v>
      </c>
      <c r="Y1101" s="107"/>
      <c r="Z1101" s="108"/>
      <c r="AA1101" s="102"/>
      <c r="AB1101" s="104"/>
      <c r="AC1101" s="109"/>
      <c r="AD1101" s="110"/>
      <c r="AE1101" s="107"/>
      <c r="AF1101" s="111"/>
      <c r="AG1101" s="112"/>
      <c r="AH1101" s="112"/>
      <c r="AI1101" s="112"/>
      <c r="AJ1101" s="113"/>
      <c r="AK1101" s="113"/>
      <c r="AL1101" s="113"/>
      <c r="AM1101" s="114"/>
      <c r="AN1101" s="114"/>
      <c r="AO1101" s="104"/>
      <c r="AP1101" s="104"/>
      <c r="AQ1101" s="115"/>
      <c r="AR1101" s="110"/>
      <c r="AS1101" s="102"/>
      <c r="AT1101" s="108"/>
      <c r="AU1101" s="116"/>
      <c r="AV1101" s="113"/>
      <c r="AW1101" s="105"/>
      <c r="AX1101" s="113"/>
    </row>
    <row r="1102" spans="1:50" hidden="1">
      <c r="A1102" s="72">
        <v>1101</v>
      </c>
      <c r="B1102" s="9" t="s">
        <v>63</v>
      </c>
      <c r="C1102" s="211" t="s">
        <v>4109</v>
      </c>
      <c r="D1102" s="9" t="s">
        <v>63</v>
      </c>
      <c r="E1102" s="9" t="s">
        <v>63</v>
      </c>
      <c r="F1102" s="9" t="s">
        <v>63</v>
      </c>
      <c r="G1102" s="9"/>
      <c r="H1102" s="9"/>
      <c r="I1102" s="9"/>
      <c r="J1102" s="9"/>
      <c r="K1102" s="9"/>
      <c r="L1102" s="9"/>
      <c r="M1102" s="67"/>
      <c r="N1102" s="9"/>
      <c r="O1102" s="9"/>
      <c r="P1102" s="9"/>
      <c r="Q1102" s="71">
        <v>1101</v>
      </c>
      <c r="S1102" s="102" t="s">
        <v>4109</v>
      </c>
      <c r="T1102" s="175" t="s">
        <v>3852</v>
      </c>
      <c r="U1102" s="104">
        <v>10515.6</v>
      </c>
      <c r="V1102" s="104">
        <v>-14173.2</v>
      </c>
      <c r="W1102" s="105" t="s">
        <v>3853</v>
      </c>
      <c r="X1102" s="106" t="s">
        <v>66</v>
      </c>
      <c r="Y1102" s="107"/>
      <c r="Z1102" s="108"/>
      <c r="AA1102" s="102"/>
      <c r="AB1102" s="104"/>
      <c r="AC1102" s="109"/>
      <c r="AD1102" s="110"/>
      <c r="AE1102" s="107"/>
      <c r="AF1102" s="111"/>
      <c r="AG1102" s="112"/>
      <c r="AH1102" s="112"/>
      <c r="AI1102" s="112"/>
      <c r="AJ1102" s="113"/>
      <c r="AK1102" s="113"/>
      <c r="AL1102" s="113"/>
      <c r="AM1102" s="114"/>
      <c r="AN1102" s="114"/>
      <c r="AO1102" s="104"/>
      <c r="AP1102" s="104"/>
      <c r="AQ1102" s="115"/>
      <c r="AR1102" s="110"/>
      <c r="AS1102" s="102"/>
      <c r="AT1102" s="108"/>
      <c r="AU1102" s="116"/>
      <c r="AV1102" s="113"/>
      <c r="AW1102" s="105"/>
      <c r="AX1102" s="113"/>
    </row>
    <row r="1103" spans="1:50" hidden="1">
      <c r="A1103" s="72">
        <v>1102</v>
      </c>
      <c r="B1103" s="9" t="s">
        <v>63</v>
      </c>
      <c r="C1103" s="211" t="s">
        <v>4110</v>
      </c>
      <c r="D1103" s="9" t="s">
        <v>63</v>
      </c>
      <c r="E1103" s="9" t="s">
        <v>63</v>
      </c>
      <c r="F1103" s="9" t="s">
        <v>63</v>
      </c>
      <c r="G1103" s="9"/>
      <c r="H1103" s="9"/>
      <c r="I1103" s="9"/>
      <c r="J1103" s="9"/>
      <c r="K1103" s="9"/>
      <c r="L1103" s="9"/>
      <c r="M1103" s="67"/>
      <c r="N1103" s="9"/>
      <c r="O1103" s="9"/>
      <c r="P1103" s="9"/>
      <c r="Q1103" s="71">
        <v>1102</v>
      </c>
      <c r="S1103" s="102" t="s">
        <v>4110</v>
      </c>
      <c r="T1103" s="175" t="s">
        <v>3852</v>
      </c>
      <c r="U1103" s="104">
        <v>17830.8</v>
      </c>
      <c r="V1103" s="104">
        <v>-13258.8</v>
      </c>
      <c r="W1103" s="105" t="s">
        <v>3853</v>
      </c>
      <c r="X1103" s="106" t="s">
        <v>66</v>
      </c>
      <c r="Y1103" s="107"/>
      <c r="Z1103" s="108"/>
      <c r="AA1103" s="102"/>
      <c r="AB1103" s="104"/>
      <c r="AC1103" s="109"/>
      <c r="AD1103" s="110"/>
      <c r="AE1103" s="107"/>
      <c r="AF1103" s="111"/>
      <c r="AG1103" s="112"/>
      <c r="AH1103" s="112"/>
      <c r="AI1103" s="112"/>
      <c r="AJ1103" s="113"/>
      <c r="AK1103" s="113"/>
      <c r="AL1103" s="113"/>
      <c r="AM1103" s="114"/>
      <c r="AN1103" s="114"/>
      <c r="AO1103" s="104"/>
      <c r="AP1103" s="104"/>
      <c r="AQ1103" s="115"/>
      <c r="AR1103" s="110"/>
      <c r="AS1103" s="102"/>
      <c r="AT1103" s="108"/>
      <c r="AU1103" s="116"/>
      <c r="AV1103" s="113"/>
      <c r="AW1103" s="105"/>
      <c r="AX1103" s="113"/>
    </row>
    <row r="1104" spans="1:50" hidden="1">
      <c r="A1104" s="72">
        <v>1103</v>
      </c>
      <c r="B1104" s="9" t="s">
        <v>63</v>
      </c>
      <c r="C1104" s="211" t="s">
        <v>4111</v>
      </c>
      <c r="D1104" s="9" t="s">
        <v>63</v>
      </c>
      <c r="E1104" s="9" t="s">
        <v>63</v>
      </c>
      <c r="F1104" s="9" t="s">
        <v>63</v>
      </c>
      <c r="G1104" s="9"/>
      <c r="H1104" s="9"/>
      <c r="I1104" s="9"/>
      <c r="J1104" s="9"/>
      <c r="K1104" s="9"/>
      <c r="L1104" s="9"/>
      <c r="M1104" s="67"/>
      <c r="N1104" s="9"/>
      <c r="O1104" s="9"/>
      <c r="P1104" s="9"/>
      <c r="Q1104" s="71">
        <v>1103</v>
      </c>
      <c r="S1104" s="102" t="s">
        <v>4111</v>
      </c>
      <c r="T1104" s="175" t="s">
        <v>3852</v>
      </c>
      <c r="U1104" s="104">
        <v>9601.2000000000007</v>
      </c>
      <c r="V1104" s="104">
        <v>-13258.8</v>
      </c>
      <c r="W1104" s="105" t="s">
        <v>3853</v>
      </c>
      <c r="X1104" s="106" t="s">
        <v>66</v>
      </c>
      <c r="Y1104" s="107"/>
      <c r="Z1104" s="108"/>
      <c r="AA1104" s="102"/>
      <c r="AB1104" s="104"/>
      <c r="AC1104" s="109"/>
      <c r="AD1104" s="110"/>
      <c r="AE1104" s="107"/>
      <c r="AF1104" s="111"/>
      <c r="AG1104" s="112"/>
      <c r="AH1104" s="112"/>
      <c r="AI1104" s="112"/>
      <c r="AJ1104" s="113"/>
      <c r="AK1104" s="113"/>
      <c r="AL1104" s="113"/>
      <c r="AM1104" s="114"/>
      <c r="AN1104" s="114"/>
      <c r="AO1104" s="104"/>
      <c r="AP1104" s="104"/>
      <c r="AQ1104" s="115"/>
      <c r="AR1104" s="110"/>
      <c r="AS1104" s="102"/>
      <c r="AT1104" s="108"/>
      <c r="AU1104" s="116"/>
      <c r="AV1104" s="113"/>
      <c r="AW1104" s="105"/>
      <c r="AX1104" s="113"/>
    </row>
    <row r="1105" spans="1:50" hidden="1">
      <c r="A1105" s="72">
        <v>1104</v>
      </c>
      <c r="B1105" s="9" t="s">
        <v>63</v>
      </c>
      <c r="C1105" s="211" t="s">
        <v>4112</v>
      </c>
      <c r="D1105" s="9" t="s">
        <v>63</v>
      </c>
      <c r="E1105" s="9" t="s">
        <v>63</v>
      </c>
      <c r="F1105" s="9" t="s">
        <v>63</v>
      </c>
      <c r="G1105" s="9"/>
      <c r="H1105" s="9"/>
      <c r="I1105" s="9"/>
      <c r="J1105" s="9"/>
      <c r="K1105" s="9"/>
      <c r="L1105" s="9"/>
      <c r="M1105" s="67"/>
      <c r="N1105" s="9"/>
      <c r="O1105" s="9"/>
      <c r="P1105" s="9"/>
      <c r="Q1105" s="71">
        <v>1104</v>
      </c>
      <c r="S1105" s="102" t="s">
        <v>4112</v>
      </c>
      <c r="T1105" s="175" t="s">
        <v>3852</v>
      </c>
      <c r="U1105" s="104">
        <v>7772.4</v>
      </c>
      <c r="V1105" s="104">
        <v>-13258.8</v>
      </c>
      <c r="W1105" s="105" t="s">
        <v>3853</v>
      </c>
      <c r="X1105" s="106" t="s">
        <v>66</v>
      </c>
      <c r="Y1105" s="107"/>
      <c r="Z1105" s="108"/>
      <c r="AA1105" s="102"/>
      <c r="AB1105" s="104"/>
      <c r="AC1105" s="109"/>
      <c r="AD1105" s="110"/>
      <c r="AE1105" s="107"/>
      <c r="AF1105" s="111"/>
      <c r="AG1105" s="112"/>
      <c r="AH1105" s="112"/>
      <c r="AI1105" s="112"/>
      <c r="AJ1105" s="113"/>
      <c r="AK1105" s="113"/>
      <c r="AL1105" s="113"/>
      <c r="AM1105" s="114"/>
      <c r="AN1105" s="114"/>
      <c r="AO1105" s="104"/>
      <c r="AP1105" s="104"/>
      <c r="AQ1105" s="115"/>
      <c r="AR1105" s="110"/>
      <c r="AS1105" s="102"/>
      <c r="AT1105" s="108"/>
      <c r="AU1105" s="116"/>
      <c r="AV1105" s="113"/>
      <c r="AW1105" s="105"/>
      <c r="AX1105" s="113"/>
    </row>
    <row r="1106" spans="1:50" hidden="1">
      <c r="A1106" s="72">
        <v>1105</v>
      </c>
      <c r="B1106" s="9" t="s">
        <v>63</v>
      </c>
      <c r="C1106" s="211" t="s">
        <v>4113</v>
      </c>
      <c r="D1106" s="9" t="s">
        <v>63</v>
      </c>
      <c r="E1106" s="9" t="s">
        <v>63</v>
      </c>
      <c r="F1106" s="9" t="s">
        <v>63</v>
      </c>
      <c r="G1106" s="9"/>
      <c r="H1106" s="9"/>
      <c r="I1106" s="9"/>
      <c r="J1106" s="9"/>
      <c r="K1106" s="9"/>
      <c r="L1106" s="9"/>
      <c r="M1106" s="67"/>
      <c r="N1106" s="9"/>
      <c r="O1106" s="9"/>
      <c r="P1106" s="9"/>
      <c r="Q1106" s="71">
        <v>1105</v>
      </c>
      <c r="S1106" s="102" t="s">
        <v>4113</v>
      </c>
      <c r="T1106" s="175" t="s">
        <v>3852</v>
      </c>
      <c r="U1106" s="104">
        <v>5943.6</v>
      </c>
      <c r="V1106" s="104">
        <v>-13258.8</v>
      </c>
      <c r="W1106" s="105" t="s">
        <v>3853</v>
      </c>
      <c r="X1106" s="106" t="s">
        <v>66</v>
      </c>
      <c r="Y1106" s="107"/>
      <c r="Z1106" s="108"/>
      <c r="AA1106" s="102"/>
      <c r="AB1106" s="104"/>
      <c r="AC1106" s="109"/>
      <c r="AD1106" s="110"/>
      <c r="AE1106" s="107"/>
      <c r="AF1106" s="111"/>
      <c r="AG1106" s="112"/>
      <c r="AH1106" s="112"/>
      <c r="AI1106" s="112"/>
      <c r="AJ1106" s="113"/>
      <c r="AK1106" s="113"/>
      <c r="AL1106" s="113"/>
      <c r="AM1106" s="114"/>
      <c r="AN1106" s="114"/>
      <c r="AO1106" s="104"/>
      <c r="AP1106" s="104"/>
      <c r="AQ1106" s="115"/>
      <c r="AR1106" s="110"/>
      <c r="AS1106" s="102"/>
      <c r="AT1106" s="108"/>
      <c r="AU1106" s="116"/>
      <c r="AV1106" s="113"/>
      <c r="AW1106" s="105"/>
      <c r="AX1106" s="113"/>
    </row>
    <row r="1107" spans="1:50" hidden="1">
      <c r="A1107" s="72">
        <v>1106</v>
      </c>
      <c r="B1107" s="9" t="s">
        <v>63</v>
      </c>
      <c r="C1107" s="211" t="s">
        <v>4114</v>
      </c>
      <c r="D1107" s="9" t="s">
        <v>63</v>
      </c>
      <c r="E1107" s="9" t="s">
        <v>63</v>
      </c>
      <c r="F1107" s="9" t="s">
        <v>63</v>
      </c>
      <c r="G1107" s="9"/>
      <c r="H1107" s="9"/>
      <c r="I1107" s="9"/>
      <c r="J1107" s="9"/>
      <c r="K1107" s="9"/>
      <c r="L1107" s="9"/>
      <c r="M1107" s="67"/>
      <c r="N1107" s="9"/>
      <c r="O1107" s="9"/>
      <c r="P1107" s="9"/>
      <c r="Q1107" s="71">
        <v>1106</v>
      </c>
      <c r="S1107" s="102" t="s">
        <v>4114</v>
      </c>
      <c r="T1107" s="175" t="s">
        <v>3852</v>
      </c>
      <c r="U1107" s="104">
        <v>4114.8</v>
      </c>
      <c r="V1107" s="104">
        <v>-13258.8</v>
      </c>
      <c r="W1107" s="105" t="s">
        <v>3853</v>
      </c>
      <c r="X1107" s="106" t="s">
        <v>66</v>
      </c>
      <c r="Y1107" s="107"/>
      <c r="Z1107" s="108"/>
      <c r="AA1107" s="102"/>
      <c r="AB1107" s="104"/>
      <c r="AC1107" s="109"/>
      <c r="AD1107" s="110"/>
      <c r="AE1107" s="107"/>
      <c r="AF1107" s="111"/>
      <c r="AG1107" s="112"/>
      <c r="AH1107" s="112"/>
      <c r="AI1107" s="112"/>
      <c r="AJ1107" s="113"/>
      <c r="AK1107" s="113"/>
      <c r="AL1107" s="113"/>
      <c r="AM1107" s="114"/>
      <c r="AN1107" s="114"/>
      <c r="AO1107" s="104"/>
      <c r="AP1107" s="104"/>
      <c r="AQ1107" s="115"/>
      <c r="AR1107" s="110"/>
      <c r="AS1107" s="102"/>
      <c r="AT1107" s="108"/>
      <c r="AU1107" s="116"/>
      <c r="AV1107" s="113"/>
      <c r="AW1107" s="105"/>
      <c r="AX1107" s="113"/>
    </row>
    <row r="1108" spans="1:50" hidden="1">
      <c r="A1108" s="72">
        <v>1107</v>
      </c>
      <c r="B1108" s="9" t="s">
        <v>63</v>
      </c>
      <c r="C1108" s="211" t="s">
        <v>4115</v>
      </c>
      <c r="D1108" s="9" t="s">
        <v>63</v>
      </c>
      <c r="E1108" s="9" t="s">
        <v>63</v>
      </c>
      <c r="F1108" s="9" t="s">
        <v>63</v>
      </c>
      <c r="G1108" s="9"/>
      <c r="H1108" s="9"/>
      <c r="I1108" s="9"/>
      <c r="J1108" s="9"/>
      <c r="K1108" s="9"/>
      <c r="L1108" s="9"/>
      <c r="M1108" s="67"/>
      <c r="N1108" s="9"/>
      <c r="O1108" s="9"/>
      <c r="P1108" s="9"/>
      <c r="Q1108" s="71">
        <v>1107</v>
      </c>
      <c r="S1108" s="102" t="s">
        <v>4115</v>
      </c>
      <c r="T1108" s="175" t="s">
        <v>3852</v>
      </c>
      <c r="U1108" s="104">
        <v>2286</v>
      </c>
      <c r="V1108" s="104">
        <v>-13258.8</v>
      </c>
      <c r="W1108" s="105" t="s">
        <v>3853</v>
      </c>
      <c r="X1108" s="106" t="s">
        <v>66</v>
      </c>
      <c r="Y1108" s="107"/>
      <c r="Z1108" s="108"/>
      <c r="AA1108" s="102"/>
      <c r="AB1108" s="104"/>
      <c r="AC1108" s="109"/>
      <c r="AD1108" s="110"/>
      <c r="AE1108" s="107"/>
      <c r="AF1108" s="111"/>
      <c r="AG1108" s="112"/>
      <c r="AH1108" s="112"/>
      <c r="AI1108" s="112"/>
      <c r="AJ1108" s="113"/>
      <c r="AK1108" s="113"/>
      <c r="AL1108" s="113"/>
      <c r="AM1108" s="114"/>
      <c r="AN1108" s="114"/>
      <c r="AO1108" s="104"/>
      <c r="AP1108" s="104"/>
      <c r="AQ1108" s="115"/>
      <c r="AR1108" s="110"/>
      <c r="AS1108" s="102"/>
      <c r="AT1108" s="108"/>
      <c r="AU1108" s="116"/>
      <c r="AV1108" s="113"/>
      <c r="AW1108" s="105"/>
      <c r="AX1108" s="113"/>
    </row>
    <row r="1109" spans="1:50" hidden="1">
      <c r="A1109" s="72">
        <v>1108</v>
      </c>
      <c r="B1109" s="9" t="s">
        <v>63</v>
      </c>
      <c r="C1109" s="211" t="s">
        <v>4116</v>
      </c>
      <c r="D1109" s="9" t="s">
        <v>63</v>
      </c>
      <c r="E1109" s="9" t="s">
        <v>63</v>
      </c>
      <c r="F1109" s="9" t="s">
        <v>63</v>
      </c>
      <c r="G1109" s="9"/>
      <c r="H1109" s="9"/>
      <c r="I1109" s="9"/>
      <c r="J1109" s="9"/>
      <c r="K1109" s="9"/>
      <c r="L1109" s="9"/>
      <c r="M1109" s="67"/>
      <c r="N1109" s="9"/>
      <c r="O1109" s="9"/>
      <c r="P1109" s="9"/>
      <c r="Q1109" s="71">
        <v>1108</v>
      </c>
      <c r="S1109" s="102" t="s">
        <v>4116</v>
      </c>
      <c r="T1109" s="175" t="s">
        <v>3852</v>
      </c>
      <c r="U1109" s="104">
        <v>457.2</v>
      </c>
      <c r="V1109" s="104">
        <v>-13258.8</v>
      </c>
      <c r="W1109" s="105" t="s">
        <v>3853</v>
      </c>
      <c r="X1109" s="106" t="s">
        <v>66</v>
      </c>
      <c r="Y1109" s="107"/>
      <c r="Z1109" s="108"/>
      <c r="AA1109" s="102"/>
      <c r="AB1109" s="104"/>
      <c r="AC1109" s="109"/>
      <c r="AD1109" s="110"/>
      <c r="AE1109" s="107"/>
      <c r="AF1109" s="111"/>
      <c r="AG1109" s="112"/>
      <c r="AH1109" s="112"/>
      <c r="AI1109" s="112"/>
      <c r="AJ1109" s="113"/>
      <c r="AK1109" s="113"/>
      <c r="AL1109" s="113"/>
      <c r="AM1109" s="114"/>
      <c r="AN1109" s="114"/>
      <c r="AO1109" s="104"/>
      <c r="AP1109" s="104"/>
      <c r="AQ1109" s="115"/>
      <c r="AR1109" s="110"/>
      <c r="AS1109" s="102"/>
      <c r="AT1109" s="108"/>
      <c r="AU1109" s="116"/>
      <c r="AV1109" s="113"/>
      <c r="AW1109" s="105"/>
      <c r="AX1109" s="113"/>
    </row>
    <row r="1110" spans="1:50" hidden="1">
      <c r="A1110" s="72">
        <v>1109</v>
      </c>
      <c r="B1110" s="9" t="s">
        <v>63</v>
      </c>
      <c r="C1110" s="211" t="s">
        <v>4117</v>
      </c>
      <c r="D1110" s="9" t="s">
        <v>63</v>
      </c>
      <c r="E1110" s="9" t="s">
        <v>63</v>
      </c>
      <c r="F1110" s="9" t="s">
        <v>63</v>
      </c>
      <c r="G1110" s="9"/>
      <c r="H1110" s="9"/>
      <c r="I1110" s="9"/>
      <c r="J1110" s="9"/>
      <c r="K1110" s="9"/>
      <c r="L1110" s="9"/>
      <c r="M1110" s="67"/>
      <c r="N1110" s="9"/>
      <c r="O1110" s="9"/>
      <c r="P1110" s="9"/>
      <c r="Q1110" s="71">
        <v>1109</v>
      </c>
      <c r="S1110" s="102" t="s">
        <v>4117</v>
      </c>
      <c r="T1110" s="175" t="s">
        <v>3852</v>
      </c>
      <c r="U1110" s="104">
        <v>-1371.6</v>
      </c>
      <c r="V1110" s="104">
        <v>-13258.8</v>
      </c>
      <c r="W1110" s="105" t="s">
        <v>3853</v>
      </c>
      <c r="X1110" s="106" t="s">
        <v>66</v>
      </c>
      <c r="Y1110" s="107"/>
      <c r="Z1110" s="108"/>
      <c r="AA1110" s="102"/>
      <c r="AB1110" s="104"/>
      <c r="AC1110" s="109"/>
      <c r="AD1110" s="110"/>
      <c r="AE1110" s="107"/>
      <c r="AF1110" s="111"/>
      <c r="AG1110" s="112"/>
      <c r="AH1110" s="112"/>
      <c r="AI1110" s="112"/>
      <c r="AJ1110" s="113"/>
      <c r="AK1110" s="113"/>
      <c r="AL1110" s="113"/>
      <c r="AM1110" s="114"/>
      <c r="AN1110" s="114"/>
      <c r="AO1110" s="104"/>
      <c r="AP1110" s="104"/>
      <c r="AQ1110" s="115"/>
      <c r="AR1110" s="110"/>
      <c r="AS1110" s="102"/>
      <c r="AT1110" s="108"/>
      <c r="AU1110" s="116"/>
      <c r="AV1110" s="113"/>
      <c r="AW1110" s="105"/>
      <c r="AX1110" s="113"/>
    </row>
    <row r="1111" spans="1:50" hidden="1">
      <c r="A1111" s="72">
        <v>1110</v>
      </c>
      <c r="B1111" s="9" t="s">
        <v>63</v>
      </c>
      <c r="C1111" s="211" t="s">
        <v>4118</v>
      </c>
      <c r="D1111" s="9" t="s">
        <v>63</v>
      </c>
      <c r="E1111" s="9" t="s">
        <v>63</v>
      </c>
      <c r="F1111" s="9" t="s">
        <v>63</v>
      </c>
      <c r="G1111" s="9"/>
      <c r="H1111" s="9"/>
      <c r="I1111" s="9"/>
      <c r="J1111" s="9"/>
      <c r="K1111" s="9"/>
      <c r="L1111" s="9"/>
      <c r="M1111" s="67"/>
      <c r="N1111" s="9"/>
      <c r="O1111" s="9"/>
      <c r="P1111" s="9"/>
      <c r="Q1111" s="71">
        <v>1110</v>
      </c>
      <c r="S1111" s="102" t="s">
        <v>4118</v>
      </c>
      <c r="T1111" s="175" t="s">
        <v>3852</v>
      </c>
      <c r="U1111" s="104">
        <v>-3200.4</v>
      </c>
      <c r="V1111" s="104">
        <v>-13258.8</v>
      </c>
      <c r="W1111" s="105" t="s">
        <v>3853</v>
      </c>
      <c r="X1111" s="106" t="s">
        <v>66</v>
      </c>
      <c r="Y1111" s="107"/>
      <c r="Z1111" s="108"/>
      <c r="AA1111" s="102"/>
      <c r="AB1111" s="104"/>
      <c r="AC1111" s="109"/>
      <c r="AD1111" s="110"/>
      <c r="AE1111" s="107"/>
      <c r="AF1111" s="111"/>
      <c r="AG1111" s="112"/>
      <c r="AH1111" s="112"/>
      <c r="AI1111" s="112"/>
      <c r="AJ1111" s="113"/>
      <c r="AK1111" s="113"/>
      <c r="AL1111" s="113"/>
      <c r="AM1111" s="114"/>
      <c r="AN1111" s="114"/>
      <c r="AO1111" s="104"/>
      <c r="AP1111" s="104"/>
      <c r="AQ1111" s="115"/>
      <c r="AR1111" s="110"/>
      <c r="AS1111" s="102"/>
      <c r="AT1111" s="108"/>
      <c r="AU1111" s="116"/>
      <c r="AV1111" s="113"/>
      <c r="AW1111" s="105"/>
      <c r="AX1111" s="113"/>
    </row>
    <row r="1112" spans="1:50" hidden="1">
      <c r="A1112" s="72">
        <v>1111</v>
      </c>
      <c r="B1112" s="9" t="s">
        <v>63</v>
      </c>
      <c r="C1112" s="211" t="s">
        <v>4119</v>
      </c>
      <c r="D1112" s="9" t="s">
        <v>63</v>
      </c>
      <c r="E1112" s="9" t="s">
        <v>63</v>
      </c>
      <c r="F1112" s="9" t="s">
        <v>63</v>
      </c>
      <c r="G1112" s="9"/>
      <c r="H1112" s="9"/>
      <c r="I1112" s="9"/>
      <c r="J1112" s="9"/>
      <c r="K1112" s="9"/>
      <c r="L1112" s="9"/>
      <c r="M1112" s="67"/>
      <c r="N1112" s="9"/>
      <c r="O1112" s="9"/>
      <c r="P1112" s="9"/>
      <c r="Q1112" s="71">
        <v>1111</v>
      </c>
      <c r="S1112" s="102" t="s">
        <v>4119</v>
      </c>
      <c r="T1112" s="175" t="s">
        <v>3852</v>
      </c>
      <c r="U1112" s="104">
        <v>-5029.2</v>
      </c>
      <c r="V1112" s="104">
        <v>-13258.8</v>
      </c>
      <c r="W1112" s="105" t="s">
        <v>3853</v>
      </c>
      <c r="X1112" s="106" t="s">
        <v>66</v>
      </c>
      <c r="Y1112" s="107"/>
      <c r="Z1112" s="108"/>
      <c r="AA1112" s="102"/>
      <c r="AB1112" s="104"/>
      <c r="AC1112" s="109"/>
      <c r="AD1112" s="110"/>
      <c r="AE1112" s="107"/>
      <c r="AF1112" s="111"/>
      <c r="AG1112" s="112"/>
      <c r="AH1112" s="112"/>
      <c r="AI1112" s="112"/>
      <c r="AJ1112" s="113"/>
      <c r="AK1112" s="113"/>
      <c r="AL1112" s="113"/>
      <c r="AM1112" s="114"/>
      <c r="AN1112" s="114"/>
      <c r="AO1112" s="104"/>
      <c r="AP1112" s="104"/>
      <c r="AQ1112" s="115"/>
      <c r="AR1112" s="110"/>
      <c r="AS1112" s="102"/>
      <c r="AT1112" s="108"/>
      <c r="AU1112" s="116"/>
      <c r="AV1112" s="113"/>
      <c r="AW1112" s="105"/>
      <c r="AX1112" s="113"/>
    </row>
    <row r="1113" spans="1:50" hidden="1">
      <c r="A1113" s="72">
        <v>1112</v>
      </c>
      <c r="B1113" s="9" t="s">
        <v>63</v>
      </c>
      <c r="C1113" s="211" t="s">
        <v>4120</v>
      </c>
      <c r="D1113" s="9" t="s">
        <v>63</v>
      </c>
      <c r="E1113" s="9" t="s">
        <v>63</v>
      </c>
      <c r="F1113" s="9" t="s">
        <v>63</v>
      </c>
      <c r="G1113" s="9"/>
      <c r="H1113" s="9"/>
      <c r="I1113" s="9"/>
      <c r="J1113" s="9"/>
      <c r="K1113" s="9"/>
      <c r="L1113" s="9"/>
      <c r="M1113" s="67"/>
      <c r="N1113" s="9"/>
      <c r="O1113" s="9"/>
      <c r="P1113" s="9"/>
      <c r="Q1113" s="71">
        <v>1112</v>
      </c>
      <c r="S1113" s="102" t="s">
        <v>4120</v>
      </c>
      <c r="T1113" s="175" t="s">
        <v>3852</v>
      </c>
      <c r="U1113" s="104">
        <v>-6858</v>
      </c>
      <c r="V1113" s="104">
        <v>-13258.8</v>
      </c>
      <c r="W1113" s="105" t="s">
        <v>3853</v>
      </c>
      <c r="X1113" s="106" t="s">
        <v>66</v>
      </c>
      <c r="Y1113" s="107"/>
      <c r="Z1113" s="108"/>
      <c r="AA1113" s="102"/>
      <c r="AB1113" s="104"/>
      <c r="AC1113" s="109"/>
      <c r="AD1113" s="110"/>
      <c r="AE1113" s="107"/>
      <c r="AF1113" s="111"/>
      <c r="AG1113" s="112"/>
      <c r="AH1113" s="112"/>
      <c r="AI1113" s="112"/>
      <c r="AJ1113" s="113"/>
      <c r="AK1113" s="113"/>
      <c r="AL1113" s="113"/>
      <c r="AM1113" s="114"/>
      <c r="AN1113" s="114"/>
      <c r="AO1113" s="104"/>
      <c r="AP1113" s="104"/>
      <c r="AQ1113" s="115"/>
      <c r="AR1113" s="110"/>
      <c r="AS1113" s="102"/>
      <c r="AT1113" s="108"/>
      <c r="AU1113" s="116"/>
      <c r="AV1113" s="113"/>
      <c r="AW1113" s="105"/>
      <c r="AX1113" s="113"/>
    </row>
    <row r="1114" spans="1:50" hidden="1">
      <c r="A1114" s="72">
        <v>1113</v>
      </c>
      <c r="B1114" s="9" t="s">
        <v>63</v>
      </c>
      <c r="C1114" s="211" t="s">
        <v>4121</v>
      </c>
      <c r="D1114" s="9" t="s">
        <v>63</v>
      </c>
      <c r="E1114" s="9" t="s">
        <v>63</v>
      </c>
      <c r="F1114" s="9" t="s">
        <v>63</v>
      </c>
      <c r="G1114" s="9"/>
      <c r="H1114" s="9"/>
      <c r="I1114" s="9"/>
      <c r="J1114" s="9"/>
      <c r="K1114" s="9"/>
      <c r="L1114" s="9"/>
      <c r="M1114" s="67"/>
      <c r="N1114" s="9"/>
      <c r="O1114" s="9"/>
      <c r="P1114" s="9"/>
      <c r="Q1114" s="71">
        <v>1113</v>
      </c>
      <c r="S1114" s="102" t="s">
        <v>4121</v>
      </c>
      <c r="T1114" s="175" t="s">
        <v>3852</v>
      </c>
      <c r="U1114" s="104">
        <v>-8686.7999999999993</v>
      </c>
      <c r="V1114" s="104">
        <v>-13258.8</v>
      </c>
      <c r="W1114" s="105" t="s">
        <v>3853</v>
      </c>
      <c r="X1114" s="106" t="s">
        <v>66</v>
      </c>
      <c r="Y1114" s="107"/>
      <c r="Z1114" s="108"/>
      <c r="AA1114" s="102"/>
      <c r="AB1114" s="104"/>
      <c r="AC1114" s="109"/>
      <c r="AD1114" s="110"/>
      <c r="AE1114" s="107"/>
      <c r="AF1114" s="111"/>
      <c r="AG1114" s="112"/>
      <c r="AH1114" s="112"/>
      <c r="AI1114" s="112"/>
      <c r="AJ1114" s="113"/>
      <c r="AK1114" s="113"/>
      <c r="AL1114" s="113"/>
      <c r="AM1114" s="114"/>
      <c r="AN1114" s="114"/>
      <c r="AO1114" s="104"/>
      <c r="AP1114" s="104"/>
      <c r="AQ1114" s="115"/>
      <c r="AR1114" s="110"/>
      <c r="AS1114" s="102"/>
      <c r="AT1114" s="108"/>
      <c r="AU1114" s="116"/>
      <c r="AV1114" s="113"/>
      <c r="AW1114" s="105"/>
      <c r="AX1114" s="113"/>
    </row>
    <row r="1115" spans="1:50" hidden="1">
      <c r="A1115" s="72">
        <v>1114</v>
      </c>
      <c r="B1115" s="9" t="s">
        <v>63</v>
      </c>
      <c r="C1115" s="211" t="s">
        <v>4122</v>
      </c>
      <c r="D1115" s="9" t="s">
        <v>63</v>
      </c>
      <c r="E1115" s="9" t="s">
        <v>63</v>
      </c>
      <c r="F1115" s="9" t="s">
        <v>63</v>
      </c>
      <c r="G1115" s="9"/>
      <c r="H1115" s="9"/>
      <c r="I1115" s="9"/>
      <c r="J1115" s="9"/>
      <c r="K1115" s="9"/>
      <c r="L1115" s="9"/>
      <c r="M1115" s="67"/>
      <c r="N1115" s="9"/>
      <c r="O1115" s="9"/>
      <c r="P1115" s="9"/>
      <c r="Q1115" s="71">
        <v>1114</v>
      </c>
      <c r="S1115" s="102" t="s">
        <v>4122</v>
      </c>
      <c r="T1115" s="175" t="s">
        <v>3852</v>
      </c>
      <c r="U1115" s="104">
        <v>-10515.6</v>
      </c>
      <c r="V1115" s="104">
        <v>-13258.8</v>
      </c>
      <c r="W1115" s="105" t="s">
        <v>3853</v>
      </c>
      <c r="X1115" s="106" t="s">
        <v>66</v>
      </c>
      <c r="Y1115" s="107"/>
      <c r="Z1115" s="108"/>
      <c r="AA1115" s="102"/>
      <c r="AB1115" s="104"/>
      <c r="AC1115" s="109"/>
      <c r="AD1115" s="110"/>
      <c r="AE1115" s="107"/>
      <c r="AF1115" s="111"/>
      <c r="AG1115" s="112"/>
      <c r="AH1115" s="112"/>
      <c r="AI1115" s="112"/>
      <c r="AJ1115" s="113"/>
      <c r="AK1115" s="113"/>
      <c r="AL1115" s="113"/>
      <c r="AM1115" s="114"/>
      <c r="AN1115" s="114"/>
      <c r="AO1115" s="104"/>
      <c r="AP1115" s="104"/>
      <c r="AQ1115" s="115"/>
      <c r="AR1115" s="110"/>
      <c r="AS1115" s="102"/>
      <c r="AT1115" s="108"/>
      <c r="AU1115" s="116"/>
      <c r="AV1115" s="113"/>
      <c r="AW1115" s="105"/>
      <c r="AX1115" s="113"/>
    </row>
    <row r="1116" spans="1:50" hidden="1">
      <c r="A1116" s="72">
        <v>1115</v>
      </c>
      <c r="B1116" s="9" t="s">
        <v>63</v>
      </c>
      <c r="C1116" s="211" t="s">
        <v>4123</v>
      </c>
      <c r="D1116" s="9" t="s">
        <v>63</v>
      </c>
      <c r="E1116" s="9" t="s">
        <v>63</v>
      </c>
      <c r="F1116" s="9" t="s">
        <v>63</v>
      </c>
      <c r="G1116" s="9"/>
      <c r="H1116" s="9"/>
      <c r="I1116" s="9"/>
      <c r="J1116" s="9"/>
      <c r="K1116" s="9"/>
      <c r="L1116" s="9"/>
      <c r="M1116" s="67"/>
      <c r="N1116" s="9"/>
      <c r="O1116" s="9"/>
      <c r="P1116" s="9"/>
      <c r="Q1116" s="71">
        <v>1115</v>
      </c>
      <c r="S1116" s="102" t="s">
        <v>4123</v>
      </c>
      <c r="T1116" s="175" t="s">
        <v>3852</v>
      </c>
      <c r="U1116" s="104">
        <v>-12344.4</v>
      </c>
      <c r="V1116" s="104">
        <v>-13258.8</v>
      </c>
      <c r="W1116" s="105" t="s">
        <v>3853</v>
      </c>
      <c r="X1116" s="106" t="s">
        <v>66</v>
      </c>
      <c r="Y1116" s="107"/>
      <c r="Z1116" s="108"/>
      <c r="AA1116" s="102"/>
      <c r="AB1116" s="104"/>
      <c r="AC1116" s="109"/>
      <c r="AD1116" s="110"/>
      <c r="AE1116" s="107"/>
      <c r="AF1116" s="111"/>
      <c r="AG1116" s="112"/>
      <c r="AH1116" s="112"/>
      <c r="AI1116" s="112"/>
      <c r="AJ1116" s="113"/>
      <c r="AK1116" s="113"/>
      <c r="AL1116" s="113"/>
      <c r="AM1116" s="114"/>
      <c r="AN1116" s="114"/>
      <c r="AO1116" s="104"/>
      <c r="AP1116" s="104"/>
      <c r="AQ1116" s="115"/>
      <c r="AR1116" s="110"/>
      <c r="AS1116" s="102"/>
      <c r="AT1116" s="108"/>
      <c r="AU1116" s="116"/>
      <c r="AV1116" s="113"/>
      <c r="AW1116" s="105"/>
      <c r="AX1116" s="113"/>
    </row>
    <row r="1117" spans="1:50" hidden="1">
      <c r="A1117" s="72">
        <v>1116</v>
      </c>
      <c r="B1117" s="9" t="s">
        <v>63</v>
      </c>
      <c r="C1117" s="211" t="s">
        <v>4124</v>
      </c>
      <c r="D1117" s="9" t="s">
        <v>63</v>
      </c>
      <c r="E1117" s="9" t="s">
        <v>63</v>
      </c>
      <c r="F1117" s="9" t="s">
        <v>63</v>
      </c>
      <c r="G1117" s="9"/>
      <c r="H1117" s="9"/>
      <c r="I1117" s="9"/>
      <c r="J1117" s="9"/>
      <c r="K1117" s="9"/>
      <c r="L1117" s="9"/>
      <c r="M1117" s="67"/>
      <c r="N1117" s="9"/>
      <c r="O1117" s="9"/>
      <c r="P1117" s="9"/>
      <c r="Q1117" s="71">
        <v>1116</v>
      </c>
      <c r="S1117" s="102" t="s">
        <v>4124</v>
      </c>
      <c r="T1117" s="175" t="s">
        <v>3852</v>
      </c>
      <c r="U1117" s="104">
        <v>-15087.6</v>
      </c>
      <c r="V1117" s="104">
        <v>-13258.8</v>
      </c>
      <c r="W1117" s="105" t="s">
        <v>3853</v>
      </c>
      <c r="X1117" s="106" t="s">
        <v>66</v>
      </c>
      <c r="Y1117" s="107"/>
      <c r="Z1117" s="108"/>
      <c r="AA1117" s="102"/>
      <c r="AB1117" s="104"/>
      <c r="AC1117" s="109"/>
      <c r="AD1117" s="110"/>
      <c r="AE1117" s="107"/>
      <c r="AF1117" s="111"/>
      <c r="AG1117" s="112"/>
      <c r="AH1117" s="112"/>
      <c r="AI1117" s="112"/>
      <c r="AJ1117" s="113"/>
      <c r="AK1117" s="113"/>
      <c r="AL1117" s="113"/>
      <c r="AM1117" s="114"/>
      <c r="AN1117" s="114"/>
      <c r="AO1117" s="104"/>
      <c r="AP1117" s="104"/>
      <c r="AQ1117" s="115"/>
      <c r="AR1117" s="110"/>
      <c r="AS1117" s="102"/>
      <c r="AT1117" s="108"/>
      <c r="AU1117" s="116"/>
      <c r="AV1117" s="113"/>
      <c r="AW1117" s="105"/>
      <c r="AX1117" s="113"/>
    </row>
    <row r="1118" spans="1:50" hidden="1">
      <c r="A1118" s="72">
        <v>1117</v>
      </c>
      <c r="B1118" s="9" t="s">
        <v>63</v>
      </c>
      <c r="C1118" s="211" t="s">
        <v>4125</v>
      </c>
      <c r="D1118" s="9" t="s">
        <v>63</v>
      </c>
      <c r="E1118" s="9" t="s">
        <v>63</v>
      </c>
      <c r="F1118" s="9" t="s">
        <v>63</v>
      </c>
      <c r="G1118" s="9"/>
      <c r="H1118" s="9"/>
      <c r="I1118" s="9"/>
      <c r="J1118" s="9"/>
      <c r="K1118" s="9"/>
      <c r="L1118" s="9"/>
      <c r="M1118" s="67"/>
      <c r="N1118" s="9"/>
      <c r="O1118" s="9"/>
      <c r="P1118" s="9"/>
      <c r="Q1118" s="71">
        <v>1117</v>
      </c>
      <c r="S1118" s="102" t="s">
        <v>4125</v>
      </c>
      <c r="T1118" s="175" t="s">
        <v>3852</v>
      </c>
      <c r="U1118" s="104">
        <v>15087.6</v>
      </c>
      <c r="V1118" s="104">
        <v>-13258.8</v>
      </c>
      <c r="W1118" s="105" t="s">
        <v>3853</v>
      </c>
      <c r="X1118" s="106" t="s">
        <v>66</v>
      </c>
      <c r="Y1118" s="107"/>
      <c r="Z1118" s="108"/>
      <c r="AA1118" s="102"/>
      <c r="AB1118" s="104"/>
      <c r="AC1118" s="109"/>
      <c r="AD1118" s="110"/>
      <c r="AE1118" s="107"/>
      <c r="AF1118" s="111"/>
      <c r="AG1118" s="112"/>
      <c r="AH1118" s="112"/>
      <c r="AI1118" s="112"/>
      <c r="AJ1118" s="113"/>
      <c r="AK1118" s="113"/>
      <c r="AL1118" s="113"/>
      <c r="AM1118" s="114"/>
      <c r="AN1118" s="114"/>
      <c r="AO1118" s="104"/>
      <c r="AP1118" s="104"/>
      <c r="AQ1118" s="115"/>
      <c r="AR1118" s="110"/>
      <c r="AS1118" s="102"/>
      <c r="AT1118" s="108"/>
      <c r="AU1118" s="116"/>
      <c r="AV1118" s="113"/>
      <c r="AW1118" s="105"/>
      <c r="AX1118" s="113"/>
    </row>
    <row r="1119" spans="1:50" hidden="1">
      <c r="A1119" s="72">
        <v>1118</v>
      </c>
      <c r="B1119" s="9" t="s">
        <v>63</v>
      </c>
      <c r="C1119" s="211" t="s">
        <v>4126</v>
      </c>
      <c r="D1119" s="9" t="s">
        <v>63</v>
      </c>
      <c r="E1119" s="9" t="s">
        <v>63</v>
      </c>
      <c r="F1119" s="9" t="s">
        <v>63</v>
      </c>
      <c r="G1119" s="9"/>
      <c r="H1119" s="9"/>
      <c r="I1119" s="9"/>
      <c r="J1119" s="9"/>
      <c r="K1119" s="9"/>
      <c r="L1119" s="9"/>
      <c r="M1119" s="67"/>
      <c r="N1119" s="9"/>
      <c r="O1119" s="9"/>
      <c r="P1119" s="9"/>
      <c r="Q1119" s="71">
        <v>1118</v>
      </c>
      <c r="S1119" s="102" t="s">
        <v>4126</v>
      </c>
      <c r="T1119" s="175" t="s">
        <v>3852</v>
      </c>
      <c r="U1119" s="104">
        <v>-17830.8</v>
      </c>
      <c r="V1119" s="104">
        <v>-13258.8</v>
      </c>
      <c r="W1119" s="105" t="s">
        <v>3853</v>
      </c>
      <c r="X1119" s="106" t="s">
        <v>66</v>
      </c>
      <c r="Y1119" s="107"/>
      <c r="Z1119" s="108"/>
      <c r="AA1119" s="102"/>
      <c r="AB1119" s="104"/>
      <c r="AC1119" s="109"/>
      <c r="AD1119" s="110"/>
      <c r="AE1119" s="107"/>
      <c r="AF1119" s="111"/>
      <c r="AG1119" s="112"/>
      <c r="AH1119" s="112"/>
      <c r="AI1119" s="112"/>
      <c r="AJ1119" s="113"/>
      <c r="AK1119" s="113"/>
      <c r="AL1119" s="113"/>
      <c r="AM1119" s="114"/>
      <c r="AN1119" s="114"/>
      <c r="AO1119" s="104"/>
      <c r="AP1119" s="104"/>
      <c r="AQ1119" s="115"/>
      <c r="AR1119" s="110"/>
      <c r="AS1119" s="102"/>
      <c r="AT1119" s="108"/>
      <c r="AU1119" s="116"/>
      <c r="AV1119" s="113"/>
      <c r="AW1119" s="105"/>
      <c r="AX1119" s="113"/>
    </row>
    <row r="1120" spans="1:50" hidden="1">
      <c r="A1120" s="72">
        <v>1119</v>
      </c>
      <c r="B1120" s="9" t="s">
        <v>63</v>
      </c>
      <c r="C1120" s="211" t="s">
        <v>4127</v>
      </c>
      <c r="D1120" s="9" t="s">
        <v>63</v>
      </c>
      <c r="E1120" s="9" t="s">
        <v>63</v>
      </c>
      <c r="F1120" s="9" t="s">
        <v>63</v>
      </c>
      <c r="G1120" s="9"/>
      <c r="H1120" s="9"/>
      <c r="I1120" s="9"/>
      <c r="J1120" s="9"/>
      <c r="K1120" s="9"/>
      <c r="L1120" s="9"/>
      <c r="M1120" s="67"/>
      <c r="N1120" s="9"/>
      <c r="O1120" s="9"/>
      <c r="P1120" s="9"/>
      <c r="Q1120" s="71">
        <v>1119</v>
      </c>
      <c r="S1120" s="102" t="s">
        <v>4127</v>
      </c>
      <c r="T1120" s="175" t="s">
        <v>3852</v>
      </c>
      <c r="U1120" s="104">
        <v>12344.4</v>
      </c>
      <c r="V1120" s="104">
        <v>-13258.8</v>
      </c>
      <c r="W1120" s="105" t="s">
        <v>3853</v>
      </c>
      <c r="X1120" s="106" t="s">
        <v>66</v>
      </c>
      <c r="Y1120" s="107"/>
      <c r="Z1120" s="108"/>
      <c r="AA1120" s="102"/>
      <c r="AB1120" s="104"/>
      <c r="AC1120" s="109"/>
      <c r="AD1120" s="110"/>
      <c r="AE1120" s="107"/>
      <c r="AF1120" s="111"/>
      <c r="AG1120" s="112"/>
      <c r="AH1120" s="112"/>
      <c r="AI1120" s="112"/>
      <c r="AJ1120" s="113"/>
      <c r="AK1120" s="113"/>
      <c r="AL1120" s="113"/>
      <c r="AM1120" s="114"/>
      <c r="AN1120" s="114"/>
      <c r="AO1120" s="104"/>
      <c r="AP1120" s="104"/>
      <c r="AQ1120" s="115"/>
      <c r="AR1120" s="110"/>
      <c r="AS1120" s="102"/>
      <c r="AT1120" s="108"/>
      <c r="AU1120" s="116"/>
      <c r="AV1120" s="113"/>
      <c r="AW1120" s="105"/>
      <c r="AX1120" s="113"/>
    </row>
    <row r="1121" spans="1:50" hidden="1">
      <c r="A1121" s="72">
        <v>1120</v>
      </c>
      <c r="B1121" s="9" t="s">
        <v>63</v>
      </c>
      <c r="C1121" s="211" t="s">
        <v>4128</v>
      </c>
      <c r="D1121" s="9" t="s">
        <v>63</v>
      </c>
      <c r="E1121" s="9" t="s">
        <v>63</v>
      </c>
      <c r="F1121" s="9" t="s">
        <v>63</v>
      </c>
      <c r="G1121" s="9"/>
      <c r="H1121" s="9"/>
      <c r="I1121" s="9"/>
      <c r="J1121" s="9"/>
      <c r="K1121" s="9"/>
      <c r="L1121" s="9"/>
      <c r="M1121" s="67"/>
      <c r="N1121" s="9"/>
      <c r="O1121" s="9"/>
      <c r="P1121" s="9"/>
      <c r="Q1121" s="71">
        <v>1120</v>
      </c>
      <c r="S1121" s="102" t="s">
        <v>4128</v>
      </c>
      <c r="T1121" s="175" t="s">
        <v>3852</v>
      </c>
      <c r="U1121" s="104">
        <v>5029.2</v>
      </c>
      <c r="V1121" s="104">
        <v>-12344.4</v>
      </c>
      <c r="W1121" s="105" t="s">
        <v>3853</v>
      </c>
      <c r="X1121" s="106" t="s">
        <v>66</v>
      </c>
      <c r="Y1121" s="107"/>
      <c r="Z1121" s="108"/>
      <c r="AA1121" s="102"/>
      <c r="AB1121" s="104"/>
      <c r="AC1121" s="109"/>
      <c r="AD1121" s="110"/>
      <c r="AE1121" s="107"/>
      <c r="AF1121" s="111"/>
      <c r="AG1121" s="112"/>
      <c r="AH1121" s="112"/>
      <c r="AI1121" s="112"/>
      <c r="AJ1121" s="113"/>
      <c r="AK1121" s="113"/>
      <c r="AL1121" s="113"/>
      <c r="AM1121" s="114"/>
      <c r="AN1121" s="114"/>
      <c r="AO1121" s="104"/>
      <c r="AP1121" s="104"/>
      <c r="AQ1121" s="115"/>
      <c r="AR1121" s="110"/>
      <c r="AS1121" s="102"/>
      <c r="AT1121" s="108"/>
      <c r="AU1121" s="116"/>
      <c r="AV1121" s="113"/>
      <c r="AW1121" s="105"/>
      <c r="AX1121" s="113"/>
    </row>
    <row r="1122" spans="1:50" hidden="1">
      <c r="A1122" s="72">
        <v>1121</v>
      </c>
      <c r="B1122" s="9" t="s">
        <v>63</v>
      </c>
      <c r="C1122" s="211" t="s">
        <v>4129</v>
      </c>
      <c r="D1122" s="9" t="s">
        <v>63</v>
      </c>
      <c r="E1122" s="9" t="s">
        <v>63</v>
      </c>
      <c r="F1122" s="9" t="s">
        <v>63</v>
      </c>
      <c r="G1122" s="9"/>
      <c r="H1122" s="9"/>
      <c r="I1122" s="9"/>
      <c r="J1122" s="9"/>
      <c r="K1122" s="9"/>
      <c r="L1122" s="9"/>
      <c r="M1122" s="67"/>
      <c r="N1122" s="9"/>
      <c r="O1122" s="9"/>
      <c r="P1122" s="9"/>
      <c r="Q1122" s="71">
        <v>1121</v>
      </c>
      <c r="S1122" s="102" t="s">
        <v>4129</v>
      </c>
      <c r="T1122" s="175" t="s">
        <v>3852</v>
      </c>
      <c r="U1122" s="104">
        <v>-13258.8</v>
      </c>
      <c r="V1122" s="104">
        <v>-12344.4</v>
      </c>
      <c r="W1122" s="105" t="s">
        <v>3853</v>
      </c>
      <c r="X1122" s="106" t="s">
        <v>66</v>
      </c>
      <c r="Y1122" s="107"/>
      <c r="Z1122" s="108"/>
      <c r="AA1122" s="102"/>
      <c r="AB1122" s="104"/>
      <c r="AC1122" s="109"/>
      <c r="AD1122" s="110"/>
      <c r="AE1122" s="107"/>
      <c r="AF1122" s="111"/>
      <c r="AG1122" s="112"/>
      <c r="AH1122" s="112"/>
      <c r="AI1122" s="112"/>
      <c r="AJ1122" s="113"/>
      <c r="AK1122" s="113"/>
      <c r="AL1122" s="113"/>
      <c r="AM1122" s="114"/>
      <c r="AN1122" s="114"/>
      <c r="AO1122" s="104"/>
      <c r="AP1122" s="104"/>
      <c r="AQ1122" s="115"/>
      <c r="AR1122" s="110"/>
      <c r="AS1122" s="102"/>
      <c r="AT1122" s="108"/>
      <c r="AU1122" s="116"/>
      <c r="AV1122" s="113"/>
      <c r="AW1122" s="105"/>
      <c r="AX1122" s="113"/>
    </row>
    <row r="1123" spans="1:50" hidden="1">
      <c r="A1123" s="72">
        <v>1122</v>
      </c>
      <c r="B1123" s="9" t="s">
        <v>63</v>
      </c>
      <c r="C1123" s="211" t="s">
        <v>4130</v>
      </c>
      <c r="D1123" s="9" t="s">
        <v>63</v>
      </c>
      <c r="E1123" s="9" t="s">
        <v>63</v>
      </c>
      <c r="F1123" s="9" t="s">
        <v>63</v>
      </c>
      <c r="G1123" s="9"/>
      <c r="H1123" s="9"/>
      <c r="I1123" s="9"/>
      <c r="J1123" s="9"/>
      <c r="K1123" s="9"/>
      <c r="L1123" s="9"/>
      <c r="M1123" s="67"/>
      <c r="N1123" s="9"/>
      <c r="O1123" s="9"/>
      <c r="P1123" s="9"/>
      <c r="Q1123" s="71">
        <v>1122</v>
      </c>
      <c r="S1123" s="102" t="s">
        <v>4130</v>
      </c>
      <c r="T1123" s="175" t="s">
        <v>3852</v>
      </c>
      <c r="U1123" s="104">
        <v>-16002</v>
      </c>
      <c r="V1123" s="104">
        <v>-12344.4</v>
      </c>
      <c r="W1123" s="105" t="s">
        <v>3853</v>
      </c>
      <c r="X1123" s="106" t="s">
        <v>66</v>
      </c>
      <c r="Y1123" s="107"/>
      <c r="Z1123" s="108"/>
      <c r="AA1123" s="102"/>
      <c r="AB1123" s="104"/>
      <c r="AC1123" s="109"/>
      <c r="AD1123" s="110"/>
      <c r="AE1123" s="107"/>
      <c r="AF1123" s="111"/>
      <c r="AG1123" s="112"/>
      <c r="AH1123" s="112"/>
      <c r="AI1123" s="112"/>
      <c r="AJ1123" s="113"/>
      <c r="AK1123" s="113"/>
      <c r="AL1123" s="113"/>
      <c r="AM1123" s="114"/>
      <c r="AN1123" s="114"/>
      <c r="AO1123" s="104"/>
      <c r="AP1123" s="104"/>
      <c r="AQ1123" s="115"/>
      <c r="AR1123" s="110"/>
      <c r="AS1123" s="102"/>
      <c r="AT1123" s="108"/>
      <c r="AU1123" s="116"/>
      <c r="AV1123" s="113"/>
      <c r="AW1123" s="105"/>
      <c r="AX1123" s="113"/>
    </row>
    <row r="1124" spans="1:50" hidden="1">
      <c r="A1124" s="72">
        <v>1123</v>
      </c>
      <c r="B1124" s="9" t="s">
        <v>63</v>
      </c>
      <c r="C1124" s="211" t="s">
        <v>4131</v>
      </c>
      <c r="D1124" s="9" t="s">
        <v>63</v>
      </c>
      <c r="E1124" s="9" t="s">
        <v>63</v>
      </c>
      <c r="F1124" s="9" t="s">
        <v>63</v>
      </c>
      <c r="G1124" s="9"/>
      <c r="H1124" s="9"/>
      <c r="I1124" s="9"/>
      <c r="J1124" s="9"/>
      <c r="K1124" s="9"/>
      <c r="L1124" s="9"/>
      <c r="M1124" s="67"/>
      <c r="N1124" s="9"/>
      <c r="O1124" s="9"/>
      <c r="P1124" s="9"/>
      <c r="Q1124" s="71">
        <v>1123</v>
      </c>
      <c r="S1124" s="102" t="s">
        <v>4131</v>
      </c>
      <c r="T1124" s="175" t="s">
        <v>3852</v>
      </c>
      <c r="U1124" s="104">
        <v>14173.2</v>
      </c>
      <c r="V1124" s="104">
        <v>-12344.4</v>
      </c>
      <c r="W1124" s="105" t="s">
        <v>3853</v>
      </c>
      <c r="X1124" s="106" t="s">
        <v>66</v>
      </c>
      <c r="Y1124" s="107"/>
      <c r="Z1124" s="108"/>
      <c r="AA1124" s="102"/>
      <c r="AB1124" s="104"/>
      <c r="AC1124" s="109"/>
      <c r="AD1124" s="110"/>
      <c r="AE1124" s="107"/>
      <c r="AF1124" s="111"/>
      <c r="AG1124" s="112"/>
      <c r="AH1124" s="112"/>
      <c r="AI1124" s="112"/>
      <c r="AJ1124" s="113"/>
      <c r="AK1124" s="113"/>
      <c r="AL1124" s="113"/>
      <c r="AM1124" s="114"/>
      <c r="AN1124" s="114"/>
      <c r="AO1124" s="104"/>
      <c r="AP1124" s="104"/>
      <c r="AQ1124" s="115"/>
      <c r="AR1124" s="110"/>
      <c r="AS1124" s="102"/>
      <c r="AT1124" s="108"/>
      <c r="AU1124" s="116"/>
      <c r="AV1124" s="113"/>
      <c r="AW1124" s="105"/>
      <c r="AX1124" s="113"/>
    </row>
    <row r="1125" spans="1:50" hidden="1">
      <c r="A1125" s="72">
        <v>1124</v>
      </c>
      <c r="B1125" s="9" t="s">
        <v>63</v>
      </c>
      <c r="C1125" s="211" t="s">
        <v>4132</v>
      </c>
      <c r="D1125" s="9" t="s">
        <v>63</v>
      </c>
      <c r="E1125" s="9" t="s">
        <v>63</v>
      </c>
      <c r="F1125" s="9" t="s">
        <v>63</v>
      </c>
      <c r="G1125" s="9"/>
      <c r="H1125" s="9"/>
      <c r="I1125" s="9"/>
      <c r="J1125" s="9"/>
      <c r="K1125" s="9"/>
      <c r="L1125" s="9"/>
      <c r="M1125" s="67"/>
      <c r="N1125" s="9"/>
      <c r="O1125" s="9"/>
      <c r="P1125" s="9"/>
      <c r="Q1125" s="71">
        <v>1124</v>
      </c>
      <c r="S1125" s="102" t="s">
        <v>4132</v>
      </c>
      <c r="T1125" s="175" t="s">
        <v>3852</v>
      </c>
      <c r="U1125" s="104">
        <v>11430</v>
      </c>
      <c r="V1125" s="104">
        <v>-12344.4</v>
      </c>
      <c r="W1125" s="105" t="s">
        <v>3853</v>
      </c>
      <c r="X1125" s="106" t="s">
        <v>66</v>
      </c>
      <c r="Y1125" s="107"/>
      <c r="Z1125" s="108"/>
      <c r="AA1125" s="102"/>
      <c r="AB1125" s="104"/>
      <c r="AC1125" s="109"/>
      <c r="AD1125" s="110"/>
      <c r="AE1125" s="107"/>
      <c r="AF1125" s="111"/>
      <c r="AG1125" s="112"/>
      <c r="AH1125" s="112"/>
      <c r="AI1125" s="112"/>
      <c r="AJ1125" s="113"/>
      <c r="AK1125" s="113"/>
      <c r="AL1125" s="113"/>
      <c r="AM1125" s="114"/>
      <c r="AN1125" s="114"/>
      <c r="AO1125" s="104"/>
      <c r="AP1125" s="104"/>
      <c r="AQ1125" s="115"/>
      <c r="AR1125" s="110"/>
      <c r="AS1125" s="102"/>
      <c r="AT1125" s="108"/>
      <c r="AU1125" s="116"/>
      <c r="AV1125" s="113"/>
      <c r="AW1125" s="105"/>
      <c r="AX1125" s="113"/>
    </row>
    <row r="1126" spans="1:50" hidden="1">
      <c r="A1126" s="72">
        <v>1125</v>
      </c>
      <c r="B1126" s="9" t="s">
        <v>63</v>
      </c>
      <c r="C1126" s="211" t="s">
        <v>4133</v>
      </c>
      <c r="D1126" s="9" t="s">
        <v>63</v>
      </c>
      <c r="E1126" s="9" t="s">
        <v>63</v>
      </c>
      <c r="F1126" s="9" t="s">
        <v>63</v>
      </c>
      <c r="G1126" s="9"/>
      <c r="H1126" s="9"/>
      <c r="I1126" s="9"/>
      <c r="J1126" s="9"/>
      <c r="K1126" s="9"/>
      <c r="L1126" s="9"/>
      <c r="M1126" s="67"/>
      <c r="N1126" s="9"/>
      <c r="O1126" s="9"/>
      <c r="P1126" s="9"/>
      <c r="Q1126" s="71">
        <v>1125</v>
      </c>
      <c r="S1126" s="102" t="s">
        <v>4133</v>
      </c>
      <c r="T1126" s="175" t="s">
        <v>3852</v>
      </c>
      <c r="U1126" s="104">
        <v>8686.7999999999993</v>
      </c>
      <c r="V1126" s="104">
        <v>-11430</v>
      </c>
      <c r="W1126" s="105" t="s">
        <v>3853</v>
      </c>
      <c r="X1126" s="106" t="s">
        <v>66</v>
      </c>
      <c r="Y1126" s="107"/>
      <c r="Z1126" s="108"/>
      <c r="AA1126" s="102"/>
      <c r="AB1126" s="104"/>
      <c r="AC1126" s="109"/>
      <c r="AD1126" s="110"/>
      <c r="AE1126" s="107"/>
      <c r="AF1126" s="111"/>
      <c r="AG1126" s="112"/>
      <c r="AH1126" s="112"/>
      <c r="AI1126" s="112"/>
      <c r="AJ1126" s="113"/>
      <c r="AK1126" s="113"/>
      <c r="AL1126" s="113"/>
      <c r="AM1126" s="114"/>
      <c r="AN1126" s="114"/>
      <c r="AO1126" s="104"/>
      <c r="AP1126" s="104"/>
      <c r="AQ1126" s="115"/>
      <c r="AR1126" s="110"/>
      <c r="AS1126" s="102"/>
      <c r="AT1126" s="108"/>
      <c r="AU1126" s="116"/>
      <c r="AV1126" s="113"/>
      <c r="AW1126" s="105"/>
      <c r="AX1126" s="113"/>
    </row>
    <row r="1127" spans="1:50" hidden="1">
      <c r="A1127" s="72">
        <v>1126</v>
      </c>
      <c r="B1127" s="9" t="s">
        <v>63</v>
      </c>
      <c r="C1127" s="211" t="s">
        <v>4134</v>
      </c>
      <c r="D1127" s="9" t="s">
        <v>63</v>
      </c>
      <c r="E1127" s="9" t="s">
        <v>63</v>
      </c>
      <c r="F1127" s="9" t="s">
        <v>63</v>
      </c>
      <c r="G1127" s="9"/>
      <c r="H1127" s="9"/>
      <c r="I1127" s="9"/>
      <c r="J1127" s="9"/>
      <c r="K1127" s="9"/>
      <c r="L1127" s="9"/>
      <c r="M1127" s="67"/>
      <c r="N1127" s="9"/>
      <c r="O1127" s="9"/>
      <c r="P1127" s="9"/>
      <c r="Q1127" s="71">
        <v>1126</v>
      </c>
      <c r="S1127" s="102" t="s">
        <v>4134</v>
      </c>
      <c r="T1127" s="175" t="s">
        <v>3852</v>
      </c>
      <c r="U1127" s="104">
        <v>6858</v>
      </c>
      <c r="V1127" s="104">
        <v>-11430</v>
      </c>
      <c r="W1127" s="105" t="s">
        <v>3853</v>
      </c>
      <c r="X1127" s="106" t="s">
        <v>66</v>
      </c>
      <c r="Y1127" s="107"/>
      <c r="Z1127" s="108"/>
      <c r="AA1127" s="102"/>
      <c r="AB1127" s="104"/>
      <c r="AC1127" s="109"/>
      <c r="AD1127" s="110"/>
      <c r="AE1127" s="107"/>
      <c r="AF1127" s="111"/>
      <c r="AG1127" s="112"/>
      <c r="AH1127" s="112"/>
      <c r="AI1127" s="112"/>
      <c r="AJ1127" s="113"/>
      <c r="AK1127" s="113"/>
      <c r="AL1127" s="113"/>
      <c r="AM1127" s="114"/>
      <c r="AN1127" s="114"/>
      <c r="AO1127" s="104"/>
      <c r="AP1127" s="104"/>
      <c r="AQ1127" s="115"/>
      <c r="AR1127" s="110"/>
      <c r="AS1127" s="102"/>
      <c r="AT1127" s="108"/>
      <c r="AU1127" s="116"/>
      <c r="AV1127" s="113"/>
      <c r="AW1127" s="105"/>
      <c r="AX1127" s="113"/>
    </row>
    <row r="1128" spans="1:50" hidden="1">
      <c r="A1128" s="72">
        <v>1127</v>
      </c>
      <c r="B1128" s="9" t="s">
        <v>63</v>
      </c>
      <c r="C1128" s="211" t="s">
        <v>4135</v>
      </c>
      <c r="D1128" s="9" t="s">
        <v>63</v>
      </c>
      <c r="E1128" s="9" t="s">
        <v>63</v>
      </c>
      <c r="F1128" s="9" t="s">
        <v>63</v>
      </c>
      <c r="G1128" s="9"/>
      <c r="H1128" s="9"/>
      <c r="I1128" s="9"/>
      <c r="J1128" s="9"/>
      <c r="K1128" s="9"/>
      <c r="L1128" s="9"/>
      <c r="M1128" s="67"/>
      <c r="N1128" s="9"/>
      <c r="O1128" s="9"/>
      <c r="P1128" s="9"/>
      <c r="Q1128" s="71">
        <v>1127</v>
      </c>
      <c r="S1128" s="102" t="s">
        <v>4135</v>
      </c>
      <c r="T1128" s="175" t="s">
        <v>3852</v>
      </c>
      <c r="U1128" s="104">
        <v>4114.8</v>
      </c>
      <c r="V1128" s="104">
        <v>-11430</v>
      </c>
      <c r="W1128" s="105" t="s">
        <v>3853</v>
      </c>
      <c r="X1128" s="106" t="s">
        <v>66</v>
      </c>
      <c r="Y1128" s="107"/>
      <c r="Z1128" s="108"/>
      <c r="AA1128" s="102"/>
      <c r="AB1128" s="104"/>
      <c r="AC1128" s="109"/>
      <c r="AD1128" s="110"/>
      <c r="AE1128" s="107"/>
      <c r="AF1128" s="111"/>
      <c r="AG1128" s="112"/>
      <c r="AH1128" s="112"/>
      <c r="AI1128" s="112"/>
      <c r="AJ1128" s="113"/>
      <c r="AK1128" s="113"/>
      <c r="AL1128" s="113"/>
      <c r="AM1128" s="114"/>
      <c r="AN1128" s="114"/>
      <c r="AO1128" s="104"/>
      <c r="AP1128" s="104"/>
      <c r="AQ1128" s="115"/>
      <c r="AR1128" s="110"/>
      <c r="AS1128" s="102"/>
      <c r="AT1128" s="108"/>
      <c r="AU1128" s="116"/>
      <c r="AV1128" s="113"/>
      <c r="AW1128" s="105"/>
      <c r="AX1128" s="113"/>
    </row>
    <row r="1129" spans="1:50" hidden="1">
      <c r="A1129" s="72">
        <v>1128</v>
      </c>
      <c r="B1129" s="9" t="s">
        <v>63</v>
      </c>
      <c r="C1129" s="211" t="s">
        <v>4136</v>
      </c>
      <c r="D1129" s="9" t="s">
        <v>63</v>
      </c>
      <c r="E1129" s="9" t="s">
        <v>63</v>
      </c>
      <c r="F1129" s="9" t="s">
        <v>63</v>
      </c>
      <c r="G1129" s="9"/>
      <c r="H1129" s="9"/>
      <c r="I1129" s="9"/>
      <c r="J1129" s="9"/>
      <c r="K1129" s="9"/>
      <c r="L1129" s="9"/>
      <c r="M1129" s="67"/>
      <c r="N1129" s="9"/>
      <c r="O1129" s="9"/>
      <c r="P1129" s="9"/>
      <c r="Q1129" s="71">
        <v>1128</v>
      </c>
      <c r="S1129" s="102" t="s">
        <v>4136</v>
      </c>
      <c r="T1129" s="175" t="s">
        <v>3852</v>
      </c>
      <c r="U1129" s="104">
        <v>2286</v>
      </c>
      <c r="V1129" s="104">
        <v>-11430</v>
      </c>
      <c r="W1129" s="105" t="s">
        <v>3853</v>
      </c>
      <c r="X1129" s="106" t="s">
        <v>66</v>
      </c>
      <c r="Y1129" s="107"/>
      <c r="Z1129" s="108"/>
      <c r="AA1129" s="102"/>
      <c r="AB1129" s="104"/>
      <c r="AC1129" s="109"/>
      <c r="AD1129" s="110"/>
      <c r="AE1129" s="107"/>
      <c r="AF1129" s="111"/>
      <c r="AG1129" s="112"/>
      <c r="AH1129" s="112"/>
      <c r="AI1129" s="112"/>
      <c r="AJ1129" s="113"/>
      <c r="AK1129" s="113"/>
      <c r="AL1129" s="113"/>
      <c r="AM1129" s="114"/>
      <c r="AN1129" s="114"/>
      <c r="AO1129" s="104"/>
      <c r="AP1129" s="104"/>
      <c r="AQ1129" s="115"/>
      <c r="AR1129" s="110"/>
      <c r="AS1129" s="102"/>
      <c r="AT1129" s="108"/>
      <c r="AU1129" s="116"/>
      <c r="AV1129" s="113"/>
      <c r="AW1129" s="105"/>
      <c r="AX1129" s="113"/>
    </row>
    <row r="1130" spans="1:50" hidden="1">
      <c r="A1130" s="72">
        <v>1129</v>
      </c>
      <c r="B1130" s="9" t="s">
        <v>63</v>
      </c>
      <c r="C1130" s="211" t="s">
        <v>4137</v>
      </c>
      <c r="D1130" s="9" t="s">
        <v>63</v>
      </c>
      <c r="E1130" s="9" t="s">
        <v>63</v>
      </c>
      <c r="F1130" s="9" t="s">
        <v>63</v>
      </c>
      <c r="G1130" s="9"/>
      <c r="H1130" s="9"/>
      <c r="I1130" s="9"/>
      <c r="J1130" s="9"/>
      <c r="K1130" s="9"/>
      <c r="L1130" s="9"/>
      <c r="M1130" s="67"/>
      <c r="N1130" s="9"/>
      <c r="O1130" s="9"/>
      <c r="P1130" s="9"/>
      <c r="Q1130" s="71">
        <v>1129</v>
      </c>
      <c r="S1130" s="102" t="s">
        <v>4137</v>
      </c>
      <c r="T1130" s="175" t="s">
        <v>3852</v>
      </c>
      <c r="U1130" s="104">
        <v>457.2</v>
      </c>
      <c r="V1130" s="104">
        <v>-11430</v>
      </c>
      <c r="W1130" s="105" t="s">
        <v>3853</v>
      </c>
      <c r="X1130" s="106" t="s">
        <v>66</v>
      </c>
      <c r="Y1130" s="107"/>
      <c r="Z1130" s="108"/>
      <c r="AA1130" s="102"/>
      <c r="AB1130" s="104"/>
      <c r="AC1130" s="109"/>
      <c r="AD1130" s="110"/>
      <c r="AE1130" s="107"/>
      <c r="AF1130" s="111"/>
      <c r="AG1130" s="112"/>
      <c r="AH1130" s="112"/>
      <c r="AI1130" s="112"/>
      <c r="AJ1130" s="113"/>
      <c r="AK1130" s="113"/>
      <c r="AL1130" s="113"/>
      <c r="AM1130" s="114"/>
      <c r="AN1130" s="114"/>
      <c r="AO1130" s="104"/>
      <c r="AP1130" s="104"/>
      <c r="AQ1130" s="115"/>
      <c r="AR1130" s="110"/>
      <c r="AS1130" s="102"/>
      <c r="AT1130" s="108"/>
      <c r="AU1130" s="116"/>
      <c r="AV1130" s="113"/>
      <c r="AW1130" s="105"/>
      <c r="AX1130" s="113"/>
    </row>
    <row r="1131" spans="1:50" hidden="1">
      <c r="A1131" s="72">
        <v>1130</v>
      </c>
      <c r="B1131" s="9" t="s">
        <v>63</v>
      </c>
      <c r="C1131" s="211" t="s">
        <v>4138</v>
      </c>
      <c r="D1131" s="9" t="s">
        <v>63</v>
      </c>
      <c r="E1131" s="9" t="s">
        <v>63</v>
      </c>
      <c r="F1131" s="9" t="s">
        <v>63</v>
      </c>
      <c r="G1131" s="9"/>
      <c r="H1131" s="9"/>
      <c r="I1131" s="9"/>
      <c r="J1131" s="9"/>
      <c r="K1131" s="9"/>
      <c r="L1131" s="9"/>
      <c r="M1131" s="67"/>
      <c r="N1131" s="9"/>
      <c r="O1131" s="9"/>
      <c r="P1131" s="9"/>
      <c r="Q1131" s="71">
        <v>1130</v>
      </c>
      <c r="S1131" s="102" t="s">
        <v>4138</v>
      </c>
      <c r="T1131" s="175" t="s">
        <v>3852</v>
      </c>
      <c r="U1131" s="104">
        <v>-1371.6</v>
      </c>
      <c r="V1131" s="104">
        <v>-11430</v>
      </c>
      <c r="W1131" s="105" t="s">
        <v>3853</v>
      </c>
      <c r="X1131" s="106" t="s">
        <v>66</v>
      </c>
      <c r="Y1131" s="107"/>
      <c r="Z1131" s="108"/>
      <c r="AA1131" s="102"/>
      <c r="AB1131" s="104"/>
      <c r="AC1131" s="109"/>
      <c r="AD1131" s="110"/>
      <c r="AE1131" s="107"/>
      <c r="AF1131" s="111"/>
      <c r="AG1131" s="112"/>
      <c r="AH1131" s="112"/>
      <c r="AI1131" s="112"/>
      <c r="AJ1131" s="113"/>
      <c r="AK1131" s="113"/>
      <c r="AL1131" s="113"/>
      <c r="AM1131" s="114"/>
      <c r="AN1131" s="114"/>
      <c r="AO1131" s="104"/>
      <c r="AP1131" s="104"/>
      <c r="AQ1131" s="115"/>
      <c r="AR1131" s="110"/>
      <c r="AS1131" s="102"/>
      <c r="AT1131" s="108"/>
      <c r="AU1131" s="116"/>
      <c r="AV1131" s="113"/>
      <c r="AW1131" s="105"/>
      <c r="AX1131" s="113"/>
    </row>
    <row r="1132" spans="1:50" hidden="1">
      <c r="A1132" s="72">
        <v>1131</v>
      </c>
      <c r="B1132" s="9" t="s">
        <v>63</v>
      </c>
      <c r="C1132" s="211" t="s">
        <v>4139</v>
      </c>
      <c r="D1132" s="9" t="s">
        <v>63</v>
      </c>
      <c r="E1132" s="9" t="s">
        <v>63</v>
      </c>
      <c r="F1132" s="9" t="s">
        <v>63</v>
      </c>
      <c r="G1132" s="9"/>
      <c r="H1132" s="9"/>
      <c r="I1132" s="9"/>
      <c r="J1132" s="9"/>
      <c r="K1132" s="9"/>
      <c r="L1132" s="9"/>
      <c r="M1132" s="67"/>
      <c r="N1132" s="9"/>
      <c r="O1132" s="9"/>
      <c r="P1132" s="9"/>
      <c r="Q1132" s="71">
        <v>1131</v>
      </c>
      <c r="S1132" s="102" t="s">
        <v>4139</v>
      </c>
      <c r="T1132" s="175" t="s">
        <v>3852</v>
      </c>
      <c r="U1132" s="104">
        <v>-3200.4</v>
      </c>
      <c r="V1132" s="104">
        <v>-11430</v>
      </c>
      <c r="W1132" s="105" t="s">
        <v>3853</v>
      </c>
      <c r="X1132" s="106" t="s">
        <v>66</v>
      </c>
      <c r="Y1132" s="107"/>
      <c r="Z1132" s="108"/>
      <c r="AA1132" s="102"/>
      <c r="AB1132" s="104"/>
      <c r="AC1132" s="109"/>
      <c r="AD1132" s="110"/>
      <c r="AE1132" s="107"/>
      <c r="AF1132" s="111"/>
      <c r="AG1132" s="112"/>
      <c r="AH1132" s="112"/>
      <c r="AI1132" s="112"/>
      <c r="AJ1132" s="113"/>
      <c r="AK1132" s="113"/>
      <c r="AL1132" s="113"/>
      <c r="AM1132" s="114"/>
      <c r="AN1132" s="114"/>
      <c r="AO1132" s="104"/>
      <c r="AP1132" s="104"/>
      <c r="AQ1132" s="115"/>
      <c r="AR1132" s="110"/>
      <c r="AS1132" s="102"/>
      <c r="AT1132" s="108"/>
      <c r="AU1132" s="116"/>
      <c r="AV1132" s="113"/>
      <c r="AW1132" s="105"/>
      <c r="AX1132" s="113"/>
    </row>
    <row r="1133" spans="1:50" hidden="1">
      <c r="A1133" s="72">
        <v>1132</v>
      </c>
      <c r="B1133" s="9" t="s">
        <v>63</v>
      </c>
      <c r="C1133" s="211" t="s">
        <v>4140</v>
      </c>
      <c r="D1133" s="9" t="s">
        <v>63</v>
      </c>
      <c r="E1133" s="9" t="s">
        <v>63</v>
      </c>
      <c r="F1133" s="9" t="s">
        <v>63</v>
      </c>
      <c r="G1133" s="9"/>
      <c r="H1133" s="9"/>
      <c r="I1133" s="9"/>
      <c r="J1133" s="9"/>
      <c r="K1133" s="9"/>
      <c r="L1133" s="9"/>
      <c r="M1133" s="67"/>
      <c r="N1133" s="9"/>
      <c r="O1133" s="9"/>
      <c r="P1133" s="9"/>
      <c r="Q1133" s="71">
        <v>1132</v>
      </c>
      <c r="S1133" s="102" t="s">
        <v>4140</v>
      </c>
      <c r="T1133" s="175" t="s">
        <v>3852</v>
      </c>
      <c r="U1133" s="104">
        <v>-5029.2</v>
      </c>
      <c r="V1133" s="104">
        <v>-11430</v>
      </c>
      <c r="W1133" s="105" t="s">
        <v>3853</v>
      </c>
      <c r="X1133" s="106" t="s">
        <v>66</v>
      </c>
      <c r="Y1133" s="107"/>
      <c r="Z1133" s="108"/>
      <c r="AA1133" s="102"/>
      <c r="AB1133" s="104"/>
      <c r="AC1133" s="109"/>
      <c r="AD1133" s="110"/>
      <c r="AE1133" s="107"/>
      <c r="AF1133" s="111"/>
      <c r="AG1133" s="112"/>
      <c r="AH1133" s="112"/>
      <c r="AI1133" s="112"/>
      <c r="AJ1133" s="113"/>
      <c r="AK1133" s="113"/>
      <c r="AL1133" s="113"/>
      <c r="AM1133" s="114"/>
      <c r="AN1133" s="114"/>
      <c r="AO1133" s="104"/>
      <c r="AP1133" s="104"/>
      <c r="AQ1133" s="115"/>
      <c r="AR1133" s="110"/>
      <c r="AS1133" s="102"/>
      <c r="AT1133" s="108"/>
      <c r="AU1133" s="116"/>
      <c r="AV1133" s="113"/>
      <c r="AW1133" s="105"/>
      <c r="AX1133" s="113"/>
    </row>
    <row r="1134" spans="1:50" hidden="1">
      <c r="A1134" s="72">
        <v>1133</v>
      </c>
      <c r="B1134" s="9" t="s">
        <v>63</v>
      </c>
      <c r="C1134" s="211" t="s">
        <v>4141</v>
      </c>
      <c r="D1134" s="9" t="s">
        <v>63</v>
      </c>
      <c r="E1134" s="9" t="s">
        <v>63</v>
      </c>
      <c r="F1134" s="9" t="s">
        <v>63</v>
      </c>
      <c r="G1134" s="9"/>
      <c r="H1134" s="9"/>
      <c r="I1134" s="9"/>
      <c r="J1134" s="9"/>
      <c r="K1134" s="9"/>
      <c r="L1134" s="9"/>
      <c r="M1134" s="67"/>
      <c r="N1134" s="9"/>
      <c r="O1134" s="9"/>
      <c r="P1134" s="9"/>
      <c r="Q1134" s="71">
        <v>1133</v>
      </c>
      <c r="S1134" s="102" t="s">
        <v>4141</v>
      </c>
      <c r="T1134" s="175" t="s">
        <v>3852</v>
      </c>
      <c r="U1134" s="104">
        <v>-6858</v>
      </c>
      <c r="V1134" s="104">
        <v>-11430</v>
      </c>
      <c r="W1134" s="105" t="s">
        <v>3853</v>
      </c>
      <c r="X1134" s="106" t="s">
        <v>66</v>
      </c>
      <c r="Y1134" s="107"/>
      <c r="Z1134" s="108"/>
      <c r="AA1134" s="102"/>
      <c r="AB1134" s="104"/>
      <c r="AC1134" s="109"/>
      <c r="AD1134" s="110"/>
      <c r="AE1134" s="107"/>
      <c r="AF1134" s="111"/>
      <c r="AG1134" s="112"/>
      <c r="AH1134" s="112"/>
      <c r="AI1134" s="112"/>
      <c r="AJ1134" s="113"/>
      <c r="AK1134" s="113"/>
      <c r="AL1134" s="113"/>
      <c r="AM1134" s="114"/>
      <c r="AN1134" s="114"/>
      <c r="AO1134" s="104"/>
      <c r="AP1134" s="104"/>
      <c r="AQ1134" s="115"/>
      <c r="AR1134" s="110"/>
      <c r="AS1134" s="102"/>
      <c r="AT1134" s="108"/>
      <c r="AU1134" s="116"/>
      <c r="AV1134" s="113"/>
      <c r="AW1134" s="105"/>
      <c r="AX1134" s="113"/>
    </row>
    <row r="1135" spans="1:50" hidden="1">
      <c r="A1135" s="72">
        <v>1134</v>
      </c>
      <c r="B1135" s="9" t="s">
        <v>63</v>
      </c>
      <c r="C1135" s="211" t="s">
        <v>4142</v>
      </c>
      <c r="D1135" s="9" t="s">
        <v>63</v>
      </c>
      <c r="E1135" s="9" t="s">
        <v>63</v>
      </c>
      <c r="F1135" s="9" t="s">
        <v>63</v>
      </c>
      <c r="G1135" s="9"/>
      <c r="H1135" s="9"/>
      <c r="I1135" s="9"/>
      <c r="J1135" s="9"/>
      <c r="K1135" s="9"/>
      <c r="L1135" s="9"/>
      <c r="M1135" s="67"/>
      <c r="N1135" s="9"/>
      <c r="O1135" s="9"/>
      <c r="P1135" s="9"/>
      <c r="Q1135" s="71">
        <v>1134</v>
      </c>
      <c r="S1135" s="102" t="s">
        <v>4142</v>
      </c>
      <c r="T1135" s="175" t="s">
        <v>3852</v>
      </c>
      <c r="U1135" s="104">
        <v>-8686.7999999999993</v>
      </c>
      <c r="V1135" s="104">
        <v>-11430</v>
      </c>
      <c r="W1135" s="105" t="s">
        <v>3853</v>
      </c>
      <c r="X1135" s="106" t="s">
        <v>66</v>
      </c>
      <c r="Y1135" s="107"/>
      <c r="Z1135" s="108"/>
      <c r="AA1135" s="102"/>
      <c r="AB1135" s="104"/>
      <c r="AC1135" s="109"/>
      <c r="AD1135" s="110"/>
      <c r="AE1135" s="107"/>
      <c r="AF1135" s="111"/>
      <c r="AG1135" s="112"/>
      <c r="AH1135" s="112"/>
      <c r="AI1135" s="112"/>
      <c r="AJ1135" s="113"/>
      <c r="AK1135" s="113"/>
      <c r="AL1135" s="113"/>
      <c r="AM1135" s="114"/>
      <c r="AN1135" s="114"/>
      <c r="AO1135" s="104"/>
      <c r="AP1135" s="104"/>
      <c r="AQ1135" s="115"/>
      <c r="AR1135" s="110"/>
      <c r="AS1135" s="102"/>
      <c r="AT1135" s="108"/>
      <c r="AU1135" s="116"/>
      <c r="AV1135" s="113"/>
      <c r="AW1135" s="105"/>
      <c r="AX1135" s="113"/>
    </row>
    <row r="1136" spans="1:50" hidden="1">
      <c r="A1136" s="72">
        <v>1135</v>
      </c>
      <c r="B1136" s="9" t="s">
        <v>63</v>
      </c>
      <c r="C1136" s="211" t="s">
        <v>4143</v>
      </c>
      <c r="D1136" s="9" t="s">
        <v>63</v>
      </c>
      <c r="E1136" s="9" t="s">
        <v>63</v>
      </c>
      <c r="F1136" s="9" t="s">
        <v>63</v>
      </c>
      <c r="G1136" s="9"/>
      <c r="H1136" s="9"/>
      <c r="I1136" s="9"/>
      <c r="J1136" s="9"/>
      <c r="K1136" s="9"/>
      <c r="L1136" s="9"/>
      <c r="M1136" s="67"/>
      <c r="N1136" s="9"/>
      <c r="O1136" s="9"/>
      <c r="P1136" s="9"/>
      <c r="Q1136" s="71">
        <v>1135</v>
      </c>
      <c r="S1136" s="102" t="s">
        <v>4143</v>
      </c>
      <c r="T1136" s="175" t="s">
        <v>3852</v>
      </c>
      <c r="U1136" s="104">
        <v>-10515.6</v>
      </c>
      <c r="V1136" s="104">
        <v>-11430</v>
      </c>
      <c r="W1136" s="105" t="s">
        <v>3853</v>
      </c>
      <c r="X1136" s="106" t="s">
        <v>66</v>
      </c>
      <c r="Y1136" s="107"/>
      <c r="Z1136" s="108"/>
      <c r="AA1136" s="102"/>
      <c r="AB1136" s="104"/>
      <c r="AC1136" s="109"/>
      <c r="AD1136" s="110"/>
      <c r="AE1136" s="107"/>
      <c r="AF1136" s="111"/>
      <c r="AG1136" s="112"/>
      <c r="AH1136" s="112"/>
      <c r="AI1136" s="112"/>
      <c r="AJ1136" s="113"/>
      <c r="AK1136" s="113"/>
      <c r="AL1136" s="113"/>
      <c r="AM1136" s="114"/>
      <c r="AN1136" s="114"/>
      <c r="AO1136" s="104"/>
      <c r="AP1136" s="104"/>
      <c r="AQ1136" s="115"/>
      <c r="AR1136" s="110"/>
      <c r="AS1136" s="102"/>
      <c r="AT1136" s="108"/>
      <c r="AU1136" s="116"/>
      <c r="AV1136" s="113"/>
      <c r="AW1136" s="105"/>
      <c r="AX1136" s="113"/>
    </row>
    <row r="1137" spans="1:50" hidden="1">
      <c r="A1137" s="72">
        <v>1136</v>
      </c>
      <c r="B1137" s="9" t="s">
        <v>63</v>
      </c>
      <c r="C1137" s="211" t="s">
        <v>4144</v>
      </c>
      <c r="D1137" s="9" t="s">
        <v>63</v>
      </c>
      <c r="E1137" s="9" t="s">
        <v>63</v>
      </c>
      <c r="F1137" s="9" t="s">
        <v>63</v>
      </c>
      <c r="G1137" s="9"/>
      <c r="H1137" s="9"/>
      <c r="I1137" s="9"/>
      <c r="J1137" s="9"/>
      <c r="K1137" s="9"/>
      <c r="L1137" s="9"/>
      <c r="M1137" s="67"/>
      <c r="N1137" s="9"/>
      <c r="O1137" s="9"/>
      <c r="P1137" s="9"/>
      <c r="Q1137" s="71">
        <v>1136</v>
      </c>
      <c r="S1137" s="102" t="s">
        <v>4144</v>
      </c>
      <c r="T1137" s="175" t="s">
        <v>3852</v>
      </c>
      <c r="U1137" s="104">
        <v>-12344.4</v>
      </c>
      <c r="V1137" s="104">
        <v>-11430</v>
      </c>
      <c r="W1137" s="105" t="s">
        <v>3853</v>
      </c>
      <c r="X1137" s="106" t="s">
        <v>66</v>
      </c>
      <c r="Y1137" s="107"/>
      <c r="Z1137" s="108"/>
      <c r="AA1137" s="102"/>
      <c r="AB1137" s="104"/>
      <c r="AC1137" s="109"/>
      <c r="AD1137" s="110"/>
      <c r="AE1137" s="107"/>
      <c r="AF1137" s="111"/>
      <c r="AG1137" s="112"/>
      <c r="AH1137" s="112"/>
      <c r="AI1137" s="112"/>
      <c r="AJ1137" s="113"/>
      <c r="AK1137" s="113"/>
      <c r="AL1137" s="113"/>
      <c r="AM1137" s="114"/>
      <c r="AN1137" s="114"/>
      <c r="AO1137" s="104"/>
      <c r="AP1137" s="104"/>
      <c r="AQ1137" s="115"/>
      <c r="AR1137" s="110"/>
      <c r="AS1137" s="102"/>
      <c r="AT1137" s="108"/>
      <c r="AU1137" s="116"/>
      <c r="AV1137" s="113"/>
      <c r="AW1137" s="105"/>
      <c r="AX1137" s="113"/>
    </row>
    <row r="1138" spans="1:50" hidden="1">
      <c r="A1138" s="72">
        <v>1137</v>
      </c>
      <c r="B1138" s="9" t="s">
        <v>63</v>
      </c>
      <c r="C1138" s="211" t="s">
        <v>4145</v>
      </c>
      <c r="D1138" s="9" t="s">
        <v>63</v>
      </c>
      <c r="E1138" s="9" t="s">
        <v>63</v>
      </c>
      <c r="F1138" s="9" t="s">
        <v>63</v>
      </c>
      <c r="G1138" s="9"/>
      <c r="H1138" s="9"/>
      <c r="I1138" s="9"/>
      <c r="J1138" s="9"/>
      <c r="K1138" s="9"/>
      <c r="L1138" s="9"/>
      <c r="M1138" s="67"/>
      <c r="N1138" s="9"/>
      <c r="O1138" s="9"/>
      <c r="P1138" s="9"/>
      <c r="Q1138" s="71">
        <v>1137</v>
      </c>
      <c r="S1138" s="102" t="s">
        <v>4145</v>
      </c>
      <c r="T1138" s="175" t="s">
        <v>3852</v>
      </c>
      <c r="U1138" s="104">
        <v>-15087.6</v>
      </c>
      <c r="V1138" s="104">
        <v>-11430</v>
      </c>
      <c r="W1138" s="105" t="s">
        <v>3853</v>
      </c>
      <c r="X1138" s="106" t="s">
        <v>66</v>
      </c>
      <c r="Y1138" s="107"/>
      <c r="Z1138" s="108"/>
      <c r="AA1138" s="102"/>
      <c r="AB1138" s="104"/>
      <c r="AC1138" s="109"/>
      <c r="AD1138" s="110"/>
      <c r="AE1138" s="107"/>
      <c r="AF1138" s="111"/>
      <c r="AG1138" s="112"/>
      <c r="AH1138" s="112"/>
      <c r="AI1138" s="112"/>
      <c r="AJ1138" s="113"/>
      <c r="AK1138" s="113"/>
      <c r="AL1138" s="113"/>
      <c r="AM1138" s="114"/>
      <c r="AN1138" s="114"/>
      <c r="AO1138" s="104"/>
      <c r="AP1138" s="104"/>
      <c r="AQ1138" s="115"/>
      <c r="AR1138" s="110"/>
      <c r="AS1138" s="102"/>
      <c r="AT1138" s="108"/>
      <c r="AU1138" s="116"/>
      <c r="AV1138" s="113"/>
      <c r="AW1138" s="105"/>
      <c r="AX1138" s="113"/>
    </row>
    <row r="1139" spans="1:50" hidden="1">
      <c r="A1139" s="72">
        <v>1138</v>
      </c>
      <c r="B1139" s="9" t="s">
        <v>63</v>
      </c>
      <c r="C1139" s="211" t="s">
        <v>4146</v>
      </c>
      <c r="D1139" s="9" t="s">
        <v>63</v>
      </c>
      <c r="E1139" s="9" t="s">
        <v>63</v>
      </c>
      <c r="F1139" s="9" t="s">
        <v>63</v>
      </c>
      <c r="G1139" s="9"/>
      <c r="H1139" s="9"/>
      <c r="I1139" s="9"/>
      <c r="J1139" s="9"/>
      <c r="K1139" s="9"/>
      <c r="L1139" s="9"/>
      <c r="M1139" s="67"/>
      <c r="N1139" s="9"/>
      <c r="O1139" s="9"/>
      <c r="P1139" s="9"/>
      <c r="Q1139" s="71">
        <v>1138</v>
      </c>
      <c r="S1139" s="102" t="s">
        <v>4146</v>
      </c>
      <c r="T1139" s="175" t="s">
        <v>3852</v>
      </c>
      <c r="U1139" s="104">
        <v>15087.6</v>
      </c>
      <c r="V1139" s="104">
        <v>-11430</v>
      </c>
      <c r="W1139" s="105" t="s">
        <v>3853</v>
      </c>
      <c r="X1139" s="106" t="s">
        <v>66</v>
      </c>
      <c r="Y1139" s="107"/>
      <c r="Z1139" s="108"/>
      <c r="AA1139" s="102"/>
      <c r="AB1139" s="104"/>
      <c r="AC1139" s="109"/>
      <c r="AD1139" s="110"/>
      <c r="AE1139" s="107"/>
      <c r="AF1139" s="111"/>
      <c r="AG1139" s="112"/>
      <c r="AH1139" s="112"/>
      <c r="AI1139" s="112"/>
      <c r="AJ1139" s="113"/>
      <c r="AK1139" s="113"/>
      <c r="AL1139" s="113"/>
      <c r="AM1139" s="114"/>
      <c r="AN1139" s="114"/>
      <c r="AO1139" s="104"/>
      <c r="AP1139" s="104"/>
      <c r="AQ1139" s="115"/>
      <c r="AR1139" s="110"/>
      <c r="AS1139" s="102"/>
      <c r="AT1139" s="108"/>
      <c r="AU1139" s="116"/>
      <c r="AV1139" s="113"/>
      <c r="AW1139" s="105"/>
      <c r="AX1139" s="113"/>
    </row>
    <row r="1140" spans="1:50" hidden="1">
      <c r="A1140" s="72">
        <v>1139</v>
      </c>
      <c r="B1140" s="9" t="s">
        <v>63</v>
      </c>
      <c r="C1140" s="211" t="s">
        <v>4147</v>
      </c>
      <c r="D1140" s="9" t="s">
        <v>63</v>
      </c>
      <c r="E1140" s="9" t="s">
        <v>63</v>
      </c>
      <c r="F1140" s="9" t="s">
        <v>63</v>
      </c>
      <c r="G1140" s="9"/>
      <c r="H1140" s="9"/>
      <c r="I1140" s="9"/>
      <c r="J1140" s="9"/>
      <c r="K1140" s="9"/>
      <c r="L1140" s="9"/>
      <c r="M1140" s="67"/>
      <c r="N1140" s="9"/>
      <c r="O1140" s="9"/>
      <c r="P1140" s="9"/>
      <c r="Q1140" s="71">
        <v>1139</v>
      </c>
      <c r="S1140" s="102" t="s">
        <v>4147</v>
      </c>
      <c r="T1140" s="175" t="s">
        <v>3852</v>
      </c>
      <c r="U1140" s="104">
        <v>-17830.8</v>
      </c>
      <c r="V1140" s="104">
        <v>-11430</v>
      </c>
      <c r="W1140" s="105" t="s">
        <v>3853</v>
      </c>
      <c r="X1140" s="106" t="s">
        <v>66</v>
      </c>
      <c r="Y1140" s="107"/>
      <c r="Z1140" s="108"/>
      <c r="AA1140" s="102"/>
      <c r="AB1140" s="104"/>
      <c r="AC1140" s="109"/>
      <c r="AD1140" s="110"/>
      <c r="AE1140" s="107"/>
      <c r="AF1140" s="111"/>
      <c r="AG1140" s="112"/>
      <c r="AH1140" s="112"/>
      <c r="AI1140" s="112"/>
      <c r="AJ1140" s="113"/>
      <c r="AK1140" s="113"/>
      <c r="AL1140" s="113"/>
      <c r="AM1140" s="114"/>
      <c r="AN1140" s="114"/>
      <c r="AO1140" s="104"/>
      <c r="AP1140" s="104"/>
      <c r="AQ1140" s="115"/>
      <c r="AR1140" s="110"/>
      <c r="AS1140" s="102"/>
      <c r="AT1140" s="108"/>
      <c r="AU1140" s="116"/>
      <c r="AV1140" s="113"/>
      <c r="AW1140" s="105"/>
      <c r="AX1140" s="113"/>
    </row>
    <row r="1141" spans="1:50" hidden="1">
      <c r="A1141" s="72">
        <v>1140</v>
      </c>
      <c r="B1141" s="9" t="s">
        <v>63</v>
      </c>
      <c r="C1141" s="211" t="s">
        <v>4148</v>
      </c>
      <c r="D1141" s="9" t="s">
        <v>63</v>
      </c>
      <c r="E1141" s="9" t="s">
        <v>63</v>
      </c>
      <c r="F1141" s="9" t="s">
        <v>63</v>
      </c>
      <c r="G1141" s="9"/>
      <c r="H1141" s="9"/>
      <c r="I1141" s="9"/>
      <c r="J1141" s="9"/>
      <c r="K1141" s="9"/>
      <c r="L1141" s="9"/>
      <c r="M1141" s="67"/>
      <c r="N1141" s="9"/>
      <c r="O1141" s="9"/>
      <c r="P1141" s="9"/>
      <c r="Q1141" s="71">
        <v>1140</v>
      </c>
      <c r="S1141" s="102" t="s">
        <v>4148</v>
      </c>
      <c r="T1141" s="175" t="s">
        <v>3852</v>
      </c>
      <c r="U1141" s="104">
        <v>12344.4</v>
      </c>
      <c r="V1141" s="104">
        <v>-11430</v>
      </c>
      <c r="W1141" s="105" t="s">
        <v>3853</v>
      </c>
      <c r="X1141" s="106" t="s">
        <v>66</v>
      </c>
      <c r="Y1141" s="107"/>
      <c r="Z1141" s="108"/>
      <c r="AA1141" s="102"/>
      <c r="AB1141" s="104"/>
      <c r="AC1141" s="109"/>
      <c r="AD1141" s="110"/>
      <c r="AE1141" s="107"/>
      <c r="AF1141" s="111"/>
      <c r="AG1141" s="112"/>
      <c r="AH1141" s="112"/>
      <c r="AI1141" s="112"/>
      <c r="AJ1141" s="113"/>
      <c r="AK1141" s="113"/>
      <c r="AL1141" s="113"/>
      <c r="AM1141" s="114"/>
      <c r="AN1141" s="114"/>
      <c r="AO1141" s="104"/>
      <c r="AP1141" s="104"/>
      <c r="AQ1141" s="115"/>
      <c r="AR1141" s="110"/>
      <c r="AS1141" s="102"/>
      <c r="AT1141" s="108"/>
      <c r="AU1141" s="116"/>
      <c r="AV1141" s="113"/>
      <c r="AW1141" s="105"/>
      <c r="AX1141" s="113"/>
    </row>
    <row r="1142" spans="1:50" hidden="1">
      <c r="A1142" s="72">
        <v>1141</v>
      </c>
      <c r="B1142" s="9" t="s">
        <v>63</v>
      </c>
      <c r="C1142" s="211" t="s">
        <v>4149</v>
      </c>
      <c r="D1142" s="9" t="s">
        <v>63</v>
      </c>
      <c r="E1142" s="9" t="s">
        <v>63</v>
      </c>
      <c r="F1142" s="9" t="s">
        <v>63</v>
      </c>
      <c r="G1142" s="9"/>
      <c r="H1142" s="9"/>
      <c r="I1142" s="9"/>
      <c r="J1142" s="9"/>
      <c r="K1142" s="9"/>
      <c r="L1142" s="9"/>
      <c r="M1142" s="67"/>
      <c r="N1142" s="9"/>
      <c r="O1142" s="9"/>
      <c r="P1142" s="9"/>
      <c r="Q1142" s="71">
        <v>1141</v>
      </c>
      <c r="S1142" s="102" t="s">
        <v>4149</v>
      </c>
      <c r="T1142" s="175" t="s">
        <v>3852</v>
      </c>
      <c r="U1142" s="104">
        <v>10515.6</v>
      </c>
      <c r="V1142" s="104">
        <v>-11430</v>
      </c>
      <c r="W1142" s="105" t="s">
        <v>3853</v>
      </c>
      <c r="X1142" s="106" t="s">
        <v>66</v>
      </c>
      <c r="Y1142" s="107"/>
      <c r="Z1142" s="108"/>
      <c r="AA1142" s="102"/>
      <c r="AB1142" s="104"/>
      <c r="AC1142" s="109"/>
      <c r="AD1142" s="110"/>
      <c r="AE1142" s="107"/>
      <c r="AF1142" s="111"/>
      <c r="AG1142" s="112"/>
      <c r="AH1142" s="112"/>
      <c r="AI1142" s="112"/>
      <c r="AJ1142" s="113"/>
      <c r="AK1142" s="113"/>
      <c r="AL1142" s="113"/>
      <c r="AM1142" s="114"/>
      <c r="AN1142" s="114"/>
      <c r="AO1142" s="104"/>
      <c r="AP1142" s="104"/>
      <c r="AQ1142" s="115"/>
      <c r="AR1142" s="110"/>
      <c r="AS1142" s="102"/>
      <c r="AT1142" s="108"/>
      <c r="AU1142" s="116"/>
      <c r="AV1142" s="113"/>
      <c r="AW1142" s="105"/>
      <c r="AX1142" s="113"/>
    </row>
    <row r="1143" spans="1:50" hidden="1">
      <c r="A1143" s="72">
        <v>1142</v>
      </c>
      <c r="B1143" s="9" t="s">
        <v>63</v>
      </c>
      <c r="C1143" s="211" t="s">
        <v>4150</v>
      </c>
      <c r="D1143" s="9" t="s">
        <v>63</v>
      </c>
      <c r="E1143" s="9" t="s">
        <v>63</v>
      </c>
      <c r="F1143" s="9" t="s">
        <v>63</v>
      </c>
      <c r="G1143" s="9"/>
      <c r="H1143" s="9"/>
      <c r="I1143" s="9"/>
      <c r="J1143" s="9"/>
      <c r="K1143" s="9"/>
      <c r="L1143" s="9"/>
      <c r="M1143" s="67"/>
      <c r="N1143" s="9"/>
      <c r="O1143" s="9"/>
      <c r="P1143" s="9"/>
      <c r="Q1143" s="71">
        <v>1142</v>
      </c>
      <c r="S1143" s="102" t="s">
        <v>4150</v>
      </c>
      <c r="T1143" s="175" t="s">
        <v>3852</v>
      </c>
      <c r="U1143" s="104">
        <v>9601.2000000000007</v>
      </c>
      <c r="V1143" s="104">
        <v>-10515.6</v>
      </c>
      <c r="W1143" s="105" t="s">
        <v>3853</v>
      </c>
      <c r="X1143" s="106" t="s">
        <v>66</v>
      </c>
      <c r="Y1143" s="107"/>
      <c r="Z1143" s="108"/>
      <c r="AA1143" s="102"/>
      <c r="AB1143" s="104"/>
      <c r="AC1143" s="109"/>
      <c r="AD1143" s="110"/>
      <c r="AE1143" s="107"/>
      <c r="AF1143" s="111"/>
      <c r="AG1143" s="112"/>
      <c r="AH1143" s="112"/>
      <c r="AI1143" s="112"/>
      <c r="AJ1143" s="113"/>
      <c r="AK1143" s="113"/>
      <c r="AL1143" s="113"/>
      <c r="AM1143" s="114"/>
      <c r="AN1143" s="114"/>
      <c r="AO1143" s="104"/>
      <c r="AP1143" s="104"/>
      <c r="AQ1143" s="115"/>
      <c r="AR1143" s="110"/>
      <c r="AS1143" s="102"/>
      <c r="AT1143" s="108"/>
      <c r="AU1143" s="116"/>
      <c r="AV1143" s="113"/>
      <c r="AW1143" s="105"/>
      <c r="AX1143" s="113"/>
    </row>
    <row r="1144" spans="1:50" hidden="1">
      <c r="A1144" s="72">
        <v>1143</v>
      </c>
      <c r="B1144" s="9" t="s">
        <v>63</v>
      </c>
      <c r="C1144" s="211" t="s">
        <v>4151</v>
      </c>
      <c r="D1144" s="9" t="s">
        <v>63</v>
      </c>
      <c r="E1144" s="9" t="s">
        <v>63</v>
      </c>
      <c r="F1144" s="9" t="s">
        <v>63</v>
      </c>
      <c r="G1144" s="9"/>
      <c r="H1144" s="9"/>
      <c r="I1144" s="9"/>
      <c r="J1144" s="9"/>
      <c r="K1144" s="9"/>
      <c r="L1144" s="9"/>
      <c r="M1144" s="67"/>
      <c r="N1144" s="9"/>
      <c r="O1144" s="9"/>
      <c r="P1144" s="9"/>
      <c r="Q1144" s="71">
        <v>1143</v>
      </c>
      <c r="S1144" s="102" t="s">
        <v>4151</v>
      </c>
      <c r="T1144" s="175" t="s">
        <v>3852</v>
      </c>
      <c r="U1144" s="104">
        <v>7772.4</v>
      </c>
      <c r="V1144" s="104">
        <v>-10515.6</v>
      </c>
      <c r="W1144" s="105" t="s">
        <v>3853</v>
      </c>
      <c r="X1144" s="106" t="s">
        <v>66</v>
      </c>
      <c r="Y1144" s="107"/>
      <c r="Z1144" s="108"/>
      <c r="AA1144" s="102"/>
      <c r="AB1144" s="104"/>
      <c r="AC1144" s="109"/>
      <c r="AD1144" s="110"/>
      <c r="AE1144" s="107"/>
      <c r="AF1144" s="111"/>
      <c r="AG1144" s="112"/>
      <c r="AH1144" s="112"/>
      <c r="AI1144" s="112"/>
      <c r="AJ1144" s="113"/>
      <c r="AK1144" s="113"/>
      <c r="AL1144" s="113"/>
      <c r="AM1144" s="114"/>
      <c r="AN1144" s="114"/>
      <c r="AO1144" s="104"/>
      <c r="AP1144" s="104"/>
      <c r="AQ1144" s="115"/>
      <c r="AR1144" s="110"/>
      <c r="AS1144" s="102"/>
      <c r="AT1144" s="108"/>
      <c r="AU1144" s="116"/>
      <c r="AV1144" s="113"/>
      <c r="AW1144" s="105"/>
      <c r="AX1144" s="113"/>
    </row>
    <row r="1145" spans="1:50" hidden="1">
      <c r="A1145" s="72">
        <v>1144</v>
      </c>
      <c r="B1145" s="9" t="s">
        <v>63</v>
      </c>
      <c r="C1145" s="211" t="s">
        <v>4152</v>
      </c>
      <c r="D1145" s="9" t="s">
        <v>63</v>
      </c>
      <c r="E1145" s="9" t="s">
        <v>63</v>
      </c>
      <c r="F1145" s="9" t="s">
        <v>63</v>
      </c>
      <c r="G1145" s="9"/>
      <c r="H1145" s="9"/>
      <c r="I1145" s="9"/>
      <c r="J1145" s="9"/>
      <c r="K1145" s="9"/>
      <c r="L1145" s="9"/>
      <c r="M1145" s="67"/>
      <c r="N1145" s="9"/>
      <c r="O1145" s="9"/>
      <c r="P1145" s="9"/>
      <c r="Q1145" s="71">
        <v>1144</v>
      </c>
      <c r="S1145" s="102" t="s">
        <v>4152</v>
      </c>
      <c r="T1145" s="175" t="s">
        <v>3852</v>
      </c>
      <c r="U1145" s="104">
        <v>5943.6</v>
      </c>
      <c r="V1145" s="104">
        <v>-10515.6</v>
      </c>
      <c r="W1145" s="105" t="s">
        <v>3853</v>
      </c>
      <c r="X1145" s="106" t="s">
        <v>66</v>
      </c>
      <c r="Y1145" s="107"/>
      <c r="Z1145" s="108"/>
      <c r="AA1145" s="102"/>
      <c r="AB1145" s="104"/>
      <c r="AC1145" s="109"/>
      <c r="AD1145" s="110"/>
      <c r="AE1145" s="107"/>
      <c r="AF1145" s="111"/>
      <c r="AG1145" s="112"/>
      <c r="AH1145" s="112"/>
      <c r="AI1145" s="112"/>
      <c r="AJ1145" s="113"/>
      <c r="AK1145" s="113"/>
      <c r="AL1145" s="113"/>
      <c r="AM1145" s="114"/>
      <c r="AN1145" s="114"/>
      <c r="AO1145" s="104"/>
      <c r="AP1145" s="104"/>
      <c r="AQ1145" s="115"/>
      <c r="AR1145" s="110"/>
      <c r="AS1145" s="102"/>
      <c r="AT1145" s="108"/>
      <c r="AU1145" s="116"/>
      <c r="AV1145" s="113"/>
      <c r="AW1145" s="105"/>
      <c r="AX1145" s="113"/>
    </row>
    <row r="1146" spans="1:50" hidden="1">
      <c r="A1146" s="72">
        <v>1145</v>
      </c>
      <c r="B1146" s="9" t="s">
        <v>63</v>
      </c>
      <c r="C1146" s="211" t="s">
        <v>4153</v>
      </c>
      <c r="D1146" s="9" t="s">
        <v>63</v>
      </c>
      <c r="E1146" s="9" t="s">
        <v>63</v>
      </c>
      <c r="F1146" s="9" t="s">
        <v>63</v>
      </c>
      <c r="G1146" s="9"/>
      <c r="H1146" s="9"/>
      <c r="I1146" s="9"/>
      <c r="J1146" s="9"/>
      <c r="K1146" s="9"/>
      <c r="L1146" s="9"/>
      <c r="M1146" s="67"/>
      <c r="N1146" s="9"/>
      <c r="O1146" s="9"/>
      <c r="P1146" s="9"/>
      <c r="Q1146" s="71">
        <v>1145</v>
      </c>
      <c r="S1146" s="102" t="s">
        <v>4153</v>
      </c>
      <c r="T1146" s="175" t="s">
        <v>3852</v>
      </c>
      <c r="U1146" s="104">
        <v>4114.8</v>
      </c>
      <c r="V1146" s="104">
        <v>-10515.6</v>
      </c>
      <c r="W1146" s="105" t="s">
        <v>3853</v>
      </c>
      <c r="X1146" s="106" t="s">
        <v>66</v>
      </c>
      <c r="Y1146" s="107"/>
      <c r="Z1146" s="108"/>
      <c r="AA1146" s="102"/>
      <c r="AB1146" s="104"/>
      <c r="AC1146" s="109"/>
      <c r="AD1146" s="110"/>
      <c r="AE1146" s="107"/>
      <c r="AF1146" s="111"/>
      <c r="AG1146" s="112"/>
      <c r="AH1146" s="112"/>
      <c r="AI1146" s="112"/>
      <c r="AJ1146" s="113"/>
      <c r="AK1146" s="113"/>
      <c r="AL1146" s="113"/>
      <c r="AM1146" s="114"/>
      <c r="AN1146" s="114"/>
      <c r="AO1146" s="104"/>
      <c r="AP1146" s="104"/>
      <c r="AQ1146" s="115"/>
      <c r="AR1146" s="110"/>
      <c r="AS1146" s="102"/>
      <c r="AT1146" s="108"/>
      <c r="AU1146" s="116"/>
      <c r="AV1146" s="113"/>
      <c r="AW1146" s="105"/>
      <c r="AX1146" s="113"/>
    </row>
    <row r="1147" spans="1:50" hidden="1">
      <c r="A1147" s="72">
        <v>1146</v>
      </c>
      <c r="B1147" s="9" t="s">
        <v>63</v>
      </c>
      <c r="C1147" s="211" t="s">
        <v>4154</v>
      </c>
      <c r="D1147" s="9" t="s">
        <v>63</v>
      </c>
      <c r="E1147" s="9" t="s">
        <v>63</v>
      </c>
      <c r="F1147" s="9" t="s">
        <v>63</v>
      </c>
      <c r="G1147" s="9"/>
      <c r="H1147" s="9"/>
      <c r="I1147" s="9"/>
      <c r="J1147" s="9"/>
      <c r="K1147" s="9"/>
      <c r="L1147" s="9"/>
      <c r="M1147" s="67"/>
      <c r="N1147" s="9"/>
      <c r="O1147" s="9"/>
      <c r="P1147" s="9"/>
      <c r="Q1147" s="71">
        <v>1146</v>
      </c>
      <c r="S1147" s="102" t="s">
        <v>4154</v>
      </c>
      <c r="T1147" s="175" t="s">
        <v>3852</v>
      </c>
      <c r="U1147" s="104">
        <v>16002</v>
      </c>
      <c r="V1147" s="104">
        <v>-10515.6</v>
      </c>
      <c r="W1147" s="105" t="s">
        <v>3853</v>
      </c>
      <c r="X1147" s="106" t="s">
        <v>66</v>
      </c>
      <c r="Y1147" s="107"/>
      <c r="Z1147" s="108"/>
      <c r="AA1147" s="102"/>
      <c r="AB1147" s="104"/>
      <c r="AC1147" s="109"/>
      <c r="AD1147" s="110"/>
      <c r="AE1147" s="107"/>
      <c r="AF1147" s="111"/>
      <c r="AG1147" s="112"/>
      <c r="AH1147" s="112"/>
      <c r="AI1147" s="112"/>
      <c r="AJ1147" s="113"/>
      <c r="AK1147" s="113"/>
      <c r="AL1147" s="113"/>
      <c r="AM1147" s="114"/>
      <c r="AN1147" s="114"/>
      <c r="AO1147" s="104"/>
      <c r="AP1147" s="104"/>
      <c r="AQ1147" s="115"/>
      <c r="AR1147" s="110"/>
      <c r="AS1147" s="102"/>
      <c r="AT1147" s="108"/>
      <c r="AU1147" s="116"/>
      <c r="AV1147" s="113"/>
      <c r="AW1147" s="105"/>
      <c r="AX1147" s="113"/>
    </row>
    <row r="1148" spans="1:50" hidden="1">
      <c r="A1148" s="72">
        <v>1147</v>
      </c>
      <c r="B1148" s="9" t="s">
        <v>63</v>
      </c>
      <c r="C1148" s="211" t="s">
        <v>4155</v>
      </c>
      <c r="D1148" s="9" t="s">
        <v>63</v>
      </c>
      <c r="E1148" s="9" t="s">
        <v>63</v>
      </c>
      <c r="F1148" s="9" t="s">
        <v>63</v>
      </c>
      <c r="G1148" s="9"/>
      <c r="H1148" s="9"/>
      <c r="I1148" s="9"/>
      <c r="J1148" s="9"/>
      <c r="K1148" s="9"/>
      <c r="L1148" s="9"/>
      <c r="M1148" s="67"/>
      <c r="N1148" s="9"/>
      <c r="O1148" s="9"/>
      <c r="P1148" s="9"/>
      <c r="Q1148" s="71">
        <v>1147</v>
      </c>
      <c r="S1148" s="102" t="s">
        <v>4155</v>
      </c>
      <c r="T1148" s="175" t="s">
        <v>3852</v>
      </c>
      <c r="U1148" s="104">
        <v>-13258.8</v>
      </c>
      <c r="V1148" s="104">
        <v>-10515.6</v>
      </c>
      <c r="W1148" s="105" t="s">
        <v>3853</v>
      </c>
      <c r="X1148" s="106" t="s">
        <v>66</v>
      </c>
      <c r="Y1148" s="107"/>
      <c r="Z1148" s="108"/>
      <c r="AA1148" s="102"/>
      <c r="AB1148" s="104"/>
      <c r="AC1148" s="109"/>
      <c r="AD1148" s="110"/>
      <c r="AE1148" s="107"/>
      <c r="AF1148" s="111"/>
      <c r="AG1148" s="112"/>
      <c r="AH1148" s="112"/>
      <c r="AI1148" s="112"/>
      <c r="AJ1148" s="113"/>
      <c r="AK1148" s="113"/>
      <c r="AL1148" s="113"/>
      <c r="AM1148" s="114"/>
      <c r="AN1148" s="114"/>
      <c r="AO1148" s="104"/>
      <c r="AP1148" s="104"/>
      <c r="AQ1148" s="115"/>
      <c r="AR1148" s="110"/>
      <c r="AS1148" s="102"/>
      <c r="AT1148" s="108"/>
      <c r="AU1148" s="116"/>
      <c r="AV1148" s="113"/>
      <c r="AW1148" s="105"/>
      <c r="AX1148" s="113"/>
    </row>
    <row r="1149" spans="1:50" hidden="1">
      <c r="A1149" s="72">
        <v>1148</v>
      </c>
      <c r="B1149" s="9" t="s">
        <v>63</v>
      </c>
      <c r="C1149" s="211" t="s">
        <v>4156</v>
      </c>
      <c r="D1149" s="9" t="s">
        <v>63</v>
      </c>
      <c r="E1149" s="9" t="s">
        <v>63</v>
      </c>
      <c r="F1149" s="9" t="s">
        <v>63</v>
      </c>
      <c r="G1149" s="9"/>
      <c r="H1149" s="9"/>
      <c r="I1149" s="9"/>
      <c r="J1149" s="9"/>
      <c r="K1149" s="9"/>
      <c r="L1149" s="9"/>
      <c r="M1149" s="67"/>
      <c r="N1149" s="9"/>
      <c r="O1149" s="9"/>
      <c r="P1149" s="9"/>
      <c r="Q1149" s="71">
        <v>1148</v>
      </c>
      <c r="S1149" s="102" t="s">
        <v>4156</v>
      </c>
      <c r="T1149" s="175" t="s">
        <v>3852</v>
      </c>
      <c r="U1149" s="104">
        <v>-16002</v>
      </c>
      <c r="V1149" s="104">
        <v>-10515.6</v>
      </c>
      <c r="W1149" s="105" t="s">
        <v>3853</v>
      </c>
      <c r="X1149" s="106" t="s">
        <v>66</v>
      </c>
      <c r="Y1149" s="107"/>
      <c r="Z1149" s="108"/>
      <c r="AA1149" s="102"/>
      <c r="AB1149" s="104"/>
      <c r="AC1149" s="109"/>
      <c r="AD1149" s="110"/>
      <c r="AE1149" s="107"/>
      <c r="AF1149" s="111"/>
      <c r="AG1149" s="112"/>
      <c r="AH1149" s="112"/>
      <c r="AI1149" s="112"/>
      <c r="AJ1149" s="113"/>
      <c r="AK1149" s="113"/>
      <c r="AL1149" s="113"/>
      <c r="AM1149" s="114"/>
      <c r="AN1149" s="114"/>
      <c r="AO1149" s="104"/>
      <c r="AP1149" s="104"/>
      <c r="AQ1149" s="115"/>
      <c r="AR1149" s="110"/>
      <c r="AS1149" s="102"/>
      <c r="AT1149" s="108"/>
      <c r="AU1149" s="116"/>
      <c r="AV1149" s="113"/>
      <c r="AW1149" s="105"/>
      <c r="AX1149" s="113"/>
    </row>
    <row r="1150" spans="1:50" hidden="1">
      <c r="A1150" s="72">
        <v>1149</v>
      </c>
      <c r="B1150" s="9" t="s">
        <v>63</v>
      </c>
      <c r="C1150" s="211" t="s">
        <v>4157</v>
      </c>
      <c r="D1150" s="9" t="s">
        <v>63</v>
      </c>
      <c r="E1150" s="9" t="s">
        <v>63</v>
      </c>
      <c r="F1150" s="9" t="s">
        <v>63</v>
      </c>
      <c r="G1150" s="9"/>
      <c r="H1150" s="9"/>
      <c r="I1150" s="9"/>
      <c r="J1150" s="9"/>
      <c r="K1150" s="9"/>
      <c r="L1150" s="9"/>
      <c r="M1150" s="67"/>
      <c r="N1150" s="9"/>
      <c r="O1150" s="9"/>
      <c r="P1150" s="9"/>
      <c r="Q1150" s="71">
        <v>1149</v>
      </c>
      <c r="S1150" s="102" t="s">
        <v>4157</v>
      </c>
      <c r="T1150" s="175" t="s">
        <v>3852</v>
      </c>
      <c r="U1150" s="104">
        <v>14173.2</v>
      </c>
      <c r="V1150" s="104">
        <v>-10515.6</v>
      </c>
      <c r="W1150" s="105" t="s">
        <v>3853</v>
      </c>
      <c r="X1150" s="106" t="s">
        <v>66</v>
      </c>
      <c r="Y1150" s="107"/>
      <c r="Z1150" s="108"/>
      <c r="AA1150" s="102"/>
      <c r="AB1150" s="104"/>
      <c r="AC1150" s="109"/>
      <c r="AD1150" s="110"/>
      <c r="AE1150" s="107"/>
      <c r="AF1150" s="111"/>
      <c r="AG1150" s="112"/>
      <c r="AH1150" s="112"/>
      <c r="AI1150" s="112"/>
      <c r="AJ1150" s="113"/>
      <c r="AK1150" s="113"/>
      <c r="AL1150" s="113"/>
      <c r="AM1150" s="114"/>
      <c r="AN1150" s="114"/>
      <c r="AO1150" s="104"/>
      <c r="AP1150" s="104"/>
      <c r="AQ1150" s="115"/>
      <c r="AR1150" s="110"/>
      <c r="AS1150" s="102"/>
      <c r="AT1150" s="108"/>
      <c r="AU1150" s="116"/>
      <c r="AV1150" s="113"/>
      <c r="AW1150" s="105"/>
      <c r="AX1150" s="113"/>
    </row>
    <row r="1151" spans="1:50" hidden="1">
      <c r="A1151" s="72">
        <v>1150</v>
      </c>
      <c r="B1151" s="9" t="s">
        <v>63</v>
      </c>
      <c r="C1151" s="211" t="s">
        <v>4158</v>
      </c>
      <c r="D1151" s="9" t="s">
        <v>63</v>
      </c>
      <c r="E1151" s="9" t="s">
        <v>63</v>
      </c>
      <c r="F1151" s="9" t="s">
        <v>63</v>
      </c>
      <c r="G1151" s="9"/>
      <c r="H1151" s="9"/>
      <c r="I1151" s="9"/>
      <c r="J1151" s="9"/>
      <c r="K1151" s="9"/>
      <c r="L1151" s="9"/>
      <c r="M1151" s="67"/>
      <c r="N1151" s="9"/>
      <c r="O1151" s="9"/>
      <c r="P1151" s="9"/>
      <c r="Q1151" s="71">
        <v>1150</v>
      </c>
      <c r="S1151" s="102" t="s">
        <v>4158</v>
      </c>
      <c r="T1151" s="175" t="s">
        <v>3852</v>
      </c>
      <c r="U1151" s="104">
        <v>11430</v>
      </c>
      <c r="V1151" s="104">
        <v>-10515.6</v>
      </c>
      <c r="W1151" s="105" t="s">
        <v>3853</v>
      </c>
      <c r="X1151" s="106" t="s">
        <v>66</v>
      </c>
      <c r="Y1151" s="107"/>
      <c r="Z1151" s="108"/>
      <c r="AA1151" s="102"/>
      <c r="AB1151" s="104"/>
      <c r="AC1151" s="109"/>
      <c r="AD1151" s="110"/>
      <c r="AE1151" s="107"/>
      <c r="AF1151" s="111"/>
      <c r="AG1151" s="112"/>
      <c r="AH1151" s="112"/>
      <c r="AI1151" s="112"/>
      <c r="AJ1151" s="113"/>
      <c r="AK1151" s="113"/>
      <c r="AL1151" s="113"/>
      <c r="AM1151" s="114"/>
      <c r="AN1151" s="114"/>
      <c r="AO1151" s="104"/>
      <c r="AP1151" s="104"/>
      <c r="AQ1151" s="115"/>
      <c r="AR1151" s="110"/>
      <c r="AS1151" s="102"/>
      <c r="AT1151" s="108"/>
      <c r="AU1151" s="116"/>
      <c r="AV1151" s="113"/>
      <c r="AW1151" s="105"/>
      <c r="AX1151" s="113"/>
    </row>
    <row r="1152" spans="1:50" hidden="1">
      <c r="A1152" s="72">
        <v>1151</v>
      </c>
      <c r="B1152" s="9" t="s">
        <v>63</v>
      </c>
      <c r="C1152" s="211" t="s">
        <v>4159</v>
      </c>
      <c r="D1152" s="9" t="s">
        <v>63</v>
      </c>
      <c r="E1152" s="9" t="s">
        <v>63</v>
      </c>
      <c r="F1152" s="9" t="s">
        <v>63</v>
      </c>
      <c r="G1152" s="9"/>
      <c r="H1152" s="9"/>
      <c r="I1152" s="9"/>
      <c r="J1152" s="9"/>
      <c r="K1152" s="9"/>
      <c r="L1152" s="9"/>
      <c r="M1152" s="67"/>
      <c r="N1152" s="9"/>
      <c r="O1152" s="9"/>
      <c r="P1152" s="9"/>
      <c r="Q1152" s="71">
        <v>1151</v>
      </c>
      <c r="S1152" s="102" t="s">
        <v>4159</v>
      </c>
      <c r="T1152" s="175" t="s">
        <v>3852</v>
      </c>
      <c r="U1152" s="104">
        <v>17830.8</v>
      </c>
      <c r="V1152" s="104">
        <v>-9601.2000000000007</v>
      </c>
      <c r="W1152" s="105" t="s">
        <v>3853</v>
      </c>
      <c r="X1152" s="106" t="s">
        <v>66</v>
      </c>
      <c r="Y1152" s="107"/>
      <c r="Z1152" s="108"/>
      <c r="AA1152" s="102"/>
      <c r="AB1152" s="104"/>
      <c r="AC1152" s="109"/>
      <c r="AD1152" s="110"/>
      <c r="AE1152" s="107"/>
      <c r="AF1152" s="111"/>
      <c r="AG1152" s="112"/>
      <c r="AH1152" s="112"/>
      <c r="AI1152" s="112"/>
      <c r="AJ1152" s="113"/>
      <c r="AK1152" s="113"/>
      <c r="AL1152" s="113"/>
      <c r="AM1152" s="114"/>
      <c r="AN1152" s="114"/>
      <c r="AO1152" s="104"/>
      <c r="AP1152" s="104"/>
      <c r="AQ1152" s="115"/>
      <c r="AR1152" s="110"/>
      <c r="AS1152" s="102"/>
      <c r="AT1152" s="108"/>
      <c r="AU1152" s="116"/>
      <c r="AV1152" s="113"/>
      <c r="AW1152" s="105"/>
      <c r="AX1152" s="113"/>
    </row>
    <row r="1153" spans="1:50" hidden="1">
      <c r="A1153" s="72">
        <v>1152</v>
      </c>
      <c r="B1153" s="9" t="s">
        <v>63</v>
      </c>
      <c r="C1153" s="211" t="s">
        <v>4160</v>
      </c>
      <c r="D1153" s="9" t="s">
        <v>63</v>
      </c>
      <c r="E1153" s="9" t="s">
        <v>63</v>
      </c>
      <c r="F1153" s="9" t="s">
        <v>63</v>
      </c>
      <c r="G1153" s="9"/>
      <c r="H1153" s="9"/>
      <c r="I1153" s="9"/>
      <c r="J1153" s="9"/>
      <c r="K1153" s="9"/>
      <c r="L1153" s="9"/>
      <c r="M1153" s="67"/>
      <c r="N1153" s="9"/>
      <c r="O1153" s="9"/>
      <c r="P1153" s="9"/>
      <c r="Q1153" s="71">
        <v>1152</v>
      </c>
      <c r="S1153" s="102" t="s">
        <v>4160</v>
      </c>
      <c r="T1153" s="175" t="s">
        <v>3852</v>
      </c>
      <c r="U1153" s="104">
        <v>9601.2000000000007</v>
      </c>
      <c r="V1153" s="104">
        <v>-9601.2000000000007</v>
      </c>
      <c r="W1153" s="105" t="s">
        <v>3853</v>
      </c>
      <c r="X1153" s="106" t="s">
        <v>66</v>
      </c>
      <c r="Y1153" s="107"/>
      <c r="Z1153" s="108"/>
      <c r="AA1153" s="102"/>
      <c r="AB1153" s="104"/>
      <c r="AC1153" s="109"/>
      <c r="AD1153" s="110"/>
      <c r="AE1153" s="107"/>
      <c r="AF1153" s="111"/>
      <c r="AG1153" s="112"/>
      <c r="AH1153" s="112"/>
      <c r="AI1153" s="112"/>
      <c r="AJ1153" s="113"/>
      <c r="AK1153" s="113"/>
      <c r="AL1153" s="113"/>
      <c r="AM1153" s="114"/>
      <c r="AN1153" s="114"/>
      <c r="AO1153" s="104"/>
      <c r="AP1153" s="104"/>
      <c r="AQ1153" s="115"/>
      <c r="AR1153" s="110"/>
      <c r="AS1153" s="102"/>
      <c r="AT1153" s="108"/>
      <c r="AU1153" s="116"/>
      <c r="AV1153" s="113"/>
      <c r="AW1153" s="105"/>
      <c r="AX1153" s="113"/>
    </row>
    <row r="1154" spans="1:50" hidden="1">
      <c r="A1154" s="72">
        <v>1153</v>
      </c>
      <c r="B1154" s="9" t="s">
        <v>63</v>
      </c>
      <c r="C1154" s="211" t="s">
        <v>4161</v>
      </c>
      <c r="D1154" s="9" t="s">
        <v>63</v>
      </c>
      <c r="E1154" s="9" t="s">
        <v>63</v>
      </c>
      <c r="F1154" s="9" t="s">
        <v>63</v>
      </c>
      <c r="G1154" s="9"/>
      <c r="H1154" s="9"/>
      <c r="I1154" s="9"/>
      <c r="J1154" s="9"/>
      <c r="K1154" s="9"/>
      <c r="L1154" s="9"/>
      <c r="M1154" s="67"/>
      <c r="N1154" s="9"/>
      <c r="O1154" s="9"/>
      <c r="P1154" s="9"/>
      <c r="Q1154" s="71">
        <v>1153</v>
      </c>
      <c r="S1154" s="102" t="s">
        <v>4161</v>
      </c>
      <c r="T1154" s="175" t="s">
        <v>3852</v>
      </c>
      <c r="U1154" s="104">
        <v>5943.6</v>
      </c>
      <c r="V1154" s="104">
        <v>-9601.2000000000007</v>
      </c>
      <c r="W1154" s="105" t="s">
        <v>3853</v>
      </c>
      <c r="X1154" s="106" t="s">
        <v>66</v>
      </c>
      <c r="Y1154" s="107"/>
      <c r="Z1154" s="108"/>
      <c r="AA1154" s="102"/>
      <c r="AB1154" s="104"/>
      <c r="AC1154" s="109"/>
      <c r="AD1154" s="110"/>
      <c r="AE1154" s="107"/>
      <c r="AF1154" s="111"/>
      <c r="AG1154" s="112"/>
      <c r="AH1154" s="112"/>
      <c r="AI1154" s="112"/>
      <c r="AJ1154" s="113"/>
      <c r="AK1154" s="113"/>
      <c r="AL1154" s="113"/>
      <c r="AM1154" s="114"/>
      <c r="AN1154" s="114"/>
      <c r="AO1154" s="104"/>
      <c r="AP1154" s="104"/>
      <c r="AQ1154" s="115"/>
      <c r="AR1154" s="110"/>
      <c r="AS1154" s="102"/>
      <c r="AT1154" s="108"/>
      <c r="AU1154" s="116"/>
      <c r="AV1154" s="113"/>
      <c r="AW1154" s="105"/>
      <c r="AX1154" s="113"/>
    </row>
    <row r="1155" spans="1:50" hidden="1">
      <c r="A1155" s="72">
        <v>1154</v>
      </c>
      <c r="B1155" s="9" t="s">
        <v>63</v>
      </c>
      <c r="C1155" s="211" t="s">
        <v>4162</v>
      </c>
      <c r="D1155" s="9" t="s">
        <v>63</v>
      </c>
      <c r="E1155" s="9" t="s">
        <v>63</v>
      </c>
      <c r="F1155" s="9" t="s">
        <v>63</v>
      </c>
      <c r="G1155" s="9"/>
      <c r="H1155" s="9"/>
      <c r="I1155" s="9"/>
      <c r="J1155" s="9"/>
      <c r="K1155" s="9"/>
      <c r="L1155" s="9"/>
      <c r="M1155" s="67"/>
      <c r="N1155" s="9"/>
      <c r="O1155" s="9"/>
      <c r="P1155" s="9"/>
      <c r="Q1155" s="71">
        <v>1154</v>
      </c>
      <c r="S1155" s="102" t="s">
        <v>4162</v>
      </c>
      <c r="T1155" s="175" t="s">
        <v>3852</v>
      </c>
      <c r="U1155" s="104">
        <v>5029.2</v>
      </c>
      <c r="V1155" s="104">
        <v>-9601.2000000000007</v>
      </c>
      <c r="W1155" s="105" t="s">
        <v>3853</v>
      </c>
      <c r="X1155" s="106" t="s">
        <v>66</v>
      </c>
      <c r="Y1155" s="107"/>
      <c r="Z1155" s="108"/>
      <c r="AA1155" s="102"/>
      <c r="AB1155" s="104"/>
      <c r="AC1155" s="109"/>
      <c r="AD1155" s="110"/>
      <c r="AE1155" s="107"/>
      <c r="AF1155" s="111"/>
      <c r="AG1155" s="112"/>
      <c r="AH1155" s="112"/>
      <c r="AI1155" s="112"/>
      <c r="AJ1155" s="113"/>
      <c r="AK1155" s="113"/>
      <c r="AL1155" s="113"/>
      <c r="AM1155" s="114"/>
      <c r="AN1155" s="114"/>
      <c r="AO1155" s="104"/>
      <c r="AP1155" s="104"/>
      <c r="AQ1155" s="115"/>
      <c r="AR1155" s="110"/>
      <c r="AS1155" s="102"/>
      <c r="AT1155" s="108"/>
      <c r="AU1155" s="116"/>
      <c r="AV1155" s="113"/>
      <c r="AW1155" s="105"/>
      <c r="AX1155" s="113"/>
    </row>
    <row r="1156" spans="1:50" hidden="1">
      <c r="A1156" s="72">
        <v>1155</v>
      </c>
      <c r="B1156" s="9" t="s">
        <v>63</v>
      </c>
      <c r="C1156" s="211" t="s">
        <v>4163</v>
      </c>
      <c r="D1156" s="9" t="s">
        <v>63</v>
      </c>
      <c r="E1156" s="9" t="s">
        <v>63</v>
      </c>
      <c r="F1156" s="9" t="s">
        <v>63</v>
      </c>
      <c r="G1156" s="9"/>
      <c r="H1156" s="9"/>
      <c r="I1156" s="9"/>
      <c r="J1156" s="9"/>
      <c r="K1156" s="9"/>
      <c r="L1156" s="9"/>
      <c r="M1156" s="67"/>
      <c r="N1156" s="9"/>
      <c r="O1156" s="9"/>
      <c r="P1156" s="9"/>
      <c r="Q1156" s="71">
        <v>1155</v>
      </c>
      <c r="S1156" s="102" t="s">
        <v>4163</v>
      </c>
      <c r="T1156" s="175" t="s">
        <v>3852</v>
      </c>
      <c r="U1156" s="104">
        <v>2286</v>
      </c>
      <c r="V1156" s="104">
        <v>-9601.2000000000007</v>
      </c>
      <c r="W1156" s="105" t="s">
        <v>3853</v>
      </c>
      <c r="X1156" s="106" t="s">
        <v>66</v>
      </c>
      <c r="Y1156" s="107"/>
      <c r="Z1156" s="108"/>
      <c r="AA1156" s="102"/>
      <c r="AB1156" s="104"/>
      <c r="AC1156" s="109"/>
      <c r="AD1156" s="110"/>
      <c r="AE1156" s="107"/>
      <c r="AF1156" s="111"/>
      <c r="AG1156" s="112"/>
      <c r="AH1156" s="112"/>
      <c r="AI1156" s="112"/>
      <c r="AJ1156" s="113"/>
      <c r="AK1156" s="113"/>
      <c r="AL1156" s="113"/>
      <c r="AM1156" s="114"/>
      <c r="AN1156" s="114"/>
      <c r="AO1156" s="104"/>
      <c r="AP1156" s="104"/>
      <c r="AQ1156" s="115"/>
      <c r="AR1156" s="110"/>
      <c r="AS1156" s="102"/>
      <c r="AT1156" s="108"/>
      <c r="AU1156" s="116"/>
      <c r="AV1156" s="113"/>
      <c r="AW1156" s="105"/>
      <c r="AX1156" s="113"/>
    </row>
    <row r="1157" spans="1:50" hidden="1">
      <c r="A1157" s="72">
        <v>1156</v>
      </c>
      <c r="B1157" s="9" t="s">
        <v>63</v>
      </c>
      <c r="C1157" s="211" t="s">
        <v>4164</v>
      </c>
      <c r="D1157" s="9" t="s">
        <v>63</v>
      </c>
      <c r="E1157" s="9" t="s">
        <v>63</v>
      </c>
      <c r="F1157" s="9" t="s">
        <v>63</v>
      </c>
      <c r="G1157" s="9"/>
      <c r="H1157" s="9"/>
      <c r="I1157" s="9"/>
      <c r="J1157" s="9"/>
      <c r="K1157" s="9"/>
      <c r="L1157" s="9"/>
      <c r="M1157" s="67"/>
      <c r="N1157" s="9"/>
      <c r="O1157" s="9"/>
      <c r="P1157" s="9"/>
      <c r="Q1157" s="71">
        <v>1156</v>
      </c>
      <c r="S1157" s="102" t="s">
        <v>4164</v>
      </c>
      <c r="T1157" s="175" t="s">
        <v>3852</v>
      </c>
      <c r="U1157" s="104">
        <v>457.2</v>
      </c>
      <c r="V1157" s="104">
        <v>-9601.2000000000007</v>
      </c>
      <c r="W1157" s="105" t="s">
        <v>3853</v>
      </c>
      <c r="X1157" s="106" t="s">
        <v>66</v>
      </c>
      <c r="Y1157" s="107"/>
      <c r="Z1157" s="108"/>
      <c r="AA1157" s="102"/>
      <c r="AB1157" s="104"/>
      <c r="AC1157" s="109"/>
      <c r="AD1157" s="110"/>
      <c r="AE1157" s="107"/>
      <c r="AF1157" s="111"/>
      <c r="AG1157" s="112"/>
      <c r="AH1157" s="112"/>
      <c r="AI1157" s="112"/>
      <c r="AJ1157" s="113"/>
      <c r="AK1157" s="113"/>
      <c r="AL1157" s="113"/>
      <c r="AM1157" s="114"/>
      <c r="AN1157" s="114"/>
      <c r="AO1157" s="104"/>
      <c r="AP1157" s="104"/>
      <c r="AQ1157" s="115"/>
      <c r="AR1157" s="110"/>
      <c r="AS1157" s="102"/>
      <c r="AT1157" s="108"/>
      <c r="AU1157" s="116"/>
      <c r="AV1157" s="113"/>
      <c r="AW1157" s="105"/>
      <c r="AX1157" s="113"/>
    </row>
    <row r="1158" spans="1:50" hidden="1">
      <c r="A1158" s="72">
        <v>1157</v>
      </c>
      <c r="B1158" s="9" t="s">
        <v>63</v>
      </c>
      <c r="C1158" s="211" t="s">
        <v>4165</v>
      </c>
      <c r="D1158" s="9" t="s">
        <v>63</v>
      </c>
      <c r="E1158" s="9" t="s">
        <v>63</v>
      </c>
      <c r="F1158" s="9" t="s">
        <v>63</v>
      </c>
      <c r="G1158" s="9"/>
      <c r="H1158" s="9"/>
      <c r="I1158" s="9"/>
      <c r="J1158" s="9"/>
      <c r="K1158" s="9"/>
      <c r="L1158" s="9"/>
      <c r="M1158" s="67"/>
      <c r="N1158" s="9"/>
      <c r="O1158" s="9"/>
      <c r="P1158" s="9"/>
      <c r="Q1158" s="71">
        <v>1157</v>
      </c>
      <c r="S1158" s="102" t="s">
        <v>4165</v>
      </c>
      <c r="T1158" s="175" t="s">
        <v>3852</v>
      </c>
      <c r="U1158" s="104">
        <v>-1371.6</v>
      </c>
      <c r="V1158" s="104">
        <v>-9601.2000000000007</v>
      </c>
      <c r="W1158" s="105" t="s">
        <v>3853</v>
      </c>
      <c r="X1158" s="106" t="s">
        <v>66</v>
      </c>
      <c r="Y1158" s="107"/>
      <c r="Z1158" s="108"/>
      <c r="AA1158" s="102"/>
      <c r="AB1158" s="104"/>
      <c r="AC1158" s="109"/>
      <c r="AD1158" s="110"/>
      <c r="AE1158" s="107"/>
      <c r="AF1158" s="111"/>
      <c r="AG1158" s="112"/>
      <c r="AH1158" s="112"/>
      <c r="AI1158" s="112"/>
      <c r="AJ1158" s="113"/>
      <c r="AK1158" s="113"/>
      <c r="AL1158" s="113"/>
      <c r="AM1158" s="114"/>
      <c r="AN1158" s="114"/>
      <c r="AO1158" s="104"/>
      <c r="AP1158" s="104"/>
      <c r="AQ1158" s="115"/>
      <c r="AR1158" s="110"/>
      <c r="AS1158" s="102"/>
      <c r="AT1158" s="108"/>
      <c r="AU1158" s="116"/>
      <c r="AV1158" s="113"/>
      <c r="AW1158" s="105"/>
      <c r="AX1158" s="113"/>
    </row>
    <row r="1159" spans="1:50" hidden="1">
      <c r="A1159" s="72">
        <v>1158</v>
      </c>
      <c r="B1159" s="9" t="s">
        <v>63</v>
      </c>
      <c r="C1159" s="211" t="s">
        <v>4166</v>
      </c>
      <c r="D1159" s="9" t="s">
        <v>63</v>
      </c>
      <c r="E1159" s="9" t="s">
        <v>63</v>
      </c>
      <c r="F1159" s="9" t="s">
        <v>63</v>
      </c>
      <c r="G1159" s="9"/>
      <c r="H1159" s="9"/>
      <c r="I1159" s="9"/>
      <c r="J1159" s="9"/>
      <c r="K1159" s="9"/>
      <c r="L1159" s="9"/>
      <c r="M1159" s="67"/>
      <c r="N1159" s="9"/>
      <c r="O1159" s="9"/>
      <c r="P1159" s="9"/>
      <c r="Q1159" s="71">
        <v>1158</v>
      </c>
      <c r="S1159" s="102" t="s">
        <v>4166</v>
      </c>
      <c r="T1159" s="175" t="s">
        <v>3852</v>
      </c>
      <c r="U1159" s="104">
        <v>-3200.4</v>
      </c>
      <c r="V1159" s="104">
        <v>-9601.2000000000007</v>
      </c>
      <c r="W1159" s="105" t="s">
        <v>3853</v>
      </c>
      <c r="X1159" s="106" t="s">
        <v>66</v>
      </c>
      <c r="Y1159" s="107"/>
      <c r="Z1159" s="108"/>
      <c r="AA1159" s="102"/>
      <c r="AB1159" s="104"/>
      <c r="AC1159" s="109"/>
      <c r="AD1159" s="110"/>
      <c r="AE1159" s="107"/>
      <c r="AF1159" s="111"/>
      <c r="AG1159" s="112"/>
      <c r="AH1159" s="112"/>
      <c r="AI1159" s="112"/>
      <c r="AJ1159" s="113"/>
      <c r="AK1159" s="113"/>
      <c r="AL1159" s="113"/>
      <c r="AM1159" s="114"/>
      <c r="AN1159" s="114"/>
      <c r="AO1159" s="104"/>
      <c r="AP1159" s="104"/>
      <c r="AQ1159" s="115"/>
      <c r="AR1159" s="110"/>
      <c r="AS1159" s="102"/>
      <c r="AT1159" s="108"/>
      <c r="AU1159" s="116"/>
      <c r="AV1159" s="113"/>
      <c r="AW1159" s="105"/>
      <c r="AX1159" s="113"/>
    </row>
    <row r="1160" spans="1:50" hidden="1">
      <c r="A1160" s="72">
        <v>1159</v>
      </c>
      <c r="B1160" s="9" t="s">
        <v>63</v>
      </c>
      <c r="C1160" s="211" t="s">
        <v>4167</v>
      </c>
      <c r="D1160" s="9" t="s">
        <v>63</v>
      </c>
      <c r="E1160" s="9" t="s">
        <v>63</v>
      </c>
      <c r="F1160" s="9" t="s">
        <v>63</v>
      </c>
      <c r="G1160" s="9"/>
      <c r="H1160" s="9"/>
      <c r="I1160" s="9"/>
      <c r="J1160" s="9"/>
      <c r="K1160" s="9"/>
      <c r="L1160" s="9"/>
      <c r="M1160" s="67"/>
      <c r="N1160" s="9"/>
      <c r="O1160" s="9"/>
      <c r="P1160" s="9"/>
      <c r="Q1160" s="71">
        <v>1159</v>
      </c>
      <c r="S1160" s="102" t="s">
        <v>4167</v>
      </c>
      <c r="T1160" s="175" t="s">
        <v>3852</v>
      </c>
      <c r="U1160" s="104">
        <v>-5029.2</v>
      </c>
      <c r="V1160" s="104">
        <v>-9601.2000000000007</v>
      </c>
      <c r="W1160" s="105" t="s">
        <v>3853</v>
      </c>
      <c r="X1160" s="106" t="s">
        <v>66</v>
      </c>
      <c r="Y1160" s="107"/>
      <c r="Z1160" s="108"/>
      <c r="AA1160" s="102"/>
      <c r="AB1160" s="104"/>
      <c r="AC1160" s="109"/>
      <c r="AD1160" s="110"/>
      <c r="AE1160" s="107"/>
      <c r="AF1160" s="111"/>
      <c r="AG1160" s="112"/>
      <c r="AH1160" s="112"/>
      <c r="AI1160" s="112"/>
      <c r="AJ1160" s="113"/>
      <c r="AK1160" s="113"/>
      <c r="AL1160" s="113"/>
      <c r="AM1160" s="114"/>
      <c r="AN1160" s="114"/>
      <c r="AO1160" s="104"/>
      <c r="AP1160" s="104"/>
      <c r="AQ1160" s="115"/>
      <c r="AR1160" s="110"/>
      <c r="AS1160" s="102"/>
      <c r="AT1160" s="108"/>
      <c r="AU1160" s="116"/>
      <c r="AV1160" s="113"/>
      <c r="AW1160" s="105"/>
      <c r="AX1160" s="113"/>
    </row>
    <row r="1161" spans="1:50" hidden="1">
      <c r="A1161" s="72">
        <v>1160</v>
      </c>
      <c r="B1161" s="9" t="s">
        <v>63</v>
      </c>
      <c r="C1161" s="211" t="s">
        <v>4168</v>
      </c>
      <c r="D1161" s="9" t="s">
        <v>63</v>
      </c>
      <c r="E1161" s="9" t="s">
        <v>63</v>
      </c>
      <c r="F1161" s="9" t="s">
        <v>63</v>
      </c>
      <c r="G1161" s="9"/>
      <c r="H1161" s="9"/>
      <c r="I1161" s="9"/>
      <c r="J1161" s="9"/>
      <c r="K1161" s="9"/>
      <c r="L1161" s="9"/>
      <c r="M1161" s="67"/>
      <c r="N1161" s="9"/>
      <c r="O1161" s="9"/>
      <c r="P1161" s="9"/>
      <c r="Q1161" s="71">
        <v>1160</v>
      </c>
      <c r="S1161" s="102" t="s">
        <v>4168</v>
      </c>
      <c r="T1161" s="175" t="s">
        <v>3852</v>
      </c>
      <c r="U1161" s="104">
        <v>-6858</v>
      </c>
      <c r="V1161" s="104">
        <v>-9601.2000000000007</v>
      </c>
      <c r="W1161" s="105" t="s">
        <v>3853</v>
      </c>
      <c r="X1161" s="106" t="s">
        <v>66</v>
      </c>
      <c r="Y1161" s="107"/>
      <c r="Z1161" s="108"/>
      <c r="AA1161" s="102"/>
      <c r="AB1161" s="104"/>
      <c r="AC1161" s="109"/>
      <c r="AD1161" s="110"/>
      <c r="AE1161" s="107"/>
      <c r="AF1161" s="111"/>
      <c r="AG1161" s="112"/>
      <c r="AH1161" s="112"/>
      <c r="AI1161" s="112"/>
      <c r="AJ1161" s="113"/>
      <c r="AK1161" s="113"/>
      <c r="AL1161" s="113"/>
      <c r="AM1161" s="114"/>
      <c r="AN1161" s="114"/>
      <c r="AO1161" s="104"/>
      <c r="AP1161" s="104"/>
      <c r="AQ1161" s="115"/>
      <c r="AR1161" s="110"/>
      <c r="AS1161" s="102"/>
      <c r="AT1161" s="108"/>
      <c r="AU1161" s="116"/>
      <c r="AV1161" s="113"/>
      <c r="AW1161" s="105"/>
      <c r="AX1161" s="113"/>
    </row>
    <row r="1162" spans="1:50" hidden="1">
      <c r="A1162" s="72">
        <v>1161</v>
      </c>
      <c r="B1162" s="9" t="s">
        <v>63</v>
      </c>
      <c r="C1162" s="211" t="s">
        <v>4169</v>
      </c>
      <c r="D1162" s="9" t="s">
        <v>63</v>
      </c>
      <c r="E1162" s="9" t="s">
        <v>63</v>
      </c>
      <c r="F1162" s="9" t="s">
        <v>63</v>
      </c>
      <c r="G1162" s="9"/>
      <c r="H1162" s="9"/>
      <c r="I1162" s="9"/>
      <c r="J1162" s="9"/>
      <c r="K1162" s="9"/>
      <c r="L1162" s="9"/>
      <c r="M1162" s="67"/>
      <c r="N1162" s="9"/>
      <c r="O1162" s="9"/>
      <c r="P1162" s="9"/>
      <c r="Q1162" s="71">
        <v>1161</v>
      </c>
      <c r="S1162" s="102" t="s">
        <v>4169</v>
      </c>
      <c r="T1162" s="175" t="s">
        <v>3852</v>
      </c>
      <c r="U1162" s="104">
        <v>-8686.7999999999993</v>
      </c>
      <c r="V1162" s="104">
        <v>-9601.2000000000007</v>
      </c>
      <c r="W1162" s="105" t="s">
        <v>3853</v>
      </c>
      <c r="X1162" s="106" t="s">
        <v>66</v>
      </c>
      <c r="Y1162" s="107"/>
      <c r="Z1162" s="108"/>
      <c r="AA1162" s="102"/>
      <c r="AB1162" s="104"/>
      <c r="AC1162" s="109"/>
      <c r="AD1162" s="110"/>
      <c r="AE1162" s="107"/>
      <c r="AF1162" s="111"/>
      <c r="AG1162" s="112"/>
      <c r="AH1162" s="112"/>
      <c r="AI1162" s="112"/>
      <c r="AJ1162" s="113"/>
      <c r="AK1162" s="113"/>
      <c r="AL1162" s="113"/>
      <c r="AM1162" s="114"/>
      <c r="AN1162" s="114"/>
      <c r="AO1162" s="104"/>
      <c r="AP1162" s="104"/>
      <c r="AQ1162" s="115"/>
      <c r="AR1162" s="110"/>
      <c r="AS1162" s="102"/>
      <c r="AT1162" s="108"/>
      <c r="AU1162" s="116"/>
      <c r="AV1162" s="113"/>
      <c r="AW1162" s="105"/>
      <c r="AX1162" s="113"/>
    </row>
    <row r="1163" spans="1:50" hidden="1">
      <c r="A1163" s="72">
        <v>1162</v>
      </c>
      <c r="B1163" s="9" t="s">
        <v>63</v>
      </c>
      <c r="C1163" s="211" t="s">
        <v>4170</v>
      </c>
      <c r="D1163" s="9" t="s">
        <v>63</v>
      </c>
      <c r="E1163" s="9" t="s">
        <v>63</v>
      </c>
      <c r="F1163" s="9" t="s">
        <v>63</v>
      </c>
      <c r="G1163" s="9"/>
      <c r="H1163" s="9"/>
      <c r="I1163" s="9"/>
      <c r="J1163" s="9"/>
      <c r="K1163" s="9"/>
      <c r="L1163" s="9"/>
      <c r="M1163" s="67"/>
      <c r="N1163" s="9"/>
      <c r="O1163" s="9"/>
      <c r="P1163" s="9"/>
      <c r="Q1163" s="71">
        <v>1162</v>
      </c>
      <c r="S1163" s="102" t="s">
        <v>4170</v>
      </c>
      <c r="T1163" s="175" t="s">
        <v>3852</v>
      </c>
      <c r="U1163" s="104">
        <v>-12344.4</v>
      </c>
      <c r="V1163" s="104">
        <v>-9601.2000000000007</v>
      </c>
      <c r="W1163" s="105" t="s">
        <v>3853</v>
      </c>
      <c r="X1163" s="106" t="s">
        <v>66</v>
      </c>
      <c r="Y1163" s="107"/>
      <c r="Z1163" s="108"/>
      <c r="AA1163" s="102"/>
      <c r="AB1163" s="104"/>
      <c r="AC1163" s="109"/>
      <c r="AD1163" s="110"/>
      <c r="AE1163" s="107"/>
      <c r="AF1163" s="111"/>
      <c r="AG1163" s="112"/>
      <c r="AH1163" s="112"/>
      <c r="AI1163" s="112"/>
      <c r="AJ1163" s="113"/>
      <c r="AK1163" s="113"/>
      <c r="AL1163" s="113"/>
      <c r="AM1163" s="114"/>
      <c r="AN1163" s="114"/>
      <c r="AO1163" s="104"/>
      <c r="AP1163" s="104"/>
      <c r="AQ1163" s="115"/>
      <c r="AR1163" s="110"/>
      <c r="AS1163" s="102"/>
      <c r="AT1163" s="108"/>
      <c r="AU1163" s="116"/>
      <c r="AV1163" s="113"/>
      <c r="AW1163" s="105"/>
      <c r="AX1163" s="113"/>
    </row>
    <row r="1164" spans="1:50" hidden="1">
      <c r="A1164" s="72">
        <v>1163</v>
      </c>
      <c r="B1164" s="9" t="s">
        <v>63</v>
      </c>
      <c r="C1164" s="211" t="s">
        <v>4171</v>
      </c>
      <c r="D1164" s="9" t="s">
        <v>63</v>
      </c>
      <c r="E1164" s="9" t="s">
        <v>63</v>
      </c>
      <c r="F1164" s="9" t="s">
        <v>63</v>
      </c>
      <c r="G1164" s="9"/>
      <c r="H1164" s="9"/>
      <c r="I1164" s="9"/>
      <c r="J1164" s="9"/>
      <c r="K1164" s="9"/>
      <c r="L1164" s="9"/>
      <c r="M1164" s="67"/>
      <c r="N1164" s="9"/>
      <c r="O1164" s="9"/>
      <c r="P1164" s="9"/>
      <c r="Q1164" s="71">
        <v>1163</v>
      </c>
      <c r="S1164" s="102" t="s">
        <v>4171</v>
      </c>
      <c r="T1164" s="175" t="s">
        <v>3852</v>
      </c>
      <c r="U1164" s="104">
        <v>-15087.6</v>
      </c>
      <c r="V1164" s="104">
        <v>-9601.2000000000007</v>
      </c>
      <c r="W1164" s="105" t="s">
        <v>3853</v>
      </c>
      <c r="X1164" s="106" t="s">
        <v>66</v>
      </c>
      <c r="Y1164" s="107"/>
      <c r="Z1164" s="108"/>
      <c r="AA1164" s="102"/>
      <c r="AB1164" s="104"/>
      <c r="AC1164" s="109"/>
      <c r="AD1164" s="110"/>
      <c r="AE1164" s="107"/>
      <c r="AF1164" s="111"/>
      <c r="AG1164" s="112"/>
      <c r="AH1164" s="112"/>
      <c r="AI1164" s="112"/>
      <c r="AJ1164" s="113"/>
      <c r="AK1164" s="113"/>
      <c r="AL1164" s="113"/>
      <c r="AM1164" s="114"/>
      <c r="AN1164" s="114"/>
      <c r="AO1164" s="104"/>
      <c r="AP1164" s="104"/>
      <c r="AQ1164" s="115"/>
      <c r="AR1164" s="110"/>
      <c r="AS1164" s="102"/>
      <c r="AT1164" s="108"/>
      <c r="AU1164" s="116"/>
      <c r="AV1164" s="113"/>
      <c r="AW1164" s="105"/>
      <c r="AX1164" s="113"/>
    </row>
    <row r="1165" spans="1:50" hidden="1">
      <c r="A1165" s="72">
        <v>1164</v>
      </c>
      <c r="B1165" s="9" t="s">
        <v>63</v>
      </c>
      <c r="C1165" s="211" t="s">
        <v>4172</v>
      </c>
      <c r="D1165" s="9" t="s">
        <v>63</v>
      </c>
      <c r="E1165" s="9" t="s">
        <v>63</v>
      </c>
      <c r="F1165" s="9" t="s">
        <v>63</v>
      </c>
      <c r="G1165" s="9"/>
      <c r="H1165" s="9"/>
      <c r="I1165" s="9"/>
      <c r="J1165" s="9"/>
      <c r="K1165" s="9"/>
      <c r="L1165" s="9"/>
      <c r="M1165" s="67"/>
      <c r="N1165" s="9"/>
      <c r="O1165" s="9"/>
      <c r="P1165" s="9"/>
      <c r="Q1165" s="71">
        <v>1164</v>
      </c>
      <c r="S1165" s="102" t="s">
        <v>4172</v>
      </c>
      <c r="T1165" s="175" t="s">
        <v>3852</v>
      </c>
      <c r="U1165" s="104">
        <v>15087.6</v>
      </c>
      <c r="V1165" s="104">
        <v>-9601.2000000000007</v>
      </c>
      <c r="W1165" s="105" t="s">
        <v>3853</v>
      </c>
      <c r="X1165" s="106" t="s">
        <v>66</v>
      </c>
      <c r="Y1165" s="107"/>
      <c r="Z1165" s="108"/>
      <c r="AA1165" s="102"/>
      <c r="AB1165" s="104"/>
      <c r="AC1165" s="109"/>
      <c r="AD1165" s="110"/>
      <c r="AE1165" s="107"/>
      <c r="AF1165" s="111"/>
      <c r="AG1165" s="112"/>
      <c r="AH1165" s="112"/>
      <c r="AI1165" s="112"/>
      <c r="AJ1165" s="113"/>
      <c r="AK1165" s="113"/>
      <c r="AL1165" s="113"/>
      <c r="AM1165" s="114"/>
      <c r="AN1165" s="114"/>
      <c r="AO1165" s="104"/>
      <c r="AP1165" s="104"/>
      <c r="AQ1165" s="115"/>
      <c r="AR1165" s="110"/>
      <c r="AS1165" s="102"/>
      <c r="AT1165" s="108"/>
      <c r="AU1165" s="116"/>
      <c r="AV1165" s="113"/>
      <c r="AW1165" s="105"/>
      <c r="AX1165" s="113"/>
    </row>
    <row r="1166" spans="1:50" hidden="1">
      <c r="A1166" s="72">
        <v>1165</v>
      </c>
      <c r="B1166" s="9" t="s">
        <v>63</v>
      </c>
      <c r="C1166" s="211" t="s">
        <v>4173</v>
      </c>
      <c r="D1166" s="9" t="s">
        <v>63</v>
      </c>
      <c r="E1166" s="9" t="s">
        <v>63</v>
      </c>
      <c r="F1166" s="9" t="s">
        <v>63</v>
      </c>
      <c r="G1166" s="9"/>
      <c r="H1166" s="9"/>
      <c r="I1166" s="9"/>
      <c r="J1166" s="9"/>
      <c r="K1166" s="9"/>
      <c r="L1166" s="9"/>
      <c r="M1166" s="67"/>
      <c r="N1166" s="9"/>
      <c r="O1166" s="9"/>
      <c r="P1166" s="9"/>
      <c r="Q1166" s="71">
        <v>1165</v>
      </c>
      <c r="S1166" s="102" t="s">
        <v>4173</v>
      </c>
      <c r="T1166" s="175" t="s">
        <v>3852</v>
      </c>
      <c r="U1166" s="104">
        <v>-17830.8</v>
      </c>
      <c r="V1166" s="104">
        <v>-9601.2000000000007</v>
      </c>
      <c r="W1166" s="105" t="s">
        <v>3853</v>
      </c>
      <c r="X1166" s="106" t="s">
        <v>66</v>
      </c>
      <c r="Y1166" s="107"/>
      <c r="Z1166" s="108"/>
      <c r="AA1166" s="102"/>
      <c r="AB1166" s="104"/>
      <c r="AC1166" s="109"/>
      <c r="AD1166" s="110"/>
      <c r="AE1166" s="107"/>
      <c r="AF1166" s="111"/>
      <c r="AG1166" s="112"/>
      <c r="AH1166" s="112"/>
      <c r="AI1166" s="112"/>
      <c r="AJ1166" s="113"/>
      <c r="AK1166" s="113"/>
      <c r="AL1166" s="113"/>
      <c r="AM1166" s="114"/>
      <c r="AN1166" s="114"/>
      <c r="AO1166" s="104"/>
      <c r="AP1166" s="104"/>
      <c r="AQ1166" s="115"/>
      <c r="AR1166" s="110"/>
      <c r="AS1166" s="102"/>
      <c r="AT1166" s="108"/>
      <c r="AU1166" s="116"/>
      <c r="AV1166" s="113"/>
      <c r="AW1166" s="105"/>
      <c r="AX1166" s="113"/>
    </row>
    <row r="1167" spans="1:50" hidden="1">
      <c r="A1167" s="72">
        <v>1166</v>
      </c>
      <c r="B1167" s="9" t="s">
        <v>63</v>
      </c>
      <c r="C1167" s="211" t="s">
        <v>4174</v>
      </c>
      <c r="D1167" s="9" t="s">
        <v>63</v>
      </c>
      <c r="E1167" s="9" t="s">
        <v>63</v>
      </c>
      <c r="F1167" s="9" t="s">
        <v>63</v>
      </c>
      <c r="G1167" s="9"/>
      <c r="H1167" s="9"/>
      <c r="I1167" s="9"/>
      <c r="J1167" s="9"/>
      <c r="K1167" s="9"/>
      <c r="L1167" s="9"/>
      <c r="M1167" s="67"/>
      <c r="N1167" s="9"/>
      <c r="O1167" s="9"/>
      <c r="P1167" s="9"/>
      <c r="Q1167" s="71">
        <v>1166</v>
      </c>
      <c r="S1167" s="102" t="s">
        <v>4174</v>
      </c>
      <c r="T1167" s="175" t="s">
        <v>3852</v>
      </c>
      <c r="U1167" s="104">
        <v>12344.4</v>
      </c>
      <c r="V1167" s="104">
        <v>-9601.2000000000007</v>
      </c>
      <c r="W1167" s="105" t="s">
        <v>3853</v>
      </c>
      <c r="X1167" s="106" t="s">
        <v>66</v>
      </c>
      <c r="Y1167" s="107"/>
      <c r="Z1167" s="108"/>
      <c r="AA1167" s="102"/>
      <c r="AB1167" s="104"/>
      <c r="AC1167" s="109"/>
      <c r="AD1167" s="110"/>
      <c r="AE1167" s="107"/>
      <c r="AF1167" s="111"/>
      <c r="AG1167" s="112"/>
      <c r="AH1167" s="112"/>
      <c r="AI1167" s="112"/>
      <c r="AJ1167" s="113"/>
      <c r="AK1167" s="113"/>
      <c r="AL1167" s="113"/>
      <c r="AM1167" s="114"/>
      <c r="AN1167" s="114"/>
      <c r="AO1167" s="104"/>
      <c r="AP1167" s="104"/>
      <c r="AQ1167" s="115"/>
      <c r="AR1167" s="110"/>
      <c r="AS1167" s="102"/>
      <c r="AT1167" s="108"/>
      <c r="AU1167" s="116"/>
      <c r="AV1167" s="113"/>
      <c r="AW1167" s="105"/>
      <c r="AX1167" s="113"/>
    </row>
    <row r="1168" spans="1:50" hidden="1">
      <c r="A1168" s="72">
        <v>1167</v>
      </c>
      <c r="B1168" s="9" t="s">
        <v>63</v>
      </c>
      <c r="C1168" s="211" t="s">
        <v>4175</v>
      </c>
      <c r="D1168" s="9" t="s">
        <v>63</v>
      </c>
      <c r="E1168" s="9" t="s">
        <v>63</v>
      </c>
      <c r="F1168" s="9" t="s">
        <v>63</v>
      </c>
      <c r="G1168" s="9"/>
      <c r="H1168" s="9"/>
      <c r="I1168" s="9"/>
      <c r="J1168" s="9"/>
      <c r="K1168" s="9"/>
      <c r="L1168" s="9"/>
      <c r="M1168" s="67"/>
      <c r="N1168" s="9"/>
      <c r="O1168" s="9"/>
      <c r="P1168" s="9"/>
      <c r="Q1168" s="71">
        <v>1167</v>
      </c>
      <c r="S1168" s="102" t="s">
        <v>4175</v>
      </c>
      <c r="T1168" s="175" t="s">
        <v>3852</v>
      </c>
      <c r="U1168" s="104">
        <v>11430</v>
      </c>
      <c r="V1168" s="104">
        <v>-9601.2000000000007</v>
      </c>
      <c r="W1168" s="105" t="s">
        <v>3853</v>
      </c>
      <c r="X1168" s="106" t="s">
        <v>66</v>
      </c>
      <c r="Y1168" s="107"/>
      <c r="Z1168" s="108"/>
      <c r="AA1168" s="102"/>
      <c r="AB1168" s="104"/>
      <c r="AC1168" s="109"/>
      <c r="AD1168" s="110"/>
      <c r="AE1168" s="107"/>
      <c r="AF1168" s="111"/>
      <c r="AG1168" s="112"/>
      <c r="AH1168" s="112"/>
      <c r="AI1168" s="112"/>
      <c r="AJ1168" s="113"/>
      <c r="AK1168" s="113"/>
      <c r="AL1168" s="113"/>
      <c r="AM1168" s="114"/>
      <c r="AN1168" s="114"/>
      <c r="AO1168" s="104"/>
      <c r="AP1168" s="104"/>
      <c r="AQ1168" s="115"/>
      <c r="AR1168" s="110"/>
      <c r="AS1168" s="102"/>
      <c r="AT1168" s="108"/>
      <c r="AU1168" s="116"/>
      <c r="AV1168" s="113"/>
      <c r="AW1168" s="105"/>
      <c r="AX1168" s="113"/>
    </row>
    <row r="1169" spans="1:50" hidden="1">
      <c r="A1169" s="72">
        <v>1168</v>
      </c>
      <c r="B1169" s="9" t="s">
        <v>63</v>
      </c>
      <c r="C1169" s="211" t="s">
        <v>2982</v>
      </c>
      <c r="D1169" s="9" t="s">
        <v>63</v>
      </c>
      <c r="E1169" s="9" t="s">
        <v>63</v>
      </c>
      <c r="F1169" s="9" t="s">
        <v>63</v>
      </c>
      <c r="G1169" s="9"/>
      <c r="H1169" s="9"/>
      <c r="I1169" s="9"/>
      <c r="J1169" s="9"/>
      <c r="K1169" s="9"/>
      <c r="L1169" s="9"/>
      <c r="M1169" s="67"/>
      <c r="N1169" s="9"/>
      <c r="O1169" s="9"/>
      <c r="P1169" s="9"/>
      <c r="Q1169" s="71">
        <v>1168</v>
      </c>
      <c r="S1169" s="102" t="s">
        <v>2982</v>
      </c>
      <c r="T1169" s="175" t="s">
        <v>3852</v>
      </c>
      <c r="U1169" s="104">
        <v>9601.2000000000007</v>
      </c>
      <c r="V1169" s="104">
        <v>-8686.7999999999993</v>
      </c>
      <c r="W1169" s="105" t="s">
        <v>3853</v>
      </c>
      <c r="X1169" s="106" t="s">
        <v>66</v>
      </c>
      <c r="Y1169" s="107"/>
      <c r="Z1169" s="108"/>
      <c r="AA1169" s="102"/>
      <c r="AB1169" s="104"/>
      <c r="AC1169" s="109"/>
      <c r="AD1169" s="110"/>
      <c r="AE1169" s="107"/>
      <c r="AF1169" s="111"/>
      <c r="AG1169" s="112"/>
      <c r="AH1169" s="112"/>
      <c r="AI1169" s="112"/>
      <c r="AJ1169" s="113"/>
      <c r="AK1169" s="113"/>
      <c r="AL1169" s="113"/>
      <c r="AM1169" s="114"/>
      <c r="AN1169" s="114"/>
      <c r="AO1169" s="104"/>
      <c r="AP1169" s="104"/>
      <c r="AQ1169" s="115"/>
      <c r="AR1169" s="110"/>
      <c r="AS1169" s="102"/>
      <c r="AT1169" s="108"/>
      <c r="AU1169" s="116"/>
      <c r="AV1169" s="113"/>
      <c r="AW1169" s="105"/>
      <c r="AX1169" s="113"/>
    </row>
    <row r="1170" spans="1:50" hidden="1">
      <c r="A1170" s="72">
        <v>1169</v>
      </c>
      <c r="B1170" s="9" t="s">
        <v>63</v>
      </c>
      <c r="C1170" s="211" t="s">
        <v>3048</v>
      </c>
      <c r="D1170" s="9" t="s">
        <v>63</v>
      </c>
      <c r="E1170" s="9" t="s">
        <v>63</v>
      </c>
      <c r="F1170" s="9" t="s">
        <v>63</v>
      </c>
      <c r="G1170" s="9"/>
      <c r="H1170" s="9"/>
      <c r="I1170" s="9"/>
      <c r="J1170" s="9"/>
      <c r="K1170" s="9"/>
      <c r="L1170" s="9"/>
      <c r="M1170" s="67"/>
      <c r="N1170" s="9"/>
      <c r="O1170" s="9"/>
      <c r="P1170" s="9"/>
      <c r="Q1170" s="71">
        <v>1169</v>
      </c>
      <c r="S1170" s="102" t="s">
        <v>3048</v>
      </c>
      <c r="T1170" s="175" t="s">
        <v>3852</v>
      </c>
      <c r="U1170" s="104">
        <v>4114.8</v>
      </c>
      <c r="V1170" s="104">
        <v>-8686.7999999999993</v>
      </c>
      <c r="W1170" s="105" t="s">
        <v>3853</v>
      </c>
      <c r="X1170" s="106" t="s">
        <v>66</v>
      </c>
      <c r="Y1170" s="107"/>
      <c r="Z1170" s="108"/>
      <c r="AA1170" s="102"/>
      <c r="AB1170" s="104"/>
      <c r="AC1170" s="109"/>
      <c r="AD1170" s="110"/>
      <c r="AE1170" s="107"/>
      <c r="AF1170" s="111"/>
      <c r="AG1170" s="112"/>
      <c r="AH1170" s="112"/>
      <c r="AI1170" s="112"/>
      <c r="AJ1170" s="113"/>
      <c r="AK1170" s="113"/>
      <c r="AL1170" s="113"/>
      <c r="AM1170" s="114"/>
      <c r="AN1170" s="114"/>
      <c r="AO1170" s="104"/>
      <c r="AP1170" s="104"/>
      <c r="AQ1170" s="115"/>
      <c r="AR1170" s="110"/>
      <c r="AS1170" s="102"/>
      <c r="AT1170" s="108"/>
      <c r="AU1170" s="116"/>
      <c r="AV1170" s="113"/>
      <c r="AW1170" s="105"/>
      <c r="AX1170" s="113"/>
    </row>
    <row r="1171" spans="1:50" hidden="1">
      <c r="A1171" s="72">
        <v>1170</v>
      </c>
      <c r="B1171" s="9" t="s">
        <v>63</v>
      </c>
      <c r="C1171" s="211" t="s">
        <v>4176</v>
      </c>
      <c r="D1171" s="9" t="s">
        <v>63</v>
      </c>
      <c r="E1171" s="9" t="s">
        <v>63</v>
      </c>
      <c r="F1171" s="9" t="s">
        <v>63</v>
      </c>
      <c r="G1171" s="9"/>
      <c r="H1171" s="9"/>
      <c r="I1171" s="9"/>
      <c r="J1171" s="9"/>
      <c r="K1171" s="9"/>
      <c r="L1171" s="9"/>
      <c r="M1171" s="67"/>
      <c r="N1171" s="9"/>
      <c r="O1171" s="9"/>
      <c r="P1171" s="9"/>
      <c r="Q1171" s="71">
        <v>1170</v>
      </c>
      <c r="S1171" s="102" t="s">
        <v>4176</v>
      </c>
      <c r="T1171" s="175" t="s">
        <v>3852</v>
      </c>
      <c r="U1171" s="104">
        <v>14173.2</v>
      </c>
      <c r="V1171" s="104">
        <v>-8686.7999999999993</v>
      </c>
      <c r="W1171" s="105" t="s">
        <v>3853</v>
      </c>
      <c r="X1171" s="106" t="s">
        <v>66</v>
      </c>
      <c r="Y1171" s="107"/>
      <c r="Z1171" s="108"/>
      <c r="AA1171" s="102"/>
      <c r="AB1171" s="104"/>
      <c r="AC1171" s="109"/>
      <c r="AD1171" s="110"/>
      <c r="AE1171" s="107"/>
      <c r="AF1171" s="111"/>
      <c r="AG1171" s="112"/>
      <c r="AH1171" s="112"/>
      <c r="AI1171" s="112"/>
      <c r="AJ1171" s="113"/>
      <c r="AK1171" s="113"/>
      <c r="AL1171" s="113"/>
      <c r="AM1171" s="114"/>
      <c r="AN1171" s="114"/>
      <c r="AO1171" s="104"/>
      <c r="AP1171" s="104"/>
      <c r="AQ1171" s="115"/>
      <c r="AR1171" s="110"/>
      <c r="AS1171" s="102"/>
      <c r="AT1171" s="108"/>
      <c r="AU1171" s="116"/>
      <c r="AV1171" s="113"/>
      <c r="AW1171" s="105"/>
      <c r="AX1171" s="113"/>
    </row>
    <row r="1172" spans="1:50" hidden="1">
      <c r="A1172" s="72">
        <v>1171</v>
      </c>
      <c r="B1172" s="9" t="s">
        <v>63</v>
      </c>
      <c r="C1172" s="211" t="s">
        <v>4177</v>
      </c>
      <c r="D1172" s="9" t="s">
        <v>63</v>
      </c>
      <c r="E1172" s="9" t="s">
        <v>63</v>
      </c>
      <c r="F1172" s="9" t="s">
        <v>63</v>
      </c>
      <c r="G1172" s="9"/>
      <c r="H1172" s="9"/>
      <c r="I1172" s="9"/>
      <c r="J1172" s="9"/>
      <c r="K1172" s="9"/>
      <c r="L1172" s="9"/>
      <c r="M1172" s="67"/>
      <c r="N1172" s="9"/>
      <c r="O1172" s="9"/>
      <c r="P1172" s="9"/>
      <c r="Q1172" s="71">
        <v>1171</v>
      </c>
      <c r="S1172" s="102" t="s">
        <v>4177</v>
      </c>
      <c r="T1172" s="175" t="s">
        <v>3852</v>
      </c>
      <c r="U1172" s="104">
        <v>11430</v>
      </c>
      <c r="V1172" s="104">
        <v>-8686.7999999999993</v>
      </c>
      <c r="W1172" s="105" t="s">
        <v>3853</v>
      </c>
      <c r="X1172" s="106" t="s">
        <v>66</v>
      </c>
      <c r="Y1172" s="107"/>
      <c r="Z1172" s="108"/>
      <c r="AA1172" s="102"/>
      <c r="AB1172" s="104"/>
      <c r="AC1172" s="109"/>
      <c r="AD1172" s="110"/>
      <c r="AE1172" s="107"/>
      <c r="AF1172" s="111"/>
      <c r="AG1172" s="112"/>
      <c r="AH1172" s="112"/>
      <c r="AI1172" s="112"/>
      <c r="AJ1172" s="113"/>
      <c r="AK1172" s="113"/>
      <c r="AL1172" s="113"/>
      <c r="AM1172" s="114"/>
      <c r="AN1172" s="114"/>
      <c r="AO1172" s="104"/>
      <c r="AP1172" s="104"/>
      <c r="AQ1172" s="115"/>
      <c r="AR1172" s="110"/>
      <c r="AS1172" s="102"/>
      <c r="AT1172" s="108"/>
      <c r="AU1172" s="116"/>
      <c r="AV1172" s="113"/>
      <c r="AW1172" s="105"/>
      <c r="AX1172" s="113"/>
    </row>
    <row r="1173" spans="1:50" hidden="1">
      <c r="A1173" s="72">
        <v>1172</v>
      </c>
      <c r="B1173" s="9" t="s">
        <v>63</v>
      </c>
      <c r="C1173" s="211" t="s">
        <v>4178</v>
      </c>
      <c r="D1173" s="9" t="s">
        <v>63</v>
      </c>
      <c r="E1173" s="9" t="s">
        <v>63</v>
      </c>
      <c r="F1173" s="9" t="s">
        <v>63</v>
      </c>
      <c r="G1173" s="9"/>
      <c r="H1173" s="9"/>
      <c r="I1173" s="9"/>
      <c r="J1173" s="9"/>
      <c r="K1173" s="9"/>
      <c r="L1173" s="9"/>
      <c r="M1173" s="67"/>
      <c r="N1173" s="9"/>
      <c r="O1173" s="9"/>
      <c r="P1173" s="9"/>
      <c r="Q1173" s="71">
        <v>1172</v>
      </c>
      <c r="S1173" s="102" t="s">
        <v>4178</v>
      </c>
      <c r="T1173" s="175" t="s">
        <v>3852</v>
      </c>
      <c r="U1173" s="104">
        <v>10515.6</v>
      </c>
      <c r="V1173" s="104">
        <v>-8686.7999999999993</v>
      </c>
      <c r="W1173" s="105" t="s">
        <v>3853</v>
      </c>
      <c r="X1173" s="106" t="s">
        <v>66</v>
      </c>
      <c r="Y1173" s="107"/>
      <c r="Z1173" s="108"/>
      <c r="AA1173" s="102"/>
      <c r="AB1173" s="104"/>
      <c r="AC1173" s="109"/>
      <c r="AD1173" s="110"/>
      <c r="AE1173" s="107"/>
      <c r="AF1173" s="111"/>
      <c r="AG1173" s="112"/>
      <c r="AH1173" s="112"/>
      <c r="AI1173" s="112"/>
      <c r="AJ1173" s="113"/>
      <c r="AK1173" s="113"/>
      <c r="AL1173" s="113"/>
      <c r="AM1173" s="114"/>
      <c r="AN1173" s="114"/>
      <c r="AO1173" s="104"/>
      <c r="AP1173" s="104"/>
      <c r="AQ1173" s="115"/>
      <c r="AR1173" s="110"/>
      <c r="AS1173" s="102"/>
      <c r="AT1173" s="108"/>
      <c r="AU1173" s="116"/>
      <c r="AV1173" s="113"/>
      <c r="AW1173" s="105"/>
      <c r="AX1173" s="113"/>
    </row>
    <row r="1174" spans="1:50" hidden="1">
      <c r="A1174" s="72">
        <v>1173</v>
      </c>
      <c r="B1174" s="9" t="s">
        <v>63</v>
      </c>
      <c r="C1174" s="211" t="s">
        <v>3527</v>
      </c>
      <c r="D1174" s="9" t="s">
        <v>63</v>
      </c>
      <c r="E1174" s="9" t="s">
        <v>63</v>
      </c>
      <c r="F1174" s="9" t="s">
        <v>63</v>
      </c>
      <c r="G1174" s="9"/>
      <c r="H1174" s="9"/>
      <c r="I1174" s="9"/>
      <c r="J1174" s="9"/>
      <c r="K1174" s="9"/>
      <c r="L1174" s="9"/>
      <c r="M1174" s="67"/>
      <c r="N1174" s="9"/>
      <c r="O1174" s="9"/>
      <c r="P1174" s="9"/>
      <c r="Q1174" s="71">
        <v>1173</v>
      </c>
      <c r="S1174" s="102" t="s">
        <v>3527</v>
      </c>
      <c r="T1174" s="175" t="s">
        <v>3852</v>
      </c>
      <c r="U1174" s="104">
        <v>6858</v>
      </c>
      <c r="V1174" s="104">
        <v>-7772.4</v>
      </c>
      <c r="W1174" s="105" t="s">
        <v>3853</v>
      </c>
      <c r="X1174" s="106" t="s">
        <v>66</v>
      </c>
      <c r="Y1174" s="107"/>
      <c r="Z1174" s="108"/>
      <c r="AA1174" s="102"/>
      <c r="AB1174" s="104"/>
      <c r="AC1174" s="109"/>
      <c r="AD1174" s="110"/>
      <c r="AE1174" s="107"/>
      <c r="AF1174" s="111"/>
      <c r="AG1174" s="112"/>
      <c r="AH1174" s="112"/>
      <c r="AI1174" s="112"/>
      <c r="AJ1174" s="113"/>
      <c r="AK1174" s="113"/>
      <c r="AL1174" s="113"/>
      <c r="AM1174" s="114"/>
      <c r="AN1174" s="114"/>
      <c r="AO1174" s="104"/>
      <c r="AP1174" s="104"/>
      <c r="AQ1174" s="115"/>
      <c r="AR1174" s="110"/>
      <c r="AS1174" s="102"/>
      <c r="AT1174" s="108"/>
      <c r="AU1174" s="116"/>
      <c r="AV1174" s="113"/>
      <c r="AW1174" s="105"/>
      <c r="AX1174" s="113"/>
    </row>
    <row r="1175" spans="1:50" hidden="1">
      <c r="A1175" s="72">
        <v>1174</v>
      </c>
      <c r="B1175" s="9" t="s">
        <v>63</v>
      </c>
      <c r="C1175" s="211" t="s">
        <v>976</v>
      </c>
      <c r="D1175" s="9" t="s">
        <v>63</v>
      </c>
      <c r="E1175" s="9" t="s">
        <v>63</v>
      </c>
      <c r="F1175" s="9" t="s">
        <v>63</v>
      </c>
      <c r="G1175" s="9"/>
      <c r="H1175" s="9"/>
      <c r="I1175" s="9"/>
      <c r="J1175" s="9"/>
      <c r="K1175" s="9"/>
      <c r="L1175" s="9"/>
      <c r="M1175" s="67"/>
      <c r="N1175" s="9"/>
      <c r="O1175" s="9"/>
      <c r="P1175" s="9"/>
      <c r="Q1175" s="71">
        <v>1174</v>
      </c>
      <c r="S1175" s="102" t="s">
        <v>976</v>
      </c>
      <c r="T1175" s="175" t="s">
        <v>3852</v>
      </c>
      <c r="U1175" s="104">
        <v>2286</v>
      </c>
      <c r="V1175" s="104">
        <v>-7772.4</v>
      </c>
      <c r="W1175" s="105" t="s">
        <v>3853</v>
      </c>
      <c r="X1175" s="106" t="s">
        <v>66</v>
      </c>
      <c r="Y1175" s="107"/>
      <c r="Z1175" s="108"/>
      <c r="AA1175" s="102"/>
      <c r="AB1175" s="104"/>
      <c r="AC1175" s="109"/>
      <c r="AD1175" s="110"/>
      <c r="AE1175" s="107"/>
      <c r="AF1175" s="111"/>
      <c r="AG1175" s="112"/>
      <c r="AH1175" s="112"/>
      <c r="AI1175" s="112"/>
      <c r="AJ1175" s="113"/>
      <c r="AK1175" s="113"/>
      <c r="AL1175" s="113"/>
      <c r="AM1175" s="114"/>
      <c r="AN1175" s="114"/>
      <c r="AO1175" s="104"/>
      <c r="AP1175" s="104"/>
      <c r="AQ1175" s="115"/>
      <c r="AR1175" s="110"/>
      <c r="AS1175" s="102"/>
      <c r="AT1175" s="108"/>
      <c r="AU1175" s="116"/>
      <c r="AV1175" s="113"/>
      <c r="AW1175" s="105"/>
      <c r="AX1175" s="113"/>
    </row>
    <row r="1176" spans="1:50" hidden="1">
      <c r="A1176" s="72">
        <v>1175</v>
      </c>
      <c r="B1176" s="9" t="s">
        <v>63</v>
      </c>
      <c r="C1176" s="211" t="s">
        <v>1307</v>
      </c>
      <c r="D1176" s="9" t="s">
        <v>63</v>
      </c>
      <c r="E1176" s="9" t="s">
        <v>63</v>
      </c>
      <c r="F1176" s="9" t="s">
        <v>63</v>
      </c>
      <c r="G1176" s="9"/>
      <c r="H1176" s="9"/>
      <c r="I1176" s="9"/>
      <c r="J1176" s="9"/>
      <c r="K1176" s="9"/>
      <c r="L1176" s="9"/>
      <c r="M1176" s="67"/>
      <c r="N1176" s="9"/>
      <c r="O1176" s="9"/>
      <c r="P1176" s="9"/>
      <c r="Q1176" s="71">
        <v>1175</v>
      </c>
      <c r="S1176" s="102" t="s">
        <v>1307</v>
      </c>
      <c r="T1176" s="175" t="s">
        <v>3852</v>
      </c>
      <c r="U1176" s="104">
        <v>457.2</v>
      </c>
      <c r="V1176" s="104">
        <v>-7772.4</v>
      </c>
      <c r="W1176" s="105" t="s">
        <v>3853</v>
      </c>
      <c r="X1176" s="106" t="s">
        <v>66</v>
      </c>
      <c r="Y1176" s="107"/>
      <c r="Z1176" s="108"/>
      <c r="AA1176" s="102"/>
      <c r="AB1176" s="104"/>
      <c r="AC1176" s="109"/>
      <c r="AD1176" s="110"/>
      <c r="AE1176" s="107"/>
      <c r="AF1176" s="111"/>
      <c r="AG1176" s="112"/>
      <c r="AH1176" s="112"/>
      <c r="AI1176" s="112"/>
      <c r="AJ1176" s="113"/>
      <c r="AK1176" s="113"/>
      <c r="AL1176" s="113"/>
      <c r="AM1176" s="114"/>
      <c r="AN1176" s="114"/>
      <c r="AO1176" s="104"/>
      <c r="AP1176" s="104"/>
      <c r="AQ1176" s="115"/>
      <c r="AR1176" s="110"/>
      <c r="AS1176" s="102"/>
      <c r="AT1176" s="108"/>
      <c r="AU1176" s="116"/>
      <c r="AV1176" s="113"/>
      <c r="AW1176" s="105"/>
      <c r="AX1176" s="113"/>
    </row>
    <row r="1177" spans="1:50" hidden="1">
      <c r="A1177" s="72">
        <v>1176</v>
      </c>
      <c r="B1177" s="9" t="s">
        <v>63</v>
      </c>
      <c r="C1177" s="211" t="s">
        <v>1556</v>
      </c>
      <c r="D1177" s="9" t="s">
        <v>63</v>
      </c>
      <c r="E1177" s="9" t="s">
        <v>63</v>
      </c>
      <c r="F1177" s="9" t="s">
        <v>63</v>
      </c>
      <c r="G1177" s="9"/>
      <c r="H1177" s="9"/>
      <c r="I1177" s="9"/>
      <c r="J1177" s="9"/>
      <c r="K1177" s="9"/>
      <c r="L1177" s="9"/>
      <c r="M1177" s="67"/>
      <c r="N1177" s="9"/>
      <c r="O1177" s="9"/>
      <c r="P1177" s="9"/>
      <c r="Q1177" s="71">
        <v>1176</v>
      </c>
      <c r="S1177" s="102" t="s">
        <v>1556</v>
      </c>
      <c r="T1177" s="175" t="s">
        <v>3852</v>
      </c>
      <c r="U1177" s="104">
        <v>-1371.6</v>
      </c>
      <c r="V1177" s="104">
        <v>-7772.4</v>
      </c>
      <c r="W1177" s="105" t="s">
        <v>3853</v>
      </c>
      <c r="X1177" s="106" t="s">
        <v>66</v>
      </c>
      <c r="Y1177" s="107"/>
      <c r="Z1177" s="108"/>
      <c r="AA1177" s="102"/>
      <c r="AB1177" s="104"/>
      <c r="AC1177" s="109"/>
      <c r="AD1177" s="110"/>
      <c r="AE1177" s="107"/>
      <c r="AF1177" s="111"/>
      <c r="AG1177" s="112"/>
      <c r="AH1177" s="112"/>
      <c r="AI1177" s="112"/>
      <c r="AJ1177" s="113"/>
      <c r="AK1177" s="113"/>
      <c r="AL1177" s="113"/>
      <c r="AM1177" s="114"/>
      <c r="AN1177" s="114"/>
      <c r="AO1177" s="104"/>
      <c r="AP1177" s="104"/>
      <c r="AQ1177" s="115"/>
      <c r="AR1177" s="110"/>
      <c r="AS1177" s="102"/>
      <c r="AT1177" s="108"/>
      <c r="AU1177" s="116"/>
      <c r="AV1177" s="113"/>
      <c r="AW1177" s="105"/>
      <c r="AX1177" s="113"/>
    </row>
    <row r="1178" spans="1:50" hidden="1">
      <c r="A1178" s="72">
        <v>1177</v>
      </c>
      <c r="B1178" s="9" t="s">
        <v>63</v>
      </c>
      <c r="C1178" s="211" t="s">
        <v>1654</v>
      </c>
      <c r="D1178" s="9" t="s">
        <v>63</v>
      </c>
      <c r="E1178" s="9" t="s">
        <v>63</v>
      </c>
      <c r="F1178" s="9" t="s">
        <v>63</v>
      </c>
      <c r="G1178" s="9"/>
      <c r="H1178" s="9"/>
      <c r="I1178" s="9"/>
      <c r="J1178" s="9"/>
      <c r="K1178" s="9"/>
      <c r="L1178" s="9"/>
      <c r="M1178" s="67"/>
      <c r="N1178" s="9"/>
      <c r="O1178" s="9"/>
      <c r="P1178" s="9"/>
      <c r="Q1178" s="71">
        <v>1177</v>
      </c>
      <c r="S1178" s="102" t="s">
        <v>1654</v>
      </c>
      <c r="T1178" s="175" t="s">
        <v>3852</v>
      </c>
      <c r="U1178" s="104">
        <v>-3200.4</v>
      </c>
      <c r="V1178" s="104">
        <v>-7772.4</v>
      </c>
      <c r="W1178" s="105" t="s">
        <v>3853</v>
      </c>
      <c r="X1178" s="106" t="s">
        <v>66</v>
      </c>
      <c r="Y1178" s="107"/>
      <c r="Z1178" s="108"/>
      <c r="AA1178" s="102"/>
      <c r="AB1178" s="104"/>
      <c r="AC1178" s="109"/>
      <c r="AD1178" s="110"/>
      <c r="AE1178" s="107"/>
      <c r="AF1178" s="111"/>
      <c r="AG1178" s="112"/>
      <c r="AH1178" s="112"/>
      <c r="AI1178" s="112"/>
      <c r="AJ1178" s="113"/>
      <c r="AK1178" s="113"/>
      <c r="AL1178" s="113"/>
      <c r="AM1178" s="114"/>
      <c r="AN1178" s="114"/>
      <c r="AO1178" s="104"/>
      <c r="AP1178" s="104"/>
      <c r="AQ1178" s="115"/>
      <c r="AR1178" s="110"/>
      <c r="AS1178" s="102"/>
      <c r="AT1178" s="108"/>
      <c r="AU1178" s="116"/>
      <c r="AV1178" s="113"/>
      <c r="AW1178" s="105"/>
      <c r="AX1178" s="113"/>
    </row>
    <row r="1179" spans="1:50" hidden="1">
      <c r="A1179" s="72">
        <v>1178</v>
      </c>
      <c r="B1179" s="9" t="s">
        <v>63</v>
      </c>
      <c r="C1179" s="211" t="s">
        <v>1752</v>
      </c>
      <c r="D1179" s="9" t="s">
        <v>63</v>
      </c>
      <c r="E1179" s="9" t="s">
        <v>63</v>
      </c>
      <c r="F1179" s="9" t="s">
        <v>63</v>
      </c>
      <c r="G1179" s="9"/>
      <c r="H1179" s="9"/>
      <c r="I1179" s="9"/>
      <c r="J1179" s="9"/>
      <c r="K1179" s="9"/>
      <c r="L1179" s="9"/>
      <c r="M1179" s="67"/>
      <c r="N1179" s="9"/>
      <c r="O1179" s="9"/>
      <c r="P1179" s="9"/>
      <c r="Q1179" s="71">
        <v>1178</v>
      </c>
      <c r="S1179" s="102" t="s">
        <v>1752</v>
      </c>
      <c r="T1179" s="175" t="s">
        <v>3852</v>
      </c>
      <c r="U1179" s="104">
        <v>-5029.2</v>
      </c>
      <c r="V1179" s="104">
        <v>-7772.4</v>
      </c>
      <c r="W1179" s="105" t="s">
        <v>3853</v>
      </c>
      <c r="X1179" s="106" t="s">
        <v>66</v>
      </c>
      <c r="Y1179" s="107"/>
      <c r="Z1179" s="108"/>
      <c r="AA1179" s="102"/>
      <c r="AB1179" s="104"/>
      <c r="AC1179" s="109"/>
      <c r="AD1179" s="110"/>
      <c r="AE1179" s="107"/>
      <c r="AF1179" s="111"/>
      <c r="AG1179" s="112"/>
      <c r="AH1179" s="112"/>
      <c r="AI1179" s="112"/>
      <c r="AJ1179" s="113"/>
      <c r="AK1179" s="113"/>
      <c r="AL1179" s="113"/>
      <c r="AM1179" s="114"/>
      <c r="AN1179" s="114"/>
      <c r="AO1179" s="104"/>
      <c r="AP1179" s="104"/>
      <c r="AQ1179" s="115"/>
      <c r="AR1179" s="110"/>
      <c r="AS1179" s="102"/>
      <c r="AT1179" s="108"/>
      <c r="AU1179" s="116"/>
      <c r="AV1179" s="113"/>
      <c r="AW1179" s="105"/>
      <c r="AX1179" s="113"/>
    </row>
    <row r="1180" spans="1:50" hidden="1">
      <c r="A1180" s="72">
        <v>1179</v>
      </c>
      <c r="B1180" s="9" t="s">
        <v>63</v>
      </c>
      <c r="C1180" s="211" t="s">
        <v>1850</v>
      </c>
      <c r="D1180" s="9" t="s">
        <v>63</v>
      </c>
      <c r="E1180" s="9" t="s">
        <v>63</v>
      </c>
      <c r="F1180" s="9" t="s">
        <v>63</v>
      </c>
      <c r="G1180" s="9"/>
      <c r="H1180" s="9"/>
      <c r="I1180" s="9"/>
      <c r="J1180" s="9"/>
      <c r="K1180" s="9"/>
      <c r="L1180" s="9"/>
      <c r="M1180" s="67"/>
      <c r="N1180" s="9"/>
      <c r="O1180" s="9"/>
      <c r="P1180" s="9"/>
      <c r="Q1180" s="71">
        <v>1179</v>
      </c>
      <c r="S1180" s="102" t="s">
        <v>1850</v>
      </c>
      <c r="T1180" s="175" t="s">
        <v>3852</v>
      </c>
      <c r="U1180" s="104">
        <v>-6858</v>
      </c>
      <c r="V1180" s="104">
        <v>-7772.4</v>
      </c>
      <c r="W1180" s="105" t="s">
        <v>3853</v>
      </c>
      <c r="X1180" s="106" t="s">
        <v>66</v>
      </c>
      <c r="Y1180" s="107"/>
      <c r="Z1180" s="108"/>
      <c r="AA1180" s="102"/>
      <c r="AB1180" s="104"/>
      <c r="AC1180" s="109"/>
      <c r="AD1180" s="110"/>
      <c r="AE1180" s="107"/>
      <c r="AF1180" s="111"/>
      <c r="AG1180" s="112"/>
      <c r="AH1180" s="112"/>
      <c r="AI1180" s="112"/>
      <c r="AJ1180" s="113"/>
      <c r="AK1180" s="113"/>
      <c r="AL1180" s="113"/>
      <c r="AM1180" s="114"/>
      <c r="AN1180" s="114"/>
      <c r="AO1180" s="104"/>
      <c r="AP1180" s="104"/>
      <c r="AQ1180" s="115"/>
      <c r="AR1180" s="110"/>
      <c r="AS1180" s="102"/>
      <c r="AT1180" s="108"/>
      <c r="AU1180" s="116"/>
      <c r="AV1180" s="113"/>
      <c r="AW1180" s="105"/>
      <c r="AX1180" s="113"/>
    </row>
    <row r="1181" spans="1:50" hidden="1">
      <c r="A1181" s="72">
        <v>1180</v>
      </c>
      <c r="B1181" s="9" t="s">
        <v>63</v>
      </c>
      <c r="C1181" s="211" t="s">
        <v>1949</v>
      </c>
      <c r="D1181" s="9" t="s">
        <v>63</v>
      </c>
      <c r="E1181" s="9" t="s">
        <v>63</v>
      </c>
      <c r="F1181" s="9" t="s">
        <v>63</v>
      </c>
      <c r="G1181" s="9"/>
      <c r="H1181" s="9"/>
      <c r="I1181" s="9"/>
      <c r="J1181" s="9"/>
      <c r="K1181" s="9"/>
      <c r="L1181" s="9"/>
      <c r="M1181" s="67"/>
      <c r="N1181" s="9"/>
      <c r="O1181" s="9"/>
      <c r="P1181" s="9"/>
      <c r="Q1181" s="71">
        <v>1180</v>
      </c>
      <c r="S1181" s="102" t="s">
        <v>1949</v>
      </c>
      <c r="T1181" s="175" t="s">
        <v>3852</v>
      </c>
      <c r="U1181" s="104">
        <v>-8686.7999999999993</v>
      </c>
      <c r="V1181" s="104">
        <v>-7772.4</v>
      </c>
      <c r="W1181" s="105" t="s">
        <v>3853</v>
      </c>
      <c r="X1181" s="106" t="s">
        <v>66</v>
      </c>
      <c r="Y1181" s="107"/>
      <c r="Z1181" s="108"/>
      <c r="AA1181" s="102"/>
      <c r="AB1181" s="104"/>
      <c r="AC1181" s="109"/>
      <c r="AD1181" s="110"/>
      <c r="AE1181" s="107"/>
      <c r="AF1181" s="111"/>
      <c r="AG1181" s="112"/>
      <c r="AH1181" s="112"/>
      <c r="AI1181" s="112"/>
      <c r="AJ1181" s="113"/>
      <c r="AK1181" s="113"/>
      <c r="AL1181" s="113"/>
      <c r="AM1181" s="114"/>
      <c r="AN1181" s="114"/>
      <c r="AO1181" s="104"/>
      <c r="AP1181" s="104"/>
      <c r="AQ1181" s="115"/>
      <c r="AR1181" s="110"/>
      <c r="AS1181" s="102"/>
      <c r="AT1181" s="108"/>
      <c r="AU1181" s="116"/>
      <c r="AV1181" s="113"/>
      <c r="AW1181" s="105"/>
      <c r="AX1181" s="113"/>
    </row>
    <row r="1182" spans="1:50" hidden="1">
      <c r="A1182" s="72">
        <v>1181</v>
      </c>
      <c r="B1182" s="9" t="s">
        <v>63</v>
      </c>
      <c r="C1182" s="211" t="s">
        <v>2144</v>
      </c>
      <c r="D1182" s="9" t="s">
        <v>63</v>
      </c>
      <c r="E1182" s="9" t="s">
        <v>63</v>
      </c>
      <c r="F1182" s="9" t="s">
        <v>63</v>
      </c>
      <c r="G1182" s="9"/>
      <c r="H1182" s="9"/>
      <c r="I1182" s="9"/>
      <c r="J1182" s="9"/>
      <c r="K1182" s="9"/>
      <c r="L1182" s="9"/>
      <c r="M1182" s="67"/>
      <c r="N1182" s="9"/>
      <c r="O1182" s="9"/>
      <c r="P1182" s="9"/>
      <c r="Q1182" s="71">
        <v>1181</v>
      </c>
      <c r="S1182" s="102" t="s">
        <v>2144</v>
      </c>
      <c r="T1182" s="175" t="s">
        <v>3852</v>
      </c>
      <c r="U1182" s="104">
        <v>-12344.4</v>
      </c>
      <c r="V1182" s="104">
        <v>-7772.4</v>
      </c>
      <c r="W1182" s="105" t="s">
        <v>3853</v>
      </c>
      <c r="X1182" s="106" t="s">
        <v>66</v>
      </c>
      <c r="Y1182" s="107"/>
      <c r="Z1182" s="108"/>
      <c r="AA1182" s="102"/>
      <c r="AB1182" s="104"/>
      <c r="AC1182" s="109"/>
      <c r="AD1182" s="110"/>
      <c r="AE1182" s="107"/>
      <c r="AF1182" s="111"/>
      <c r="AG1182" s="112"/>
      <c r="AH1182" s="112"/>
      <c r="AI1182" s="112"/>
      <c r="AJ1182" s="113"/>
      <c r="AK1182" s="113"/>
      <c r="AL1182" s="113"/>
      <c r="AM1182" s="114"/>
      <c r="AN1182" s="114"/>
      <c r="AO1182" s="104"/>
      <c r="AP1182" s="104"/>
      <c r="AQ1182" s="115"/>
      <c r="AR1182" s="110"/>
      <c r="AS1182" s="102"/>
      <c r="AT1182" s="108"/>
      <c r="AU1182" s="116"/>
      <c r="AV1182" s="113"/>
      <c r="AW1182" s="105"/>
      <c r="AX1182" s="113"/>
    </row>
    <row r="1183" spans="1:50" hidden="1">
      <c r="A1183" s="72">
        <v>1182</v>
      </c>
      <c r="B1183" s="9" t="s">
        <v>63</v>
      </c>
      <c r="C1183" s="211" t="s">
        <v>2242</v>
      </c>
      <c r="D1183" s="9" t="s">
        <v>63</v>
      </c>
      <c r="E1183" s="9" t="s">
        <v>63</v>
      </c>
      <c r="F1183" s="9" t="s">
        <v>63</v>
      </c>
      <c r="G1183" s="9"/>
      <c r="H1183" s="9"/>
      <c r="I1183" s="9"/>
      <c r="J1183" s="9"/>
      <c r="K1183" s="9"/>
      <c r="L1183" s="9"/>
      <c r="M1183" s="67"/>
      <c r="N1183" s="9"/>
      <c r="O1183" s="9"/>
      <c r="P1183" s="9"/>
      <c r="Q1183" s="71">
        <v>1182</v>
      </c>
      <c r="S1183" s="102" t="s">
        <v>2242</v>
      </c>
      <c r="T1183" s="175" t="s">
        <v>3852</v>
      </c>
      <c r="U1183" s="104">
        <v>-14173.2</v>
      </c>
      <c r="V1183" s="104">
        <v>-7772.4</v>
      </c>
      <c r="W1183" s="105" t="s">
        <v>3853</v>
      </c>
      <c r="X1183" s="106" t="s">
        <v>66</v>
      </c>
      <c r="Y1183" s="107"/>
      <c r="Z1183" s="108"/>
      <c r="AA1183" s="102"/>
      <c r="AB1183" s="104"/>
      <c r="AC1183" s="109"/>
      <c r="AD1183" s="110"/>
      <c r="AE1183" s="107"/>
      <c r="AF1183" s="111"/>
      <c r="AG1183" s="112"/>
      <c r="AH1183" s="112"/>
      <c r="AI1183" s="112"/>
      <c r="AJ1183" s="113"/>
      <c r="AK1183" s="113"/>
      <c r="AL1183" s="113"/>
      <c r="AM1183" s="114"/>
      <c r="AN1183" s="114"/>
      <c r="AO1183" s="104"/>
      <c r="AP1183" s="104"/>
      <c r="AQ1183" s="115"/>
      <c r="AR1183" s="110"/>
      <c r="AS1183" s="102"/>
      <c r="AT1183" s="108"/>
      <c r="AU1183" s="116"/>
      <c r="AV1183" s="113"/>
      <c r="AW1183" s="105"/>
      <c r="AX1183" s="113"/>
    </row>
    <row r="1184" spans="1:50" hidden="1">
      <c r="A1184" s="72">
        <v>1183</v>
      </c>
      <c r="B1184" s="9" t="s">
        <v>63</v>
      </c>
      <c r="C1184" s="211" t="s">
        <v>819</v>
      </c>
      <c r="D1184" s="9" t="s">
        <v>63</v>
      </c>
      <c r="E1184" s="9" t="s">
        <v>63</v>
      </c>
      <c r="F1184" s="9" t="s">
        <v>63</v>
      </c>
      <c r="G1184" s="9"/>
      <c r="H1184" s="9"/>
      <c r="I1184" s="9"/>
      <c r="J1184" s="9"/>
      <c r="K1184" s="9"/>
      <c r="L1184" s="9"/>
      <c r="M1184" s="67"/>
      <c r="N1184" s="9"/>
      <c r="O1184" s="9"/>
      <c r="P1184" s="9"/>
      <c r="Q1184" s="71">
        <v>1183</v>
      </c>
      <c r="S1184" s="102" t="s">
        <v>819</v>
      </c>
      <c r="T1184" s="175" t="s">
        <v>3852</v>
      </c>
      <c r="U1184" s="104">
        <v>-16916.400000000001</v>
      </c>
      <c r="V1184" s="104">
        <v>-7772.4</v>
      </c>
      <c r="W1184" s="105" t="s">
        <v>3853</v>
      </c>
      <c r="X1184" s="106" t="s">
        <v>66</v>
      </c>
      <c r="Y1184" s="107"/>
      <c r="Z1184" s="108"/>
      <c r="AA1184" s="102"/>
      <c r="AB1184" s="104"/>
      <c r="AC1184" s="109"/>
      <c r="AD1184" s="110"/>
      <c r="AE1184" s="107"/>
      <c r="AF1184" s="111"/>
      <c r="AG1184" s="112"/>
      <c r="AH1184" s="112"/>
      <c r="AI1184" s="112"/>
      <c r="AJ1184" s="113"/>
      <c r="AK1184" s="113"/>
      <c r="AL1184" s="113"/>
      <c r="AM1184" s="114"/>
      <c r="AN1184" s="114"/>
      <c r="AO1184" s="104"/>
      <c r="AP1184" s="104"/>
      <c r="AQ1184" s="115"/>
      <c r="AR1184" s="110"/>
      <c r="AS1184" s="102"/>
      <c r="AT1184" s="108"/>
      <c r="AU1184" s="116"/>
      <c r="AV1184" s="113"/>
      <c r="AW1184" s="105"/>
      <c r="AX1184" s="113"/>
    </row>
    <row r="1185" spans="1:50" hidden="1">
      <c r="A1185" s="72">
        <v>1184</v>
      </c>
      <c r="B1185" s="9" t="s">
        <v>63</v>
      </c>
      <c r="C1185" s="211" t="s">
        <v>4179</v>
      </c>
      <c r="D1185" s="9" t="s">
        <v>63</v>
      </c>
      <c r="E1185" s="9" t="s">
        <v>63</v>
      </c>
      <c r="F1185" s="9" t="s">
        <v>63</v>
      </c>
      <c r="G1185" s="9"/>
      <c r="H1185" s="9"/>
      <c r="I1185" s="9"/>
      <c r="J1185" s="9"/>
      <c r="K1185" s="9"/>
      <c r="L1185" s="9"/>
      <c r="M1185" s="67"/>
      <c r="N1185" s="9"/>
      <c r="O1185" s="9"/>
      <c r="P1185" s="9"/>
      <c r="Q1185" s="71">
        <v>1184</v>
      </c>
      <c r="S1185" s="102" t="s">
        <v>4179</v>
      </c>
      <c r="T1185" s="175" t="s">
        <v>3852</v>
      </c>
      <c r="U1185" s="104">
        <v>15087.6</v>
      </c>
      <c r="V1185" s="104">
        <v>-7772.4</v>
      </c>
      <c r="W1185" s="105" t="s">
        <v>3853</v>
      </c>
      <c r="X1185" s="106" t="s">
        <v>66</v>
      </c>
      <c r="Y1185" s="107"/>
      <c r="Z1185" s="108"/>
      <c r="AA1185" s="102"/>
      <c r="AB1185" s="104"/>
      <c r="AC1185" s="109"/>
      <c r="AD1185" s="110"/>
      <c r="AE1185" s="107"/>
      <c r="AF1185" s="111"/>
      <c r="AG1185" s="112"/>
      <c r="AH1185" s="112"/>
      <c r="AI1185" s="112"/>
      <c r="AJ1185" s="113"/>
      <c r="AK1185" s="113"/>
      <c r="AL1185" s="113"/>
      <c r="AM1185" s="114"/>
      <c r="AN1185" s="114"/>
      <c r="AO1185" s="104"/>
      <c r="AP1185" s="104"/>
      <c r="AQ1185" s="115"/>
      <c r="AR1185" s="110"/>
      <c r="AS1185" s="102"/>
      <c r="AT1185" s="108"/>
      <c r="AU1185" s="116"/>
      <c r="AV1185" s="113"/>
      <c r="AW1185" s="105"/>
      <c r="AX1185" s="113"/>
    </row>
    <row r="1186" spans="1:50" hidden="1">
      <c r="A1186" s="72">
        <v>1185</v>
      </c>
      <c r="B1186" s="9" t="s">
        <v>63</v>
      </c>
      <c r="C1186" s="211" t="s">
        <v>4180</v>
      </c>
      <c r="D1186" s="9" t="s">
        <v>63</v>
      </c>
      <c r="E1186" s="9" t="s">
        <v>63</v>
      </c>
      <c r="F1186" s="9" t="s">
        <v>63</v>
      </c>
      <c r="G1186" s="9"/>
      <c r="H1186" s="9"/>
      <c r="I1186" s="9"/>
      <c r="J1186" s="9"/>
      <c r="K1186" s="9"/>
      <c r="L1186" s="9"/>
      <c r="M1186" s="67"/>
      <c r="N1186" s="9"/>
      <c r="O1186" s="9"/>
      <c r="P1186" s="9"/>
      <c r="Q1186" s="71">
        <v>1185</v>
      </c>
      <c r="S1186" s="102" t="s">
        <v>4180</v>
      </c>
      <c r="T1186" s="175" t="s">
        <v>3852</v>
      </c>
      <c r="U1186" s="104">
        <v>12344.4</v>
      </c>
      <c r="V1186" s="104">
        <v>-7772.4</v>
      </c>
      <c r="W1186" s="105" t="s">
        <v>3853</v>
      </c>
      <c r="X1186" s="106" t="s">
        <v>66</v>
      </c>
      <c r="Y1186" s="107"/>
      <c r="Z1186" s="108"/>
      <c r="AA1186" s="102"/>
      <c r="AB1186" s="104"/>
      <c r="AC1186" s="109"/>
      <c r="AD1186" s="110"/>
      <c r="AE1186" s="107"/>
      <c r="AF1186" s="111"/>
      <c r="AG1186" s="112"/>
      <c r="AH1186" s="112"/>
      <c r="AI1186" s="112"/>
      <c r="AJ1186" s="113"/>
      <c r="AK1186" s="113"/>
      <c r="AL1186" s="113"/>
      <c r="AM1186" s="114"/>
      <c r="AN1186" s="114"/>
      <c r="AO1186" s="104"/>
      <c r="AP1186" s="104"/>
      <c r="AQ1186" s="115"/>
      <c r="AR1186" s="110"/>
      <c r="AS1186" s="102"/>
      <c r="AT1186" s="108"/>
      <c r="AU1186" s="116"/>
      <c r="AV1186" s="113"/>
      <c r="AW1186" s="105"/>
      <c r="AX1186" s="113"/>
    </row>
    <row r="1187" spans="1:50" hidden="1">
      <c r="A1187" s="72">
        <v>1186</v>
      </c>
      <c r="B1187" s="9" t="s">
        <v>63</v>
      </c>
      <c r="C1187" s="211" t="s">
        <v>4181</v>
      </c>
      <c r="D1187" s="9" t="s">
        <v>63</v>
      </c>
      <c r="E1187" s="9" t="s">
        <v>63</v>
      </c>
      <c r="F1187" s="9" t="s">
        <v>63</v>
      </c>
      <c r="G1187" s="9"/>
      <c r="H1187" s="9"/>
      <c r="I1187" s="9"/>
      <c r="J1187" s="9"/>
      <c r="K1187" s="9"/>
      <c r="L1187" s="9"/>
      <c r="M1187" s="67"/>
      <c r="N1187" s="9"/>
      <c r="O1187" s="9"/>
      <c r="P1187" s="9"/>
      <c r="Q1187" s="71">
        <v>1186</v>
      </c>
      <c r="S1187" s="102" t="s">
        <v>4181</v>
      </c>
      <c r="T1187" s="175" t="s">
        <v>3852</v>
      </c>
      <c r="U1187" s="104">
        <v>9601.2000000000007</v>
      </c>
      <c r="V1187" s="104">
        <v>-6858</v>
      </c>
      <c r="W1187" s="105" t="s">
        <v>3853</v>
      </c>
      <c r="X1187" s="106" t="s">
        <v>66</v>
      </c>
      <c r="Y1187" s="107"/>
      <c r="Z1187" s="108"/>
      <c r="AA1187" s="102"/>
      <c r="AB1187" s="104"/>
      <c r="AC1187" s="109"/>
      <c r="AD1187" s="110"/>
      <c r="AE1187" s="107"/>
      <c r="AF1187" s="111"/>
      <c r="AG1187" s="112"/>
      <c r="AH1187" s="112"/>
      <c r="AI1187" s="112"/>
      <c r="AJ1187" s="113"/>
      <c r="AK1187" s="113"/>
      <c r="AL1187" s="113"/>
      <c r="AM1187" s="114"/>
      <c r="AN1187" s="114"/>
      <c r="AO1187" s="104"/>
      <c r="AP1187" s="104"/>
      <c r="AQ1187" s="115"/>
      <c r="AR1187" s="110"/>
      <c r="AS1187" s="102"/>
      <c r="AT1187" s="108"/>
      <c r="AU1187" s="116"/>
      <c r="AV1187" s="113"/>
      <c r="AW1187" s="105"/>
      <c r="AX1187" s="113"/>
    </row>
    <row r="1188" spans="1:50" hidden="1">
      <c r="A1188" s="72">
        <v>1187</v>
      </c>
      <c r="B1188" s="9" t="s">
        <v>63</v>
      </c>
      <c r="C1188" s="211" t="s">
        <v>4182</v>
      </c>
      <c r="D1188" s="9" t="s">
        <v>63</v>
      </c>
      <c r="E1188" s="9" t="s">
        <v>63</v>
      </c>
      <c r="F1188" s="9" t="s">
        <v>63</v>
      </c>
      <c r="G1188" s="9"/>
      <c r="H1188" s="9"/>
      <c r="I1188" s="9"/>
      <c r="J1188" s="9"/>
      <c r="K1188" s="9"/>
      <c r="L1188" s="9"/>
      <c r="M1188" s="67"/>
      <c r="N1188" s="9"/>
      <c r="O1188" s="9"/>
      <c r="P1188" s="9"/>
      <c r="Q1188" s="71">
        <v>1187</v>
      </c>
      <c r="S1188" s="102" t="s">
        <v>4182</v>
      </c>
      <c r="T1188" s="175" t="s">
        <v>3852</v>
      </c>
      <c r="U1188" s="104">
        <v>4114.8</v>
      </c>
      <c r="V1188" s="104">
        <v>-6858</v>
      </c>
      <c r="W1188" s="105" t="s">
        <v>3853</v>
      </c>
      <c r="X1188" s="106" t="s">
        <v>66</v>
      </c>
      <c r="Y1188" s="107"/>
      <c r="Z1188" s="108"/>
      <c r="AA1188" s="102"/>
      <c r="AB1188" s="104"/>
      <c r="AC1188" s="109"/>
      <c r="AD1188" s="110"/>
      <c r="AE1188" s="107"/>
      <c r="AF1188" s="111"/>
      <c r="AG1188" s="112"/>
      <c r="AH1188" s="112"/>
      <c r="AI1188" s="112"/>
      <c r="AJ1188" s="113"/>
      <c r="AK1188" s="113"/>
      <c r="AL1188" s="113"/>
      <c r="AM1188" s="114"/>
      <c r="AN1188" s="114"/>
      <c r="AO1188" s="104"/>
      <c r="AP1188" s="104"/>
      <c r="AQ1188" s="115"/>
      <c r="AR1188" s="110"/>
      <c r="AS1188" s="102"/>
      <c r="AT1188" s="108"/>
      <c r="AU1188" s="116"/>
      <c r="AV1188" s="113"/>
      <c r="AW1188" s="105"/>
      <c r="AX1188" s="113"/>
    </row>
    <row r="1189" spans="1:50" hidden="1">
      <c r="A1189" s="72">
        <v>1188</v>
      </c>
      <c r="B1189" s="9" t="s">
        <v>63</v>
      </c>
      <c r="C1189" s="211" t="s">
        <v>4183</v>
      </c>
      <c r="D1189" s="9" t="s">
        <v>63</v>
      </c>
      <c r="E1189" s="9" t="s">
        <v>63</v>
      </c>
      <c r="F1189" s="9" t="s">
        <v>63</v>
      </c>
      <c r="G1189" s="9"/>
      <c r="H1189" s="9"/>
      <c r="I1189" s="9"/>
      <c r="J1189" s="9"/>
      <c r="K1189" s="9"/>
      <c r="L1189" s="9"/>
      <c r="M1189" s="67"/>
      <c r="N1189" s="9"/>
      <c r="O1189" s="9"/>
      <c r="P1189" s="9"/>
      <c r="Q1189" s="71">
        <v>1188</v>
      </c>
      <c r="S1189" s="102" t="s">
        <v>4183</v>
      </c>
      <c r="T1189" s="175" t="s">
        <v>3852</v>
      </c>
      <c r="U1189" s="104">
        <v>16002</v>
      </c>
      <c r="V1189" s="104">
        <v>-6858</v>
      </c>
      <c r="W1189" s="105" t="s">
        <v>3853</v>
      </c>
      <c r="X1189" s="106" t="s">
        <v>66</v>
      </c>
      <c r="Y1189" s="107"/>
      <c r="Z1189" s="108"/>
      <c r="AA1189" s="102"/>
      <c r="AB1189" s="104"/>
      <c r="AC1189" s="109"/>
      <c r="AD1189" s="110"/>
      <c r="AE1189" s="107"/>
      <c r="AF1189" s="111"/>
      <c r="AG1189" s="112"/>
      <c r="AH1189" s="112"/>
      <c r="AI1189" s="112"/>
      <c r="AJ1189" s="113"/>
      <c r="AK1189" s="113"/>
      <c r="AL1189" s="113"/>
      <c r="AM1189" s="114"/>
      <c r="AN1189" s="114"/>
      <c r="AO1189" s="104"/>
      <c r="AP1189" s="104"/>
      <c r="AQ1189" s="115"/>
      <c r="AR1189" s="110"/>
      <c r="AS1189" s="102"/>
      <c r="AT1189" s="108"/>
      <c r="AU1189" s="116"/>
      <c r="AV1189" s="113"/>
      <c r="AW1189" s="105"/>
      <c r="AX1189" s="113"/>
    </row>
    <row r="1190" spans="1:50" hidden="1">
      <c r="A1190" s="72">
        <v>1189</v>
      </c>
      <c r="B1190" s="9" t="s">
        <v>63</v>
      </c>
      <c r="C1190" s="211" t="s">
        <v>4184</v>
      </c>
      <c r="D1190" s="9" t="s">
        <v>63</v>
      </c>
      <c r="E1190" s="9" t="s">
        <v>63</v>
      </c>
      <c r="F1190" s="9" t="s">
        <v>63</v>
      </c>
      <c r="G1190" s="9"/>
      <c r="H1190" s="9"/>
      <c r="I1190" s="9"/>
      <c r="J1190" s="9"/>
      <c r="K1190" s="9"/>
      <c r="L1190" s="9"/>
      <c r="M1190" s="67"/>
      <c r="N1190" s="9"/>
      <c r="O1190" s="9"/>
      <c r="P1190" s="9"/>
      <c r="Q1190" s="71">
        <v>1189</v>
      </c>
      <c r="S1190" s="102" t="s">
        <v>4184</v>
      </c>
      <c r="T1190" s="175" t="s">
        <v>3852</v>
      </c>
      <c r="U1190" s="104">
        <v>-11430</v>
      </c>
      <c r="V1190" s="104">
        <v>-6858</v>
      </c>
      <c r="W1190" s="105" t="s">
        <v>3853</v>
      </c>
      <c r="X1190" s="106" t="s">
        <v>66</v>
      </c>
      <c r="Y1190" s="107"/>
      <c r="Z1190" s="108"/>
      <c r="AA1190" s="102"/>
      <c r="AB1190" s="104"/>
      <c r="AC1190" s="109"/>
      <c r="AD1190" s="110"/>
      <c r="AE1190" s="107"/>
      <c r="AF1190" s="111"/>
      <c r="AG1190" s="112"/>
      <c r="AH1190" s="112"/>
      <c r="AI1190" s="112"/>
      <c r="AJ1190" s="113"/>
      <c r="AK1190" s="113"/>
      <c r="AL1190" s="113"/>
      <c r="AM1190" s="114"/>
      <c r="AN1190" s="114"/>
      <c r="AO1190" s="104"/>
      <c r="AP1190" s="104"/>
      <c r="AQ1190" s="115"/>
      <c r="AR1190" s="110"/>
      <c r="AS1190" s="102"/>
      <c r="AT1190" s="108"/>
      <c r="AU1190" s="116"/>
      <c r="AV1190" s="113"/>
      <c r="AW1190" s="105"/>
      <c r="AX1190" s="113"/>
    </row>
    <row r="1191" spans="1:50" hidden="1">
      <c r="A1191" s="72">
        <v>1190</v>
      </c>
      <c r="B1191" s="9" t="s">
        <v>63</v>
      </c>
      <c r="C1191" s="211" t="s">
        <v>4185</v>
      </c>
      <c r="D1191" s="9" t="s">
        <v>63</v>
      </c>
      <c r="E1191" s="9" t="s">
        <v>63</v>
      </c>
      <c r="F1191" s="9" t="s">
        <v>63</v>
      </c>
      <c r="G1191" s="9"/>
      <c r="H1191" s="9"/>
      <c r="I1191" s="9"/>
      <c r="J1191" s="9"/>
      <c r="K1191" s="9"/>
      <c r="L1191" s="9"/>
      <c r="M1191" s="67"/>
      <c r="N1191" s="9"/>
      <c r="O1191" s="9"/>
      <c r="P1191" s="9"/>
      <c r="Q1191" s="71">
        <v>1190</v>
      </c>
      <c r="S1191" s="102" t="s">
        <v>4185</v>
      </c>
      <c r="T1191" s="175" t="s">
        <v>3852</v>
      </c>
      <c r="U1191" s="104">
        <v>14173.2</v>
      </c>
      <c r="V1191" s="104">
        <v>-6858</v>
      </c>
      <c r="W1191" s="105" t="s">
        <v>3853</v>
      </c>
      <c r="X1191" s="106" t="s">
        <v>66</v>
      </c>
      <c r="Y1191" s="107"/>
      <c r="Z1191" s="108"/>
      <c r="AA1191" s="102"/>
      <c r="AB1191" s="104"/>
      <c r="AC1191" s="109"/>
      <c r="AD1191" s="110"/>
      <c r="AE1191" s="107"/>
      <c r="AF1191" s="111"/>
      <c r="AG1191" s="112"/>
      <c r="AH1191" s="112"/>
      <c r="AI1191" s="112"/>
      <c r="AJ1191" s="113"/>
      <c r="AK1191" s="113"/>
      <c r="AL1191" s="113"/>
      <c r="AM1191" s="114"/>
      <c r="AN1191" s="114"/>
      <c r="AO1191" s="104"/>
      <c r="AP1191" s="104"/>
      <c r="AQ1191" s="115"/>
      <c r="AR1191" s="110"/>
      <c r="AS1191" s="102"/>
      <c r="AT1191" s="108"/>
      <c r="AU1191" s="116"/>
      <c r="AV1191" s="113"/>
      <c r="AW1191" s="105"/>
      <c r="AX1191" s="113"/>
    </row>
    <row r="1192" spans="1:50" hidden="1">
      <c r="A1192" s="72">
        <v>1191</v>
      </c>
      <c r="B1192" s="9" t="s">
        <v>63</v>
      </c>
      <c r="C1192" s="211" t="s">
        <v>4186</v>
      </c>
      <c r="D1192" s="9" t="s">
        <v>63</v>
      </c>
      <c r="E1192" s="9" t="s">
        <v>63</v>
      </c>
      <c r="F1192" s="9" t="s">
        <v>63</v>
      </c>
      <c r="G1192" s="9"/>
      <c r="H1192" s="9"/>
      <c r="I1192" s="9"/>
      <c r="J1192" s="9"/>
      <c r="K1192" s="9"/>
      <c r="L1192" s="9"/>
      <c r="M1192" s="67"/>
      <c r="N1192" s="9"/>
      <c r="O1192" s="9"/>
      <c r="P1192" s="9"/>
      <c r="Q1192" s="71">
        <v>1191</v>
      </c>
      <c r="S1192" s="102" t="s">
        <v>4186</v>
      </c>
      <c r="T1192" s="175" t="s">
        <v>3852</v>
      </c>
      <c r="U1192" s="104">
        <v>11430</v>
      </c>
      <c r="V1192" s="104">
        <v>-6858</v>
      </c>
      <c r="W1192" s="105" t="s">
        <v>3853</v>
      </c>
      <c r="X1192" s="106" t="s">
        <v>66</v>
      </c>
      <c r="Y1192" s="107"/>
      <c r="Z1192" s="108"/>
      <c r="AA1192" s="102"/>
      <c r="AB1192" s="104"/>
      <c r="AC1192" s="109"/>
      <c r="AD1192" s="110"/>
      <c r="AE1192" s="107"/>
      <c r="AF1192" s="111"/>
      <c r="AG1192" s="112"/>
      <c r="AH1192" s="112"/>
      <c r="AI1192" s="112"/>
      <c r="AJ1192" s="113"/>
      <c r="AK1192" s="113"/>
      <c r="AL1192" s="113"/>
      <c r="AM1192" s="114"/>
      <c r="AN1192" s="114"/>
      <c r="AO1192" s="104"/>
      <c r="AP1192" s="104"/>
      <c r="AQ1192" s="115"/>
      <c r="AR1192" s="110"/>
      <c r="AS1192" s="102"/>
      <c r="AT1192" s="108"/>
      <c r="AU1192" s="116"/>
      <c r="AV1192" s="113"/>
      <c r="AW1192" s="105"/>
      <c r="AX1192" s="113"/>
    </row>
    <row r="1193" spans="1:50" hidden="1">
      <c r="A1193" s="72">
        <v>1192</v>
      </c>
      <c r="B1193" s="9" t="s">
        <v>63</v>
      </c>
      <c r="C1193" s="211" t="s">
        <v>4187</v>
      </c>
      <c r="D1193" s="9" t="s">
        <v>63</v>
      </c>
      <c r="E1193" s="9" t="s">
        <v>63</v>
      </c>
      <c r="F1193" s="9" t="s">
        <v>63</v>
      </c>
      <c r="G1193" s="9"/>
      <c r="H1193" s="9"/>
      <c r="I1193" s="9"/>
      <c r="J1193" s="9"/>
      <c r="K1193" s="9"/>
      <c r="L1193" s="9"/>
      <c r="M1193" s="67"/>
      <c r="N1193" s="9"/>
      <c r="O1193" s="9"/>
      <c r="P1193" s="9"/>
      <c r="Q1193" s="71">
        <v>1192</v>
      </c>
      <c r="S1193" s="102" t="s">
        <v>4187</v>
      </c>
      <c r="T1193" s="175" t="s">
        <v>3852</v>
      </c>
      <c r="U1193" s="104">
        <v>17830.8</v>
      </c>
      <c r="V1193" s="104">
        <v>-5943.6</v>
      </c>
      <c r="W1193" s="105" t="s">
        <v>3853</v>
      </c>
      <c r="X1193" s="106" t="s">
        <v>66</v>
      </c>
      <c r="Y1193" s="107"/>
      <c r="Z1193" s="108"/>
      <c r="AA1193" s="102"/>
      <c r="AB1193" s="104"/>
      <c r="AC1193" s="109"/>
      <c r="AD1193" s="110"/>
      <c r="AE1193" s="107"/>
      <c r="AF1193" s="111"/>
      <c r="AG1193" s="112"/>
      <c r="AH1193" s="112"/>
      <c r="AI1193" s="112"/>
      <c r="AJ1193" s="113"/>
      <c r="AK1193" s="113"/>
      <c r="AL1193" s="113"/>
      <c r="AM1193" s="114"/>
      <c r="AN1193" s="114"/>
      <c r="AO1193" s="104"/>
      <c r="AP1193" s="104"/>
      <c r="AQ1193" s="115"/>
      <c r="AR1193" s="110"/>
      <c r="AS1193" s="102"/>
      <c r="AT1193" s="108"/>
      <c r="AU1193" s="116"/>
      <c r="AV1193" s="113"/>
      <c r="AW1193" s="105"/>
      <c r="AX1193" s="113"/>
    </row>
    <row r="1194" spans="1:50" hidden="1">
      <c r="A1194" s="72">
        <v>1193</v>
      </c>
      <c r="B1194" s="9" t="s">
        <v>63</v>
      </c>
      <c r="C1194" s="211" t="s">
        <v>4188</v>
      </c>
      <c r="D1194" s="9" t="s">
        <v>63</v>
      </c>
      <c r="E1194" s="9" t="s">
        <v>63</v>
      </c>
      <c r="F1194" s="9" t="s">
        <v>63</v>
      </c>
      <c r="G1194" s="9"/>
      <c r="H1194" s="9"/>
      <c r="I1194" s="9"/>
      <c r="J1194" s="9"/>
      <c r="K1194" s="9"/>
      <c r="L1194" s="9"/>
      <c r="M1194" s="67"/>
      <c r="N1194" s="9"/>
      <c r="O1194" s="9"/>
      <c r="P1194" s="9"/>
      <c r="Q1194" s="71">
        <v>1193</v>
      </c>
      <c r="S1194" s="102" t="s">
        <v>4188</v>
      </c>
      <c r="T1194" s="175" t="s">
        <v>3852</v>
      </c>
      <c r="U1194" s="104">
        <v>-10515.6</v>
      </c>
      <c r="V1194" s="104">
        <v>-5943.6</v>
      </c>
      <c r="W1194" s="105" t="s">
        <v>3853</v>
      </c>
      <c r="X1194" s="106" t="s">
        <v>66</v>
      </c>
      <c r="Y1194" s="107"/>
      <c r="Z1194" s="108"/>
      <c r="AA1194" s="102"/>
      <c r="AB1194" s="104"/>
      <c r="AC1194" s="109"/>
      <c r="AD1194" s="110"/>
      <c r="AE1194" s="107"/>
      <c r="AF1194" s="111"/>
      <c r="AG1194" s="112"/>
      <c r="AH1194" s="112"/>
      <c r="AI1194" s="112"/>
      <c r="AJ1194" s="113"/>
      <c r="AK1194" s="113"/>
      <c r="AL1194" s="113"/>
      <c r="AM1194" s="114"/>
      <c r="AN1194" s="114"/>
      <c r="AO1194" s="104"/>
      <c r="AP1194" s="104"/>
      <c r="AQ1194" s="115"/>
      <c r="AR1194" s="110"/>
      <c r="AS1194" s="102"/>
      <c r="AT1194" s="108"/>
      <c r="AU1194" s="116"/>
      <c r="AV1194" s="113"/>
      <c r="AW1194" s="105"/>
      <c r="AX1194" s="113"/>
    </row>
    <row r="1195" spans="1:50" hidden="1">
      <c r="A1195" s="72">
        <v>1194</v>
      </c>
      <c r="B1195" s="9" t="s">
        <v>63</v>
      </c>
      <c r="C1195" s="211" t="s">
        <v>4189</v>
      </c>
      <c r="D1195" s="9" t="s">
        <v>63</v>
      </c>
      <c r="E1195" s="9" t="s">
        <v>63</v>
      </c>
      <c r="F1195" s="9" t="s">
        <v>63</v>
      </c>
      <c r="G1195" s="9"/>
      <c r="H1195" s="9"/>
      <c r="I1195" s="9"/>
      <c r="J1195" s="9"/>
      <c r="K1195" s="9"/>
      <c r="L1195" s="9"/>
      <c r="M1195" s="67"/>
      <c r="N1195" s="9"/>
      <c r="O1195" s="9"/>
      <c r="P1195" s="9"/>
      <c r="Q1195" s="71">
        <v>1194</v>
      </c>
      <c r="S1195" s="102" t="s">
        <v>4189</v>
      </c>
      <c r="T1195" s="175" t="s">
        <v>3852</v>
      </c>
      <c r="U1195" s="104">
        <v>-13258.8</v>
      </c>
      <c r="V1195" s="104">
        <v>-5943.6</v>
      </c>
      <c r="W1195" s="105" t="s">
        <v>3853</v>
      </c>
      <c r="X1195" s="106" t="s">
        <v>66</v>
      </c>
      <c r="Y1195" s="107"/>
      <c r="Z1195" s="108"/>
      <c r="AA1195" s="102"/>
      <c r="AB1195" s="104"/>
      <c r="AC1195" s="109"/>
      <c r="AD1195" s="110"/>
      <c r="AE1195" s="107"/>
      <c r="AF1195" s="111"/>
      <c r="AG1195" s="112"/>
      <c r="AH1195" s="112"/>
      <c r="AI1195" s="112"/>
      <c r="AJ1195" s="113"/>
      <c r="AK1195" s="113"/>
      <c r="AL1195" s="113"/>
      <c r="AM1195" s="114"/>
      <c r="AN1195" s="114"/>
      <c r="AO1195" s="104"/>
      <c r="AP1195" s="104"/>
      <c r="AQ1195" s="115"/>
      <c r="AR1195" s="110"/>
      <c r="AS1195" s="102"/>
      <c r="AT1195" s="108"/>
      <c r="AU1195" s="116"/>
      <c r="AV1195" s="113"/>
      <c r="AW1195" s="105"/>
      <c r="AX1195" s="113"/>
    </row>
    <row r="1196" spans="1:50" hidden="1">
      <c r="A1196" s="72">
        <v>1195</v>
      </c>
      <c r="B1196" s="9" t="s">
        <v>63</v>
      </c>
      <c r="C1196" s="211" t="s">
        <v>4190</v>
      </c>
      <c r="D1196" s="9" t="s">
        <v>63</v>
      </c>
      <c r="E1196" s="9" t="s">
        <v>63</v>
      </c>
      <c r="F1196" s="9" t="s">
        <v>63</v>
      </c>
      <c r="G1196" s="9"/>
      <c r="H1196" s="9"/>
      <c r="I1196" s="9"/>
      <c r="J1196" s="9"/>
      <c r="K1196" s="9"/>
      <c r="L1196" s="9"/>
      <c r="M1196" s="67"/>
      <c r="N1196" s="9"/>
      <c r="O1196" s="9"/>
      <c r="P1196" s="9"/>
      <c r="Q1196" s="71">
        <v>1195</v>
      </c>
      <c r="S1196" s="102" t="s">
        <v>4190</v>
      </c>
      <c r="T1196" s="175" t="s">
        <v>3852</v>
      </c>
      <c r="U1196" s="104">
        <v>15087.6</v>
      </c>
      <c r="V1196" s="104">
        <v>-5943.6</v>
      </c>
      <c r="W1196" s="105" t="s">
        <v>3853</v>
      </c>
      <c r="X1196" s="106" t="s">
        <v>66</v>
      </c>
      <c r="Y1196" s="107"/>
      <c r="Z1196" s="108"/>
      <c r="AA1196" s="102"/>
      <c r="AB1196" s="104"/>
      <c r="AC1196" s="109"/>
      <c r="AD1196" s="110"/>
      <c r="AE1196" s="107"/>
      <c r="AF1196" s="111"/>
      <c r="AG1196" s="112"/>
      <c r="AH1196" s="112"/>
      <c r="AI1196" s="112"/>
      <c r="AJ1196" s="113"/>
      <c r="AK1196" s="113"/>
      <c r="AL1196" s="113"/>
      <c r="AM1196" s="114"/>
      <c r="AN1196" s="114"/>
      <c r="AO1196" s="104"/>
      <c r="AP1196" s="104"/>
      <c r="AQ1196" s="115"/>
      <c r="AR1196" s="110"/>
      <c r="AS1196" s="102"/>
      <c r="AT1196" s="108"/>
      <c r="AU1196" s="116"/>
      <c r="AV1196" s="113"/>
      <c r="AW1196" s="105"/>
      <c r="AX1196" s="113"/>
    </row>
    <row r="1197" spans="1:50" hidden="1">
      <c r="A1197" s="72">
        <v>1196</v>
      </c>
      <c r="B1197" s="9" t="s">
        <v>63</v>
      </c>
      <c r="C1197" s="211" t="s">
        <v>4191</v>
      </c>
      <c r="D1197" s="9" t="s">
        <v>63</v>
      </c>
      <c r="E1197" s="9" t="s">
        <v>63</v>
      </c>
      <c r="F1197" s="9" t="s">
        <v>63</v>
      </c>
      <c r="G1197" s="9"/>
      <c r="H1197" s="9"/>
      <c r="I1197" s="9"/>
      <c r="J1197" s="9"/>
      <c r="K1197" s="9"/>
      <c r="L1197" s="9"/>
      <c r="M1197" s="67"/>
      <c r="N1197" s="9"/>
      <c r="O1197" s="9"/>
      <c r="P1197" s="9"/>
      <c r="Q1197" s="71">
        <v>1196</v>
      </c>
      <c r="S1197" s="102" t="s">
        <v>4191</v>
      </c>
      <c r="T1197" s="175" t="s">
        <v>3852</v>
      </c>
      <c r="U1197" s="104">
        <v>-17830.8</v>
      </c>
      <c r="V1197" s="104">
        <v>-5943.6</v>
      </c>
      <c r="W1197" s="105" t="s">
        <v>3853</v>
      </c>
      <c r="X1197" s="106" t="s">
        <v>66</v>
      </c>
      <c r="Y1197" s="107"/>
      <c r="Z1197" s="108"/>
      <c r="AA1197" s="102"/>
      <c r="AB1197" s="104"/>
      <c r="AC1197" s="109"/>
      <c r="AD1197" s="110"/>
      <c r="AE1197" s="107"/>
      <c r="AF1197" s="111"/>
      <c r="AG1197" s="112"/>
      <c r="AH1197" s="112"/>
      <c r="AI1197" s="112"/>
      <c r="AJ1197" s="113"/>
      <c r="AK1197" s="113"/>
      <c r="AL1197" s="113"/>
      <c r="AM1197" s="114"/>
      <c r="AN1197" s="114"/>
      <c r="AO1197" s="104"/>
      <c r="AP1197" s="104"/>
      <c r="AQ1197" s="115"/>
      <c r="AR1197" s="110"/>
      <c r="AS1197" s="102"/>
      <c r="AT1197" s="108"/>
      <c r="AU1197" s="116"/>
      <c r="AV1197" s="113"/>
      <c r="AW1197" s="105"/>
      <c r="AX1197" s="113"/>
    </row>
    <row r="1198" spans="1:50" hidden="1">
      <c r="A1198" s="72">
        <v>1197</v>
      </c>
      <c r="B1198" s="9" t="s">
        <v>63</v>
      </c>
      <c r="C1198" s="211" t="s">
        <v>4192</v>
      </c>
      <c r="D1198" s="9" t="s">
        <v>63</v>
      </c>
      <c r="E1198" s="9" t="s">
        <v>63</v>
      </c>
      <c r="F1198" s="9" t="s">
        <v>63</v>
      </c>
      <c r="G1198" s="9"/>
      <c r="H1198" s="9"/>
      <c r="I1198" s="9"/>
      <c r="J1198" s="9"/>
      <c r="K1198" s="9"/>
      <c r="L1198" s="9"/>
      <c r="M1198" s="67"/>
      <c r="N1198" s="9"/>
      <c r="O1198" s="9"/>
      <c r="P1198" s="9"/>
      <c r="Q1198" s="71">
        <v>1197</v>
      </c>
      <c r="S1198" s="102" t="s">
        <v>4192</v>
      </c>
      <c r="T1198" s="175" t="s">
        <v>3852</v>
      </c>
      <c r="U1198" s="104">
        <v>12344.4</v>
      </c>
      <c r="V1198" s="104">
        <v>-5943.6</v>
      </c>
      <c r="W1198" s="105" t="s">
        <v>3853</v>
      </c>
      <c r="X1198" s="106" t="s">
        <v>66</v>
      </c>
      <c r="Y1198" s="107"/>
      <c r="Z1198" s="108"/>
      <c r="AA1198" s="102"/>
      <c r="AB1198" s="104"/>
      <c r="AC1198" s="109"/>
      <c r="AD1198" s="110"/>
      <c r="AE1198" s="107"/>
      <c r="AF1198" s="111"/>
      <c r="AG1198" s="112"/>
      <c r="AH1198" s="112"/>
      <c r="AI1198" s="112"/>
      <c r="AJ1198" s="113"/>
      <c r="AK1198" s="113"/>
      <c r="AL1198" s="113"/>
      <c r="AM1198" s="114"/>
      <c r="AN1198" s="114"/>
      <c r="AO1198" s="104"/>
      <c r="AP1198" s="104"/>
      <c r="AQ1198" s="115"/>
      <c r="AR1198" s="110"/>
      <c r="AS1198" s="102"/>
      <c r="AT1198" s="108"/>
      <c r="AU1198" s="116"/>
      <c r="AV1198" s="113"/>
      <c r="AW1198" s="105"/>
      <c r="AX1198" s="113"/>
    </row>
    <row r="1199" spans="1:50" hidden="1">
      <c r="A1199" s="72">
        <v>1198</v>
      </c>
      <c r="B1199" s="9" t="s">
        <v>63</v>
      </c>
      <c r="C1199" s="211" t="s">
        <v>4193</v>
      </c>
      <c r="D1199" s="9" t="s">
        <v>63</v>
      </c>
      <c r="E1199" s="9" t="s">
        <v>63</v>
      </c>
      <c r="F1199" s="9" t="s">
        <v>63</v>
      </c>
      <c r="G1199" s="9"/>
      <c r="H1199" s="9"/>
      <c r="I1199" s="9"/>
      <c r="J1199" s="9"/>
      <c r="K1199" s="9"/>
      <c r="L1199" s="9"/>
      <c r="M1199" s="67"/>
      <c r="N1199" s="9"/>
      <c r="O1199" s="9"/>
      <c r="P1199" s="9"/>
      <c r="Q1199" s="71">
        <v>1198</v>
      </c>
      <c r="S1199" s="102" t="s">
        <v>4193</v>
      </c>
      <c r="T1199" s="175" t="s">
        <v>3852</v>
      </c>
      <c r="U1199" s="104">
        <v>-15087.6</v>
      </c>
      <c r="V1199" s="104">
        <v>-5029.2</v>
      </c>
      <c r="W1199" s="105" t="s">
        <v>3853</v>
      </c>
      <c r="X1199" s="106" t="s">
        <v>66</v>
      </c>
      <c r="Y1199" s="107"/>
      <c r="Z1199" s="108"/>
      <c r="AA1199" s="102"/>
      <c r="AB1199" s="104"/>
      <c r="AC1199" s="109"/>
      <c r="AD1199" s="110"/>
      <c r="AE1199" s="107"/>
      <c r="AF1199" s="111"/>
      <c r="AG1199" s="112"/>
      <c r="AH1199" s="112"/>
      <c r="AI1199" s="112"/>
      <c r="AJ1199" s="113"/>
      <c r="AK1199" s="113"/>
      <c r="AL1199" s="113"/>
      <c r="AM1199" s="114"/>
      <c r="AN1199" s="114"/>
      <c r="AO1199" s="104"/>
      <c r="AP1199" s="104"/>
      <c r="AQ1199" s="115"/>
      <c r="AR1199" s="110"/>
      <c r="AS1199" s="102"/>
      <c r="AT1199" s="108"/>
      <c r="AU1199" s="116"/>
      <c r="AV1199" s="113"/>
      <c r="AW1199" s="105"/>
      <c r="AX1199" s="113"/>
    </row>
    <row r="1200" spans="1:50" hidden="1">
      <c r="A1200" s="72">
        <v>1199</v>
      </c>
      <c r="B1200" s="9" t="s">
        <v>63</v>
      </c>
      <c r="C1200" s="211" t="s">
        <v>4194</v>
      </c>
      <c r="D1200" s="9" t="s">
        <v>63</v>
      </c>
      <c r="E1200" s="9" t="s">
        <v>63</v>
      </c>
      <c r="F1200" s="9" t="s">
        <v>63</v>
      </c>
      <c r="G1200" s="9"/>
      <c r="H1200" s="9"/>
      <c r="I1200" s="9"/>
      <c r="J1200" s="9"/>
      <c r="K1200" s="9"/>
      <c r="L1200" s="9"/>
      <c r="M1200" s="67"/>
      <c r="N1200" s="9"/>
      <c r="O1200" s="9"/>
      <c r="P1200" s="9"/>
      <c r="Q1200" s="71">
        <v>1199</v>
      </c>
      <c r="S1200" s="102" t="s">
        <v>4194</v>
      </c>
      <c r="T1200" s="175" t="s">
        <v>3852</v>
      </c>
      <c r="U1200" s="104">
        <v>-16002</v>
      </c>
      <c r="V1200" s="104">
        <v>-5029.2</v>
      </c>
      <c r="W1200" s="105" t="s">
        <v>3853</v>
      </c>
      <c r="X1200" s="106" t="s">
        <v>66</v>
      </c>
      <c r="Y1200" s="107"/>
      <c r="Z1200" s="108"/>
      <c r="AA1200" s="102"/>
      <c r="AB1200" s="104"/>
      <c r="AC1200" s="109"/>
      <c r="AD1200" s="110"/>
      <c r="AE1200" s="107"/>
      <c r="AF1200" s="111"/>
      <c r="AG1200" s="112"/>
      <c r="AH1200" s="112"/>
      <c r="AI1200" s="112"/>
      <c r="AJ1200" s="113"/>
      <c r="AK1200" s="113"/>
      <c r="AL1200" s="113"/>
      <c r="AM1200" s="114"/>
      <c r="AN1200" s="114"/>
      <c r="AO1200" s="104"/>
      <c r="AP1200" s="104"/>
      <c r="AQ1200" s="115"/>
      <c r="AR1200" s="110"/>
      <c r="AS1200" s="102"/>
      <c r="AT1200" s="108"/>
      <c r="AU1200" s="116"/>
      <c r="AV1200" s="113"/>
      <c r="AW1200" s="105"/>
      <c r="AX1200" s="113"/>
    </row>
    <row r="1201" spans="1:50" hidden="1">
      <c r="A1201" s="72">
        <v>1200</v>
      </c>
      <c r="B1201" s="9" t="s">
        <v>63</v>
      </c>
      <c r="C1201" s="211" t="s">
        <v>4195</v>
      </c>
      <c r="D1201" s="9" t="s">
        <v>63</v>
      </c>
      <c r="E1201" s="9" t="s">
        <v>63</v>
      </c>
      <c r="F1201" s="9" t="s">
        <v>63</v>
      </c>
      <c r="G1201" s="9"/>
      <c r="H1201" s="9"/>
      <c r="I1201" s="9"/>
      <c r="J1201" s="9"/>
      <c r="K1201" s="9"/>
      <c r="L1201" s="9"/>
      <c r="M1201" s="67"/>
      <c r="N1201" s="9"/>
      <c r="O1201" s="9"/>
      <c r="P1201" s="9"/>
      <c r="Q1201" s="71">
        <v>1200</v>
      </c>
      <c r="S1201" s="102" t="s">
        <v>4195</v>
      </c>
      <c r="T1201" s="175" t="s">
        <v>3852</v>
      </c>
      <c r="U1201" s="104">
        <v>-16916.400000000001</v>
      </c>
      <c r="V1201" s="104">
        <v>-5029.2</v>
      </c>
      <c r="W1201" s="105" t="s">
        <v>3853</v>
      </c>
      <c r="X1201" s="106" t="s">
        <v>66</v>
      </c>
      <c r="Y1201" s="107"/>
      <c r="Z1201" s="108"/>
      <c r="AA1201" s="102"/>
      <c r="AB1201" s="104"/>
      <c r="AC1201" s="109"/>
      <c r="AD1201" s="110"/>
      <c r="AE1201" s="107"/>
      <c r="AF1201" s="111"/>
      <c r="AG1201" s="112"/>
      <c r="AH1201" s="112"/>
      <c r="AI1201" s="112"/>
      <c r="AJ1201" s="113"/>
      <c r="AK1201" s="113"/>
      <c r="AL1201" s="113"/>
      <c r="AM1201" s="114"/>
      <c r="AN1201" s="114"/>
      <c r="AO1201" s="104"/>
      <c r="AP1201" s="104"/>
      <c r="AQ1201" s="115"/>
      <c r="AR1201" s="110"/>
      <c r="AS1201" s="102"/>
      <c r="AT1201" s="108"/>
      <c r="AU1201" s="116"/>
      <c r="AV1201" s="113"/>
      <c r="AW1201" s="105"/>
      <c r="AX1201" s="113"/>
    </row>
    <row r="1202" spans="1:50" hidden="1">
      <c r="A1202" s="72">
        <v>1201</v>
      </c>
      <c r="B1202" s="9" t="s">
        <v>63</v>
      </c>
      <c r="C1202" s="211" t="s">
        <v>4196</v>
      </c>
      <c r="D1202" s="9" t="s">
        <v>63</v>
      </c>
      <c r="E1202" s="9" t="s">
        <v>63</v>
      </c>
      <c r="F1202" s="9" t="s">
        <v>63</v>
      </c>
      <c r="G1202" s="9"/>
      <c r="H1202" s="9"/>
      <c r="I1202" s="9"/>
      <c r="J1202" s="9"/>
      <c r="K1202" s="9"/>
      <c r="L1202" s="9"/>
      <c r="M1202" s="67"/>
      <c r="N1202" s="9"/>
      <c r="O1202" s="9"/>
      <c r="P1202" s="9"/>
      <c r="Q1202" s="71">
        <v>1201</v>
      </c>
      <c r="S1202" s="102" t="s">
        <v>4196</v>
      </c>
      <c r="T1202" s="175" t="s">
        <v>3852</v>
      </c>
      <c r="U1202" s="104">
        <v>14173.2</v>
      </c>
      <c r="V1202" s="104">
        <v>-5029.2</v>
      </c>
      <c r="W1202" s="105" t="s">
        <v>3853</v>
      </c>
      <c r="X1202" s="106" t="s">
        <v>66</v>
      </c>
      <c r="Y1202" s="107"/>
      <c r="Z1202" s="108"/>
      <c r="AA1202" s="102"/>
      <c r="AB1202" s="104"/>
      <c r="AC1202" s="109"/>
      <c r="AD1202" s="110"/>
      <c r="AE1202" s="107"/>
      <c r="AF1202" s="111"/>
      <c r="AG1202" s="112"/>
      <c r="AH1202" s="112"/>
      <c r="AI1202" s="112"/>
      <c r="AJ1202" s="113"/>
      <c r="AK1202" s="113"/>
      <c r="AL1202" s="113"/>
      <c r="AM1202" s="114"/>
      <c r="AN1202" s="114"/>
      <c r="AO1202" s="104"/>
      <c r="AP1202" s="104"/>
      <c r="AQ1202" s="115"/>
      <c r="AR1202" s="110"/>
      <c r="AS1202" s="102"/>
      <c r="AT1202" s="108"/>
      <c r="AU1202" s="116"/>
      <c r="AV1202" s="113"/>
      <c r="AW1202" s="105"/>
      <c r="AX1202" s="113"/>
    </row>
    <row r="1203" spans="1:50" hidden="1">
      <c r="A1203" s="72">
        <v>1202</v>
      </c>
      <c r="B1203" s="9" t="s">
        <v>63</v>
      </c>
      <c r="C1203" s="211" t="s">
        <v>4197</v>
      </c>
      <c r="D1203" s="9" t="s">
        <v>63</v>
      </c>
      <c r="E1203" s="9" t="s">
        <v>63</v>
      </c>
      <c r="F1203" s="9" t="s">
        <v>63</v>
      </c>
      <c r="G1203" s="9"/>
      <c r="H1203" s="9"/>
      <c r="I1203" s="9"/>
      <c r="J1203" s="9"/>
      <c r="K1203" s="9"/>
      <c r="L1203" s="9"/>
      <c r="M1203" s="67"/>
      <c r="N1203" s="9"/>
      <c r="O1203" s="9"/>
      <c r="P1203" s="9"/>
      <c r="Q1203" s="71">
        <v>1202</v>
      </c>
      <c r="S1203" s="102" t="s">
        <v>4197</v>
      </c>
      <c r="T1203" s="175" t="s">
        <v>3852</v>
      </c>
      <c r="U1203" s="104">
        <v>11430</v>
      </c>
      <c r="V1203" s="104">
        <v>-5029.2</v>
      </c>
      <c r="W1203" s="105" t="s">
        <v>3853</v>
      </c>
      <c r="X1203" s="106" t="s">
        <v>66</v>
      </c>
      <c r="Y1203" s="107"/>
      <c r="Z1203" s="108"/>
      <c r="AA1203" s="102"/>
      <c r="AB1203" s="104"/>
      <c r="AC1203" s="109"/>
      <c r="AD1203" s="110"/>
      <c r="AE1203" s="107"/>
      <c r="AF1203" s="111"/>
      <c r="AG1203" s="112"/>
      <c r="AH1203" s="112"/>
      <c r="AI1203" s="112"/>
      <c r="AJ1203" s="113"/>
      <c r="AK1203" s="113"/>
      <c r="AL1203" s="113"/>
      <c r="AM1203" s="114"/>
      <c r="AN1203" s="114"/>
      <c r="AO1203" s="104"/>
      <c r="AP1203" s="104"/>
      <c r="AQ1203" s="115"/>
      <c r="AR1203" s="110"/>
      <c r="AS1203" s="102"/>
      <c r="AT1203" s="108"/>
      <c r="AU1203" s="116"/>
      <c r="AV1203" s="113"/>
      <c r="AW1203" s="105"/>
      <c r="AX1203" s="113"/>
    </row>
    <row r="1204" spans="1:50" hidden="1">
      <c r="A1204" s="72">
        <v>1203</v>
      </c>
      <c r="B1204" s="9" t="s">
        <v>63</v>
      </c>
      <c r="C1204" s="211" t="s">
        <v>4198</v>
      </c>
      <c r="D1204" s="9" t="s">
        <v>63</v>
      </c>
      <c r="E1204" s="9" t="s">
        <v>63</v>
      </c>
      <c r="F1204" s="9" t="s">
        <v>63</v>
      </c>
      <c r="G1204" s="9"/>
      <c r="H1204" s="9"/>
      <c r="I1204" s="9"/>
      <c r="J1204" s="9"/>
      <c r="K1204" s="9"/>
      <c r="L1204" s="9"/>
      <c r="M1204" s="67"/>
      <c r="N1204" s="9"/>
      <c r="O1204" s="9"/>
      <c r="P1204" s="9"/>
      <c r="Q1204" s="71">
        <v>1203</v>
      </c>
      <c r="S1204" s="102" t="s">
        <v>4198</v>
      </c>
      <c r="T1204" s="175" t="s">
        <v>3852</v>
      </c>
      <c r="U1204" s="104">
        <v>16916.400000000001</v>
      </c>
      <c r="V1204" s="104">
        <v>-4114.8</v>
      </c>
      <c r="W1204" s="105" t="s">
        <v>3853</v>
      </c>
      <c r="X1204" s="106" t="s">
        <v>66</v>
      </c>
      <c r="Y1204" s="107"/>
      <c r="Z1204" s="108"/>
      <c r="AA1204" s="102"/>
      <c r="AB1204" s="104"/>
      <c r="AC1204" s="109"/>
      <c r="AD1204" s="110"/>
      <c r="AE1204" s="107"/>
      <c r="AF1204" s="111"/>
      <c r="AG1204" s="112"/>
      <c r="AH1204" s="112"/>
      <c r="AI1204" s="112"/>
      <c r="AJ1204" s="113"/>
      <c r="AK1204" s="113"/>
      <c r="AL1204" s="113"/>
      <c r="AM1204" s="114"/>
      <c r="AN1204" s="114"/>
      <c r="AO1204" s="104"/>
      <c r="AP1204" s="104"/>
      <c r="AQ1204" s="115"/>
      <c r="AR1204" s="110"/>
      <c r="AS1204" s="102"/>
      <c r="AT1204" s="108"/>
      <c r="AU1204" s="116"/>
      <c r="AV1204" s="113"/>
      <c r="AW1204" s="105"/>
      <c r="AX1204" s="113"/>
    </row>
    <row r="1205" spans="1:50" hidden="1">
      <c r="A1205" s="72">
        <v>1204</v>
      </c>
      <c r="B1205" s="9" t="s">
        <v>63</v>
      </c>
      <c r="C1205" s="211" t="s">
        <v>4199</v>
      </c>
      <c r="D1205" s="9" t="s">
        <v>63</v>
      </c>
      <c r="E1205" s="9" t="s">
        <v>63</v>
      </c>
      <c r="F1205" s="9" t="s">
        <v>63</v>
      </c>
      <c r="G1205" s="9"/>
      <c r="H1205" s="9"/>
      <c r="I1205" s="9"/>
      <c r="J1205" s="9"/>
      <c r="K1205" s="9"/>
      <c r="L1205" s="9"/>
      <c r="M1205" s="67"/>
      <c r="N1205" s="9"/>
      <c r="O1205" s="9"/>
      <c r="P1205" s="9"/>
      <c r="Q1205" s="71">
        <v>1204</v>
      </c>
      <c r="S1205" s="102" t="s">
        <v>4199</v>
      </c>
      <c r="T1205" s="175" t="s">
        <v>3852</v>
      </c>
      <c r="U1205" s="104">
        <v>-12344.4</v>
      </c>
      <c r="V1205" s="104">
        <v>-4114.8</v>
      </c>
      <c r="W1205" s="105" t="s">
        <v>3853</v>
      </c>
      <c r="X1205" s="106" t="s">
        <v>66</v>
      </c>
      <c r="Y1205" s="107"/>
      <c r="Z1205" s="108"/>
      <c r="AA1205" s="102"/>
      <c r="AB1205" s="104"/>
      <c r="AC1205" s="109"/>
      <c r="AD1205" s="110"/>
      <c r="AE1205" s="107"/>
      <c r="AF1205" s="111"/>
      <c r="AG1205" s="112"/>
      <c r="AH1205" s="112"/>
      <c r="AI1205" s="112"/>
      <c r="AJ1205" s="113"/>
      <c r="AK1205" s="113"/>
      <c r="AL1205" s="113"/>
      <c r="AM1205" s="114"/>
      <c r="AN1205" s="114"/>
      <c r="AO1205" s="104"/>
      <c r="AP1205" s="104"/>
      <c r="AQ1205" s="115"/>
      <c r="AR1205" s="110"/>
      <c r="AS1205" s="102"/>
      <c r="AT1205" s="108"/>
      <c r="AU1205" s="116"/>
      <c r="AV1205" s="113"/>
      <c r="AW1205" s="105"/>
      <c r="AX1205" s="113"/>
    </row>
    <row r="1206" spans="1:50" hidden="1">
      <c r="A1206" s="72">
        <v>1205</v>
      </c>
      <c r="B1206" s="9" t="s">
        <v>63</v>
      </c>
      <c r="C1206" s="211" t="s">
        <v>4200</v>
      </c>
      <c r="D1206" s="9" t="s">
        <v>63</v>
      </c>
      <c r="E1206" s="9" t="s">
        <v>63</v>
      </c>
      <c r="F1206" s="9" t="s">
        <v>63</v>
      </c>
      <c r="G1206" s="9"/>
      <c r="H1206" s="9"/>
      <c r="I1206" s="9"/>
      <c r="J1206" s="9"/>
      <c r="K1206" s="9"/>
      <c r="L1206" s="9"/>
      <c r="M1206" s="67"/>
      <c r="N1206" s="9"/>
      <c r="O1206" s="9"/>
      <c r="P1206" s="9"/>
      <c r="Q1206" s="71">
        <v>1205</v>
      </c>
      <c r="S1206" s="102" t="s">
        <v>4200</v>
      </c>
      <c r="T1206" s="175" t="s">
        <v>3852</v>
      </c>
      <c r="U1206" s="104">
        <v>-13258.8</v>
      </c>
      <c r="V1206" s="104">
        <v>-4114.8</v>
      </c>
      <c r="W1206" s="105" t="s">
        <v>3853</v>
      </c>
      <c r="X1206" s="106" t="s">
        <v>66</v>
      </c>
      <c r="Y1206" s="107"/>
      <c r="Z1206" s="108"/>
      <c r="AA1206" s="102"/>
      <c r="AB1206" s="104"/>
      <c r="AC1206" s="109"/>
      <c r="AD1206" s="110"/>
      <c r="AE1206" s="107"/>
      <c r="AF1206" s="111"/>
      <c r="AG1206" s="112"/>
      <c r="AH1206" s="112"/>
      <c r="AI1206" s="112"/>
      <c r="AJ1206" s="113"/>
      <c r="AK1206" s="113"/>
      <c r="AL1206" s="113"/>
      <c r="AM1206" s="114"/>
      <c r="AN1206" s="114"/>
      <c r="AO1206" s="104"/>
      <c r="AP1206" s="104"/>
      <c r="AQ1206" s="115"/>
      <c r="AR1206" s="110"/>
      <c r="AS1206" s="102"/>
      <c r="AT1206" s="108"/>
      <c r="AU1206" s="116"/>
      <c r="AV1206" s="113"/>
      <c r="AW1206" s="105"/>
      <c r="AX1206" s="113"/>
    </row>
    <row r="1207" spans="1:50" hidden="1">
      <c r="A1207" s="72">
        <v>1206</v>
      </c>
      <c r="B1207" s="9" t="s">
        <v>63</v>
      </c>
      <c r="C1207" s="211" t="s">
        <v>4201</v>
      </c>
      <c r="D1207" s="9" t="s">
        <v>63</v>
      </c>
      <c r="E1207" s="9" t="s">
        <v>63</v>
      </c>
      <c r="F1207" s="9" t="s">
        <v>63</v>
      </c>
      <c r="G1207" s="9"/>
      <c r="H1207" s="9"/>
      <c r="I1207" s="9"/>
      <c r="J1207" s="9"/>
      <c r="K1207" s="9"/>
      <c r="L1207" s="9"/>
      <c r="M1207" s="67"/>
      <c r="N1207" s="9"/>
      <c r="O1207" s="9"/>
      <c r="P1207" s="9"/>
      <c r="Q1207" s="71">
        <v>1206</v>
      </c>
      <c r="S1207" s="102" t="s">
        <v>4201</v>
      </c>
      <c r="T1207" s="175" t="s">
        <v>3852</v>
      </c>
      <c r="U1207" s="104">
        <v>-14173.2</v>
      </c>
      <c r="V1207" s="104">
        <v>-4114.8</v>
      </c>
      <c r="W1207" s="105" t="s">
        <v>3853</v>
      </c>
      <c r="X1207" s="106" t="s">
        <v>66</v>
      </c>
      <c r="Y1207" s="107"/>
      <c r="Z1207" s="108"/>
      <c r="AA1207" s="102"/>
      <c r="AB1207" s="104"/>
      <c r="AC1207" s="109"/>
      <c r="AD1207" s="110"/>
      <c r="AE1207" s="107"/>
      <c r="AF1207" s="111"/>
      <c r="AG1207" s="112"/>
      <c r="AH1207" s="112"/>
      <c r="AI1207" s="112"/>
      <c r="AJ1207" s="113"/>
      <c r="AK1207" s="113"/>
      <c r="AL1207" s="113"/>
      <c r="AM1207" s="114"/>
      <c r="AN1207" s="114"/>
      <c r="AO1207" s="104"/>
      <c r="AP1207" s="104"/>
      <c r="AQ1207" s="115"/>
      <c r="AR1207" s="110"/>
      <c r="AS1207" s="102"/>
      <c r="AT1207" s="108"/>
      <c r="AU1207" s="116"/>
      <c r="AV1207" s="113"/>
      <c r="AW1207" s="105"/>
      <c r="AX1207" s="113"/>
    </row>
    <row r="1208" spans="1:50" hidden="1">
      <c r="A1208" s="72">
        <v>1207</v>
      </c>
      <c r="B1208" s="9" t="s">
        <v>63</v>
      </c>
      <c r="C1208" s="211" t="s">
        <v>4202</v>
      </c>
      <c r="D1208" s="9" t="s">
        <v>63</v>
      </c>
      <c r="E1208" s="9" t="s">
        <v>63</v>
      </c>
      <c r="F1208" s="9" t="s">
        <v>63</v>
      </c>
      <c r="G1208" s="9"/>
      <c r="H1208" s="9"/>
      <c r="I1208" s="9"/>
      <c r="J1208" s="9"/>
      <c r="K1208" s="9"/>
      <c r="L1208" s="9"/>
      <c r="M1208" s="67"/>
      <c r="N1208" s="9"/>
      <c r="O1208" s="9"/>
      <c r="P1208" s="9"/>
      <c r="Q1208" s="71">
        <v>1207</v>
      </c>
      <c r="S1208" s="102" t="s">
        <v>4202</v>
      </c>
      <c r="T1208" s="175" t="s">
        <v>3852</v>
      </c>
      <c r="U1208" s="104">
        <v>11430</v>
      </c>
      <c r="V1208" s="104">
        <v>-4114.8</v>
      </c>
      <c r="W1208" s="105" t="s">
        <v>3853</v>
      </c>
      <c r="X1208" s="106" t="s">
        <v>66</v>
      </c>
      <c r="Y1208" s="107"/>
      <c r="Z1208" s="108"/>
      <c r="AA1208" s="102"/>
      <c r="AB1208" s="104"/>
      <c r="AC1208" s="109"/>
      <c r="AD1208" s="110"/>
      <c r="AE1208" s="107"/>
      <c r="AF1208" s="111"/>
      <c r="AG1208" s="112"/>
      <c r="AH1208" s="112"/>
      <c r="AI1208" s="112"/>
      <c r="AJ1208" s="113"/>
      <c r="AK1208" s="113"/>
      <c r="AL1208" s="113"/>
      <c r="AM1208" s="114"/>
      <c r="AN1208" s="114"/>
      <c r="AO1208" s="104"/>
      <c r="AP1208" s="104"/>
      <c r="AQ1208" s="115"/>
      <c r="AR1208" s="110"/>
      <c r="AS1208" s="102"/>
      <c r="AT1208" s="108"/>
      <c r="AU1208" s="116"/>
      <c r="AV1208" s="113"/>
      <c r="AW1208" s="105"/>
      <c r="AX1208" s="113"/>
    </row>
    <row r="1209" spans="1:50" hidden="1">
      <c r="A1209" s="72">
        <v>1208</v>
      </c>
      <c r="B1209" s="9" t="s">
        <v>63</v>
      </c>
      <c r="C1209" s="211" t="s">
        <v>4203</v>
      </c>
      <c r="D1209" s="9" t="s">
        <v>63</v>
      </c>
      <c r="E1209" s="9" t="s">
        <v>63</v>
      </c>
      <c r="F1209" s="9" t="s">
        <v>63</v>
      </c>
      <c r="G1209" s="9"/>
      <c r="H1209" s="9"/>
      <c r="I1209" s="9"/>
      <c r="J1209" s="9"/>
      <c r="K1209" s="9"/>
      <c r="L1209" s="9"/>
      <c r="M1209" s="67"/>
      <c r="N1209" s="9"/>
      <c r="O1209" s="9"/>
      <c r="P1209" s="9"/>
      <c r="Q1209" s="71">
        <v>1208</v>
      </c>
      <c r="S1209" s="102" t="s">
        <v>4203</v>
      </c>
      <c r="T1209" s="175" t="s">
        <v>3852</v>
      </c>
      <c r="U1209" s="104">
        <v>16002</v>
      </c>
      <c r="V1209" s="104">
        <v>-3200.4</v>
      </c>
      <c r="W1209" s="105" t="s">
        <v>3853</v>
      </c>
      <c r="X1209" s="106" t="s">
        <v>66</v>
      </c>
      <c r="Y1209" s="107"/>
      <c r="Z1209" s="108"/>
      <c r="AA1209" s="102"/>
      <c r="AB1209" s="104"/>
      <c r="AC1209" s="109"/>
      <c r="AD1209" s="110"/>
      <c r="AE1209" s="107"/>
      <c r="AF1209" s="111"/>
      <c r="AG1209" s="112"/>
      <c r="AH1209" s="112"/>
      <c r="AI1209" s="112"/>
      <c r="AJ1209" s="113"/>
      <c r="AK1209" s="113"/>
      <c r="AL1209" s="113"/>
      <c r="AM1209" s="114"/>
      <c r="AN1209" s="114"/>
      <c r="AO1209" s="104"/>
      <c r="AP1209" s="104"/>
      <c r="AQ1209" s="115"/>
      <c r="AR1209" s="110"/>
      <c r="AS1209" s="102"/>
      <c r="AT1209" s="108"/>
      <c r="AU1209" s="116"/>
      <c r="AV1209" s="113"/>
      <c r="AW1209" s="105"/>
      <c r="AX1209" s="113"/>
    </row>
    <row r="1210" spans="1:50" hidden="1">
      <c r="A1210" s="72">
        <v>1209</v>
      </c>
      <c r="B1210" s="9" t="s">
        <v>63</v>
      </c>
      <c r="C1210" s="211" t="s">
        <v>4204</v>
      </c>
      <c r="D1210" s="9" t="s">
        <v>63</v>
      </c>
      <c r="E1210" s="9" t="s">
        <v>63</v>
      </c>
      <c r="F1210" s="9" t="s">
        <v>63</v>
      </c>
      <c r="G1210" s="9"/>
      <c r="H1210" s="9"/>
      <c r="I1210" s="9"/>
      <c r="J1210" s="9"/>
      <c r="K1210" s="9"/>
      <c r="L1210" s="9"/>
      <c r="M1210" s="67"/>
      <c r="N1210" s="9"/>
      <c r="O1210" s="9"/>
      <c r="P1210" s="9"/>
      <c r="Q1210" s="71">
        <v>1209</v>
      </c>
      <c r="S1210" s="102" t="s">
        <v>4204</v>
      </c>
      <c r="T1210" s="175" t="s">
        <v>3852</v>
      </c>
      <c r="U1210" s="104">
        <v>-10515.6</v>
      </c>
      <c r="V1210" s="104">
        <v>-3200.4</v>
      </c>
      <c r="W1210" s="105" t="s">
        <v>3853</v>
      </c>
      <c r="X1210" s="106" t="s">
        <v>66</v>
      </c>
      <c r="Y1210" s="107"/>
      <c r="Z1210" s="108"/>
      <c r="AA1210" s="102"/>
      <c r="AB1210" s="104"/>
      <c r="AC1210" s="109"/>
      <c r="AD1210" s="110"/>
      <c r="AE1210" s="107"/>
      <c r="AF1210" s="111"/>
      <c r="AG1210" s="112"/>
      <c r="AH1210" s="112"/>
      <c r="AI1210" s="112"/>
      <c r="AJ1210" s="113"/>
      <c r="AK1210" s="113"/>
      <c r="AL1210" s="113"/>
      <c r="AM1210" s="114"/>
      <c r="AN1210" s="114"/>
      <c r="AO1210" s="104"/>
      <c r="AP1210" s="104"/>
      <c r="AQ1210" s="115"/>
      <c r="AR1210" s="110"/>
      <c r="AS1210" s="102"/>
      <c r="AT1210" s="108"/>
      <c r="AU1210" s="116"/>
      <c r="AV1210" s="113"/>
      <c r="AW1210" s="105"/>
      <c r="AX1210" s="113"/>
    </row>
    <row r="1211" spans="1:50" hidden="1">
      <c r="A1211" s="72">
        <v>1210</v>
      </c>
      <c r="B1211" s="9" t="s">
        <v>63</v>
      </c>
      <c r="C1211" s="211" t="s">
        <v>4205</v>
      </c>
      <c r="D1211" s="9" t="s">
        <v>63</v>
      </c>
      <c r="E1211" s="9" t="s">
        <v>63</v>
      </c>
      <c r="F1211" s="9" t="s">
        <v>63</v>
      </c>
      <c r="G1211" s="9"/>
      <c r="H1211" s="9"/>
      <c r="I1211" s="9"/>
      <c r="J1211" s="9"/>
      <c r="K1211" s="9"/>
      <c r="L1211" s="9"/>
      <c r="M1211" s="67"/>
      <c r="N1211" s="9"/>
      <c r="O1211" s="9"/>
      <c r="P1211" s="9"/>
      <c r="Q1211" s="71">
        <v>1210</v>
      </c>
      <c r="S1211" s="102" t="s">
        <v>4205</v>
      </c>
      <c r="T1211" s="175" t="s">
        <v>3852</v>
      </c>
      <c r="U1211" s="104">
        <v>15087.6</v>
      </c>
      <c r="V1211" s="104">
        <v>-3200.4</v>
      </c>
      <c r="W1211" s="105" t="s">
        <v>3853</v>
      </c>
      <c r="X1211" s="106" t="s">
        <v>66</v>
      </c>
      <c r="Y1211" s="107"/>
      <c r="Z1211" s="108"/>
      <c r="AA1211" s="102"/>
      <c r="AB1211" s="104"/>
      <c r="AC1211" s="109"/>
      <c r="AD1211" s="110"/>
      <c r="AE1211" s="107"/>
      <c r="AF1211" s="111"/>
      <c r="AG1211" s="112"/>
      <c r="AH1211" s="112"/>
      <c r="AI1211" s="112"/>
      <c r="AJ1211" s="113"/>
      <c r="AK1211" s="113"/>
      <c r="AL1211" s="113"/>
      <c r="AM1211" s="114"/>
      <c r="AN1211" s="114"/>
      <c r="AO1211" s="104"/>
      <c r="AP1211" s="104"/>
      <c r="AQ1211" s="115"/>
      <c r="AR1211" s="110"/>
      <c r="AS1211" s="102"/>
      <c r="AT1211" s="108"/>
      <c r="AU1211" s="116"/>
      <c r="AV1211" s="113"/>
      <c r="AW1211" s="105"/>
      <c r="AX1211" s="113"/>
    </row>
    <row r="1212" spans="1:50" hidden="1">
      <c r="A1212" s="72">
        <v>1211</v>
      </c>
      <c r="B1212" s="9" t="s">
        <v>63</v>
      </c>
      <c r="C1212" s="211" t="s">
        <v>4206</v>
      </c>
      <c r="D1212" s="9" t="s">
        <v>63</v>
      </c>
      <c r="E1212" s="9" t="s">
        <v>63</v>
      </c>
      <c r="F1212" s="9" t="s">
        <v>63</v>
      </c>
      <c r="G1212" s="9"/>
      <c r="H1212" s="9"/>
      <c r="I1212" s="9"/>
      <c r="J1212" s="9"/>
      <c r="K1212" s="9"/>
      <c r="L1212" s="9"/>
      <c r="M1212" s="67"/>
      <c r="N1212" s="9"/>
      <c r="O1212" s="9"/>
      <c r="P1212" s="9"/>
      <c r="Q1212" s="71">
        <v>1211</v>
      </c>
      <c r="S1212" s="102" t="s">
        <v>4206</v>
      </c>
      <c r="T1212" s="175" t="s">
        <v>3852</v>
      </c>
      <c r="U1212" s="104">
        <v>13258.8</v>
      </c>
      <c r="V1212" s="104">
        <v>-3200.4</v>
      </c>
      <c r="W1212" s="105" t="s">
        <v>3853</v>
      </c>
      <c r="X1212" s="106" t="s">
        <v>66</v>
      </c>
      <c r="Y1212" s="107"/>
      <c r="Z1212" s="108"/>
      <c r="AA1212" s="102"/>
      <c r="AB1212" s="104"/>
      <c r="AC1212" s="109"/>
      <c r="AD1212" s="110"/>
      <c r="AE1212" s="107"/>
      <c r="AF1212" s="111"/>
      <c r="AG1212" s="112"/>
      <c r="AH1212" s="112"/>
      <c r="AI1212" s="112"/>
      <c r="AJ1212" s="113"/>
      <c r="AK1212" s="113"/>
      <c r="AL1212" s="113"/>
      <c r="AM1212" s="114"/>
      <c r="AN1212" s="114"/>
      <c r="AO1212" s="104"/>
      <c r="AP1212" s="104"/>
      <c r="AQ1212" s="115"/>
      <c r="AR1212" s="110"/>
      <c r="AS1212" s="102"/>
      <c r="AT1212" s="108"/>
      <c r="AU1212" s="116"/>
      <c r="AV1212" s="113"/>
      <c r="AW1212" s="105"/>
      <c r="AX1212" s="113"/>
    </row>
    <row r="1213" spans="1:50" hidden="1">
      <c r="A1213" s="72">
        <v>1212</v>
      </c>
      <c r="B1213" s="9" t="s">
        <v>63</v>
      </c>
      <c r="C1213" s="211" t="s">
        <v>4207</v>
      </c>
      <c r="D1213" s="9" t="s">
        <v>63</v>
      </c>
      <c r="E1213" s="9" t="s">
        <v>63</v>
      </c>
      <c r="F1213" s="9" t="s">
        <v>63</v>
      </c>
      <c r="G1213" s="9"/>
      <c r="H1213" s="9"/>
      <c r="I1213" s="9"/>
      <c r="J1213" s="9"/>
      <c r="K1213" s="9"/>
      <c r="L1213" s="9"/>
      <c r="M1213" s="67"/>
      <c r="N1213" s="9"/>
      <c r="O1213" s="9"/>
      <c r="P1213" s="9"/>
      <c r="Q1213" s="71">
        <v>1212</v>
      </c>
      <c r="S1213" s="102" t="s">
        <v>4207</v>
      </c>
      <c r="T1213" s="175" t="s">
        <v>3852</v>
      </c>
      <c r="U1213" s="104">
        <v>-13258.8</v>
      </c>
      <c r="V1213" s="104">
        <v>-2286</v>
      </c>
      <c r="W1213" s="105" t="s">
        <v>3853</v>
      </c>
      <c r="X1213" s="106" t="s">
        <v>66</v>
      </c>
      <c r="Y1213" s="107"/>
      <c r="Z1213" s="108"/>
      <c r="AA1213" s="102"/>
      <c r="AB1213" s="104"/>
      <c r="AC1213" s="109"/>
      <c r="AD1213" s="110"/>
      <c r="AE1213" s="107"/>
      <c r="AF1213" s="111"/>
      <c r="AG1213" s="112"/>
      <c r="AH1213" s="112"/>
      <c r="AI1213" s="112"/>
      <c r="AJ1213" s="113"/>
      <c r="AK1213" s="113"/>
      <c r="AL1213" s="113"/>
      <c r="AM1213" s="114"/>
      <c r="AN1213" s="114"/>
      <c r="AO1213" s="104"/>
      <c r="AP1213" s="104"/>
      <c r="AQ1213" s="115"/>
      <c r="AR1213" s="110"/>
      <c r="AS1213" s="102"/>
      <c r="AT1213" s="108"/>
      <c r="AU1213" s="116"/>
      <c r="AV1213" s="113"/>
      <c r="AW1213" s="105"/>
      <c r="AX1213" s="113"/>
    </row>
    <row r="1214" spans="1:50" hidden="1">
      <c r="A1214" s="72">
        <v>1213</v>
      </c>
      <c r="B1214" s="9" t="s">
        <v>63</v>
      </c>
      <c r="C1214" s="211" t="s">
        <v>4208</v>
      </c>
      <c r="D1214" s="9" t="s">
        <v>63</v>
      </c>
      <c r="E1214" s="9" t="s">
        <v>63</v>
      </c>
      <c r="F1214" s="9" t="s">
        <v>63</v>
      </c>
      <c r="G1214" s="9"/>
      <c r="H1214" s="9"/>
      <c r="I1214" s="9"/>
      <c r="J1214" s="9"/>
      <c r="K1214" s="9"/>
      <c r="L1214" s="9"/>
      <c r="M1214" s="67"/>
      <c r="N1214" s="9"/>
      <c r="O1214" s="9"/>
      <c r="P1214" s="9"/>
      <c r="Q1214" s="71">
        <v>1213</v>
      </c>
      <c r="S1214" s="102" t="s">
        <v>4208</v>
      </c>
      <c r="T1214" s="175" t="s">
        <v>3852</v>
      </c>
      <c r="U1214" s="104">
        <v>-15087.6</v>
      </c>
      <c r="V1214" s="104">
        <v>-2286</v>
      </c>
      <c r="W1214" s="105" t="s">
        <v>3853</v>
      </c>
      <c r="X1214" s="106" t="s">
        <v>66</v>
      </c>
      <c r="Y1214" s="107"/>
      <c r="Z1214" s="108"/>
      <c r="AA1214" s="102"/>
      <c r="AB1214" s="104"/>
      <c r="AC1214" s="109"/>
      <c r="AD1214" s="110"/>
      <c r="AE1214" s="107"/>
      <c r="AF1214" s="111"/>
      <c r="AG1214" s="112"/>
      <c r="AH1214" s="112"/>
      <c r="AI1214" s="112"/>
      <c r="AJ1214" s="113"/>
      <c r="AK1214" s="113"/>
      <c r="AL1214" s="113"/>
      <c r="AM1214" s="114"/>
      <c r="AN1214" s="114"/>
      <c r="AO1214" s="104"/>
      <c r="AP1214" s="104"/>
      <c r="AQ1214" s="115"/>
      <c r="AR1214" s="110"/>
      <c r="AS1214" s="102"/>
      <c r="AT1214" s="108"/>
      <c r="AU1214" s="116"/>
      <c r="AV1214" s="113"/>
      <c r="AW1214" s="105"/>
      <c r="AX1214" s="113"/>
    </row>
    <row r="1215" spans="1:50" hidden="1">
      <c r="A1215" s="72">
        <v>1214</v>
      </c>
      <c r="B1215" s="9" t="s">
        <v>63</v>
      </c>
      <c r="C1215" s="211" t="s">
        <v>4209</v>
      </c>
      <c r="D1215" s="9" t="s">
        <v>63</v>
      </c>
      <c r="E1215" s="9" t="s">
        <v>63</v>
      </c>
      <c r="F1215" s="9" t="s">
        <v>63</v>
      </c>
      <c r="G1215" s="9"/>
      <c r="H1215" s="9"/>
      <c r="I1215" s="9"/>
      <c r="J1215" s="9"/>
      <c r="K1215" s="9"/>
      <c r="L1215" s="9"/>
      <c r="M1215" s="67"/>
      <c r="N1215" s="9"/>
      <c r="O1215" s="9"/>
      <c r="P1215" s="9"/>
      <c r="Q1215" s="71">
        <v>1214</v>
      </c>
      <c r="S1215" s="102" t="s">
        <v>4209</v>
      </c>
      <c r="T1215" s="175" t="s">
        <v>3852</v>
      </c>
      <c r="U1215" s="104">
        <v>-16916.400000000001</v>
      </c>
      <c r="V1215" s="104">
        <v>-2286</v>
      </c>
      <c r="W1215" s="105" t="s">
        <v>3853</v>
      </c>
      <c r="X1215" s="106" t="s">
        <v>66</v>
      </c>
      <c r="Y1215" s="107"/>
      <c r="Z1215" s="108"/>
      <c r="AA1215" s="102"/>
      <c r="AB1215" s="104"/>
      <c r="AC1215" s="109"/>
      <c r="AD1215" s="110"/>
      <c r="AE1215" s="107"/>
      <c r="AF1215" s="111"/>
      <c r="AG1215" s="112"/>
      <c r="AH1215" s="112"/>
      <c r="AI1215" s="112"/>
      <c r="AJ1215" s="113"/>
      <c r="AK1215" s="113"/>
      <c r="AL1215" s="113"/>
      <c r="AM1215" s="114"/>
      <c r="AN1215" s="114"/>
      <c r="AO1215" s="104"/>
      <c r="AP1215" s="104"/>
      <c r="AQ1215" s="115"/>
      <c r="AR1215" s="110"/>
      <c r="AS1215" s="102"/>
      <c r="AT1215" s="108"/>
      <c r="AU1215" s="116"/>
      <c r="AV1215" s="113"/>
      <c r="AW1215" s="105"/>
      <c r="AX1215" s="113"/>
    </row>
    <row r="1216" spans="1:50" hidden="1">
      <c r="A1216" s="72">
        <v>1215</v>
      </c>
      <c r="B1216" s="9" t="s">
        <v>63</v>
      </c>
      <c r="C1216" s="211" t="s">
        <v>4210</v>
      </c>
      <c r="D1216" s="9" t="s">
        <v>63</v>
      </c>
      <c r="E1216" s="9" t="s">
        <v>63</v>
      </c>
      <c r="F1216" s="9" t="s">
        <v>63</v>
      </c>
      <c r="G1216" s="9"/>
      <c r="H1216" s="9"/>
      <c r="I1216" s="9"/>
      <c r="J1216" s="9"/>
      <c r="K1216" s="9"/>
      <c r="L1216" s="9"/>
      <c r="M1216" s="67"/>
      <c r="N1216" s="9"/>
      <c r="O1216" s="9"/>
      <c r="P1216" s="9"/>
      <c r="Q1216" s="71">
        <v>1215</v>
      </c>
      <c r="S1216" s="102" t="s">
        <v>4210</v>
      </c>
      <c r="T1216" s="175" t="s">
        <v>3852</v>
      </c>
      <c r="U1216" s="104">
        <v>13258.8</v>
      </c>
      <c r="V1216" s="104">
        <v>-2286</v>
      </c>
      <c r="W1216" s="105" t="s">
        <v>3853</v>
      </c>
      <c r="X1216" s="106" t="s">
        <v>66</v>
      </c>
      <c r="Y1216" s="107"/>
      <c r="Z1216" s="108"/>
      <c r="AA1216" s="102"/>
      <c r="AB1216" s="104"/>
      <c r="AC1216" s="109"/>
      <c r="AD1216" s="110"/>
      <c r="AE1216" s="107"/>
      <c r="AF1216" s="111"/>
      <c r="AG1216" s="112"/>
      <c r="AH1216" s="112"/>
      <c r="AI1216" s="112"/>
      <c r="AJ1216" s="113"/>
      <c r="AK1216" s="113"/>
      <c r="AL1216" s="113"/>
      <c r="AM1216" s="114"/>
      <c r="AN1216" s="114"/>
      <c r="AO1216" s="104"/>
      <c r="AP1216" s="104"/>
      <c r="AQ1216" s="115"/>
      <c r="AR1216" s="110"/>
      <c r="AS1216" s="102"/>
      <c r="AT1216" s="108"/>
      <c r="AU1216" s="116"/>
      <c r="AV1216" s="113"/>
      <c r="AW1216" s="105"/>
      <c r="AX1216" s="113"/>
    </row>
    <row r="1217" spans="1:50" hidden="1">
      <c r="A1217" s="72">
        <v>1216</v>
      </c>
      <c r="B1217" s="9" t="s">
        <v>63</v>
      </c>
      <c r="C1217" s="211" t="s">
        <v>4211</v>
      </c>
      <c r="D1217" s="9" t="s">
        <v>63</v>
      </c>
      <c r="E1217" s="9" t="s">
        <v>63</v>
      </c>
      <c r="F1217" s="9" t="s">
        <v>63</v>
      </c>
      <c r="G1217" s="9"/>
      <c r="H1217" s="9"/>
      <c r="I1217" s="9"/>
      <c r="J1217" s="9"/>
      <c r="K1217" s="9"/>
      <c r="L1217" s="9"/>
      <c r="M1217" s="67"/>
      <c r="N1217" s="9"/>
      <c r="O1217" s="9"/>
      <c r="P1217" s="9"/>
      <c r="Q1217" s="71">
        <v>1216</v>
      </c>
      <c r="S1217" s="102" t="s">
        <v>4211</v>
      </c>
      <c r="T1217" s="175" t="s">
        <v>3852</v>
      </c>
      <c r="U1217" s="104">
        <v>11430</v>
      </c>
      <c r="V1217" s="104">
        <v>-2286</v>
      </c>
      <c r="W1217" s="105" t="s">
        <v>3853</v>
      </c>
      <c r="X1217" s="106" t="s">
        <v>66</v>
      </c>
      <c r="Y1217" s="107"/>
      <c r="Z1217" s="108"/>
      <c r="AA1217" s="102"/>
      <c r="AB1217" s="104"/>
      <c r="AC1217" s="109"/>
      <c r="AD1217" s="110"/>
      <c r="AE1217" s="107"/>
      <c r="AF1217" s="111"/>
      <c r="AG1217" s="112"/>
      <c r="AH1217" s="112"/>
      <c r="AI1217" s="112"/>
      <c r="AJ1217" s="113"/>
      <c r="AK1217" s="113"/>
      <c r="AL1217" s="113"/>
      <c r="AM1217" s="114"/>
      <c r="AN1217" s="114"/>
      <c r="AO1217" s="104"/>
      <c r="AP1217" s="104"/>
      <c r="AQ1217" s="115"/>
      <c r="AR1217" s="110"/>
      <c r="AS1217" s="102"/>
      <c r="AT1217" s="108"/>
      <c r="AU1217" s="116"/>
      <c r="AV1217" s="113"/>
      <c r="AW1217" s="105"/>
      <c r="AX1217" s="113"/>
    </row>
    <row r="1218" spans="1:50" hidden="1">
      <c r="A1218" s="72">
        <v>1217</v>
      </c>
      <c r="B1218" s="9" t="s">
        <v>63</v>
      </c>
      <c r="C1218" s="211" t="s">
        <v>4212</v>
      </c>
      <c r="D1218" s="9" t="s">
        <v>63</v>
      </c>
      <c r="E1218" s="9" t="s">
        <v>63</v>
      </c>
      <c r="F1218" s="9" t="s">
        <v>63</v>
      </c>
      <c r="G1218" s="9"/>
      <c r="H1218" s="9"/>
      <c r="I1218" s="9"/>
      <c r="J1218" s="9"/>
      <c r="K1218" s="9"/>
      <c r="L1218" s="9"/>
      <c r="M1218" s="67"/>
      <c r="N1218" s="9"/>
      <c r="O1218" s="9"/>
      <c r="P1218" s="9"/>
      <c r="Q1218" s="71">
        <v>1217</v>
      </c>
      <c r="S1218" s="102" t="s">
        <v>4212</v>
      </c>
      <c r="T1218" s="175" t="s">
        <v>3852</v>
      </c>
      <c r="U1218" s="104">
        <v>-11430</v>
      </c>
      <c r="V1218" s="104">
        <v>-1371.6</v>
      </c>
      <c r="W1218" s="105" t="s">
        <v>3853</v>
      </c>
      <c r="X1218" s="106" t="s">
        <v>66</v>
      </c>
      <c r="Y1218" s="107"/>
      <c r="Z1218" s="108"/>
      <c r="AA1218" s="102"/>
      <c r="AB1218" s="104"/>
      <c r="AC1218" s="109"/>
      <c r="AD1218" s="110"/>
      <c r="AE1218" s="107"/>
      <c r="AF1218" s="111"/>
      <c r="AG1218" s="112"/>
      <c r="AH1218" s="112"/>
      <c r="AI1218" s="112"/>
      <c r="AJ1218" s="113"/>
      <c r="AK1218" s="113"/>
      <c r="AL1218" s="113"/>
      <c r="AM1218" s="114"/>
      <c r="AN1218" s="114"/>
      <c r="AO1218" s="104"/>
      <c r="AP1218" s="104"/>
      <c r="AQ1218" s="115"/>
      <c r="AR1218" s="110"/>
      <c r="AS1218" s="102"/>
      <c r="AT1218" s="108"/>
      <c r="AU1218" s="116"/>
      <c r="AV1218" s="113"/>
      <c r="AW1218" s="105"/>
      <c r="AX1218" s="113"/>
    </row>
    <row r="1219" spans="1:50" hidden="1">
      <c r="A1219" s="72">
        <v>1218</v>
      </c>
      <c r="B1219" s="9" t="s">
        <v>63</v>
      </c>
      <c r="C1219" s="211" t="s">
        <v>4213</v>
      </c>
      <c r="D1219" s="9" t="s">
        <v>63</v>
      </c>
      <c r="E1219" s="9" t="s">
        <v>63</v>
      </c>
      <c r="F1219" s="9" t="s">
        <v>63</v>
      </c>
      <c r="G1219" s="9"/>
      <c r="H1219" s="9"/>
      <c r="I1219" s="9"/>
      <c r="J1219" s="9"/>
      <c r="K1219" s="9"/>
      <c r="L1219" s="9"/>
      <c r="M1219" s="67"/>
      <c r="N1219" s="9"/>
      <c r="O1219" s="9"/>
      <c r="P1219" s="9"/>
      <c r="Q1219" s="71">
        <v>1218</v>
      </c>
      <c r="S1219" s="102" t="s">
        <v>4213</v>
      </c>
      <c r="T1219" s="175" t="s">
        <v>3852</v>
      </c>
      <c r="U1219" s="104">
        <v>15087.6</v>
      </c>
      <c r="V1219" s="104">
        <v>-1371.6</v>
      </c>
      <c r="W1219" s="105" t="s">
        <v>3853</v>
      </c>
      <c r="X1219" s="106" t="s">
        <v>66</v>
      </c>
      <c r="Y1219" s="107"/>
      <c r="Z1219" s="108"/>
      <c r="AA1219" s="102"/>
      <c r="AB1219" s="104"/>
      <c r="AC1219" s="109"/>
      <c r="AD1219" s="110"/>
      <c r="AE1219" s="107"/>
      <c r="AF1219" s="111"/>
      <c r="AG1219" s="112"/>
      <c r="AH1219" s="112"/>
      <c r="AI1219" s="112"/>
      <c r="AJ1219" s="113"/>
      <c r="AK1219" s="113"/>
      <c r="AL1219" s="113"/>
      <c r="AM1219" s="114"/>
      <c r="AN1219" s="114"/>
      <c r="AO1219" s="104"/>
      <c r="AP1219" s="104"/>
      <c r="AQ1219" s="115"/>
      <c r="AR1219" s="110"/>
      <c r="AS1219" s="102"/>
      <c r="AT1219" s="108"/>
      <c r="AU1219" s="116"/>
      <c r="AV1219" s="113"/>
      <c r="AW1219" s="105"/>
      <c r="AX1219" s="113"/>
    </row>
    <row r="1220" spans="1:50" hidden="1">
      <c r="A1220" s="72">
        <v>1219</v>
      </c>
      <c r="B1220" s="9" t="s">
        <v>63</v>
      </c>
      <c r="C1220" s="211" t="s">
        <v>4214</v>
      </c>
      <c r="D1220" s="9" t="s">
        <v>63</v>
      </c>
      <c r="E1220" s="9" t="s">
        <v>63</v>
      </c>
      <c r="F1220" s="9" t="s">
        <v>63</v>
      </c>
      <c r="G1220" s="9"/>
      <c r="H1220" s="9"/>
      <c r="I1220" s="9"/>
      <c r="J1220" s="9"/>
      <c r="K1220" s="9"/>
      <c r="L1220" s="9"/>
      <c r="M1220" s="67"/>
      <c r="N1220" s="9"/>
      <c r="O1220" s="9"/>
      <c r="P1220" s="9"/>
      <c r="Q1220" s="71">
        <v>1219</v>
      </c>
      <c r="S1220" s="102" t="s">
        <v>4214</v>
      </c>
      <c r="T1220" s="175" t="s">
        <v>3852</v>
      </c>
      <c r="U1220" s="104">
        <v>-13258.8</v>
      </c>
      <c r="V1220" s="104">
        <v>-457.2</v>
      </c>
      <c r="W1220" s="105" t="s">
        <v>3853</v>
      </c>
      <c r="X1220" s="106" t="s">
        <v>66</v>
      </c>
      <c r="Y1220" s="107"/>
      <c r="Z1220" s="108"/>
      <c r="AA1220" s="102"/>
      <c r="AB1220" s="104"/>
      <c r="AC1220" s="109"/>
      <c r="AD1220" s="110"/>
      <c r="AE1220" s="107"/>
      <c r="AF1220" s="111"/>
      <c r="AG1220" s="112"/>
      <c r="AH1220" s="112"/>
      <c r="AI1220" s="112"/>
      <c r="AJ1220" s="113"/>
      <c r="AK1220" s="113"/>
      <c r="AL1220" s="113"/>
      <c r="AM1220" s="114"/>
      <c r="AN1220" s="114"/>
      <c r="AO1220" s="104"/>
      <c r="AP1220" s="104"/>
      <c r="AQ1220" s="115"/>
      <c r="AR1220" s="110"/>
      <c r="AS1220" s="102"/>
      <c r="AT1220" s="108"/>
      <c r="AU1220" s="116"/>
      <c r="AV1220" s="113"/>
      <c r="AW1220" s="105"/>
      <c r="AX1220" s="113"/>
    </row>
    <row r="1221" spans="1:50" hidden="1">
      <c r="A1221" s="72">
        <v>1220</v>
      </c>
      <c r="B1221" s="9" t="s">
        <v>63</v>
      </c>
      <c r="C1221" s="211" t="s">
        <v>4215</v>
      </c>
      <c r="D1221" s="9" t="s">
        <v>63</v>
      </c>
      <c r="E1221" s="9" t="s">
        <v>63</v>
      </c>
      <c r="F1221" s="9" t="s">
        <v>63</v>
      </c>
      <c r="G1221" s="9"/>
      <c r="H1221" s="9"/>
      <c r="I1221" s="9"/>
      <c r="J1221" s="9"/>
      <c r="K1221" s="9"/>
      <c r="L1221" s="9"/>
      <c r="M1221" s="67"/>
      <c r="N1221" s="9"/>
      <c r="O1221" s="9"/>
      <c r="P1221" s="9"/>
      <c r="Q1221" s="71">
        <v>1220</v>
      </c>
      <c r="S1221" s="102" t="s">
        <v>4215</v>
      </c>
      <c r="T1221" s="175" t="s">
        <v>3852</v>
      </c>
      <c r="U1221" s="104">
        <v>-15087.6</v>
      </c>
      <c r="V1221" s="104">
        <v>-457.2</v>
      </c>
      <c r="W1221" s="105" t="s">
        <v>3853</v>
      </c>
      <c r="X1221" s="106" t="s">
        <v>66</v>
      </c>
      <c r="Y1221" s="107"/>
      <c r="Z1221" s="108"/>
      <c r="AA1221" s="102"/>
      <c r="AB1221" s="104"/>
      <c r="AC1221" s="109"/>
      <c r="AD1221" s="110"/>
      <c r="AE1221" s="107"/>
      <c r="AF1221" s="111"/>
      <c r="AG1221" s="112"/>
      <c r="AH1221" s="112"/>
      <c r="AI1221" s="112"/>
      <c r="AJ1221" s="113"/>
      <c r="AK1221" s="113"/>
      <c r="AL1221" s="113"/>
      <c r="AM1221" s="114"/>
      <c r="AN1221" s="114"/>
      <c r="AO1221" s="104"/>
      <c r="AP1221" s="104"/>
      <c r="AQ1221" s="115"/>
      <c r="AR1221" s="110"/>
      <c r="AS1221" s="102"/>
      <c r="AT1221" s="108"/>
      <c r="AU1221" s="116"/>
      <c r="AV1221" s="113"/>
      <c r="AW1221" s="105"/>
      <c r="AX1221" s="113"/>
    </row>
    <row r="1222" spans="1:50" hidden="1">
      <c r="A1222" s="72">
        <v>1221</v>
      </c>
      <c r="B1222" s="9" t="s">
        <v>63</v>
      </c>
      <c r="C1222" s="211" t="s">
        <v>4216</v>
      </c>
      <c r="D1222" s="9" t="s">
        <v>63</v>
      </c>
      <c r="E1222" s="9" t="s">
        <v>63</v>
      </c>
      <c r="F1222" s="9" t="s">
        <v>63</v>
      </c>
      <c r="G1222" s="9"/>
      <c r="H1222" s="9"/>
      <c r="I1222" s="9"/>
      <c r="J1222" s="9"/>
      <c r="K1222" s="9"/>
      <c r="L1222" s="9"/>
      <c r="M1222" s="67"/>
      <c r="N1222" s="9"/>
      <c r="O1222" s="9"/>
      <c r="P1222" s="9"/>
      <c r="Q1222" s="71">
        <v>1221</v>
      </c>
      <c r="S1222" s="102" t="s">
        <v>4216</v>
      </c>
      <c r="T1222" s="175" t="s">
        <v>3852</v>
      </c>
      <c r="U1222" s="104">
        <v>14173.2</v>
      </c>
      <c r="V1222" s="104">
        <v>-457.2</v>
      </c>
      <c r="W1222" s="105" t="s">
        <v>3853</v>
      </c>
      <c r="X1222" s="106" t="s">
        <v>66</v>
      </c>
      <c r="Y1222" s="107"/>
      <c r="Z1222" s="108"/>
      <c r="AA1222" s="102"/>
      <c r="AB1222" s="104"/>
      <c r="AC1222" s="109"/>
      <c r="AD1222" s="110"/>
      <c r="AE1222" s="107"/>
      <c r="AF1222" s="111"/>
      <c r="AG1222" s="112"/>
      <c r="AH1222" s="112"/>
      <c r="AI1222" s="112"/>
      <c r="AJ1222" s="113"/>
      <c r="AK1222" s="113"/>
      <c r="AL1222" s="113"/>
      <c r="AM1222" s="114"/>
      <c r="AN1222" s="114"/>
      <c r="AO1222" s="104"/>
      <c r="AP1222" s="104"/>
      <c r="AQ1222" s="115"/>
      <c r="AR1222" s="110"/>
      <c r="AS1222" s="102"/>
      <c r="AT1222" s="108"/>
      <c r="AU1222" s="116"/>
      <c r="AV1222" s="113"/>
      <c r="AW1222" s="105"/>
      <c r="AX1222" s="113"/>
    </row>
    <row r="1223" spans="1:50" hidden="1">
      <c r="A1223" s="72">
        <v>1222</v>
      </c>
      <c r="B1223" s="9" t="s">
        <v>63</v>
      </c>
      <c r="C1223" s="211" t="s">
        <v>4217</v>
      </c>
      <c r="D1223" s="9" t="s">
        <v>63</v>
      </c>
      <c r="E1223" s="9" t="s">
        <v>63</v>
      </c>
      <c r="F1223" s="9" t="s">
        <v>63</v>
      </c>
      <c r="G1223" s="9"/>
      <c r="H1223" s="9"/>
      <c r="I1223" s="9"/>
      <c r="J1223" s="9"/>
      <c r="K1223" s="9"/>
      <c r="L1223" s="9"/>
      <c r="M1223" s="67"/>
      <c r="N1223" s="9"/>
      <c r="O1223" s="9"/>
      <c r="P1223" s="9"/>
      <c r="Q1223" s="71">
        <v>1222</v>
      </c>
      <c r="S1223" s="102" t="s">
        <v>4217</v>
      </c>
      <c r="T1223" s="175" t="s">
        <v>3852</v>
      </c>
      <c r="U1223" s="104">
        <v>11430</v>
      </c>
      <c r="V1223" s="104">
        <v>-457.2</v>
      </c>
      <c r="W1223" s="105" t="s">
        <v>3853</v>
      </c>
      <c r="X1223" s="106" t="s">
        <v>66</v>
      </c>
      <c r="Y1223" s="107"/>
      <c r="Z1223" s="108"/>
      <c r="AA1223" s="102"/>
      <c r="AB1223" s="104"/>
      <c r="AC1223" s="109"/>
      <c r="AD1223" s="110"/>
      <c r="AE1223" s="107"/>
      <c r="AF1223" s="111"/>
      <c r="AG1223" s="112"/>
      <c r="AH1223" s="112"/>
      <c r="AI1223" s="112"/>
      <c r="AJ1223" s="113"/>
      <c r="AK1223" s="113"/>
      <c r="AL1223" s="113"/>
      <c r="AM1223" s="114"/>
      <c r="AN1223" s="114"/>
      <c r="AO1223" s="104"/>
      <c r="AP1223" s="104"/>
      <c r="AQ1223" s="115"/>
      <c r="AR1223" s="110"/>
      <c r="AS1223" s="102"/>
      <c r="AT1223" s="108"/>
      <c r="AU1223" s="116"/>
      <c r="AV1223" s="113"/>
      <c r="AW1223" s="105"/>
      <c r="AX1223" s="113"/>
    </row>
    <row r="1224" spans="1:50" hidden="1">
      <c r="C1224" s="212" t="s">
        <v>4218</v>
      </c>
      <c r="D1224" s="9" t="s">
        <v>6432</v>
      </c>
      <c r="E1224" s="9" t="s">
        <v>6433</v>
      </c>
      <c r="F1224" s="9" t="s">
        <v>6434</v>
      </c>
      <c r="S1224" s="211"/>
      <c r="T1224" s="212" t="s">
        <v>4218</v>
      </c>
      <c r="U1224" s="211"/>
      <c r="V1224" s="211"/>
      <c r="W1224" s="211"/>
      <c r="X1224" s="211"/>
      <c r="Y1224" s="211"/>
      <c r="Z1224" s="211"/>
      <c r="AA1224" s="211">
        <v>1</v>
      </c>
      <c r="AB1224" s="211" t="s">
        <v>422</v>
      </c>
      <c r="AC1224" s="211"/>
      <c r="AD1224" s="211"/>
      <c r="AE1224" s="211"/>
      <c r="AF1224" s="211"/>
      <c r="AG1224" s="211"/>
      <c r="AH1224" s="211"/>
      <c r="AI1224" s="211"/>
      <c r="AJ1224" s="211"/>
      <c r="AK1224" s="211"/>
      <c r="AL1224" s="211"/>
      <c r="AM1224" s="211"/>
      <c r="AN1224" s="211"/>
      <c r="AO1224" s="211"/>
      <c r="AP1224" s="211"/>
      <c r="AQ1224" s="211"/>
      <c r="AR1224" s="211"/>
      <c r="AS1224" s="211"/>
      <c r="AT1224" s="211"/>
      <c r="AU1224" s="211"/>
      <c r="AV1224" s="211"/>
      <c r="AW1224" s="211"/>
      <c r="AX1224" s="211"/>
    </row>
    <row r="1225" spans="1:50" hidden="1">
      <c r="C1225" s="212" t="s">
        <v>4222</v>
      </c>
      <c r="D1225" s="9" t="s">
        <v>6435</v>
      </c>
      <c r="E1225" s="9" t="s">
        <v>6436</v>
      </c>
      <c r="F1225" s="9" t="s">
        <v>6437</v>
      </c>
      <c r="S1225" s="211"/>
      <c r="T1225" s="212" t="s">
        <v>4222</v>
      </c>
      <c r="U1225" s="211"/>
      <c r="V1225" s="211"/>
      <c r="W1225" s="211"/>
      <c r="X1225" s="211"/>
      <c r="Y1225" s="211"/>
      <c r="Z1225" s="211"/>
      <c r="AA1225" s="211">
        <v>1</v>
      </c>
      <c r="AB1225" s="211" t="s">
        <v>67</v>
      </c>
      <c r="AC1225" s="211"/>
      <c r="AD1225" s="211"/>
      <c r="AE1225" s="211"/>
      <c r="AF1225" s="211"/>
      <c r="AG1225" s="211"/>
      <c r="AH1225" s="211"/>
      <c r="AI1225" s="211"/>
      <c r="AJ1225" s="211"/>
      <c r="AK1225" s="211"/>
      <c r="AL1225" s="211"/>
      <c r="AM1225" s="211"/>
      <c r="AN1225" s="211"/>
      <c r="AO1225" s="211"/>
      <c r="AP1225" s="211"/>
      <c r="AQ1225" s="211"/>
      <c r="AR1225" s="211"/>
      <c r="AS1225" s="211"/>
      <c r="AT1225" s="211"/>
      <c r="AU1225" s="211"/>
      <c r="AV1225" s="211"/>
      <c r="AW1225" s="211"/>
      <c r="AX1225" s="211"/>
    </row>
    <row r="1226" spans="1:50" hidden="1">
      <c r="D1226" s="9" t="s">
        <v>63</v>
      </c>
      <c r="E1226" s="9" t="s">
        <v>63</v>
      </c>
      <c r="F1226" s="9" t="s">
        <v>63</v>
      </c>
    </row>
    <row r="1227" spans="1:50" hidden="1">
      <c r="C1227" s="102" t="s">
        <v>4226</v>
      </c>
      <c r="D1227" s="9" t="s">
        <v>6438</v>
      </c>
      <c r="E1227" s="9" t="s">
        <v>6439</v>
      </c>
      <c r="F1227" s="9" t="s">
        <v>6440</v>
      </c>
    </row>
  </sheetData>
  <autoFilter ref="A3:BD1227" xr:uid="{00000000-0001-0000-0C00-000000000000}">
    <filterColumn colId="18">
      <filters>
        <filter val="N40"/>
      </filters>
    </filterColumn>
  </autoFilter>
  <phoneticPr fontId="45"/>
  <conditionalFormatting sqref="Y4 Y66:Y67 Y489:Y785 Y790:Y1225">
    <cfRule type="expression" dxfId="641" priority="49" stopIfTrue="1">
      <formula>AND($H2="",$F2= "IO")</formula>
    </cfRule>
  </conditionalFormatting>
  <conditionalFormatting sqref="Z4 Z66:Z67 Z489:Z785 Z790:Z1225">
    <cfRule type="expression" dxfId="640" priority="50" stopIfTrue="1">
      <formula>NOT(OR($H2="DM250",$H2= "DM800"))</formula>
    </cfRule>
  </conditionalFormatting>
  <conditionalFormatting sqref="AH4 AK4 AK66:AK67 AH66:AH67 AH489:AH785 AH790:AH1225 AK489:AK785 AK790:AK1225">
    <cfRule type="expression" dxfId="639" priority="51" stopIfTrue="1">
      <formula>AND(AG4&lt;&gt;"",AH4="")</formula>
    </cfRule>
  </conditionalFormatting>
  <conditionalFormatting sqref="AI4 AI66:AI67 AI489:AI785 AI790:AI1225">
    <cfRule type="expression" dxfId="638" priority="52" stopIfTrue="1">
      <formula>AND(AG4&lt;&gt;"",AI4="")</formula>
    </cfRule>
  </conditionalFormatting>
  <conditionalFormatting sqref="AM4 AM66:AM67 AM489:AM785 AM790:AM1225">
    <cfRule type="expression" dxfId="637" priority="53" stopIfTrue="1">
      <formula>AND(AM4&lt;&gt;"",AO4&lt;&gt;"")</formula>
    </cfRule>
    <cfRule type="expression" dxfId="636" priority="54" stopIfTrue="1">
      <formula>AO4&lt;&gt;""</formula>
    </cfRule>
  </conditionalFormatting>
  <conditionalFormatting sqref="AN4 AN66:AN67 AN489:AN785 AN790:AN1225">
    <cfRule type="expression" dxfId="635" priority="55" stopIfTrue="1">
      <formula>AND(AM4&lt;&gt;"",AN4="")</formula>
    </cfRule>
    <cfRule type="expression" dxfId="634" priority="56" stopIfTrue="1">
      <formula>AO4&lt;&gt;""</formula>
    </cfRule>
  </conditionalFormatting>
  <conditionalFormatting sqref="AO4 AO66:AO67 AO489:AO785 AO790:AO1225">
    <cfRule type="expression" dxfId="633" priority="57" stopIfTrue="1">
      <formula>AND(AM4&lt;&gt;"",AO4&lt;&gt;"")</formula>
    </cfRule>
    <cfRule type="expression" dxfId="632" priority="58" stopIfTrue="1">
      <formula>AM4&lt;&gt;""</formula>
    </cfRule>
  </conditionalFormatting>
  <conditionalFormatting sqref="AP4 AP66:AP67 AP489:AP785 AP790:AP1225">
    <cfRule type="expression" dxfId="631" priority="59" stopIfTrue="1">
      <formula>OR(AND(AM4&lt;&gt;"",AP4=""),AND(AO4&lt;&gt;"",AP4=""))</formula>
    </cfRule>
  </conditionalFormatting>
  <conditionalFormatting sqref="Y368:Y488 Y786:Y789 Y54:Y65 Y70:Y364">
    <cfRule type="expression" dxfId="630" priority="37" stopIfTrue="1">
      <formula>AND($H52="",$F52= "IO")</formula>
    </cfRule>
  </conditionalFormatting>
  <conditionalFormatting sqref="Z786:Z789 Z371:Z488 Z45:Z65 Z70:Z364">
    <cfRule type="expression" dxfId="629" priority="38" stopIfTrue="1">
      <formula>NOT(OR($H43="DM250",$H43= "DM800"))</formula>
    </cfRule>
  </conditionalFormatting>
  <conditionalFormatting sqref="AK259:AK364 AH368:AH488 AH786:AH789 AK368:AK488 AK786:AK789 AK45:AK65 AH45:AH65 AH70:AH364 AK70:AK254">
    <cfRule type="expression" dxfId="628" priority="39" stopIfTrue="1">
      <formula>AND(AG45&lt;&gt;"",AH45="")</formula>
    </cfRule>
  </conditionalFormatting>
  <conditionalFormatting sqref="AI368:AI488 AI786:AI789 AI45:AI65 AI70:AI364">
    <cfRule type="expression" dxfId="627" priority="40" stopIfTrue="1">
      <formula>AND(AG45&lt;&gt;"",AI45="")</formula>
    </cfRule>
  </conditionalFormatting>
  <conditionalFormatting sqref="AM368:AM488 AM786:AM789 AM45:AM65 AM70:AM364">
    <cfRule type="expression" dxfId="626" priority="41" stopIfTrue="1">
      <formula>AND(AM45&lt;&gt;"",AO45&lt;&gt;"")</formula>
    </cfRule>
    <cfRule type="expression" dxfId="625" priority="42" stopIfTrue="1">
      <formula>AO45&lt;&gt;""</formula>
    </cfRule>
  </conditionalFormatting>
  <conditionalFormatting sqref="AN368:AN488 AN786:AN789 AN45:AN65 AN70:AN364">
    <cfRule type="expression" dxfId="624" priority="43" stopIfTrue="1">
      <formula>AND(AM45&lt;&gt;"",AN45="")</formula>
    </cfRule>
    <cfRule type="expression" dxfId="623" priority="44" stopIfTrue="1">
      <formula>AO45&lt;&gt;""</formula>
    </cfRule>
  </conditionalFormatting>
  <conditionalFormatting sqref="AO368:AO488 AO786:AO789 AO45:AO65 AO70:AO364">
    <cfRule type="expression" dxfId="622" priority="45" stopIfTrue="1">
      <formula>AND(AM45&lt;&gt;"",AO45&lt;&gt;"")</formula>
    </cfRule>
    <cfRule type="expression" dxfId="621" priority="46" stopIfTrue="1">
      <formula>AM45&lt;&gt;""</formula>
    </cfRule>
  </conditionalFormatting>
  <conditionalFormatting sqref="AP368:AP488 AP786:AP789 AP45:AP65 AP70:AP364">
    <cfRule type="expression" dxfId="620" priority="47" stopIfTrue="1">
      <formula>OR(AND(AM45&lt;&gt;"",AP45=""),AND(AO45&lt;&gt;"",AP45=""))</formula>
    </cfRule>
  </conditionalFormatting>
  <conditionalFormatting sqref="AK255:AK256 AK258">
    <cfRule type="expression" dxfId="619" priority="48" stopIfTrue="1">
      <formula>AND(AJ256&lt;&gt;"",AK255="")</formula>
    </cfRule>
  </conditionalFormatting>
  <conditionalFormatting sqref="AK257">
    <cfRule type="expression" dxfId="618" priority="36" stopIfTrue="1">
      <formula>AND(AJ257&lt;&gt;"",AK257="")</formula>
    </cfRule>
  </conditionalFormatting>
  <conditionalFormatting sqref="Y365:Y367">
    <cfRule type="expression" dxfId="617" priority="25" stopIfTrue="1">
      <formula>AND($H363="",$F363= "IO")</formula>
    </cfRule>
  </conditionalFormatting>
  <conditionalFormatting sqref="Z365:Z367">
    <cfRule type="expression" dxfId="616" priority="26" stopIfTrue="1">
      <formula>NOT(OR($H363="DM250",$H363= "DM800"))</formula>
    </cfRule>
  </conditionalFormatting>
  <conditionalFormatting sqref="AK365:AK367 AH365:AH367">
    <cfRule type="expression" dxfId="615" priority="27" stopIfTrue="1">
      <formula>AND(AG365&lt;&gt;"",AH365="")</formula>
    </cfRule>
  </conditionalFormatting>
  <conditionalFormatting sqref="AI365:AI367">
    <cfRule type="expression" dxfId="614" priority="28" stopIfTrue="1">
      <formula>AND(AG365&lt;&gt;"",AI365="")</formula>
    </cfRule>
  </conditionalFormatting>
  <conditionalFormatting sqref="AM365:AM367">
    <cfRule type="expression" dxfId="613" priority="29" stopIfTrue="1">
      <formula>AND(AM365&lt;&gt;"",AO365&lt;&gt;"")</formula>
    </cfRule>
    <cfRule type="expression" dxfId="612" priority="30" stopIfTrue="1">
      <formula>AO365&lt;&gt;""</formula>
    </cfRule>
  </conditionalFormatting>
  <conditionalFormatting sqref="AN365:AN367">
    <cfRule type="expression" dxfId="611" priority="31" stopIfTrue="1">
      <formula>AND(AM365&lt;&gt;"",AN365="")</formula>
    </cfRule>
    <cfRule type="expression" dxfId="610" priority="32" stopIfTrue="1">
      <formula>AO365&lt;&gt;""</formula>
    </cfRule>
  </conditionalFormatting>
  <conditionalFormatting sqref="AO365:AO367">
    <cfRule type="expression" dxfId="609" priority="33" stopIfTrue="1">
      <formula>AND(AM365&lt;&gt;"",AO365&lt;&gt;"")</formula>
    </cfRule>
    <cfRule type="expression" dxfId="608" priority="34" stopIfTrue="1">
      <formula>AM365&lt;&gt;""</formula>
    </cfRule>
  </conditionalFormatting>
  <conditionalFormatting sqref="AP365:AP367">
    <cfRule type="expression" dxfId="607" priority="35" stopIfTrue="1">
      <formula>OR(AND(AM365&lt;&gt;"",AP365=""),AND(AO365&lt;&gt;"",AP365=""))</formula>
    </cfRule>
  </conditionalFormatting>
  <conditionalFormatting sqref="Z368:Z370">
    <cfRule type="expression" dxfId="606" priority="24" stopIfTrue="1">
      <formula>NOT(OR($H366="DM250",$H366= "DM800"))</formula>
    </cfRule>
  </conditionalFormatting>
  <conditionalFormatting sqref="Y5:Y44">
    <cfRule type="expression" dxfId="605" priority="13" stopIfTrue="1">
      <formula>AND($H3="",$F3= "IO")</formula>
    </cfRule>
  </conditionalFormatting>
  <conditionalFormatting sqref="Z5:Z44">
    <cfRule type="expression" dxfId="604" priority="14" stopIfTrue="1">
      <formula>NOT(OR($H3="DM250",$H3= "DM800"))</formula>
    </cfRule>
  </conditionalFormatting>
  <conditionalFormatting sqref="AH5:AH44 AK5:AK44">
    <cfRule type="expression" dxfId="603" priority="15" stopIfTrue="1">
      <formula>AND(AG5&lt;&gt;"",AH5="")</formula>
    </cfRule>
  </conditionalFormatting>
  <conditionalFormatting sqref="AI5:AI44">
    <cfRule type="expression" dxfId="602" priority="16" stopIfTrue="1">
      <formula>AND(AG5&lt;&gt;"",AI5="")</formula>
    </cfRule>
  </conditionalFormatting>
  <conditionalFormatting sqref="AM5:AM44">
    <cfRule type="expression" dxfId="601" priority="17" stopIfTrue="1">
      <formula>AND(AM5&lt;&gt;"",AO5&lt;&gt;"")</formula>
    </cfRule>
    <cfRule type="expression" dxfId="600" priority="18" stopIfTrue="1">
      <formula>AO5&lt;&gt;""</formula>
    </cfRule>
  </conditionalFormatting>
  <conditionalFormatting sqref="AN5:AN44">
    <cfRule type="expression" dxfId="599" priority="19" stopIfTrue="1">
      <formula>AND(AM5&lt;&gt;"",AN5="")</formula>
    </cfRule>
    <cfRule type="expression" dxfId="598" priority="20" stopIfTrue="1">
      <formula>AO5&lt;&gt;""</formula>
    </cfRule>
  </conditionalFormatting>
  <conditionalFormatting sqref="AO5:AO44">
    <cfRule type="expression" dxfId="597" priority="21" stopIfTrue="1">
      <formula>AND(AM5&lt;&gt;"",AO5&lt;&gt;"")</formula>
    </cfRule>
    <cfRule type="expression" dxfId="596" priority="22" stopIfTrue="1">
      <formula>AM5&lt;&gt;""</formula>
    </cfRule>
  </conditionalFormatting>
  <conditionalFormatting sqref="AP5:AP44">
    <cfRule type="expression" dxfId="595" priority="23" stopIfTrue="1">
      <formula>OR(AND(AM5&lt;&gt;"",AP5=""),AND(AO5&lt;&gt;"",AP5=""))</formula>
    </cfRule>
  </conditionalFormatting>
  <conditionalFormatting sqref="Y45:Y53">
    <cfRule type="expression" dxfId="594" priority="12" stopIfTrue="1">
      <formula>AND($H43="",$F43= "IO")</formula>
    </cfRule>
  </conditionalFormatting>
  <conditionalFormatting sqref="AJ2">
    <cfRule type="expression" dxfId="593" priority="1" stopIfTrue="1">
      <formula>AND(AI2&lt;&gt;"",AJ2="")</formula>
    </cfRule>
  </conditionalFormatting>
  <conditionalFormatting sqref="AK2">
    <cfRule type="expression" dxfId="592" priority="2" stopIfTrue="1">
      <formula>AND(AI2&lt;&gt;"",AK2="")</formula>
    </cfRule>
  </conditionalFormatting>
  <conditionalFormatting sqref="AA2">
    <cfRule type="expression" dxfId="591" priority="4" stopIfTrue="1">
      <formula>AND($G2="",$E2= "IO")</formula>
    </cfRule>
  </conditionalFormatting>
  <conditionalFormatting sqref="AB2">
    <cfRule type="expression" dxfId="590" priority="5" stopIfTrue="1">
      <formula>NOT(OR($G2="DM250",$G2= "DM800"))</formula>
    </cfRule>
  </conditionalFormatting>
  <conditionalFormatting sqref="AO2">
    <cfRule type="expression" dxfId="589" priority="6" stopIfTrue="1">
      <formula>AND(AO2&lt;&gt;"",AQ2&lt;&gt;"")</formula>
    </cfRule>
    <cfRule type="expression" dxfId="588" priority="7" stopIfTrue="1">
      <formula>AQ2&lt;&gt;""</formula>
    </cfRule>
  </conditionalFormatting>
  <conditionalFormatting sqref="AP2">
    <cfRule type="expression" dxfId="587" priority="8" stopIfTrue="1">
      <formula>AND(AO2&lt;&gt;"",AP2="")</formula>
    </cfRule>
    <cfRule type="expression" dxfId="586" priority="9" stopIfTrue="1">
      <formula>AQ2&lt;&gt;""</formula>
    </cfRule>
  </conditionalFormatting>
  <conditionalFormatting sqref="AR2">
    <cfRule type="expression" dxfId="585" priority="10" stopIfTrue="1">
      <formula>OR(AND(AO2&lt;&gt;"",AR2=""),AND(AQ2&lt;&gt;"",AR2=""))</formula>
    </cfRule>
  </conditionalFormatting>
  <conditionalFormatting sqref="AM2">
    <cfRule type="expression" dxfId="584" priority="3" stopIfTrue="1">
      <formula>AND(AL2&lt;&gt;"",AM2="")</formula>
    </cfRule>
  </conditionalFormatting>
  <dataValidations count="17">
    <dataValidation type="list" allowBlank="1" showInputMessage="1" showErrorMessage="1" sqref="AS2" xr:uid="{00000000-0002-0000-0C00-000000000000}">
      <formula1>Loop_back</formula1>
    </dataValidation>
    <dataValidation type="list" allowBlank="1" showInputMessage="1" showErrorMessage="1" sqref="AO2" xr:uid="{00000000-0002-0000-0C00-000001000000}">
      <formula1>Share_</formula1>
    </dataValidation>
    <dataValidation type="list" allowBlank="1" showInputMessage="1" showErrorMessage="1" sqref="AL2" xr:uid="{00000000-0002-0000-0C00-000002000000}">
      <formula1>Match_</formula1>
    </dataValidation>
    <dataValidation type="list" allowBlank="1" showInputMessage="1" showErrorMessage="1" sqref="AI2" xr:uid="{00000000-0002-0000-0C00-000003000000}">
      <formula1>Diff_</formula1>
    </dataValidation>
    <dataValidation type="list" allowBlank="1" showInputMessage="1" showErrorMessage="1" sqref="AD2" xr:uid="{00000000-0002-0000-0C00-000004000000}">
      <formula1>Time_Domain</formula1>
    </dataValidation>
    <dataValidation type="decimal" operator="greaterThan" allowBlank="1" showInputMessage="1" showErrorMessage="1" sqref="AF786:AF789 AF45:AF65 AF68:AF488" xr:uid="{00000000-0002-0000-0C00-000005000000}">
      <formula1>0</formula1>
    </dataValidation>
    <dataValidation type="list" allowBlank="1" showInputMessage="1" showErrorMessage="1" sqref="Z4:Z67 Z70:Z1225 AB2" xr:uid="{00000000-0002-0000-0C00-000006000000}">
      <formula1>"SC2,SC4,SC8,SC16,SC2_SC4"</formula1>
    </dataValidation>
    <dataValidation type="list" allowBlank="1" showInputMessage="1" showErrorMessage="1" sqref="X4:X67 X70:X1225 Z2" xr:uid="{00000000-0002-0000-0C00-000007000000}">
      <formula1>"Top,Bottom"</formula1>
    </dataValidation>
    <dataValidation type="list" allowBlank="1" showInputMessage="1" showErrorMessage="1" sqref="Y4:Y67 Y70:Y1225 AA2" xr:uid="{00000000-0002-0000-0C00-000008000000}">
      <formula1>"DM250,DM800,Float/Loopback,PLL/sense/PU/PD"</formula1>
    </dataValidation>
    <dataValidation type="list" allowBlank="1" showInputMessage="1" showErrorMessage="1" sqref="AA4:AA67 AA70:AA1225 AC2" xr:uid="{00000000-0002-0000-0C00-000009000000}">
      <formula1>"0,1,2"</formula1>
    </dataValidation>
    <dataValidation type="whole" operator="greaterThan" allowBlank="1" showInputMessage="1" showErrorMessage="1" sqref="AF4:AF44 AK4:AK67 AN4:AN67 AD4:AD67 AH4:AI67 AF66:AF67 AK70:AK1225 AN70:AN1225 AD70:AD1225 AH70:AI1225 AF790:AF1225 AF489:AF785 AP2 AJ2:AK2 AF2 AM2 AH2" xr:uid="{00000000-0002-0000-0C00-00000A000000}">
      <formula1>0</formula1>
    </dataValidation>
    <dataValidation type="list" allowBlank="1" showInputMessage="1" showErrorMessage="1" sqref="AE4:AE67 AE70:AE1225 AG2" xr:uid="{00000000-0002-0000-0C00-00000B000000}">
      <formula1>"2x,4x,5x,6x"</formula1>
    </dataValidation>
    <dataValidation type="list" allowBlank="1" showInputMessage="1" showErrorMessage="1" sqref="AP4:AP67 AP70:AP1225 AR2" xr:uid="{00000000-0002-0000-0C00-00000C000000}">
      <formula1>"case1,case2,case3"</formula1>
    </dataValidation>
    <dataValidation type="list" allowBlank="1" showInputMessage="1" showErrorMessage="1" sqref="AR4:AR67 AR70:AR1225 AT2" xr:uid="{00000000-0002-0000-0C00-00000D000000}">
      <formula1>"H08, H10, H12.8, H25"</formula1>
    </dataValidation>
    <dataValidation type="list" allowBlank="1" showInputMessage="1" showErrorMessage="1" sqref="AS4:AS67 AS70:AS1225 AU2" xr:uid="{00000000-0002-0000-0C00-00000E000000}">
      <formula1>"PU, PD, PUD"</formula1>
    </dataValidation>
    <dataValidation type="list" allowBlank="1" showInputMessage="1" showErrorMessage="1" sqref="AT4:AT67 AT70:AT1225 AV2" xr:uid="{00000000-0002-0000-0C00-00000F000000}">
      <formula1>"Yes"</formula1>
    </dataValidation>
    <dataValidation type="list" allowBlank="1" showInputMessage="1" showErrorMessage="1" sqref="AW4:AW67 AW70:AW1225 AY2" xr:uid="{00000000-0002-0000-0C00-000010000000}">
      <formula1>"NC"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BL158"/>
  <sheetViews>
    <sheetView zoomScale="70" zoomScaleNormal="70" workbookViewId="0"/>
  </sheetViews>
  <sheetFormatPr defaultColWidth="9" defaultRowHeight="13.5"/>
  <cols>
    <col min="1" max="1" width="5.75" style="12" bestFit="1" customWidth="1"/>
    <col min="2" max="2" width="6.125" style="12" customWidth="1"/>
    <col min="3" max="3" width="4.5" style="12" bestFit="1" customWidth="1"/>
    <col min="4" max="4" width="30.625" style="12" customWidth="1"/>
    <col min="5" max="5" width="6.25" style="12" bestFit="1" customWidth="1"/>
    <col min="6" max="6" width="1.375" style="12" customWidth="1"/>
    <col min="7" max="7" width="5.75" style="12" bestFit="1" customWidth="1"/>
    <col min="8" max="8" width="4.5" style="12" bestFit="1" customWidth="1"/>
    <col min="9" max="9" width="30.625" style="12" customWidth="1"/>
    <col min="10" max="10" width="6.25" style="12" bestFit="1" customWidth="1"/>
    <col min="11" max="11" width="1.375" style="12" customWidth="1"/>
    <col min="12" max="12" width="6.125" style="12" customWidth="1"/>
    <col min="13" max="13" width="4.5" style="12" bestFit="1" customWidth="1"/>
    <col min="14" max="14" width="30.625" style="12" customWidth="1"/>
    <col min="15" max="15" width="6.25" style="12" bestFit="1" customWidth="1"/>
    <col min="16" max="16" width="1.5" style="12" customWidth="1"/>
    <col min="17" max="17" width="6.125" style="12" customWidth="1"/>
    <col min="18" max="18" width="4.5" style="12" bestFit="1" customWidth="1"/>
    <col min="19" max="19" width="30.625" style="12" customWidth="1"/>
    <col min="20" max="20" width="6.25" style="12" bestFit="1" customWidth="1"/>
    <col min="21" max="21" width="1.375" style="12" customWidth="1"/>
    <col min="22" max="22" width="6.125" style="12" customWidth="1"/>
    <col min="23" max="23" width="4.5" style="12" bestFit="1" customWidth="1"/>
    <col min="24" max="24" width="30.625" style="12" customWidth="1"/>
    <col min="25" max="25" width="6.25" style="12" bestFit="1" customWidth="1"/>
    <col min="26" max="26" width="1.375" style="12" customWidth="1"/>
    <col min="27" max="27" width="6.125" style="12" customWidth="1"/>
    <col min="28" max="28" width="4.5" style="12" bestFit="1" customWidth="1"/>
    <col min="29" max="29" width="30.625" style="12" customWidth="1"/>
    <col min="30" max="30" width="6.25" style="12" bestFit="1" customWidth="1"/>
    <col min="31" max="31" width="1.375" style="12" customWidth="1"/>
    <col min="32" max="32" width="5.75" style="12" bestFit="1" customWidth="1"/>
    <col min="33" max="33" width="4.5" style="12" bestFit="1" customWidth="1"/>
    <col min="34" max="34" width="30.625" style="12" customWidth="1"/>
    <col min="35" max="35" width="6.25" style="12" bestFit="1" customWidth="1"/>
    <col min="36" max="36" width="1.375" style="12" customWidth="1"/>
    <col min="37" max="37" width="5.75" style="12" bestFit="1" customWidth="1"/>
    <col min="38" max="38" width="4.5" style="12" bestFit="1" customWidth="1"/>
    <col min="39" max="39" width="30.625" style="12" customWidth="1"/>
    <col min="40" max="40" width="6.25" style="12" bestFit="1" customWidth="1"/>
    <col min="41" max="41" width="1.375" style="12" customWidth="1"/>
    <col min="42" max="42" width="6.125" style="12" customWidth="1"/>
    <col min="43" max="43" width="4.5" style="12" bestFit="1" customWidth="1"/>
    <col min="44" max="44" width="30.625" style="12" customWidth="1"/>
    <col min="45" max="45" width="6.25" style="12" bestFit="1" customWidth="1"/>
    <col min="46" max="46" width="1.5" style="12" customWidth="1"/>
    <col min="47" max="47" width="6.125" style="12" customWidth="1"/>
    <col min="48" max="48" width="4.5" style="12" bestFit="1" customWidth="1"/>
    <col min="49" max="49" width="30.625" style="12" customWidth="1"/>
    <col min="50" max="50" width="6.25" style="12" bestFit="1" customWidth="1"/>
    <col min="51" max="51" width="1.375" style="12" customWidth="1"/>
    <col min="52" max="52" width="6.125" style="12" customWidth="1"/>
    <col min="53" max="53" width="4.5" style="12" bestFit="1" customWidth="1"/>
    <col min="54" max="54" width="30.625" style="12" customWidth="1"/>
    <col min="55" max="55" width="6.25" style="12" bestFit="1" customWidth="1"/>
    <col min="56" max="56" width="1.375" style="12" customWidth="1"/>
    <col min="57" max="57" width="6.125" style="12" customWidth="1"/>
    <col min="58" max="58" width="4.5" style="12" bestFit="1" customWidth="1"/>
    <col min="59" max="59" width="30.625" style="12" customWidth="1"/>
    <col min="60" max="60" width="6.25" style="12" bestFit="1" customWidth="1"/>
    <col min="61" max="61" width="1.375" style="12" customWidth="1"/>
    <col min="62" max="62" width="9" style="10"/>
    <col min="63" max="63" width="14.375" style="10" bestFit="1" customWidth="1"/>
    <col min="64" max="16384" width="9" style="10"/>
  </cols>
  <sheetData>
    <row r="1" spans="1:61" ht="25.5">
      <c r="A1" s="10"/>
      <c r="B1" s="11" t="s">
        <v>9</v>
      </c>
      <c r="I1" s="47">
        <v>43557</v>
      </c>
    </row>
    <row r="2" spans="1:61">
      <c r="A2" s="10"/>
      <c r="B2" s="14" t="s">
        <v>6441</v>
      </c>
      <c r="I2" s="15"/>
      <c r="L2" s="14"/>
      <c r="Q2" s="14"/>
      <c r="V2" s="14"/>
      <c r="AA2" s="14"/>
      <c r="AP2" s="14"/>
      <c r="AU2" s="14"/>
      <c r="AZ2" s="14"/>
      <c r="BE2" s="14"/>
    </row>
    <row r="3" spans="1:61">
      <c r="A3" s="10"/>
      <c r="C3" s="16"/>
    </row>
    <row r="4" spans="1:61">
      <c r="A4" s="10"/>
      <c r="D4" s="12" t="s">
        <v>6442</v>
      </c>
      <c r="I4" s="12" t="s">
        <v>6442</v>
      </c>
      <c r="N4" s="12" t="s">
        <v>6442</v>
      </c>
      <c r="S4" s="12" t="s">
        <v>6442</v>
      </c>
      <c r="X4" s="12" t="s">
        <v>6442</v>
      </c>
      <c r="AC4" s="12" t="s">
        <v>6442</v>
      </c>
      <c r="AH4" s="12" t="s">
        <v>6443</v>
      </c>
      <c r="AM4" s="12" t="s">
        <v>6443</v>
      </c>
      <c r="AR4" s="12" t="s">
        <v>6443</v>
      </c>
      <c r="AW4" s="12" t="s">
        <v>6443</v>
      </c>
      <c r="BB4" s="12" t="s">
        <v>6443</v>
      </c>
      <c r="BG4" s="12" t="s">
        <v>6443</v>
      </c>
    </row>
    <row r="5" spans="1:61" ht="14.25" thickBot="1">
      <c r="A5" s="10"/>
      <c r="B5" s="17"/>
      <c r="G5" s="17"/>
      <c r="L5" s="17"/>
      <c r="Q5" s="17"/>
      <c r="V5" s="17"/>
      <c r="AA5" s="17"/>
      <c r="AF5" s="17"/>
      <c r="AK5" s="17"/>
      <c r="AP5" s="17"/>
      <c r="AU5" s="17"/>
      <c r="AZ5" s="17"/>
      <c r="BE5" s="17"/>
    </row>
    <row r="6" spans="1:61" ht="14.25" thickBot="1">
      <c r="A6" s="10"/>
      <c r="B6" s="18" t="s">
        <v>6444</v>
      </c>
      <c r="C6" s="19" t="s">
        <v>6445</v>
      </c>
      <c r="D6" s="19" t="s">
        <v>6446</v>
      </c>
      <c r="E6" s="20" t="s">
        <v>6447</v>
      </c>
      <c r="G6" s="18" t="s">
        <v>6444</v>
      </c>
      <c r="H6" s="19" t="s">
        <v>6445</v>
      </c>
      <c r="I6" s="19" t="s">
        <v>6446</v>
      </c>
      <c r="J6" s="20" t="s">
        <v>6447</v>
      </c>
      <c r="L6" s="18" t="s">
        <v>6444</v>
      </c>
      <c r="M6" s="19" t="s">
        <v>6445</v>
      </c>
      <c r="N6" s="19" t="s">
        <v>6446</v>
      </c>
      <c r="O6" s="20" t="s">
        <v>6447</v>
      </c>
      <c r="Q6" s="18" t="s">
        <v>6444</v>
      </c>
      <c r="R6" s="19" t="s">
        <v>6445</v>
      </c>
      <c r="S6" s="19" t="s">
        <v>6446</v>
      </c>
      <c r="T6" s="20" t="s">
        <v>6447</v>
      </c>
      <c r="V6" s="18" t="s">
        <v>6444</v>
      </c>
      <c r="W6" s="19" t="s">
        <v>6445</v>
      </c>
      <c r="X6" s="19" t="s">
        <v>6446</v>
      </c>
      <c r="Y6" s="20" t="s">
        <v>6447</v>
      </c>
      <c r="AA6" s="18" t="s">
        <v>6444</v>
      </c>
      <c r="AB6" s="19" t="s">
        <v>6445</v>
      </c>
      <c r="AC6" s="19" t="s">
        <v>6446</v>
      </c>
      <c r="AD6" s="20" t="s">
        <v>6447</v>
      </c>
      <c r="AF6" s="18" t="s">
        <v>6444</v>
      </c>
      <c r="AG6" s="19" t="s">
        <v>6445</v>
      </c>
      <c r="AH6" s="19" t="s">
        <v>6446</v>
      </c>
      <c r="AI6" s="20" t="s">
        <v>6447</v>
      </c>
      <c r="AK6" s="18" t="s">
        <v>6444</v>
      </c>
      <c r="AL6" s="19" t="s">
        <v>6445</v>
      </c>
      <c r="AM6" s="19" t="s">
        <v>6446</v>
      </c>
      <c r="AN6" s="20" t="s">
        <v>6447</v>
      </c>
      <c r="AP6" s="18" t="s">
        <v>6444</v>
      </c>
      <c r="AQ6" s="19" t="s">
        <v>6445</v>
      </c>
      <c r="AR6" s="19" t="s">
        <v>6446</v>
      </c>
      <c r="AS6" s="20" t="s">
        <v>6447</v>
      </c>
      <c r="AU6" s="18" t="s">
        <v>6444</v>
      </c>
      <c r="AV6" s="19" t="s">
        <v>6445</v>
      </c>
      <c r="AW6" s="19" t="s">
        <v>6446</v>
      </c>
      <c r="AX6" s="20" t="s">
        <v>6447</v>
      </c>
      <c r="AZ6" s="18" t="s">
        <v>6444</v>
      </c>
      <c r="BA6" s="19" t="s">
        <v>6445</v>
      </c>
      <c r="BB6" s="19" t="s">
        <v>6446</v>
      </c>
      <c r="BC6" s="20" t="s">
        <v>6447</v>
      </c>
      <c r="BE6" s="18" t="s">
        <v>6444</v>
      </c>
      <c r="BF6" s="19" t="s">
        <v>6445</v>
      </c>
      <c r="BG6" s="19" t="s">
        <v>6446</v>
      </c>
      <c r="BH6" s="20" t="s">
        <v>6447</v>
      </c>
    </row>
    <row r="7" spans="1:61">
      <c r="A7" s="10"/>
      <c r="B7" s="21">
        <v>1601</v>
      </c>
      <c r="C7" s="26">
        <v>1</v>
      </c>
      <c r="D7" s="23" t="s">
        <v>63</v>
      </c>
      <c r="E7" s="24" t="s">
        <v>63</v>
      </c>
      <c r="F7" s="25"/>
      <c r="G7" s="21">
        <v>1604</v>
      </c>
      <c r="H7" s="22">
        <v>1</v>
      </c>
      <c r="I7" s="23" t="s">
        <v>1506</v>
      </c>
      <c r="J7" s="24" t="s">
        <v>2158</v>
      </c>
      <c r="K7" s="25"/>
      <c r="L7" s="21">
        <v>1607</v>
      </c>
      <c r="M7" s="22">
        <v>1</v>
      </c>
      <c r="N7" s="23" t="s">
        <v>63</v>
      </c>
      <c r="O7" s="24" t="s">
        <v>63</v>
      </c>
      <c r="P7" s="25"/>
      <c r="Q7" s="21">
        <v>1703</v>
      </c>
      <c r="R7" s="26">
        <v>1</v>
      </c>
      <c r="S7" s="23" t="s">
        <v>63</v>
      </c>
      <c r="T7" s="24" t="s">
        <v>63</v>
      </c>
      <c r="U7" s="25"/>
      <c r="V7" s="21">
        <v>1706</v>
      </c>
      <c r="W7" s="26">
        <v>1</v>
      </c>
      <c r="X7" s="23" t="s">
        <v>63</v>
      </c>
      <c r="Y7" s="24" t="s">
        <v>63</v>
      </c>
      <c r="Z7" s="25"/>
      <c r="AA7" s="21">
        <v>1709</v>
      </c>
      <c r="AB7" s="26">
        <v>1</v>
      </c>
      <c r="AC7" s="23" t="s">
        <v>63</v>
      </c>
      <c r="AD7" s="24" t="s">
        <v>63</v>
      </c>
      <c r="AE7" s="25"/>
      <c r="AF7" s="21">
        <v>1503</v>
      </c>
      <c r="AG7" s="22">
        <v>1</v>
      </c>
      <c r="AH7" s="23" t="s">
        <v>63</v>
      </c>
      <c r="AI7" s="24" t="s">
        <v>63</v>
      </c>
      <c r="AJ7" s="25"/>
      <c r="AK7" s="21">
        <v>1506</v>
      </c>
      <c r="AL7" s="22">
        <v>1</v>
      </c>
      <c r="AM7" s="23" t="s">
        <v>63</v>
      </c>
      <c r="AN7" s="24" t="s">
        <v>63</v>
      </c>
      <c r="AO7" s="25"/>
      <c r="AP7" s="21">
        <v>1509</v>
      </c>
      <c r="AQ7" s="22">
        <v>1</v>
      </c>
      <c r="AR7" s="23" t="s">
        <v>63</v>
      </c>
      <c r="AS7" s="24" t="s">
        <v>63</v>
      </c>
      <c r="AT7" s="25"/>
      <c r="AU7" s="21">
        <v>1801</v>
      </c>
      <c r="AV7" s="26">
        <v>1</v>
      </c>
      <c r="AW7" s="23" t="s">
        <v>63</v>
      </c>
      <c r="AX7" s="24" t="s">
        <v>63</v>
      </c>
      <c r="AY7" s="25"/>
      <c r="AZ7" s="21">
        <v>1804</v>
      </c>
      <c r="BA7" s="22">
        <v>1</v>
      </c>
      <c r="BB7" s="23" t="s">
        <v>1506</v>
      </c>
      <c r="BC7" s="24" t="s">
        <v>2158</v>
      </c>
      <c r="BD7" s="25"/>
      <c r="BE7" s="21">
        <v>1807</v>
      </c>
      <c r="BF7" s="22">
        <v>1</v>
      </c>
      <c r="BG7" s="23" t="s">
        <v>63</v>
      </c>
      <c r="BH7" s="24" t="s">
        <v>63</v>
      </c>
      <c r="BI7" s="25"/>
    </row>
    <row r="8" spans="1:61">
      <c r="A8" s="10"/>
      <c r="B8" s="27">
        <v>1601</v>
      </c>
      <c r="C8" s="31">
        <v>2</v>
      </c>
      <c r="D8" s="29" t="s">
        <v>63</v>
      </c>
      <c r="E8" s="30" t="s">
        <v>63</v>
      </c>
      <c r="G8" s="27">
        <v>1604</v>
      </c>
      <c r="H8" s="28">
        <v>2</v>
      </c>
      <c r="I8" s="29" t="s">
        <v>1506</v>
      </c>
      <c r="J8" s="30" t="s">
        <v>2176</v>
      </c>
      <c r="L8" s="27">
        <v>1607</v>
      </c>
      <c r="M8" s="28">
        <v>2</v>
      </c>
      <c r="N8" s="29" t="s">
        <v>63</v>
      </c>
      <c r="O8" s="30" t="s">
        <v>63</v>
      </c>
      <c r="Q8" s="27">
        <v>1703</v>
      </c>
      <c r="R8" s="31">
        <v>2</v>
      </c>
      <c r="S8" s="29" t="s">
        <v>63</v>
      </c>
      <c r="T8" s="30" t="s">
        <v>63</v>
      </c>
      <c r="V8" s="27">
        <v>1706</v>
      </c>
      <c r="W8" s="31">
        <v>2</v>
      </c>
      <c r="X8" s="29" t="s">
        <v>63</v>
      </c>
      <c r="Y8" s="30" t="s">
        <v>63</v>
      </c>
      <c r="AA8" s="27">
        <v>1709</v>
      </c>
      <c r="AB8" s="31">
        <v>2</v>
      </c>
      <c r="AC8" s="29" t="s">
        <v>63</v>
      </c>
      <c r="AD8" s="30" t="s">
        <v>63</v>
      </c>
      <c r="AF8" s="27">
        <v>1503</v>
      </c>
      <c r="AG8" s="28">
        <v>2</v>
      </c>
      <c r="AH8" s="29" t="s">
        <v>63</v>
      </c>
      <c r="AI8" s="30" t="s">
        <v>63</v>
      </c>
      <c r="AK8" s="27">
        <v>1506</v>
      </c>
      <c r="AL8" s="28">
        <v>2</v>
      </c>
      <c r="AM8" s="29" t="s">
        <v>63</v>
      </c>
      <c r="AN8" s="30" t="s">
        <v>63</v>
      </c>
      <c r="AP8" s="27">
        <v>1509</v>
      </c>
      <c r="AQ8" s="28">
        <v>2</v>
      </c>
      <c r="AR8" s="29" t="s">
        <v>63</v>
      </c>
      <c r="AS8" s="30" t="s">
        <v>63</v>
      </c>
      <c r="AU8" s="27">
        <v>1801</v>
      </c>
      <c r="AV8" s="31">
        <v>2</v>
      </c>
      <c r="AW8" s="29" t="s">
        <v>63</v>
      </c>
      <c r="AX8" s="30" t="s">
        <v>63</v>
      </c>
      <c r="AZ8" s="27">
        <v>1804</v>
      </c>
      <c r="BA8" s="28">
        <v>2</v>
      </c>
      <c r="BB8" s="29" t="s">
        <v>1506</v>
      </c>
      <c r="BC8" s="30" t="s">
        <v>2176</v>
      </c>
      <c r="BE8" s="27">
        <v>1807</v>
      </c>
      <c r="BF8" s="28">
        <v>2</v>
      </c>
      <c r="BG8" s="29" t="s">
        <v>63</v>
      </c>
      <c r="BH8" s="30" t="s">
        <v>63</v>
      </c>
    </row>
    <row r="9" spans="1:61">
      <c r="A9" s="10"/>
      <c r="B9" s="27">
        <v>1601</v>
      </c>
      <c r="C9" s="31">
        <v>3</v>
      </c>
      <c r="D9" s="29" t="s">
        <v>63</v>
      </c>
      <c r="E9" s="30" t="s">
        <v>63</v>
      </c>
      <c r="G9" s="27">
        <v>1604</v>
      </c>
      <c r="H9" s="28">
        <v>3</v>
      </c>
      <c r="I9" s="29" t="s">
        <v>1506</v>
      </c>
      <c r="J9" s="30" t="s">
        <v>2152</v>
      </c>
      <c r="L9" s="27">
        <v>1607</v>
      </c>
      <c r="M9" s="28">
        <v>3</v>
      </c>
      <c r="N9" s="29" t="s">
        <v>63</v>
      </c>
      <c r="O9" s="30" t="s">
        <v>63</v>
      </c>
      <c r="Q9" s="27">
        <v>1703</v>
      </c>
      <c r="R9" s="31">
        <v>3</v>
      </c>
      <c r="S9" s="29" t="s">
        <v>63</v>
      </c>
      <c r="T9" s="30" t="s">
        <v>63</v>
      </c>
      <c r="V9" s="27">
        <v>1706</v>
      </c>
      <c r="W9" s="31">
        <v>3</v>
      </c>
      <c r="X9" s="29" t="s">
        <v>63</v>
      </c>
      <c r="Y9" s="30" t="s">
        <v>63</v>
      </c>
      <c r="AA9" s="27">
        <v>1709</v>
      </c>
      <c r="AB9" s="31">
        <v>3</v>
      </c>
      <c r="AC9" s="29" t="s">
        <v>63</v>
      </c>
      <c r="AD9" s="30" t="s">
        <v>63</v>
      </c>
      <c r="AF9" s="27">
        <v>1503</v>
      </c>
      <c r="AG9" s="28">
        <v>3</v>
      </c>
      <c r="AH9" s="29" t="s">
        <v>63</v>
      </c>
      <c r="AI9" s="30" t="s">
        <v>63</v>
      </c>
      <c r="AK9" s="27">
        <v>1506</v>
      </c>
      <c r="AL9" s="28">
        <v>3</v>
      </c>
      <c r="AM9" s="29" t="s">
        <v>63</v>
      </c>
      <c r="AN9" s="30" t="s">
        <v>63</v>
      </c>
      <c r="AP9" s="27">
        <v>1509</v>
      </c>
      <c r="AQ9" s="28">
        <v>3</v>
      </c>
      <c r="AR9" s="29" t="s">
        <v>63</v>
      </c>
      <c r="AS9" s="30" t="s">
        <v>63</v>
      </c>
      <c r="AU9" s="27">
        <v>1801</v>
      </c>
      <c r="AV9" s="31">
        <v>3</v>
      </c>
      <c r="AW9" s="29" t="s">
        <v>63</v>
      </c>
      <c r="AX9" s="30" t="s">
        <v>63</v>
      </c>
      <c r="AZ9" s="27">
        <v>1804</v>
      </c>
      <c r="BA9" s="28">
        <v>3</v>
      </c>
      <c r="BB9" s="29" t="s">
        <v>1506</v>
      </c>
      <c r="BC9" s="30" t="s">
        <v>2152</v>
      </c>
      <c r="BE9" s="27">
        <v>1807</v>
      </c>
      <c r="BF9" s="28">
        <v>3</v>
      </c>
      <c r="BG9" s="29" t="s">
        <v>63</v>
      </c>
      <c r="BH9" s="30" t="s">
        <v>63</v>
      </c>
    </row>
    <row r="10" spans="1:61">
      <c r="A10" s="10"/>
      <c r="B10" s="27">
        <v>1601</v>
      </c>
      <c r="C10" s="31">
        <v>4</v>
      </c>
      <c r="D10" s="29" t="s">
        <v>63</v>
      </c>
      <c r="E10" s="30" t="s">
        <v>63</v>
      </c>
      <c r="G10" s="27">
        <v>1604</v>
      </c>
      <c r="H10" s="28">
        <v>4</v>
      </c>
      <c r="I10" s="29" t="s">
        <v>1506</v>
      </c>
      <c r="J10" s="30" t="s">
        <v>2182</v>
      </c>
      <c r="L10" s="27">
        <v>1607</v>
      </c>
      <c r="M10" s="28">
        <v>4</v>
      </c>
      <c r="N10" s="29" t="s">
        <v>63</v>
      </c>
      <c r="O10" s="30" t="s">
        <v>63</v>
      </c>
      <c r="Q10" s="27">
        <v>1703</v>
      </c>
      <c r="R10" s="31">
        <v>4</v>
      </c>
      <c r="S10" s="29" t="s">
        <v>63</v>
      </c>
      <c r="T10" s="30" t="s">
        <v>63</v>
      </c>
      <c r="V10" s="27">
        <v>1706</v>
      </c>
      <c r="W10" s="31">
        <v>4</v>
      </c>
      <c r="X10" s="29" t="s">
        <v>63</v>
      </c>
      <c r="Y10" s="30" t="s">
        <v>63</v>
      </c>
      <c r="AA10" s="27">
        <v>1709</v>
      </c>
      <c r="AB10" s="31">
        <v>4</v>
      </c>
      <c r="AC10" s="29" t="s">
        <v>63</v>
      </c>
      <c r="AD10" s="30" t="s">
        <v>63</v>
      </c>
      <c r="AF10" s="27">
        <v>1503</v>
      </c>
      <c r="AG10" s="28">
        <v>4</v>
      </c>
      <c r="AH10" s="29" t="s">
        <v>63</v>
      </c>
      <c r="AI10" s="30" t="s">
        <v>63</v>
      </c>
      <c r="AK10" s="27">
        <v>1506</v>
      </c>
      <c r="AL10" s="28">
        <v>4</v>
      </c>
      <c r="AM10" s="29" t="s">
        <v>63</v>
      </c>
      <c r="AN10" s="30" t="s">
        <v>63</v>
      </c>
      <c r="AP10" s="27">
        <v>1509</v>
      </c>
      <c r="AQ10" s="28">
        <v>4</v>
      </c>
      <c r="AR10" s="29" t="s">
        <v>63</v>
      </c>
      <c r="AS10" s="30" t="s">
        <v>63</v>
      </c>
      <c r="AU10" s="27">
        <v>1801</v>
      </c>
      <c r="AV10" s="31">
        <v>4</v>
      </c>
      <c r="AW10" s="29" t="s">
        <v>63</v>
      </c>
      <c r="AX10" s="30" t="s">
        <v>63</v>
      </c>
      <c r="AZ10" s="27">
        <v>1804</v>
      </c>
      <c r="BA10" s="28">
        <v>4</v>
      </c>
      <c r="BB10" s="29" t="s">
        <v>1506</v>
      </c>
      <c r="BC10" s="30" t="s">
        <v>2182</v>
      </c>
      <c r="BE10" s="27">
        <v>1807</v>
      </c>
      <c r="BF10" s="28">
        <v>4</v>
      </c>
      <c r="BG10" s="29" t="s">
        <v>63</v>
      </c>
      <c r="BH10" s="30" t="s">
        <v>63</v>
      </c>
    </row>
    <row r="11" spans="1:61">
      <c r="A11" s="10"/>
      <c r="B11" s="27">
        <v>1601</v>
      </c>
      <c r="C11" s="31">
        <v>5</v>
      </c>
      <c r="D11" s="29" t="s">
        <v>63</v>
      </c>
      <c r="E11" s="30" t="s">
        <v>63</v>
      </c>
      <c r="G11" s="27">
        <v>1604</v>
      </c>
      <c r="H11" s="28">
        <v>5</v>
      </c>
      <c r="I11" s="29" t="s">
        <v>1506</v>
      </c>
      <c r="J11" s="30" t="s">
        <v>2384</v>
      </c>
      <c r="L11" s="27">
        <v>1607</v>
      </c>
      <c r="M11" s="28">
        <v>5</v>
      </c>
      <c r="N11" s="29" t="s">
        <v>498</v>
      </c>
      <c r="O11" s="30" t="s">
        <v>2193</v>
      </c>
      <c r="Q11" s="27">
        <v>1703</v>
      </c>
      <c r="R11" s="31">
        <v>5</v>
      </c>
      <c r="S11" s="29" t="s">
        <v>63</v>
      </c>
      <c r="T11" s="30" t="s">
        <v>63</v>
      </c>
      <c r="V11" s="27">
        <v>1706</v>
      </c>
      <c r="W11" s="31">
        <v>5</v>
      </c>
      <c r="X11" s="29" t="s">
        <v>63</v>
      </c>
      <c r="Y11" s="30" t="s">
        <v>63</v>
      </c>
      <c r="AA11" s="27">
        <v>1709</v>
      </c>
      <c r="AB11" s="31">
        <v>5</v>
      </c>
      <c r="AC11" s="29" t="s">
        <v>63</v>
      </c>
      <c r="AD11" s="30" t="s">
        <v>63</v>
      </c>
      <c r="AF11" s="27">
        <v>1503</v>
      </c>
      <c r="AG11" s="28">
        <v>5</v>
      </c>
      <c r="AH11" s="29" t="s">
        <v>63</v>
      </c>
      <c r="AI11" s="30" t="s">
        <v>63</v>
      </c>
      <c r="AK11" s="27">
        <v>1506</v>
      </c>
      <c r="AL11" s="28">
        <v>5</v>
      </c>
      <c r="AM11" s="29" t="s">
        <v>63</v>
      </c>
      <c r="AN11" s="30" t="s">
        <v>63</v>
      </c>
      <c r="AP11" s="27">
        <v>1509</v>
      </c>
      <c r="AQ11" s="28">
        <v>5</v>
      </c>
      <c r="AR11" s="29" t="s">
        <v>63</v>
      </c>
      <c r="AS11" s="30" t="s">
        <v>63</v>
      </c>
      <c r="AU11" s="27">
        <v>1801</v>
      </c>
      <c r="AV11" s="31">
        <v>5</v>
      </c>
      <c r="AW11" s="29" t="s">
        <v>63</v>
      </c>
      <c r="AX11" s="30" t="s">
        <v>63</v>
      </c>
      <c r="AZ11" s="27">
        <v>1804</v>
      </c>
      <c r="BA11" s="28">
        <v>5</v>
      </c>
      <c r="BB11" s="29" t="s">
        <v>1506</v>
      </c>
      <c r="BC11" s="30" t="s">
        <v>2384</v>
      </c>
      <c r="BE11" s="27">
        <v>1807</v>
      </c>
      <c r="BF11" s="28">
        <v>5</v>
      </c>
      <c r="BG11" s="29" t="s">
        <v>498</v>
      </c>
      <c r="BH11" s="30" t="s">
        <v>2193</v>
      </c>
    </row>
    <row r="12" spans="1:61">
      <c r="A12" s="10"/>
      <c r="B12" s="27">
        <v>1601</v>
      </c>
      <c r="C12" s="31">
        <v>6</v>
      </c>
      <c r="D12" s="29" t="s">
        <v>63</v>
      </c>
      <c r="E12" s="30" t="s">
        <v>63</v>
      </c>
      <c r="G12" s="27">
        <v>1604</v>
      </c>
      <c r="H12" s="28">
        <v>6</v>
      </c>
      <c r="I12" s="29" t="s">
        <v>1506</v>
      </c>
      <c r="J12" s="30" t="s">
        <v>2219</v>
      </c>
      <c r="L12" s="27">
        <v>1607</v>
      </c>
      <c r="M12" s="28">
        <v>6</v>
      </c>
      <c r="N12" s="29" t="s">
        <v>63</v>
      </c>
      <c r="O12" s="30" t="s">
        <v>63</v>
      </c>
      <c r="Q12" s="27">
        <v>1703</v>
      </c>
      <c r="R12" s="31">
        <v>6</v>
      </c>
      <c r="S12" s="29" t="s">
        <v>63</v>
      </c>
      <c r="T12" s="30" t="s">
        <v>63</v>
      </c>
      <c r="V12" s="27">
        <v>1706</v>
      </c>
      <c r="W12" s="31">
        <v>6</v>
      </c>
      <c r="X12" s="29" t="s">
        <v>63</v>
      </c>
      <c r="Y12" s="30" t="s">
        <v>63</v>
      </c>
      <c r="AA12" s="27">
        <v>1709</v>
      </c>
      <c r="AB12" s="31">
        <v>6</v>
      </c>
      <c r="AC12" s="29" t="s">
        <v>63</v>
      </c>
      <c r="AD12" s="30" t="s">
        <v>63</v>
      </c>
      <c r="AF12" s="27">
        <v>1503</v>
      </c>
      <c r="AG12" s="28">
        <v>6</v>
      </c>
      <c r="AH12" s="29" t="s">
        <v>63</v>
      </c>
      <c r="AI12" s="30" t="s">
        <v>63</v>
      </c>
      <c r="AK12" s="27">
        <v>1506</v>
      </c>
      <c r="AL12" s="28">
        <v>6</v>
      </c>
      <c r="AM12" s="29" t="s">
        <v>63</v>
      </c>
      <c r="AN12" s="30" t="s">
        <v>63</v>
      </c>
      <c r="AP12" s="27">
        <v>1509</v>
      </c>
      <c r="AQ12" s="28">
        <v>6</v>
      </c>
      <c r="AR12" s="29" t="s">
        <v>63</v>
      </c>
      <c r="AS12" s="30" t="s">
        <v>63</v>
      </c>
      <c r="AU12" s="27">
        <v>1801</v>
      </c>
      <c r="AV12" s="31">
        <v>6</v>
      </c>
      <c r="AW12" s="29" t="s">
        <v>63</v>
      </c>
      <c r="AX12" s="30" t="s">
        <v>63</v>
      </c>
      <c r="AZ12" s="27">
        <v>1804</v>
      </c>
      <c r="BA12" s="28">
        <v>6</v>
      </c>
      <c r="BB12" s="29" t="s">
        <v>1506</v>
      </c>
      <c r="BC12" s="30" t="s">
        <v>2219</v>
      </c>
      <c r="BE12" s="27">
        <v>1807</v>
      </c>
      <c r="BF12" s="28">
        <v>6</v>
      </c>
      <c r="BG12" s="29" t="s">
        <v>63</v>
      </c>
      <c r="BH12" s="30" t="s">
        <v>63</v>
      </c>
    </row>
    <row r="13" spans="1:61">
      <c r="A13" s="10"/>
      <c r="B13" s="27">
        <v>1601</v>
      </c>
      <c r="C13" s="31">
        <v>7</v>
      </c>
      <c r="D13" s="29" t="s">
        <v>63</v>
      </c>
      <c r="E13" s="30" t="s">
        <v>63</v>
      </c>
      <c r="G13" s="27">
        <v>1604</v>
      </c>
      <c r="H13" s="28">
        <v>7</v>
      </c>
      <c r="I13" s="29" t="s">
        <v>1506</v>
      </c>
      <c r="J13" s="30" t="s">
        <v>2481</v>
      </c>
      <c r="L13" s="27">
        <v>1607</v>
      </c>
      <c r="M13" s="28">
        <v>7</v>
      </c>
      <c r="N13" s="29" t="s">
        <v>498</v>
      </c>
      <c r="O13" s="30" t="s">
        <v>2839</v>
      </c>
      <c r="Q13" s="27">
        <v>1703</v>
      </c>
      <c r="R13" s="31">
        <v>7</v>
      </c>
      <c r="S13" s="29" t="s">
        <v>1506</v>
      </c>
      <c r="T13" s="30" t="s">
        <v>1957</v>
      </c>
      <c r="V13" s="27">
        <v>1706</v>
      </c>
      <c r="W13" s="31">
        <v>7</v>
      </c>
      <c r="X13" s="29" t="s">
        <v>63</v>
      </c>
      <c r="Y13" s="30" t="s">
        <v>63</v>
      </c>
      <c r="AA13" s="27">
        <v>1709</v>
      </c>
      <c r="AB13" s="31">
        <v>7</v>
      </c>
      <c r="AC13" s="29" t="s">
        <v>63</v>
      </c>
      <c r="AD13" s="30" t="s">
        <v>63</v>
      </c>
      <c r="AF13" s="27">
        <v>1503</v>
      </c>
      <c r="AG13" s="28">
        <v>7</v>
      </c>
      <c r="AH13" s="29" t="s">
        <v>1506</v>
      </c>
      <c r="AI13" s="30" t="s">
        <v>1957</v>
      </c>
      <c r="AK13" s="27">
        <v>1506</v>
      </c>
      <c r="AL13" s="28">
        <v>7</v>
      </c>
      <c r="AM13" s="29" t="s">
        <v>63</v>
      </c>
      <c r="AN13" s="30" t="s">
        <v>63</v>
      </c>
      <c r="AP13" s="27">
        <v>1509</v>
      </c>
      <c r="AQ13" s="28">
        <v>7</v>
      </c>
      <c r="AR13" s="29" t="s">
        <v>63</v>
      </c>
      <c r="AS13" s="30" t="s">
        <v>63</v>
      </c>
      <c r="AU13" s="27">
        <v>1801</v>
      </c>
      <c r="AV13" s="31">
        <v>7</v>
      </c>
      <c r="AW13" s="29" t="s">
        <v>63</v>
      </c>
      <c r="AX13" s="30" t="s">
        <v>63</v>
      </c>
      <c r="AZ13" s="27">
        <v>1804</v>
      </c>
      <c r="BA13" s="28">
        <v>7</v>
      </c>
      <c r="BB13" s="29" t="s">
        <v>1506</v>
      </c>
      <c r="BC13" s="30" t="s">
        <v>2481</v>
      </c>
      <c r="BE13" s="27">
        <v>1807</v>
      </c>
      <c r="BF13" s="28">
        <v>7</v>
      </c>
      <c r="BG13" s="29" t="s">
        <v>498</v>
      </c>
      <c r="BH13" s="30" t="s">
        <v>2839</v>
      </c>
    </row>
    <row r="14" spans="1:61">
      <c r="A14" s="10"/>
      <c r="B14" s="27">
        <v>1601</v>
      </c>
      <c r="C14" s="31">
        <v>8</v>
      </c>
      <c r="D14" s="29" t="s">
        <v>63</v>
      </c>
      <c r="E14" s="30" t="s">
        <v>63</v>
      </c>
      <c r="G14" s="27">
        <v>1604</v>
      </c>
      <c r="H14" s="28">
        <v>8</v>
      </c>
      <c r="I14" s="29" t="s">
        <v>1506</v>
      </c>
      <c r="J14" s="30" t="s">
        <v>2201</v>
      </c>
      <c r="L14" s="27">
        <v>1607</v>
      </c>
      <c r="M14" s="28">
        <v>8</v>
      </c>
      <c r="N14" s="29" t="s">
        <v>63</v>
      </c>
      <c r="O14" s="30" t="s">
        <v>63</v>
      </c>
      <c r="Q14" s="27">
        <v>1703</v>
      </c>
      <c r="R14" s="31">
        <v>8</v>
      </c>
      <c r="S14" s="29" t="s">
        <v>1506</v>
      </c>
      <c r="T14" s="30" t="s">
        <v>1981</v>
      </c>
      <c r="V14" s="27">
        <v>1706</v>
      </c>
      <c r="W14" s="31">
        <v>8</v>
      </c>
      <c r="X14" s="29" t="s">
        <v>63</v>
      </c>
      <c r="Y14" s="30" t="s">
        <v>63</v>
      </c>
      <c r="AA14" s="27">
        <v>1709</v>
      </c>
      <c r="AB14" s="31">
        <v>8</v>
      </c>
      <c r="AC14" s="29" t="s">
        <v>63</v>
      </c>
      <c r="AD14" s="30" t="s">
        <v>63</v>
      </c>
      <c r="AF14" s="27">
        <v>1503</v>
      </c>
      <c r="AG14" s="28">
        <v>8</v>
      </c>
      <c r="AH14" s="29" t="s">
        <v>1506</v>
      </c>
      <c r="AI14" s="30" t="s">
        <v>1981</v>
      </c>
      <c r="AK14" s="27">
        <v>1506</v>
      </c>
      <c r="AL14" s="28">
        <v>8</v>
      </c>
      <c r="AM14" s="29" t="s">
        <v>63</v>
      </c>
      <c r="AN14" s="30" t="s">
        <v>63</v>
      </c>
      <c r="AP14" s="27">
        <v>1509</v>
      </c>
      <c r="AQ14" s="28">
        <v>8</v>
      </c>
      <c r="AR14" s="29" t="s">
        <v>63</v>
      </c>
      <c r="AS14" s="30" t="s">
        <v>63</v>
      </c>
      <c r="AU14" s="27">
        <v>1801</v>
      </c>
      <c r="AV14" s="31">
        <v>8</v>
      </c>
      <c r="AW14" s="29" t="s">
        <v>63</v>
      </c>
      <c r="AX14" s="30" t="s">
        <v>63</v>
      </c>
      <c r="AZ14" s="27">
        <v>1804</v>
      </c>
      <c r="BA14" s="28">
        <v>8</v>
      </c>
      <c r="BB14" s="29" t="s">
        <v>1506</v>
      </c>
      <c r="BC14" s="30" t="s">
        <v>2201</v>
      </c>
      <c r="BE14" s="27">
        <v>1807</v>
      </c>
      <c r="BF14" s="28">
        <v>8</v>
      </c>
      <c r="BG14" s="29" t="s">
        <v>63</v>
      </c>
      <c r="BH14" s="30" t="s">
        <v>63</v>
      </c>
    </row>
    <row r="15" spans="1:61">
      <c r="A15" s="10"/>
      <c r="B15" s="27">
        <v>1601</v>
      </c>
      <c r="C15" s="31">
        <v>9</v>
      </c>
      <c r="D15" s="29" t="s">
        <v>63</v>
      </c>
      <c r="E15" s="30" t="s">
        <v>63</v>
      </c>
      <c r="G15" s="27">
        <v>1604</v>
      </c>
      <c r="H15" s="28">
        <v>9</v>
      </c>
      <c r="I15" s="29" t="s">
        <v>63</v>
      </c>
      <c r="J15" s="30" t="s">
        <v>63</v>
      </c>
      <c r="L15" s="27">
        <v>1607</v>
      </c>
      <c r="M15" s="28">
        <v>9</v>
      </c>
      <c r="N15" s="29" t="s">
        <v>63</v>
      </c>
      <c r="O15" s="30" t="s">
        <v>63</v>
      </c>
      <c r="Q15" s="27">
        <v>1703</v>
      </c>
      <c r="R15" s="31">
        <v>9</v>
      </c>
      <c r="S15" s="29" t="s">
        <v>1506</v>
      </c>
      <c r="T15" s="30" t="s">
        <v>1533</v>
      </c>
      <c r="V15" s="27">
        <v>1706</v>
      </c>
      <c r="W15" s="31">
        <v>9</v>
      </c>
      <c r="X15" s="29" t="s">
        <v>63</v>
      </c>
      <c r="Y15" s="30" t="s">
        <v>63</v>
      </c>
      <c r="AA15" s="27">
        <v>1709</v>
      </c>
      <c r="AB15" s="31">
        <v>9</v>
      </c>
      <c r="AC15" s="29" t="s">
        <v>63</v>
      </c>
      <c r="AD15" s="30" t="s">
        <v>63</v>
      </c>
      <c r="AF15" s="27">
        <v>1503</v>
      </c>
      <c r="AG15" s="28">
        <v>9</v>
      </c>
      <c r="AH15" s="29" t="s">
        <v>1506</v>
      </c>
      <c r="AI15" s="30" t="s">
        <v>1533</v>
      </c>
      <c r="AK15" s="27">
        <v>1506</v>
      </c>
      <c r="AL15" s="28">
        <v>9</v>
      </c>
      <c r="AM15" s="29" t="s">
        <v>63</v>
      </c>
      <c r="AN15" s="30" t="s">
        <v>63</v>
      </c>
      <c r="AP15" s="27">
        <v>1509</v>
      </c>
      <c r="AQ15" s="28">
        <v>9</v>
      </c>
      <c r="AR15" s="29" t="s">
        <v>63</v>
      </c>
      <c r="AS15" s="30" t="s">
        <v>63</v>
      </c>
      <c r="AU15" s="27">
        <v>1801</v>
      </c>
      <c r="AV15" s="31">
        <v>9</v>
      </c>
      <c r="AW15" s="29" t="s">
        <v>63</v>
      </c>
      <c r="AX15" s="30" t="s">
        <v>63</v>
      </c>
      <c r="AZ15" s="27">
        <v>1804</v>
      </c>
      <c r="BA15" s="28">
        <v>9</v>
      </c>
      <c r="BB15" s="29" t="s">
        <v>63</v>
      </c>
      <c r="BC15" s="30" t="s">
        <v>63</v>
      </c>
      <c r="BE15" s="27">
        <v>1807</v>
      </c>
      <c r="BF15" s="28">
        <v>9</v>
      </c>
      <c r="BG15" s="29" t="s">
        <v>63</v>
      </c>
      <c r="BH15" s="30" t="s">
        <v>63</v>
      </c>
    </row>
    <row r="16" spans="1:61">
      <c r="A16" s="10"/>
      <c r="B16" s="27">
        <v>1601</v>
      </c>
      <c r="C16" s="31">
        <v>10</v>
      </c>
      <c r="D16" s="29" t="s">
        <v>63</v>
      </c>
      <c r="E16" s="30" t="s">
        <v>63</v>
      </c>
      <c r="G16" s="27">
        <v>1604</v>
      </c>
      <c r="H16" s="28">
        <v>10</v>
      </c>
      <c r="I16" s="29" t="s">
        <v>63</v>
      </c>
      <c r="J16" s="30" t="s">
        <v>63</v>
      </c>
      <c r="L16" s="27">
        <v>1607</v>
      </c>
      <c r="M16" s="28">
        <v>10</v>
      </c>
      <c r="N16" s="29" t="s">
        <v>63</v>
      </c>
      <c r="O16" s="30" t="s">
        <v>63</v>
      </c>
      <c r="Q16" s="27">
        <v>1703</v>
      </c>
      <c r="R16" s="31">
        <v>10</v>
      </c>
      <c r="S16" s="29" t="s">
        <v>1506</v>
      </c>
      <c r="T16" s="30" t="s">
        <v>1539</v>
      </c>
      <c r="V16" s="27">
        <v>1706</v>
      </c>
      <c r="W16" s="31">
        <v>10</v>
      </c>
      <c r="X16" s="29" t="s">
        <v>63</v>
      </c>
      <c r="Y16" s="30" t="s">
        <v>63</v>
      </c>
      <c r="AA16" s="27">
        <v>1709</v>
      </c>
      <c r="AB16" s="31">
        <v>10</v>
      </c>
      <c r="AC16" s="29" t="s">
        <v>63</v>
      </c>
      <c r="AD16" s="30" t="s">
        <v>63</v>
      </c>
      <c r="AF16" s="27">
        <v>1503</v>
      </c>
      <c r="AG16" s="28">
        <v>10</v>
      </c>
      <c r="AH16" s="29" t="s">
        <v>1506</v>
      </c>
      <c r="AI16" s="30" t="s">
        <v>1539</v>
      </c>
      <c r="AK16" s="27">
        <v>1506</v>
      </c>
      <c r="AL16" s="28">
        <v>10</v>
      </c>
      <c r="AM16" s="29" t="s">
        <v>63</v>
      </c>
      <c r="AN16" s="30" t="s">
        <v>63</v>
      </c>
      <c r="AP16" s="27">
        <v>1509</v>
      </c>
      <c r="AQ16" s="28">
        <v>10</v>
      </c>
      <c r="AR16" s="29" t="s">
        <v>63</v>
      </c>
      <c r="AS16" s="30" t="s">
        <v>63</v>
      </c>
      <c r="AU16" s="27">
        <v>1801</v>
      </c>
      <c r="AV16" s="31">
        <v>10</v>
      </c>
      <c r="AW16" s="29" t="s">
        <v>63</v>
      </c>
      <c r="AX16" s="30" t="s">
        <v>63</v>
      </c>
      <c r="AZ16" s="27">
        <v>1804</v>
      </c>
      <c r="BA16" s="28">
        <v>10</v>
      </c>
      <c r="BB16" s="29" t="s">
        <v>63</v>
      </c>
      <c r="BC16" s="30" t="s">
        <v>63</v>
      </c>
      <c r="BE16" s="27">
        <v>1807</v>
      </c>
      <c r="BF16" s="28">
        <v>10</v>
      </c>
      <c r="BG16" s="29" t="s">
        <v>63</v>
      </c>
      <c r="BH16" s="30" t="s">
        <v>63</v>
      </c>
    </row>
    <row r="17" spans="1:61">
      <c r="A17" s="10"/>
      <c r="B17" s="27">
        <v>1601</v>
      </c>
      <c r="C17" s="31">
        <v>11</v>
      </c>
      <c r="D17" s="29" t="s">
        <v>63</v>
      </c>
      <c r="E17" s="30" t="s">
        <v>63</v>
      </c>
      <c r="G17" s="27">
        <v>1604</v>
      </c>
      <c r="H17" s="28">
        <v>11</v>
      </c>
      <c r="I17" s="29" t="s">
        <v>63</v>
      </c>
      <c r="J17" s="30" t="s">
        <v>63</v>
      </c>
      <c r="L17" s="27">
        <v>1607</v>
      </c>
      <c r="M17" s="28">
        <v>11</v>
      </c>
      <c r="N17" s="29" t="s">
        <v>63</v>
      </c>
      <c r="O17" s="30" t="s">
        <v>63</v>
      </c>
      <c r="Q17" s="27">
        <v>1703</v>
      </c>
      <c r="R17" s="31">
        <v>11</v>
      </c>
      <c r="S17" s="29" t="s">
        <v>1506</v>
      </c>
      <c r="T17" s="30" t="s">
        <v>1509</v>
      </c>
      <c r="V17" s="27">
        <v>1706</v>
      </c>
      <c r="W17" s="31">
        <v>11</v>
      </c>
      <c r="X17" s="29" t="s">
        <v>498</v>
      </c>
      <c r="Y17" s="30" t="e">
        <v>#N/A</v>
      </c>
      <c r="AA17" s="27">
        <v>1709</v>
      </c>
      <c r="AB17" s="31">
        <v>11</v>
      </c>
      <c r="AC17" s="29" t="s">
        <v>63</v>
      </c>
      <c r="AD17" s="30" t="s">
        <v>63</v>
      </c>
      <c r="AF17" s="27">
        <v>1503</v>
      </c>
      <c r="AG17" s="28">
        <v>11</v>
      </c>
      <c r="AH17" s="29" t="s">
        <v>1506</v>
      </c>
      <c r="AI17" s="30" t="s">
        <v>1509</v>
      </c>
      <c r="AK17" s="27">
        <v>1506</v>
      </c>
      <c r="AL17" s="28">
        <v>11</v>
      </c>
      <c r="AM17" s="29" t="s">
        <v>498</v>
      </c>
      <c r="AN17" s="30" t="s">
        <v>2812</v>
      </c>
      <c r="AP17" s="27">
        <v>1509</v>
      </c>
      <c r="AQ17" s="28">
        <v>11</v>
      </c>
      <c r="AR17" s="29" t="s">
        <v>63</v>
      </c>
      <c r="AS17" s="30" t="s">
        <v>63</v>
      </c>
      <c r="AU17" s="27">
        <v>1801</v>
      </c>
      <c r="AV17" s="31">
        <v>11</v>
      </c>
      <c r="AW17" s="29" t="s">
        <v>63</v>
      </c>
      <c r="AX17" s="30" t="s">
        <v>63</v>
      </c>
      <c r="AZ17" s="27">
        <v>1804</v>
      </c>
      <c r="BA17" s="28">
        <v>11</v>
      </c>
      <c r="BB17" s="29" t="s">
        <v>63</v>
      </c>
      <c r="BC17" s="30" t="s">
        <v>63</v>
      </c>
      <c r="BE17" s="27">
        <v>1807</v>
      </c>
      <c r="BF17" s="28">
        <v>11</v>
      </c>
      <c r="BG17" s="29" t="s">
        <v>63</v>
      </c>
      <c r="BH17" s="30" t="s">
        <v>63</v>
      </c>
    </row>
    <row r="18" spans="1:61">
      <c r="A18" s="10"/>
      <c r="B18" s="27">
        <v>1601</v>
      </c>
      <c r="C18" s="31">
        <v>12</v>
      </c>
      <c r="D18" s="29" t="s">
        <v>63</v>
      </c>
      <c r="E18" s="30" t="s">
        <v>63</v>
      </c>
      <c r="G18" s="27">
        <v>1604</v>
      </c>
      <c r="H18" s="28">
        <v>12</v>
      </c>
      <c r="I18" s="29" t="s">
        <v>63</v>
      </c>
      <c r="J18" s="30" t="s">
        <v>63</v>
      </c>
      <c r="L18" s="27">
        <v>1607</v>
      </c>
      <c r="M18" s="28">
        <v>12</v>
      </c>
      <c r="N18" s="29" t="s">
        <v>63</v>
      </c>
      <c r="O18" s="30" t="s">
        <v>63</v>
      </c>
      <c r="Q18" s="27">
        <v>1703</v>
      </c>
      <c r="R18" s="31">
        <v>12</v>
      </c>
      <c r="S18" s="29" t="s">
        <v>1506</v>
      </c>
      <c r="T18" s="30" t="s">
        <v>1545</v>
      </c>
      <c r="V18" s="27">
        <v>1706</v>
      </c>
      <c r="W18" s="31">
        <v>12</v>
      </c>
      <c r="X18" s="29" t="s">
        <v>63</v>
      </c>
      <c r="Y18" s="30" t="s">
        <v>63</v>
      </c>
      <c r="AA18" s="27">
        <v>1709</v>
      </c>
      <c r="AB18" s="31">
        <v>12</v>
      </c>
      <c r="AC18" s="29" t="s">
        <v>63</v>
      </c>
      <c r="AD18" s="30" t="s">
        <v>63</v>
      </c>
      <c r="AF18" s="27">
        <v>1503</v>
      </c>
      <c r="AG18" s="28">
        <v>12</v>
      </c>
      <c r="AH18" s="29" t="s">
        <v>1506</v>
      </c>
      <c r="AI18" s="30" t="s">
        <v>1545</v>
      </c>
      <c r="AK18" s="27">
        <v>1506</v>
      </c>
      <c r="AL18" s="28">
        <v>12</v>
      </c>
      <c r="AM18" s="29" t="s">
        <v>63</v>
      </c>
      <c r="AN18" s="30" t="s">
        <v>63</v>
      </c>
      <c r="AP18" s="27">
        <v>1509</v>
      </c>
      <c r="AQ18" s="28">
        <v>12</v>
      </c>
      <c r="AR18" s="29" t="s">
        <v>63</v>
      </c>
      <c r="AS18" s="30" t="s">
        <v>63</v>
      </c>
      <c r="AU18" s="27">
        <v>1801</v>
      </c>
      <c r="AV18" s="31">
        <v>12</v>
      </c>
      <c r="AW18" s="29" t="s">
        <v>63</v>
      </c>
      <c r="AX18" s="30" t="s">
        <v>63</v>
      </c>
      <c r="AZ18" s="27">
        <v>1804</v>
      </c>
      <c r="BA18" s="28">
        <v>12</v>
      </c>
      <c r="BB18" s="29" t="s">
        <v>63</v>
      </c>
      <c r="BC18" s="30" t="s">
        <v>63</v>
      </c>
      <c r="BE18" s="27">
        <v>1807</v>
      </c>
      <c r="BF18" s="28">
        <v>12</v>
      </c>
      <c r="BG18" s="29" t="s">
        <v>63</v>
      </c>
      <c r="BH18" s="30" t="s">
        <v>63</v>
      </c>
    </row>
    <row r="19" spans="1:61">
      <c r="A19" s="10"/>
      <c r="B19" s="27">
        <v>1601</v>
      </c>
      <c r="C19" s="31">
        <v>13</v>
      </c>
      <c r="D19" s="29" t="s">
        <v>1506</v>
      </c>
      <c r="E19" s="30" t="s">
        <v>2000</v>
      </c>
      <c r="G19" s="27">
        <v>1604</v>
      </c>
      <c r="H19" s="28">
        <v>13</v>
      </c>
      <c r="I19" s="29" t="s">
        <v>63</v>
      </c>
      <c r="J19" s="30" t="s">
        <v>63</v>
      </c>
      <c r="L19" s="27">
        <v>1607</v>
      </c>
      <c r="M19" s="28">
        <v>13</v>
      </c>
      <c r="N19" s="29" t="s">
        <v>63</v>
      </c>
      <c r="O19" s="30" t="s">
        <v>63</v>
      </c>
      <c r="Q19" s="27">
        <v>1703</v>
      </c>
      <c r="R19" s="31">
        <v>13</v>
      </c>
      <c r="S19" s="29" t="s">
        <v>1506</v>
      </c>
      <c r="T19" s="30" t="s">
        <v>1501</v>
      </c>
      <c r="V19" s="27">
        <v>1706</v>
      </c>
      <c r="W19" s="31">
        <v>13</v>
      </c>
      <c r="X19" s="29" t="s">
        <v>498</v>
      </c>
      <c r="Y19" s="30" t="e">
        <v>#N/A</v>
      </c>
      <c r="AA19" s="27">
        <v>1709</v>
      </c>
      <c r="AB19" s="31">
        <v>13</v>
      </c>
      <c r="AC19" s="29" t="s">
        <v>63</v>
      </c>
      <c r="AD19" s="30" t="s">
        <v>63</v>
      </c>
      <c r="AF19" s="27">
        <v>1503</v>
      </c>
      <c r="AG19" s="28">
        <v>13</v>
      </c>
      <c r="AH19" s="29" t="s">
        <v>1506</v>
      </c>
      <c r="AI19" s="30" t="s">
        <v>1501</v>
      </c>
      <c r="AK19" s="27">
        <v>1506</v>
      </c>
      <c r="AL19" s="28">
        <v>13</v>
      </c>
      <c r="AM19" s="29" t="s">
        <v>498</v>
      </c>
      <c r="AN19" s="30" t="s">
        <v>2888</v>
      </c>
      <c r="AP19" s="27">
        <v>1509</v>
      </c>
      <c r="AQ19" s="28">
        <v>13</v>
      </c>
      <c r="AR19" s="29" t="s">
        <v>63</v>
      </c>
      <c r="AS19" s="30" t="s">
        <v>63</v>
      </c>
      <c r="AU19" s="27">
        <v>1801</v>
      </c>
      <c r="AV19" s="31">
        <v>13</v>
      </c>
      <c r="AW19" s="29" t="s">
        <v>1506</v>
      </c>
      <c r="AX19" s="30" t="s">
        <v>2000</v>
      </c>
      <c r="AZ19" s="27">
        <v>1804</v>
      </c>
      <c r="BA19" s="28">
        <v>13</v>
      </c>
      <c r="BB19" s="29" t="s">
        <v>63</v>
      </c>
      <c r="BC19" s="30" t="s">
        <v>63</v>
      </c>
      <c r="BE19" s="27">
        <v>1807</v>
      </c>
      <c r="BF19" s="28">
        <v>13</v>
      </c>
      <c r="BG19" s="29" t="s">
        <v>63</v>
      </c>
      <c r="BH19" s="30" t="s">
        <v>63</v>
      </c>
    </row>
    <row r="20" spans="1:61">
      <c r="A20" s="10"/>
      <c r="B20" s="27">
        <v>1601</v>
      </c>
      <c r="C20" s="31">
        <v>14</v>
      </c>
      <c r="D20" s="29" t="s">
        <v>63</v>
      </c>
      <c r="E20" s="30" t="s">
        <v>63</v>
      </c>
      <c r="G20" s="27">
        <v>1604</v>
      </c>
      <c r="H20" s="28">
        <v>14</v>
      </c>
      <c r="I20" s="29" t="s">
        <v>63</v>
      </c>
      <c r="J20" s="30" t="s">
        <v>63</v>
      </c>
      <c r="L20" s="27">
        <v>1607</v>
      </c>
      <c r="M20" s="28">
        <v>14</v>
      </c>
      <c r="N20" s="29" t="s">
        <v>63</v>
      </c>
      <c r="O20" s="30" t="s">
        <v>63</v>
      </c>
      <c r="Q20" s="27">
        <v>1703</v>
      </c>
      <c r="R20" s="31">
        <v>14</v>
      </c>
      <c r="S20" s="29" t="s">
        <v>1506</v>
      </c>
      <c r="T20" s="30" t="s">
        <v>1527</v>
      </c>
      <c r="V20" s="27">
        <v>1706</v>
      </c>
      <c r="W20" s="31">
        <v>14</v>
      </c>
      <c r="X20" s="29" t="s">
        <v>63</v>
      </c>
      <c r="Y20" s="30" t="s">
        <v>63</v>
      </c>
      <c r="AA20" s="27">
        <v>1709</v>
      </c>
      <c r="AB20" s="31">
        <v>14</v>
      </c>
      <c r="AC20" s="29" t="s">
        <v>63</v>
      </c>
      <c r="AD20" s="30" t="s">
        <v>63</v>
      </c>
      <c r="AF20" s="27">
        <v>1503</v>
      </c>
      <c r="AG20" s="28">
        <v>14</v>
      </c>
      <c r="AH20" s="29" t="s">
        <v>1506</v>
      </c>
      <c r="AI20" s="30" t="s">
        <v>1527</v>
      </c>
      <c r="AK20" s="27">
        <v>1506</v>
      </c>
      <c r="AL20" s="28">
        <v>14</v>
      </c>
      <c r="AM20" s="29" t="s">
        <v>63</v>
      </c>
      <c r="AN20" s="30" t="s">
        <v>63</v>
      </c>
      <c r="AP20" s="27">
        <v>1509</v>
      </c>
      <c r="AQ20" s="28">
        <v>14</v>
      </c>
      <c r="AR20" s="29" t="s">
        <v>63</v>
      </c>
      <c r="AS20" s="30" t="s">
        <v>63</v>
      </c>
      <c r="AU20" s="27">
        <v>1801</v>
      </c>
      <c r="AV20" s="31">
        <v>14</v>
      </c>
      <c r="AW20" s="29" t="s">
        <v>63</v>
      </c>
      <c r="AX20" s="30" t="s">
        <v>63</v>
      </c>
      <c r="AZ20" s="27">
        <v>1804</v>
      </c>
      <c r="BA20" s="28">
        <v>14</v>
      </c>
      <c r="BB20" s="29" t="s">
        <v>63</v>
      </c>
      <c r="BC20" s="30" t="s">
        <v>63</v>
      </c>
      <c r="BE20" s="27">
        <v>1807</v>
      </c>
      <c r="BF20" s="28">
        <v>14</v>
      </c>
      <c r="BG20" s="29" t="s">
        <v>63</v>
      </c>
      <c r="BH20" s="30" t="s">
        <v>63</v>
      </c>
    </row>
    <row r="21" spans="1:61">
      <c r="A21" s="10"/>
      <c r="B21" s="27">
        <v>1601</v>
      </c>
      <c r="C21" s="31">
        <v>15</v>
      </c>
      <c r="D21" s="29" t="s">
        <v>1506</v>
      </c>
      <c r="E21" s="30" t="s">
        <v>2018</v>
      </c>
      <c r="G21" s="27">
        <v>1604</v>
      </c>
      <c r="H21" s="28">
        <v>15</v>
      </c>
      <c r="I21" s="29" t="s">
        <v>63</v>
      </c>
      <c r="J21" s="30" t="s">
        <v>63</v>
      </c>
      <c r="L21" s="27">
        <v>1607</v>
      </c>
      <c r="M21" s="28">
        <v>15</v>
      </c>
      <c r="N21" s="29" t="s">
        <v>63</v>
      </c>
      <c r="O21" s="30" t="s">
        <v>63</v>
      </c>
      <c r="Q21" s="27">
        <v>1703</v>
      </c>
      <c r="R21" s="31">
        <v>15</v>
      </c>
      <c r="S21" s="29" t="s">
        <v>63</v>
      </c>
      <c r="T21" s="30" t="s">
        <v>63</v>
      </c>
      <c r="V21" s="27">
        <v>1706</v>
      </c>
      <c r="W21" s="31">
        <v>15</v>
      </c>
      <c r="X21" s="29" t="s">
        <v>63</v>
      </c>
      <c r="Y21" s="30" t="s">
        <v>63</v>
      </c>
      <c r="AA21" s="27">
        <v>1709</v>
      </c>
      <c r="AB21" s="31">
        <v>15</v>
      </c>
      <c r="AC21" s="29" t="s">
        <v>63</v>
      </c>
      <c r="AD21" s="30" t="s">
        <v>63</v>
      </c>
      <c r="AF21" s="27">
        <v>1503</v>
      </c>
      <c r="AG21" s="28">
        <v>15</v>
      </c>
      <c r="AH21" s="29" t="s">
        <v>63</v>
      </c>
      <c r="AI21" s="30" t="s">
        <v>63</v>
      </c>
      <c r="AK21" s="27">
        <v>1506</v>
      </c>
      <c r="AL21" s="28">
        <v>15</v>
      </c>
      <c r="AM21" s="29" t="s">
        <v>63</v>
      </c>
      <c r="AN21" s="30" t="s">
        <v>63</v>
      </c>
      <c r="AP21" s="27">
        <v>1509</v>
      </c>
      <c r="AQ21" s="28">
        <v>15</v>
      </c>
      <c r="AR21" s="29" t="s">
        <v>63</v>
      </c>
      <c r="AS21" s="30" t="s">
        <v>63</v>
      </c>
      <c r="AU21" s="27">
        <v>1801</v>
      </c>
      <c r="AV21" s="31">
        <v>15</v>
      </c>
      <c r="AW21" s="29" t="s">
        <v>1506</v>
      </c>
      <c r="AX21" s="30" t="s">
        <v>2018</v>
      </c>
      <c r="AZ21" s="27">
        <v>1804</v>
      </c>
      <c r="BA21" s="28">
        <v>15</v>
      </c>
      <c r="BB21" s="29" t="s">
        <v>63</v>
      </c>
      <c r="BC21" s="30" t="s">
        <v>63</v>
      </c>
      <c r="BE21" s="27">
        <v>1807</v>
      </c>
      <c r="BF21" s="28">
        <v>15</v>
      </c>
      <c r="BG21" s="29" t="s">
        <v>63</v>
      </c>
      <c r="BH21" s="30" t="s">
        <v>63</v>
      </c>
    </row>
    <row r="22" spans="1:61" ht="14.25" thickBot="1">
      <c r="A22" s="10"/>
      <c r="B22" s="32">
        <v>1601</v>
      </c>
      <c r="C22" s="37">
        <v>16</v>
      </c>
      <c r="D22" s="34" t="s">
        <v>63</v>
      </c>
      <c r="E22" s="35" t="s">
        <v>63</v>
      </c>
      <c r="F22" s="36"/>
      <c r="G22" s="32">
        <v>1604</v>
      </c>
      <c r="H22" s="33">
        <v>16</v>
      </c>
      <c r="I22" s="34" t="s">
        <v>63</v>
      </c>
      <c r="J22" s="35" t="s">
        <v>63</v>
      </c>
      <c r="K22" s="36"/>
      <c r="L22" s="32">
        <v>1607</v>
      </c>
      <c r="M22" s="33">
        <v>16</v>
      </c>
      <c r="N22" s="34" t="s">
        <v>63</v>
      </c>
      <c r="O22" s="35" t="s">
        <v>63</v>
      </c>
      <c r="P22" s="36"/>
      <c r="Q22" s="32">
        <v>1703</v>
      </c>
      <c r="R22" s="37">
        <v>16</v>
      </c>
      <c r="S22" s="34" t="s">
        <v>63</v>
      </c>
      <c r="T22" s="35" t="s">
        <v>63</v>
      </c>
      <c r="U22" s="36"/>
      <c r="V22" s="32">
        <v>1706</v>
      </c>
      <c r="W22" s="37">
        <v>16</v>
      </c>
      <c r="X22" s="34" t="s">
        <v>63</v>
      </c>
      <c r="Y22" s="35" t="s">
        <v>63</v>
      </c>
      <c r="Z22" s="36"/>
      <c r="AA22" s="32">
        <v>1709</v>
      </c>
      <c r="AB22" s="37">
        <v>16</v>
      </c>
      <c r="AC22" s="34" t="s">
        <v>63</v>
      </c>
      <c r="AD22" s="35" t="s">
        <v>63</v>
      </c>
      <c r="AE22" s="36"/>
      <c r="AF22" s="32">
        <v>1503</v>
      </c>
      <c r="AG22" s="33">
        <v>16</v>
      </c>
      <c r="AH22" s="34" t="s">
        <v>63</v>
      </c>
      <c r="AI22" s="35" t="s">
        <v>63</v>
      </c>
      <c r="AJ22" s="36"/>
      <c r="AK22" s="32">
        <v>1506</v>
      </c>
      <c r="AL22" s="33">
        <v>16</v>
      </c>
      <c r="AM22" s="34" t="s">
        <v>63</v>
      </c>
      <c r="AN22" s="35" t="s">
        <v>63</v>
      </c>
      <c r="AO22" s="36"/>
      <c r="AP22" s="32">
        <v>1509</v>
      </c>
      <c r="AQ22" s="33">
        <v>16</v>
      </c>
      <c r="AR22" s="34" t="s">
        <v>63</v>
      </c>
      <c r="AS22" s="35" t="s">
        <v>63</v>
      </c>
      <c r="AT22" s="36"/>
      <c r="AU22" s="32">
        <v>1801</v>
      </c>
      <c r="AV22" s="37">
        <v>16</v>
      </c>
      <c r="AW22" s="34" t="s">
        <v>63</v>
      </c>
      <c r="AX22" s="35" t="s">
        <v>63</v>
      </c>
      <c r="AY22" s="36"/>
      <c r="AZ22" s="32">
        <v>1804</v>
      </c>
      <c r="BA22" s="33">
        <v>16</v>
      </c>
      <c r="BB22" s="34" t="s">
        <v>63</v>
      </c>
      <c r="BC22" s="35" t="s">
        <v>63</v>
      </c>
      <c r="BD22" s="36"/>
      <c r="BE22" s="32">
        <v>1807</v>
      </c>
      <c r="BF22" s="33">
        <v>16</v>
      </c>
      <c r="BG22" s="34" t="s">
        <v>63</v>
      </c>
      <c r="BH22" s="35" t="s">
        <v>63</v>
      </c>
      <c r="BI22" s="36"/>
    </row>
    <row r="23" spans="1:61">
      <c r="A23" s="10"/>
      <c r="B23" s="38">
        <v>1601</v>
      </c>
      <c r="C23" s="40">
        <v>17</v>
      </c>
      <c r="D23" s="23" t="s">
        <v>63</v>
      </c>
      <c r="E23" s="24" t="s">
        <v>63</v>
      </c>
      <c r="G23" s="38">
        <v>1604</v>
      </c>
      <c r="H23" s="39">
        <v>17</v>
      </c>
      <c r="I23" s="23" t="s">
        <v>63</v>
      </c>
      <c r="J23" s="24" t="s">
        <v>63</v>
      </c>
      <c r="L23" s="38">
        <v>1607</v>
      </c>
      <c r="M23" s="39">
        <v>17</v>
      </c>
      <c r="N23" s="23" t="s">
        <v>63</v>
      </c>
      <c r="O23" s="24" t="s">
        <v>63</v>
      </c>
      <c r="Q23" s="38">
        <v>1703</v>
      </c>
      <c r="R23" s="40">
        <v>17</v>
      </c>
      <c r="S23" s="23" t="s">
        <v>63</v>
      </c>
      <c r="T23" s="24" t="s">
        <v>63</v>
      </c>
      <c r="V23" s="38">
        <v>1706</v>
      </c>
      <c r="W23" s="40">
        <v>17</v>
      </c>
      <c r="X23" s="23" t="s">
        <v>63</v>
      </c>
      <c r="Y23" s="24" t="s">
        <v>63</v>
      </c>
      <c r="AA23" s="38">
        <v>1709</v>
      </c>
      <c r="AB23" s="40">
        <v>17</v>
      </c>
      <c r="AC23" s="23" t="s">
        <v>63</v>
      </c>
      <c r="AD23" s="24" t="s">
        <v>63</v>
      </c>
      <c r="AF23" s="38">
        <v>1503</v>
      </c>
      <c r="AG23" s="39">
        <v>17</v>
      </c>
      <c r="AH23" s="23" t="s">
        <v>63</v>
      </c>
      <c r="AI23" s="24" t="s">
        <v>63</v>
      </c>
      <c r="AK23" s="38">
        <v>1506</v>
      </c>
      <c r="AL23" s="39">
        <v>17</v>
      </c>
      <c r="AM23" s="23" t="s">
        <v>63</v>
      </c>
      <c r="AN23" s="24" t="s">
        <v>63</v>
      </c>
      <c r="AP23" s="38">
        <v>1509</v>
      </c>
      <c r="AQ23" s="39">
        <v>17</v>
      </c>
      <c r="AR23" s="23" t="s">
        <v>63</v>
      </c>
      <c r="AS23" s="24" t="s">
        <v>63</v>
      </c>
      <c r="AU23" s="38">
        <v>1801</v>
      </c>
      <c r="AV23" s="40">
        <v>17</v>
      </c>
      <c r="AW23" s="23" t="s">
        <v>63</v>
      </c>
      <c r="AX23" s="24" t="s">
        <v>63</v>
      </c>
      <c r="AZ23" s="38">
        <v>1804</v>
      </c>
      <c r="BA23" s="39">
        <v>17</v>
      </c>
      <c r="BB23" s="23" t="s">
        <v>63</v>
      </c>
      <c r="BC23" s="24" t="s">
        <v>63</v>
      </c>
      <c r="BE23" s="38">
        <v>1807</v>
      </c>
      <c r="BF23" s="39">
        <v>17</v>
      </c>
      <c r="BG23" s="23" t="s">
        <v>63</v>
      </c>
      <c r="BH23" s="24" t="s">
        <v>63</v>
      </c>
    </row>
    <row r="24" spans="1:61">
      <c r="A24" s="10"/>
      <c r="B24" s="27">
        <v>1601</v>
      </c>
      <c r="C24" s="31">
        <v>18</v>
      </c>
      <c r="D24" s="29" t="s">
        <v>63</v>
      </c>
      <c r="E24" s="30" t="s">
        <v>63</v>
      </c>
      <c r="G24" s="27">
        <v>1604</v>
      </c>
      <c r="H24" s="28">
        <v>18</v>
      </c>
      <c r="I24" s="29" t="s">
        <v>63</v>
      </c>
      <c r="J24" s="30" t="s">
        <v>63</v>
      </c>
      <c r="L24" s="27">
        <v>1607</v>
      </c>
      <c r="M24" s="28">
        <v>18</v>
      </c>
      <c r="N24" s="29" t="s">
        <v>63</v>
      </c>
      <c r="O24" s="30" t="s">
        <v>63</v>
      </c>
      <c r="Q24" s="27">
        <v>1703</v>
      </c>
      <c r="R24" s="31">
        <v>18</v>
      </c>
      <c r="S24" s="29" t="s">
        <v>63</v>
      </c>
      <c r="T24" s="30" t="s">
        <v>63</v>
      </c>
      <c r="V24" s="27">
        <v>1706</v>
      </c>
      <c r="W24" s="31">
        <v>18</v>
      </c>
      <c r="X24" s="29" t="s">
        <v>63</v>
      </c>
      <c r="Y24" s="30" t="s">
        <v>63</v>
      </c>
      <c r="AA24" s="27">
        <v>1709</v>
      </c>
      <c r="AB24" s="31">
        <v>18</v>
      </c>
      <c r="AC24" s="29" t="s">
        <v>63</v>
      </c>
      <c r="AD24" s="30" t="s">
        <v>63</v>
      </c>
      <c r="AF24" s="27">
        <v>1503</v>
      </c>
      <c r="AG24" s="28">
        <v>18</v>
      </c>
      <c r="AH24" s="29" t="s">
        <v>63</v>
      </c>
      <c r="AI24" s="30" t="s">
        <v>63</v>
      </c>
      <c r="AK24" s="27">
        <v>1506</v>
      </c>
      <c r="AL24" s="28">
        <v>18</v>
      </c>
      <c r="AM24" s="29" t="s">
        <v>63</v>
      </c>
      <c r="AN24" s="30" t="s">
        <v>63</v>
      </c>
      <c r="AP24" s="27">
        <v>1509</v>
      </c>
      <c r="AQ24" s="28">
        <v>18</v>
      </c>
      <c r="AR24" s="29" t="s">
        <v>63</v>
      </c>
      <c r="AS24" s="30" t="s">
        <v>63</v>
      </c>
      <c r="AU24" s="27">
        <v>1801</v>
      </c>
      <c r="AV24" s="31">
        <v>18</v>
      </c>
      <c r="AW24" s="29" t="s">
        <v>63</v>
      </c>
      <c r="AX24" s="30" t="s">
        <v>63</v>
      </c>
      <c r="AZ24" s="27">
        <v>1804</v>
      </c>
      <c r="BA24" s="28">
        <v>18</v>
      </c>
      <c r="BB24" s="29" t="s">
        <v>63</v>
      </c>
      <c r="BC24" s="30" t="s">
        <v>63</v>
      </c>
      <c r="BE24" s="27">
        <v>1807</v>
      </c>
      <c r="BF24" s="28">
        <v>18</v>
      </c>
      <c r="BG24" s="29" t="s">
        <v>63</v>
      </c>
      <c r="BH24" s="30" t="s">
        <v>63</v>
      </c>
    </row>
    <row r="25" spans="1:61">
      <c r="A25" s="10"/>
      <c r="B25" s="27">
        <v>1601</v>
      </c>
      <c r="C25" s="31">
        <v>19</v>
      </c>
      <c r="D25" s="29" t="s">
        <v>63</v>
      </c>
      <c r="E25" s="30" t="s">
        <v>63</v>
      </c>
      <c r="G25" s="27">
        <v>1604</v>
      </c>
      <c r="H25" s="28">
        <v>19</v>
      </c>
      <c r="I25" s="29" t="s">
        <v>63</v>
      </c>
      <c r="J25" s="30" t="s">
        <v>63</v>
      </c>
      <c r="L25" s="27">
        <v>1607</v>
      </c>
      <c r="M25" s="28">
        <v>19</v>
      </c>
      <c r="N25" s="29" t="s">
        <v>63</v>
      </c>
      <c r="O25" s="30" t="s">
        <v>63</v>
      </c>
      <c r="Q25" s="27">
        <v>1703</v>
      </c>
      <c r="R25" s="31">
        <v>19</v>
      </c>
      <c r="S25" s="29" t="s">
        <v>1506</v>
      </c>
      <c r="T25" s="30" t="s">
        <v>1938</v>
      </c>
      <c r="V25" s="27">
        <v>1706</v>
      </c>
      <c r="W25" s="31">
        <v>19</v>
      </c>
      <c r="X25" s="29" t="s">
        <v>63</v>
      </c>
      <c r="Y25" s="30" t="s">
        <v>63</v>
      </c>
      <c r="AA25" s="27">
        <v>1709</v>
      </c>
      <c r="AB25" s="31">
        <v>19</v>
      </c>
      <c r="AC25" s="29" t="s">
        <v>63</v>
      </c>
      <c r="AD25" s="30" t="s">
        <v>63</v>
      </c>
      <c r="AF25" s="27">
        <v>1503</v>
      </c>
      <c r="AG25" s="28">
        <v>19</v>
      </c>
      <c r="AH25" s="29" t="s">
        <v>1506</v>
      </c>
      <c r="AI25" s="30" t="s">
        <v>1938</v>
      </c>
      <c r="AK25" s="27">
        <v>1506</v>
      </c>
      <c r="AL25" s="28">
        <v>19</v>
      </c>
      <c r="AM25" s="29" t="s">
        <v>63</v>
      </c>
      <c r="AN25" s="30" t="s">
        <v>63</v>
      </c>
      <c r="AP25" s="27">
        <v>1509</v>
      </c>
      <c r="AQ25" s="28">
        <v>19</v>
      </c>
      <c r="AR25" s="29" t="s">
        <v>63</v>
      </c>
      <c r="AS25" s="30" t="s">
        <v>63</v>
      </c>
      <c r="AU25" s="27">
        <v>1801</v>
      </c>
      <c r="AV25" s="31">
        <v>19</v>
      </c>
      <c r="AW25" s="29" t="s">
        <v>63</v>
      </c>
      <c r="AX25" s="30" t="s">
        <v>63</v>
      </c>
      <c r="AZ25" s="27">
        <v>1804</v>
      </c>
      <c r="BA25" s="28">
        <v>19</v>
      </c>
      <c r="BB25" s="29" t="s">
        <v>63</v>
      </c>
      <c r="BC25" s="30" t="s">
        <v>63</v>
      </c>
      <c r="BE25" s="27">
        <v>1807</v>
      </c>
      <c r="BF25" s="28">
        <v>19</v>
      </c>
      <c r="BG25" s="29" t="s">
        <v>63</v>
      </c>
      <c r="BH25" s="30" t="s">
        <v>63</v>
      </c>
    </row>
    <row r="26" spans="1:61">
      <c r="A26" s="10"/>
      <c r="B26" s="27">
        <v>1601</v>
      </c>
      <c r="C26" s="31">
        <v>20</v>
      </c>
      <c r="D26" s="29" t="s">
        <v>63</v>
      </c>
      <c r="E26" s="30" t="s">
        <v>63</v>
      </c>
      <c r="G26" s="27">
        <v>1604</v>
      </c>
      <c r="H26" s="28">
        <v>20</v>
      </c>
      <c r="I26" s="29" t="s">
        <v>63</v>
      </c>
      <c r="J26" s="30" t="s">
        <v>63</v>
      </c>
      <c r="L26" s="27">
        <v>1607</v>
      </c>
      <c r="M26" s="28">
        <v>20</v>
      </c>
      <c r="N26" s="29" t="s">
        <v>63</v>
      </c>
      <c r="O26" s="30" t="s">
        <v>63</v>
      </c>
      <c r="Q26" s="27">
        <v>1703</v>
      </c>
      <c r="R26" s="31">
        <v>20</v>
      </c>
      <c r="S26" s="29" t="s">
        <v>1506</v>
      </c>
      <c r="T26" s="30" t="s">
        <v>1926</v>
      </c>
      <c r="V26" s="27">
        <v>1706</v>
      </c>
      <c r="W26" s="31">
        <v>20</v>
      </c>
      <c r="X26" s="29" t="s">
        <v>63</v>
      </c>
      <c r="Y26" s="30" t="s">
        <v>63</v>
      </c>
      <c r="AA26" s="27">
        <v>1709</v>
      </c>
      <c r="AB26" s="31">
        <v>20</v>
      </c>
      <c r="AC26" s="29" t="s">
        <v>63</v>
      </c>
      <c r="AD26" s="30" t="s">
        <v>63</v>
      </c>
      <c r="AF26" s="27">
        <v>1503</v>
      </c>
      <c r="AG26" s="28">
        <v>20</v>
      </c>
      <c r="AH26" s="29" t="s">
        <v>1506</v>
      </c>
      <c r="AI26" s="30" t="s">
        <v>1926</v>
      </c>
      <c r="AK26" s="27">
        <v>1506</v>
      </c>
      <c r="AL26" s="28">
        <v>20</v>
      </c>
      <c r="AM26" s="29" t="s">
        <v>63</v>
      </c>
      <c r="AN26" s="30" t="s">
        <v>63</v>
      </c>
      <c r="AP26" s="27">
        <v>1509</v>
      </c>
      <c r="AQ26" s="28">
        <v>20</v>
      </c>
      <c r="AR26" s="29" t="s">
        <v>63</v>
      </c>
      <c r="AS26" s="30" t="s">
        <v>63</v>
      </c>
      <c r="AU26" s="27">
        <v>1801</v>
      </c>
      <c r="AV26" s="31">
        <v>20</v>
      </c>
      <c r="AW26" s="29" t="s">
        <v>63</v>
      </c>
      <c r="AX26" s="30" t="s">
        <v>63</v>
      </c>
      <c r="AZ26" s="27">
        <v>1804</v>
      </c>
      <c r="BA26" s="28">
        <v>20</v>
      </c>
      <c r="BB26" s="29" t="s">
        <v>63</v>
      </c>
      <c r="BC26" s="30" t="s">
        <v>63</v>
      </c>
      <c r="BE26" s="27">
        <v>1807</v>
      </c>
      <c r="BF26" s="28">
        <v>20</v>
      </c>
      <c r="BG26" s="29" t="s">
        <v>63</v>
      </c>
      <c r="BH26" s="30" t="s">
        <v>63</v>
      </c>
    </row>
    <row r="27" spans="1:61">
      <c r="A27" s="10"/>
      <c r="B27" s="27">
        <v>1601</v>
      </c>
      <c r="C27" s="31">
        <v>21</v>
      </c>
      <c r="D27" s="29" t="s">
        <v>63</v>
      </c>
      <c r="E27" s="30" t="s">
        <v>63</v>
      </c>
      <c r="G27" s="27">
        <v>1604</v>
      </c>
      <c r="H27" s="28">
        <v>21</v>
      </c>
      <c r="I27" s="29" t="s">
        <v>63</v>
      </c>
      <c r="J27" s="30" t="s">
        <v>63</v>
      </c>
      <c r="L27" s="27">
        <v>1607</v>
      </c>
      <c r="M27" s="28">
        <v>21</v>
      </c>
      <c r="N27" s="29" t="s">
        <v>63</v>
      </c>
      <c r="O27" s="30" t="s">
        <v>63</v>
      </c>
      <c r="Q27" s="27">
        <v>1703</v>
      </c>
      <c r="R27" s="31">
        <v>21</v>
      </c>
      <c r="S27" s="29" t="s">
        <v>1506</v>
      </c>
      <c r="T27" s="30" t="s">
        <v>1914</v>
      </c>
      <c r="V27" s="27">
        <v>1706</v>
      </c>
      <c r="W27" s="31">
        <v>21</v>
      </c>
      <c r="X27" s="29" t="s">
        <v>63</v>
      </c>
      <c r="Y27" s="30" t="s">
        <v>63</v>
      </c>
      <c r="AA27" s="27">
        <v>1709</v>
      </c>
      <c r="AB27" s="31">
        <v>21</v>
      </c>
      <c r="AC27" s="29" t="s">
        <v>63</v>
      </c>
      <c r="AD27" s="30" t="s">
        <v>63</v>
      </c>
      <c r="AF27" s="27">
        <v>1503</v>
      </c>
      <c r="AG27" s="28">
        <v>21</v>
      </c>
      <c r="AH27" s="29" t="s">
        <v>1506</v>
      </c>
      <c r="AI27" s="30" t="s">
        <v>1914</v>
      </c>
      <c r="AK27" s="27">
        <v>1506</v>
      </c>
      <c r="AL27" s="28">
        <v>21</v>
      </c>
      <c r="AM27" s="29" t="s">
        <v>63</v>
      </c>
      <c r="AN27" s="30" t="s">
        <v>63</v>
      </c>
      <c r="AP27" s="27">
        <v>1509</v>
      </c>
      <c r="AQ27" s="28">
        <v>21</v>
      </c>
      <c r="AR27" s="29" t="s">
        <v>63</v>
      </c>
      <c r="AS27" s="30" t="s">
        <v>63</v>
      </c>
      <c r="AU27" s="27">
        <v>1801</v>
      </c>
      <c r="AV27" s="31">
        <v>21</v>
      </c>
      <c r="AW27" s="29" t="s">
        <v>63</v>
      </c>
      <c r="AX27" s="30" t="s">
        <v>63</v>
      </c>
      <c r="AZ27" s="27">
        <v>1804</v>
      </c>
      <c r="BA27" s="28">
        <v>21</v>
      </c>
      <c r="BB27" s="29" t="s">
        <v>63</v>
      </c>
      <c r="BC27" s="30" t="s">
        <v>63</v>
      </c>
      <c r="BE27" s="27">
        <v>1807</v>
      </c>
      <c r="BF27" s="28">
        <v>21</v>
      </c>
      <c r="BG27" s="29" t="s">
        <v>63</v>
      </c>
      <c r="BH27" s="30" t="s">
        <v>63</v>
      </c>
    </row>
    <row r="28" spans="1:61">
      <c r="A28" s="10"/>
      <c r="B28" s="27">
        <v>1601</v>
      </c>
      <c r="C28" s="31">
        <v>22</v>
      </c>
      <c r="D28" s="29" t="s">
        <v>63</v>
      </c>
      <c r="E28" s="30" t="s">
        <v>63</v>
      </c>
      <c r="G28" s="27">
        <v>1604</v>
      </c>
      <c r="H28" s="28">
        <v>22</v>
      </c>
      <c r="I28" s="29" t="s">
        <v>63</v>
      </c>
      <c r="J28" s="30" t="s">
        <v>63</v>
      </c>
      <c r="L28" s="27">
        <v>1607</v>
      </c>
      <c r="M28" s="28">
        <v>22</v>
      </c>
      <c r="N28" s="29" t="s">
        <v>63</v>
      </c>
      <c r="O28" s="30" t="s">
        <v>63</v>
      </c>
      <c r="Q28" s="27">
        <v>1703</v>
      </c>
      <c r="R28" s="31">
        <v>22</v>
      </c>
      <c r="S28" s="29" t="s">
        <v>1506</v>
      </c>
      <c r="T28" s="30" t="s">
        <v>1920</v>
      </c>
      <c r="V28" s="27">
        <v>1706</v>
      </c>
      <c r="W28" s="31">
        <v>22</v>
      </c>
      <c r="X28" s="29" t="s">
        <v>63</v>
      </c>
      <c r="Y28" s="30" t="s">
        <v>63</v>
      </c>
      <c r="AA28" s="27">
        <v>1709</v>
      </c>
      <c r="AB28" s="31">
        <v>22</v>
      </c>
      <c r="AC28" s="29" t="s">
        <v>63</v>
      </c>
      <c r="AD28" s="30" t="s">
        <v>63</v>
      </c>
      <c r="AF28" s="27">
        <v>1503</v>
      </c>
      <c r="AG28" s="28">
        <v>22</v>
      </c>
      <c r="AH28" s="29" t="s">
        <v>1506</v>
      </c>
      <c r="AI28" s="30" t="s">
        <v>1920</v>
      </c>
      <c r="AK28" s="27">
        <v>1506</v>
      </c>
      <c r="AL28" s="28">
        <v>22</v>
      </c>
      <c r="AM28" s="29" t="s">
        <v>63</v>
      </c>
      <c r="AN28" s="30" t="s">
        <v>63</v>
      </c>
      <c r="AP28" s="27">
        <v>1509</v>
      </c>
      <c r="AQ28" s="28">
        <v>22</v>
      </c>
      <c r="AR28" s="29" t="s">
        <v>63</v>
      </c>
      <c r="AS28" s="30" t="s">
        <v>63</v>
      </c>
      <c r="AU28" s="27">
        <v>1801</v>
      </c>
      <c r="AV28" s="31">
        <v>22</v>
      </c>
      <c r="AW28" s="29" t="s">
        <v>63</v>
      </c>
      <c r="AX28" s="30" t="s">
        <v>63</v>
      </c>
      <c r="AZ28" s="27">
        <v>1804</v>
      </c>
      <c r="BA28" s="28">
        <v>22</v>
      </c>
      <c r="BB28" s="29" t="s">
        <v>63</v>
      </c>
      <c r="BC28" s="30" t="s">
        <v>63</v>
      </c>
      <c r="BE28" s="27">
        <v>1807</v>
      </c>
      <c r="BF28" s="28">
        <v>22</v>
      </c>
      <c r="BG28" s="29" t="s">
        <v>63</v>
      </c>
      <c r="BH28" s="30" t="s">
        <v>63</v>
      </c>
    </row>
    <row r="29" spans="1:61">
      <c r="A29" s="10"/>
      <c r="B29" s="27">
        <v>1601</v>
      </c>
      <c r="C29" s="31">
        <v>23</v>
      </c>
      <c r="D29" s="29" t="s">
        <v>63</v>
      </c>
      <c r="E29" s="30" t="s">
        <v>63</v>
      </c>
      <c r="G29" s="27">
        <v>1604</v>
      </c>
      <c r="H29" s="28">
        <v>23</v>
      </c>
      <c r="I29" s="29" t="s">
        <v>1506</v>
      </c>
      <c r="J29" s="30" t="s">
        <v>2139</v>
      </c>
      <c r="L29" s="27">
        <v>1607</v>
      </c>
      <c r="M29" s="28">
        <v>23</v>
      </c>
      <c r="N29" s="29" t="s">
        <v>63</v>
      </c>
      <c r="O29" s="30" t="s">
        <v>63</v>
      </c>
      <c r="Q29" s="27">
        <v>1703</v>
      </c>
      <c r="R29" s="31">
        <v>23</v>
      </c>
      <c r="S29" s="29" t="s">
        <v>1506</v>
      </c>
      <c r="T29" s="30" t="s">
        <v>1932</v>
      </c>
      <c r="V29" s="27">
        <v>1706</v>
      </c>
      <c r="W29" s="31">
        <v>23</v>
      </c>
      <c r="X29" s="29" t="s">
        <v>63</v>
      </c>
      <c r="Y29" s="30" t="s">
        <v>63</v>
      </c>
      <c r="AA29" s="27">
        <v>1709</v>
      </c>
      <c r="AB29" s="31">
        <v>23</v>
      </c>
      <c r="AC29" s="29" t="s">
        <v>63</v>
      </c>
      <c r="AD29" s="30" t="s">
        <v>63</v>
      </c>
      <c r="AF29" s="27">
        <v>1503</v>
      </c>
      <c r="AG29" s="28">
        <v>23</v>
      </c>
      <c r="AH29" s="29" t="s">
        <v>1506</v>
      </c>
      <c r="AI29" s="30" t="s">
        <v>1932</v>
      </c>
      <c r="AK29" s="27">
        <v>1506</v>
      </c>
      <c r="AL29" s="28">
        <v>23</v>
      </c>
      <c r="AM29" s="29" t="s">
        <v>63</v>
      </c>
      <c r="AN29" s="30" t="s">
        <v>63</v>
      </c>
      <c r="AP29" s="27">
        <v>1509</v>
      </c>
      <c r="AQ29" s="28">
        <v>23</v>
      </c>
      <c r="AR29" s="29" t="s">
        <v>63</v>
      </c>
      <c r="AS29" s="30" t="s">
        <v>63</v>
      </c>
      <c r="AU29" s="27">
        <v>1801</v>
      </c>
      <c r="AV29" s="31">
        <v>23</v>
      </c>
      <c r="AW29" s="29" t="s">
        <v>63</v>
      </c>
      <c r="AX29" s="30" t="s">
        <v>63</v>
      </c>
      <c r="AZ29" s="27">
        <v>1804</v>
      </c>
      <c r="BA29" s="28">
        <v>23</v>
      </c>
      <c r="BB29" s="29" t="s">
        <v>1506</v>
      </c>
      <c r="BC29" s="30" t="s">
        <v>2139</v>
      </c>
      <c r="BE29" s="27">
        <v>1807</v>
      </c>
      <c r="BF29" s="28">
        <v>23</v>
      </c>
      <c r="BG29" s="29" t="s">
        <v>63</v>
      </c>
      <c r="BH29" s="30" t="s">
        <v>63</v>
      </c>
    </row>
    <row r="30" spans="1:61">
      <c r="A30" s="10"/>
      <c r="B30" s="27">
        <v>1601</v>
      </c>
      <c r="C30" s="31">
        <v>24</v>
      </c>
      <c r="D30" s="29" t="s">
        <v>63</v>
      </c>
      <c r="E30" s="30" t="s">
        <v>63</v>
      </c>
      <c r="G30" s="27">
        <v>1604</v>
      </c>
      <c r="H30" s="28">
        <v>24</v>
      </c>
      <c r="I30" s="29" t="s">
        <v>63</v>
      </c>
      <c r="J30" s="30" t="s">
        <v>63</v>
      </c>
      <c r="L30" s="27">
        <v>1607</v>
      </c>
      <c r="M30" s="28">
        <v>24</v>
      </c>
      <c r="N30" s="29" t="s">
        <v>63</v>
      </c>
      <c r="O30" s="30" t="s">
        <v>63</v>
      </c>
      <c r="Q30" s="27">
        <v>1703</v>
      </c>
      <c r="R30" s="31">
        <v>24</v>
      </c>
      <c r="S30" s="29" t="s">
        <v>1506</v>
      </c>
      <c r="T30" s="30" t="s">
        <v>1902</v>
      </c>
      <c r="V30" s="27">
        <v>1706</v>
      </c>
      <c r="W30" s="31">
        <v>24</v>
      </c>
      <c r="X30" s="29" t="s">
        <v>63</v>
      </c>
      <c r="Y30" s="30" t="s">
        <v>63</v>
      </c>
      <c r="AA30" s="27">
        <v>1709</v>
      </c>
      <c r="AB30" s="31">
        <v>24</v>
      </c>
      <c r="AC30" s="29" t="s">
        <v>63</v>
      </c>
      <c r="AD30" s="30" t="s">
        <v>63</v>
      </c>
      <c r="AF30" s="27">
        <v>1503</v>
      </c>
      <c r="AG30" s="28">
        <v>24</v>
      </c>
      <c r="AH30" s="29" t="s">
        <v>1506</v>
      </c>
      <c r="AI30" s="30" t="s">
        <v>1902</v>
      </c>
      <c r="AK30" s="27">
        <v>1506</v>
      </c>
      <c r="AL30" s="28">
        <v>24</v>
      </c>
      <c r="AM30" s="29" t="s">
        <v>63</v>
      </c>
      <c r="AN30" s="30" t="s">
        <v>63</v>
      </c>
      <c r="AP30" s="27">
        <v>1509</v>
      </c>
      <c r="AQ30" s="28">
        <v>24</v>
      </c>
      <c r="AR30" s="29" t="s">
        <v>63</v>
      </c>
      <c r="AS30" s="30" t="s">
        <v>63</v>
      </c>
      <c r="AU30" s="27">
        <v>1801</v>
      </c>
      <c r="AV30" s="31">
        <v>24</v>
      </c>
      <c r="AW30" s="29" t="s">
        <v>63</v>
      </c>
      <c r="AX30" s="30" t="s">
        <v>63</v>
      </c>
      <c r="AZ30" s="27">
        <v>1804</v>
      </c>
      <c r="BA30" s="28">
        <v>24</v>
      </c>
      <c r="BB30" s="29" t="s">
        <v>63</v>
      </c>
      <c r="BC30" s="30" t="s">
        <v>63</v>
      </c>
      <c r="BE30" s="27">
        <v>1807</v>
      </c>
      <c r="BF30" s="28">
        <v>24</v>
      </c>
      <c r="BG30" s="29" t="s">
        <v>63</v>
      </c>
      <c r="BH30" s="30" t="s">
        <v>63</v>
      </c>
    </row>
    <row r="31" spans="1:61">
      <c r="A31" s="10"/>
      <c r="B31" s="27">
        <v>1601</v>
      </c>
      <c r="C31" s="31">
        <v>25</v>
      </c>
      <c r="D31" s="29" t="s">
        <v>63</v>
      </c>
      <c r="E31" s="30" t="s">
        <v>63</v>
      </c>
      <c r="G31" s="27">
        <v>1604</v>
      </c>
      <c r="H31" s="28">
        <v>25</v>
      </c>
      <c r="I31" s="29" t="s">
        <v>1506</v>
      </c>
      <c r="J31" s="30" t="s">
        <v>2146</v>
      </c>
      <c r="L31" s="27">
        <v>1607</v>
      </c>
      <c r="M31" s="28">
        <v>25</v>
      </c>
      <c r="N31" s="29" t="s">
        <v>63</v>
      </c>
      <c r="O31" s="30" t="s">
        <v>63</v>
      </c>
      <c r="Q31" s="27">
        <v>1703</v>
      </c>
      <c r="R31" s="31">
        <v>25</v>
      </c>
      <c r="S31" s="29" t="s">
        <v>1506</v>
      </c>
      <c r="T31" s="30" t="s">
        <v>1908</v>
      </c>
      <c r="V31" s="27">
        <v>1706</v>
      </c>
      <c r="W31" s="31">
        <v>25</v>
      </c>
      <c r="X31" s="29" t="s">
        <v>63</v>
      </c>
      <c r="Y31" s="30" t="s">
        <v>63</v>
      </c>
      <c r="AA31" s="27">
        <v>1709</v>
      </c>
      <c r="AB31" s="31">
        <v>25</v>
      </c>
      <c r="AC31" s="29" t="s">
        <v>63</v>
      </c>
      <c r="AD31" s="30" t="s">
        <v>63</v>
      </c>
      <c r="AF31" s="27">
        <v>1503</v>
      </c>
      <c r="AG31" s="28">
        <v>25</v>
      </c>
      <c r="AH31" s="29" t="s">
        <v>1506</v>
      </c>
      <c r="AI31" s="30" t="s">
        <v>1908</v>
      </c>
      <c r="AK31" s="27">
        <v>1506</v>
      </c>
      <c r="AL31" s="28">
        <v>25</v>
      </c>
      <c r="AM31" s="29" t="s">
        <v>63</v>
      </c>
      <c r="AN31" s="30" t="s">
        <v>63</v>
      </c>
      <c r="AP31" s="27">
        <v>1509</v>
      </c>
      <c r="AQ31" s="28">
        <v>25</v>
      </c>
      <c r="AR31" s="29" t="s">
        <v>63</v>
      </c>
      <c r="AS31" s="30" t="s">
        <v>63</v>
      </c>
      <c r="AU31" s="27">
        <v>1801</v>
      </c>
      <c r="AV31" s="31">
        <v>25</v>
      </c>
      <c r="AW31" s="29" t="s">
        <v>63</v>
      </c>
      <c r="AX31" s="30" t="s">
        <v>63</v>
      </c>
      <c r="AZ31" s="27">
        <v>1804</v>
      </c>
      <c r="BA31" s="28">
        <v>25</v>
      </c>
      <c r="BB31" s="29" t="s">
        <v>1506</v>
      </c>
      <c r="BC31" s="30" t="s">
        <v>2146</v>
      </c>
      <c r="BE31" s="27">
        <v>1807</v>
      </c>
      <c r="BF31" s="28">
        <v>25</v>
      </c>
      <c r="BG31" s="29" t="s">
        <v>63</v>
      </c>
      <c r="BH31" s="30" t="s">
        <v>63</v>
      </c>
    </row>
    <row r="32" spans="1:61">
      <c r="A32" s="10"/>
      <c r="B32" s="27">
        <v>1601</v>
      </c>
      <c r="C32" s="31">
        <v>26</v>
      </c>
      <c r="D32" s="29" t="s">
        <v>63</v>
      </c>
      <c r="E32" s="30" t="s">
        <v>63</v>
      </c>
      <c r="G32" s="27">
        <v>1604</v>
      </c>
      <c r="H32" s="28">
        <v>26</v>
      </c>
      <c r="I32" s="29" t="s">
        <v>63</v>
      </c>
      <c r="J32" s="30" t="s">
        <v>63</v>
      </c>
      <c r="L32" s="27">
        <v>1607</v>
      </c>
      <c r="M32" s="28">
        <v>26</v>
      </c>
      <c r="N32" s="29" t="s">
        <v>63</v>
      </c>
      <c r="O32" s="30" t="s">
        <v>63</v>
      </c>
      <c r="Q32" s="27">
        <v>1703</v>
      </c>
      <c r="R32" s="31">
        <v>26</v>
      </c>
      <c r="S32" s="29" t="s">
        <v>1506</v>
      </c>
      <c r="T32" s="30" t="s">
        <v>1894</v>
      </c>
      <c r="V32" s="27">
        <v>1706</v>
      </c>
      <c r="W32" s="31">
        <v>26</v>
      </c>
      <c r="X32" s="29" t="s">
        <v>63</v>
      </c>
      <c r="Y32" s="30" t="s">
        <v>63</v>
      </c>
      <c r="AA32" s="27">
        <v>1709</v>
      </c>
      <c r="AB32" s="31">
        <v>26</v>
      </c>
      <c r="AC32" s="29" t="s">
        <v>63</v>
      </c>
      <c r="AD32" s="30" t="s">
        <v>63</v>
      </c>
      <c r="AF32" s="27">
        <v>1503</v>
      </c>
      <c r="AG32" s="28">
        <v>26</v>
      </c>
      <c r="AH32" s="29" t="s">
        <v>1506</v>
      </c>
      <c r="AI32" s="30" t="s">
        <v>1894</v>
      </c>
      <c r="AK32" s="27">
        <v>1506</v>
      </c>
      <c r="AL32" s="28">
        <v>26</v>
      </c>
      <c r="AM32" s="29" t="s">
        <v>63</v>
      </c>
      <c r="AN32" s="30" t="s">
        <v>63</v>
      </c>
      <c r="AP32" s="27">
        <v>1509</v>
      </c>
      <c r="AQ32" s="28">
        <v>26</v>
      </c>
      <c r="AR32" s="29" t="s">
        <v>63</v>
      </c>
      <c r="AS32" s="30" t="s">
        <v>63</v>
      </c>
      <c r="AU32" s="27">
        <v>1801</v>
      </c>
      <c r="AV32" s="31">
        <v>26</v>
      </c>
      <c r="AW32" s="29" t="s">
        <v>63</v>
      </c>
      <c r="AX32" s="30" t="s">
        <v>63</v>
      </c>
      <c r="AZ32" s="27">
        <v>1804</v>
      </c>
      <c r="BA32" s="28">
        <v>26</v>
      </c>
      <c r="BB32" s="29" t="s">
        <v>63</v>
      </c>
      <c r="BC32" s="30" t="s">
        <v>63</v>
      </c>
      <c r="BE32" s="27">
        <v>1807</v>
      </c>
      <c r="BF32" s="28">
        <v>26</v>
      </c>
      <c r="BG32" s="29" t="s">
        <v>63</v>
      </c>
      <c r="BH32" s="30" t="s">
        <v>63</v>
      </c>
    </row>
    <row r="33" spans="1:61">
      <c r="A33" s="10"/>
      <c r="B33" s="27">
        <v>1601</v>
      </c>
      <c r="C33" s="31">
        <v>27</v>
      </c>
      <c r="D33" s="29" t="s">
        <v>63</v>
      </c>
      <c r="E33" s="30" t="s">
        <v>63</v>
      </c>
      <c r="G33" s="27">
        <v>1604</v>
      </c>
      <c r="H33" s="28">
        <v>27</v>
      </c>
      <c r="I33" s="29" t="s">
        <v>63</v>
      </c>
      <c r="J33" s="30" t="s">
        <v>63</v>
      </c>
      <c r="L33" s="27">
        <v>1607</v>
      </c>
      <c r="M33" s="28">
        <v>27</v>
      </c>
      <c r="N33" s="29" t="s">
        <v>63</v>
      </c>
      <c r="O33" s="30" t="s">
        <v>63</v>
      </c>
      <c r="Q33" s="27">
        <v>1703</v>
      </c>
      <c r="R33" s="31">
        <v>27</v>
      </c>
      <c r="S33" s="29" t="s">
        <v>63</v>
      </c>
      <c r="T33" s="30" t="s">
        <v>63</v>
      </c>
      <c r="V33" s="27">
        <v>1706</v>
      </c>
      <c r="W33" s="31">
        <v>27</v>
      </c>
      <c r="X33" s="29" t="s">
        <v>63</v>
      </c>
      <c r="Y33" s="30" t="s">
        <v>63</v>
      </c>
      <c r="AA33" s="27">
        <v>1709</v>
      </c>
      <c r="AB33" s="31">
        <v>27</v>
      </c>
      <c r="AC33" s="29" t="s">
        <v>63</v>
      </c>
      <c r="AD33" s="30" t="s">
        <v>63</v>
      </c>
      <c r="AF33" s="27">
        <v>1503</v>
      </c>
      <c r="AG33" s="28">
        <v>27</v>
      </c>
      <c r="AH33" s="29" t="s">
        <v>63</v>
      </c>
      <c r="AI33" s="30" t="s">
        <v>63</v>
      </c>
      <c r="AK33" s="27">
        <v>1506</v>
      </c>
      <c r="AL33" s="28">
        <v>27</v>
      </c>
      <c r="AM33" s="29" t="s">
        <v>63</v>
      </c>
      <c r="AN33" s="30" t="s">
        <v>63</v>
      </c>
      <c r="AP33" s="27">
        <v>1509</v>
      </c>
      <c r="AQ33" s="28">
        <v>27</v>
      </c>
      <c r="AR33" s="29" t="s">
        <v>63</v>
      </c>
      <c r="AS33" s="30" t="s">
        <v>63</v>
      </c>
      <c r="AU33" s="27">
        <v>1801</v>
      </c>
      <c r="AV33" s="31">
        <v>27</v>
      </c>
      <c r="AW33" s="29" t="s">
        <v>63</v>
      </c>
      <c r="AX33" s="30" t="s">
        <v>63</v>
      </c>
      <c r="AZ33" s="27">
        <v>1804</v>
      </c>
      <c r="BA33" s="28">
        <v>27</v>
      </c>
      <c r="BB33" s="29" t="s">
        <v>63</v>
      </c>
      <c r="BC33" s="30" t="s">
        <v>63</v>
      </c>
      <c r="BE33" s="27">
        <v>1807</v>
      </c>
      <c r="BF33" s="28">
        <v>27</v>
      </c>
      <c r="BG33" s="29" t="s">
        <v>63</v>
      </c>
      <c r="BH33" s="30" t="s">
        <v>63</v>
      </c>
    </row>
    <row r="34" spans="1:61">
      <c r="A34" s="10"/>
      <c r="B34" s="27">
        <v>1601</v>
      </c>
      <c r="C34" s="31">
        <v>28</v>
      </c>
      <c r="D34" s="29" t="s">
        <v>63</v>
      </c>
      <c r="E34" s="30" t="s">
        <v>63</v>
      </c>
      <c r="G34" s="27">
        <v>1604</v>
      </c>
      <c r="H34" s="28">
        <v>28</v>
      </c>
      <c r="I34" s="29" t="s">
        <v>1506</v>
      </c>
      <c r="J34" s="30" t="s">
        <v>1821</v>
      </c>
      <c r="L34" s="27">
        <v>1607</v>
      </c>
      <c r="M34" s="28">
        <v>28</v>
      </c>
      <c r="N34" s="29" t="s">
        <v>63</v>
      </c>
      <c r="O34" s="30" t="s">
        <v>63</v>
      </c>
      <c r="Q34" s="27">
        <v>1703</v>
      </c>
      <c r="R34" s="31">
        <v>28</v>
      </c>
      <c r="S34" s="29" t="s">
        <v>63</v>
      </c>
      <c r="T34" s="30" t="s">
        <v>63</v>
      </c>
      <c r="V34" s="27">
        <v>1706</v>
      </c>
      <c r="W34" s="31">
        <v>28</v>
      </c>
      <c r="X34" s="29" t="s">
        <v>63</v>
      </c>
      <c r="Y34" s="30" t="s">
        <v>63</v>
      </c>
      <c r="AA34" s="27">
        <v>1709</v>
      </c>
      <c r="AB34" s="31">
        <v>28</v>
      </c>
      <c r="AC34" s="29" t="s">
        <v>63</v>
      </c>
      <c r="AD34" s="30" t="s">
        <v>63</v>
      </c>
      <c r="AF34" s="27">
        <v>1503</v>
      </c>
      <c r="AG34" s="28">
        <v>28</v>
      </c>
      <c r="AH34" s="29" t="s">
        <v>63</v>
      </c>
      <c r="AI34" s="30" t="s">
        <v>63</v>
      </c>
      <c r="AK34" s="27">
        <v>1506</v>
      </c>
      <c r="AL34" s="28">
        <v>28</v>
      </c>
      <c r="AM34" s="29" t="s">
        <v>63</v>
      </c>
      <c r="AN34" s="30" t="s">
        <v>63</v>
      </c>
      <c r="AP34" s="27">
        <v>1509</v>
      </c>
      <c r="AQ34" s="28">
        <v>28</v>
      </c>
      <c r="AR34" s="29" t="s">
        <v>63</v>
      </c>
      <c r="AS34" s="30" t="s">
        <v>63</v>
      </c>
      <c r="AU34" s="27">
        <v>1801</v>
      </c>
      <c r="AV34" s="31">
        <v>28</v>
      </c>
      <c r="AW34" s="29" t="s">
        <v>63</v>
      </c>
      <c r="AX34" s="30" t="s">
        <v>63</v>
      </c>
      <c r="AZ34" s="27">
        <v>1804</v>
      </c>
      <c r="BA34" s="28">
        <v>28</v>
      </c>
      <c r="BB34" s="29" t="s">
        <v>1506</v>
      </c>
      <c r="BC34" s="30" t="s">
        <v>1821</v>
      </c>
      <c r="BE34" s="27">
        <v>1807</v>
      </c>
      <c r="BF34" s="28">
        <v>28</v>
      </c>
      <c r="BG34" s="29" t="s">
        <v>63</v>
      </c>
      <c r="BH34" s="30" t="s">
        <v>63</v>
      </c>
    </row>
    <row r="35" spans="1:61">
      <c r="A35" s="10"/>
      <c r="B35" s="27">
        <v>1601</v>
      </c>
      <c r="C35" s="31">
        <v>29</v>
      </c>
      <c r="D35" s="29" t="s">
        <v>63</v>
      </c>
      <c r="E35" s="30" t="s">
        <v>63</v>
      </c>
      <c r="G35" s="27">
        <v>1604</v>
      </c>
      <c r="H35" s="28">
        <v>29</v>
      </c>
      <c r="I35" s="29" t="s">
        <v>63</v>
      </c>
      <c r="J35" s="30" t="s">
        <v>63</v>
      </c>
      <c r="L35" s="27">
        <v>1607</v>
      </c>
      <c r="M35" s="28">
        <v>29</v>
      </c>
      <c r="N35" s="29" t="s">
        <v>63</v>
      </c>
      <c r="O35" s="30" t="s">
        <v>63</v>
      </c>
      <c r="Q35" s="27">
        <v>1703</v>
      </c>
      <c r="R35" s="31">
        <v>29</v>
      </c>
      <c r="S35" s="29" t="s">
        <v>63</v>
      </c>
      <c r="T35" s="30" t="s">
        <v>63</v>
      </c>
      <c r="V35" s="27">
        <v>1706</v>
      </c>
      <c r="W35" s="31">
        <v>29</v>
      </c>
      <c r="X35" s="29" t="s">
        <v>498</v>
      </c>
      <c r="Y35" s="30" t="e">
        <v>#N/A</v>
      </c>
      <c r="AA35" s="27">
        <v>1709</v>
      </c>
      <c r="AB35" s="31">
        <v>29</v>
      </c>
      <c r="AC35" s="29" t="s">
        <v>63</v>
      </c>
      <c r="AD35" s="30" t="s">
        <v>63</v>
      </c>
      <c r="AF35" s="27">
        <v>1503</v>
      </c>
      <c r="AG35" s="28">
        <v>29</v>
      </c>
      <c r="AH35" s="29" t="s">
        <v>63</v>
      </c>
      <c r="AI35" s="30" t="s">
        <v>63</v>
      </c>
      <c r="AK35" s="27">
        <v>1506</v>
      </c>
      <c r="AL35" s="28">
        <v>29</v>
      </c>
      <c r="AM35" s="29" t="s">
        <v>498</v>
      </c>
      <c r="AN35" s="30" t="s">
        <v>2881</v>
      </c>
      <c r="AP35" s="27">
        <v>1509</v>
      </c>
      <c r="AQ35" s="28">
        <v>29</v>
      </c>
      <c r="AR35" s="29" t="s">
        <v>63</v>
      </c>
      <c r="AS35" s="30" t="s">
        <v>63</v>
      </c>
      <c r="AU35" s="27">
        <v>1801</v>
      </c>
      <c r="AV35" s="31">
        <v>29</v>
      </c>
      <c r="AW35" s="29" t="s">
        <v>63</v>
      </c>
      <c r="AX35" s="30" t="s">
        <v>63</v>
      </c>
      <c r="AZ35" s="27">
        <v>1804</v>
      </c>
      <c r="BA35" s="28">
        <v>29</v>
      </c>
      <c r="BB35" s="29" t="s">
        <v>63</v>
      </c>
      <c r="BC35" s="30" t="s">
        <v>63</v>
      </c>
      <c r="BE35" s="27">
        <v>1807</v>
      </c>
      <c r="BF35" s="28">
        <v>29</v>
      </c>
      <c r="BG35" s="29" t="s">
        <v>63</v>
      </c>
      <c r="BH35" s="30" t="s">
        <v>63</v>
      </c>
    </row>
    <row r="36" spans="1:61">
      <c r="A36" s="10"/>
      <c r="B36" s="27">
        <v>1601</v>
      </c>
      <c r="C36" s="31">
        <v>30</v>
      </c>
      <c r="D36" s="29" t="s">
        <v>63</v>
      </c>
      <c r="E36" s="30" t="s">
        <v>63</v>
      </c>
      <c r="G36" s="27">
        <v>1604</v>
      </c>
      <c r="H36" s="28">
        <v>30</v>
      </c>
      <c r="I36" s="29" t="s">
        <v>1506</v>
      </c>
      <c r="J36" s="30" t="s">
        <v>1809</v>
      </c>
      <c r="L36" s="27">
        <v>1607</v>
      </c>
      <c r="M36" s="28">
        <v>30</v>
      </c>
      <c r="N36" s="29" t="s">
        <v>63</v>
      </c>
      <c r="O36" s="30" t="s">
        <v>63</v>
      </c>
      <c r="Q36" s="27">
        <v>1703</v>
      </c>
      <c r="R36" s="31">
        <v>30</v>
      </c>
      <c r="S36" s="29" t="s">
        <v>63</v>
      </c>
      <c r="T36" s="30" t="s">
        <v>63</v>
      </c>
      <c r="V36" s="27">
        <v>1706</v>
      </c>
      <c r="W36" s="31">
        <v>30</v>
      </c>
      <c r="X36" s="29" t="s">
        <v>63</v>
      </c>
      <c r="Y36" s="30" t="s">
        <v>63</v>
      </c>
      <c r="AA36" s="27">
        <v>1709</v>
      </c>
      <c r="AB36" s="31">
        <v>30</v>
      </c>
      <c r="AC36" s="29" t="s">
        <v>63</v>
      </c>
      <c r="AD36" s="30" t="s">
        <v>63</v>
      </c>
      <c r="AF36" s="27">
        <v>1503</v>
      </c>
      <c r="AG36" s="28">
        <v>30</v>
      </c>
      <c r="AH36" s="29" t="s">
        <v>63</v>
      </c>
      <c r="AI36" s="30" t="s">
        <v>63</v>
      </c>
      <c r="AK36" s="27">
        <v>1506</v>
      </c>
      <c r="AL36" s="28">
        <v>30</v>
      </c>
      <c r="AM36" s="29" t="s">
        <v>63</v>
      </c>
      <c r="AN36" s="30" t="s">
        <v>63</v>
      </c>
      <c r="AP36" s="27">
        <v>1509</v>
      </c>
      <c r="AQ36" s="28">
        <v>30</v>
      </c>
      <c r="AR36" s="29" t="s">
        <v>63</v>
      </c>
      <c r="AS36" s="30" t="s">
        <v>63</v>
      </c>
      <c r="AU36" s="27">
        <v>1801</v>
      </c>
      <c r="AV36" s="31">
        <v>30</v>
      </c>
      <c r="AW36" s="29" t="s">
        <v>63</v>
      </c>
      <c r="AX36" s="30" t="s">
        <v>63</v>
      </c>
      <c r="AZ36" s="27">
        <v>1804</v>
      </c>
      <c r="BA36" s="28">
        <v>30</v>
      </c>
      <c r="BB36" s="29" t="s">
        <v>1506</v>
      </c>
      <c r="BC36" s="30" t="s">
        <v>1809</v>
      </c>
      <c r="BE36" s="27">
        <v>1807</v>
      </c>
      <c r="BF36" s="28">
        <v>30</v>
      </c>
      <c r="BG36" s="29" t="s">
        <v>63</v>
      </c>
      <c r="BH36" s="30" t="s">
        <v>63</v>
      </c>
    </row>
    <row r="37" spans="1:61">
      <c r="A37" s="10"/>
      <c r="B37" s="27">
        <v>1601</v>
      </c>
      <c r="C37" s="31">
        <v>31</v>
      </c>
      <c r="D37" s="29" t="s">
        <v>63</v>
      </c>
      <c r="E37" s="30" t="s">
        <v>63</v>
      </c>
      <c r="G37" s="27">
        <v>1604</v>
      </c>
      <c r="H37" s="28">
        <v>31</v>
      </c>
      <c r="I37" s="29" t="s">
        <v>63</v>
      </c>
      <c r="J37" s="30" t="s">
        <v>63</v>
      </c>
      <c r="L37" s="27">
        <v>1607</v>
      </c>
      <c r="M37" s="28">
        <v>31</v>
      </c>
      <c r="N37" s="29" t="s">
        <v>498</v>
      </c>
      <c r="O37" s="30" t="s">
        <v>2853</v>
      </c>
      <c r="Q37" s="27">
        <v>1703</v>
      </c>
      <c r="R37" s="31">
        <v>31</v>
      </c>
      <c r="S37" s="29" t="s">
        <v>63</v>
      </c>
      <c r="T37" s="30" t="s">
        <v>63</v>
      </c>
      <c r="V37" s="27">
        <v>1706</v>
      </c>
      <c r="W37" s="31">
        <v>31</v>
      </c>
      <c r="X37" s="29" t="s">
        <v>498</v>
      </c>
      <c r="Y37" s="30" t="e">
        <v>#N/A</v>
      </c>
      <c r="AA37" s="27">
        <v>1709</v>
      </c>
      <c r="AB37" s="31">
        <v>31</v>
      </c>
      <c r="AC37" s="29" t="s">
        <v>63</v>
      </c>
      <c r="AD37" s="30" t="s">
        <v>63</v>
      </c>
      <c r="AF37" s="27">
        <v>1503</v>
      </c>
      <c r="AG37" s="28">
        <v>31</v>
      </c>
      <c r="AH37" s="29" t="s">
        <v>63</v>
      </c>
      <c r="AI37" s="30" t="s">
        <v>63</v>
      </c>
      <c r="AK37" s="27">
        <v>1506</v>
      </c>
      <c r="AL37" s="28">
        <v>31</v>
      </c>
      <c r="AM37" s="29" t="s">
        <v>498</v>
      </c>
      <c r="AN37" s="30" t="s">
        <v>2627</v>
      </c>
      <c r="AP37" s="27">
        <v>1509</v>
      </c>
      <c r="AQ37" s="28">
        <v>31</v>
      </c>
      <c r="AR37" s="29" t="s">
        <v>63</v>
      </c>
      <c r="AS37" s="30" t="s">
        <v>63</v>
      </c>
      <c r="AU37" s="27">
        <v>1801</v>
      </c>
      <c r="AV37" s="31">
        <v>31</v>
      </c>
      <c r="AW37" s="29" t="s">
        <v>63</v>
      </c>
      <c r="AX37" s="30" t="s">
        <v>63</v>
      </c>
      <c r="AZ37" s="27">
        <v>1804</v>
      </c>
      <c r="BA37" s="28">
        <v>31</v>
      </c>
      <c r="BB37" s="29" t="s">
        <v>63</v>
      </c>
      <c r="BC37" s="30" t="s">
        <v>63</v>
      </c>
      <c r="BE37" s="27">
        <v>1807</v>
      </c>
      <c r="BF37" s="28">
        <v>31</v>
      </c>
      <c r="BG37" s="29" t="s">
        <v>498</v>
      </c>
      <c r="BH37" s="30" t="s">
        <v>2853</v>
      </c>
    </row>
    <row r="38" spans="1:61" ht="14.25" thickBot="1">
      <c r="A38" s="10"/>
      <c r="B38" s="41">
        <v>1601</v>
      </c>
      <c r="C38" s="43">
        <v>32</v>
      </c>
      <c r="D38" s="34" t="s">
        <v>63</v>
      </c>
      <c r="E38" s="35" t="s">
        <v>63</v>
      </c>
      <c r="G38" s="41">
        <v>1604</v>
      </c>
      <c r="H38" s="42">
        <v>32</v>
      </c>
      <c r="I38" s="34" t="s">
        <v>63</v>
      </c>
      <c r="J38" s="35" t="s">
        <v>63</v>
      </c>
      <c r="L38" s="41">
        <v>1607</v>
      </c>
      <c r="M38" s="42">
        <v>32</v>
      </c>
      <c r="N38" s="34" t="s">
        <v>498</v>
      </c>
      <c r="O38" s="35" t="s">
        <v>2860</v>
      </c>
      <c r="Q38" s="41">
        <v>1703</v>
      </c>
      <c r="R38" s="43">
        <v>32</v>
      </c>
      <c r="S38" s="34" t="s">
        <v>63</v>
      </c>
      <c r="T38" s="35" t="s">
        <v>63</v>
      </c>
      <c r="V38" s="41">
        <v>1706</v>
      </c>
      <c r="W38" s="43">
        <v>32</v>
      </c>
      <c r="X38" s="34" t="s">
        <v>63</v>
      </c>
      <c r="Y38" s="35" t="s">
        <v>63</v>
      </c>
      <c r="AA38" s="41">
        <v>1709</v>
      </c>
      <c r="AB38" s="43">
        <v>32</v>
      </c>
      <c r="AC38" s="34" t="s">
        <v>63</v>
      </c>
      <c r="AD38" s="35" t="s">
        <v>63</v>
      </c>
      <c r="AF38" s="41">
        <v>1503</v>
      </c>
      <c r="AG38" s="42">
        <v>32</v>
      </c>
      <c r="AH38" s="34" t="s">
        <v>63</v>
      </c>
      <c r="AI38" s="35" t="s">
        <v>63</v>
      </c>
      <c r="AK38" s="41">
        <v>1506</v>
      </c>
      <c r="AL38" s="42">
        <v>32</v>
      </c>
      <c r="AM38" s="34" t="s">
        <v>63</v>
      </c>
      <c r="AN38" s="35" t="s">
        <v>63</v>
      </c>
      <c r="AP38" s="41">
        <v>1509</v>
      </c>
      <c r="AQ38" s="42">
        <v>32</v>
      </c>
      <c r="AR38" s="34" t="s">
        <v>63</v>
      </c>
      <c r="AS38" s="35" t="s">
        <v>63</v>
      </c>
      <c r="AU38" s="41">
        <v>1801</v>
      </c>
      <c r="AV38" s="43">
        <v>32</v>
      </c>
      <c r="AW38" s="34" t="s">
        <v>63</v>
      </c>
      <c r="AX38" s="35" t="s">
        <v>63</v>
      </c>
      <c r="AZ38" s="41">
        <v>1804</v>
      </c>
      <c r="BA38" s="42">
        <v>32</v>
      </c>
      <c r="BB38" s="34" t="s">
        <v>63</v>
      </c>
      <c r="BC38" s="35" t="s">
        <v>63</v>
      </c>
      <c r="BE38" s="41">
        <v>1807</v>
      </c>
      <c r="BF38" s="42">
        <v>32</v>
      </c>
      <c r="BG38" s="34" t="s">
        <v>498</v>
      </c>
      <c r="BH38" s="35" t="s">
        <v>2860</v>
      </c>
    </row>
    <row r="39" spans="1:61">
      <c r="A39" s="10"/>
      <c r="B39" s="21">
        <v>1601</v>
      </c>
      <c r="C39" s="26">
        <v>33</v>
      </c>
      <c r="D39" s="23" t="s">
        <v>63</v>
      </c>
      <c r="E39" s="24" t="s">
        <v>63</v>
      </c>
      <c r="F39" s="25"/>
      <c r="G39" s="21">
        <v>1604</v>
      </c>
      <c r="H39" s="22">
        <v>33</v>
      </c>
      <c r="I39" s="23" t="s">
        <v>1506</v>
      </c>
      <c r="J39" s="24" t="s">
        <v>2164</v>
      </c>
      <c r="K39" s="25"/>
      <c r="L39" s="21">
        <v>1607</v>
      </c>
      <c r="M39" s="22">
        <v>33</v>
      </c>
      <c r="N39" s="23" t="s">
        <v>63</v>
      </c>
      <c r="O39" s="24" t="s">
        <v>63</v>
      </c>
      <c r="P39" s="25"/>
      <c r="Q39" s="21">
        <v>1703</v>
      </c>
      <c r="R39" s="26">
        <v>33</v>
      </c>
      <c r="S39" s="23" t="s">
        <v>1506</v>
      </c>
      <c r="T39" s="24" t="s">
        <v>1944</v>
      </c>
      <c r="U39" s="25"/>
      <c r="V39" s="21">
        <v>1706</v>
      </c>
      <c r="W39" s="26">
        <v>33</v>
      </c>
      <c r="X39" s="23" t="s">
        <v>63</v>
      </c>
      <c r="Y39" s="24" t="s">
        <v>63</v>
      </c>
      <c r="Z39" s="25"/>
      <c r="AA39" s="21">
        <v>1709</v>
      </c>
      <c r="AB39" s="26">
        <v>33</v>
      </c>
      <c r="AC39" s="23" t="s">
        <v>63</v>
      </c>
      <c r="AD39" s="24" t="s">
        <v>63</v>
      </c>
      <c r="AE39" s="25"/>
      <c r="AF39" s="21">
        <v>1503</v>
      </c>
      <c r="AG39" s="22">
        <v>33</v>
      </c>
      <c r="AH39" s="23" t="s">
        <v>1506</v>
      </c>
      <c r="AI39" s="24" t="s">
        <v>1944</v>
      </c>
      <c r="AJ39" s="25"/>
      <c r="AK39" s="21">
        <v>1506</v>
      </c>
      <c r="AL39" s="22">
        <v>33</v>
      </c>
      <c r="AM39" s="23" t="s">
        <v>63</v>
      </c>
      <c r="AN39" s="24" t="s">
        <v>63</v>
      </c>
      <c r="AO39" s="25"/>
      <c r="AP39" s="21">
        <v>1509</v>
      </c>
      <c r="AQ39" s="22">
        <v>33</v>
      </c>
      <c r="AR39" s="23" t="s">
        <v>63</v>
      </c>
      <c r="AS39" s="24" t="s">
        <v>63</v>
      </c>
      <c r="AT39" s="25"/>
      <c r="AU39" s="21">
        <v>1801</v>
      </c>
      <c r="AV39" s="26">
        <v>33</v>
      </c>
      <c r="AW39" s="23" t="s">
        <v>63</v>
      </c>
      <c r="AX39" s="24" t="s">
        <v>63</v>
      </c>
      <c r="AY39" s="25"/>
      <c r="AZ39" s="21">
        <v>1804</v>
      </c>
      <c r="BA39" s="22">
        <v>33</v>
      </c>
      <c r="BB39" s="23" t="s">
        <v>1506</v>
      </c>
      <c r="BC39" s="24" t="s">
        <v>2164</v>
      </c>
      <c r="BD39" s="25"/>
      <c r="BE39" s="21">
        <v>1807</v>
      </c>
      <c r="BF39" s="22">
        <v>33</v>
      </c>
      <c r="BG39" s="23" t="s">
        <v>63</v>
      </c>
      <c r="BH39" s="24" t="s">
        <v>63</v>
      </c>
      <c r="BI39" s="25"/>
    </row>
    <row r="40" spans="1:61">
      <c r="A40" s="10"/>
      <c r="B40" s="27">
        <v>1601</v>
      </c>
      <c r="C40" s="31">
        <v>34</v>
      </c>
      <c r="D40" s="29" t="s">
        <v>63</v>
      </c>
      <c r="E40" s="30" t="s">
        <v>63</v>
      </c>
      <c r="G40" s="27">
        <v>1604</v>
      </c>
      <c r="H40" s="28">
        <v>34</v>
      </c>
      <c r="I40" s="29" t="s">
        <v>1506</v>
      </c>
      <c r="J40" s="30" t="s">
        <v>2377</v>
      </c>
      <c r="L40" s="27">
        <v>1607</v>
      </c>
      <c r="M40" s="28">
        <v>34</v>
      </c>
      <c r="N40" s="29" t="s">
        <v>63</v>
      </c>
      <c r="O40" s="30" t="s">
        <v>63</v>
      </c>
      <c r="Q40" s="27">
        <v>1703</v>
      </c>
      <c r="R40" s="31">
        <v>34</v>
      </c>
      <c r="S40" s="29" t="s">
        <v>1506</v>
      </c>
      <c r="T40" s="30" t="s">
        <v>1975</v>
      </c>
      <c r="V40" s="27">
        <v>1706</v>
      </c>
      <c r="W40" s="31">
        <v>34</v>
      </c>
      <c r="X40" s="29" t="s">
        <v>63</v>
      </c>
      <c r="Y40" s="30" t="s">
        <v>63</v>
      </c>
      <c r="AA40" s="27">
        <v>1709</v>
      </c>
      <c r="AB40" s="31">
        <v>34</v>
      </c>
      <c r="AC40" s="29" t="s">
        <v>63</v>
      </c>
      <c r="AD40" s="30" t="s">
        <v>63</v>
      </c>
      <c r="AF40" s="27">
        <v>1503</v>
      </c>
      <c r="AG40" s="28">
        <v>34</v>
      </c>
      <c r="AH40" s="29" t="s">
        <v>1506</v>
      </c>
      <c r="AI40" s="30" t="s">
        <v>1975</v>
      </c>
      <c r="AK40" s="27">
        <v>1506</v>
      </c>
      <c r="AL40" s="28">
        <v>34</v>
      </c>
      <c r="AM40" s="29" t="s">
        <v>63</v>
      </c>
      <c r="AN40" s="30" t="s">
        <v>63</v>
      </c>
      <c r="AP40" s="27">
        <v>1509</v>
      </c>
      <c r="AQ40" s="28">
        <v>34</v>
      </c>
      <c r="AR40" s="29" t="s">
        <v>63</v>
      </c>
      <c r="AS40" s="30" t="s">
        <v>63</v>
      </c>
      <c r="AU40" s="27">
        <v>1801</v>
      </c>
      <c r="AV40" s="31">
        <v>34</v>
      </c>
      <c r="AW40" s="29" t="s">
        <v>63</v>
      </c>
      <c r="AX40" s="30" t="s">
        <v>63</v>
      </c>
      <c r="AZ40" s="27">
        <v>1804</v>
      </c>
      <c r="BA40" s="28">
        <v>34</v>
      </c>
      <c r="BB40" s="29" t="s">
        <v>1506</v>
      </c>
      <c r="BC40" s="30" t="s">
        <v>2377</v>
      </c>
      <c r="BE40" s="27">
        <v>1807</v>
      </c>
      <c r="BF40" s="28">
        <v>34</v>
      </c>
      <c r="BG40" s="29" t="s">
        <v>63</v>
      </c>
      <c r="BH40" s="30" t="s">
        <v>63</v>
      </c>
    </row>
    <row r="41" spans="1:61">
      <c r="A41" s="10"/>
      <c r="B41" s="27">
        <v>1601</v>
      </c>
      <c r="C41" s="31">
        <v>35</v>
      </c>
      <c r="D41" s="29" t="s">
        <v>63</v>
      </c>
      <c r="E41" s="30" t="s">
        <v>63</v>
      </c>
      <c r="G41" s="27">
        <v>1604</v>
      </c>
      <c r="H41" s="28">
        <v>35</v>
      </c>
      <c r="I41" s="29" t="s">
        <v>1506</v>
      </c>
      <c r="J41" s="30" t="s">
        <v>2170</v>
      </c>
      <c r="L41" s="27">
        <v>1607</v>
      </c>
      <c r="M41" s="28">
        <v>35</v>
      </c>
      <c r="N41" s="29" t="s">
        <v>498</v>
      </c>
      <c r="O41" s="30" t="s">
        <v>2874</v>
      </c>
      <c r="Q41" s="27">
        <v>1703</v>
      </c>
      <c r="R41" s="31">
        <v>35</v>
      </c>
      <c r="S41" s="29" t="s">
        <v>1506</v>
      </c>
      <c r="T41" s="30" t="s">
        <v>1969</v>
      </c>
      <c r="V41" s="27">
        <v>1706</v>
      </c>
      <c r="W41" s="31">
        <v>35</v>
      </c>
      <c r="X41" s="29" t="s">
        <v>63</v>
      </c>
      <c r="Y41" s="30" t="s">
        <v>63</v>
      </c>
      <c r="AA41" s="27">
        <v>1709</v>
      </c>
      <c r="AB41" s="31">
        <v>35</v>
      </c>
      <c r="AC41" s="29" t="s">
        <v>63</v>
      </c>
      <c r="AD41" s="30" t="s">
        <v>63</v>
      </c>
      <c r="AF41" s="27">
        <v>1503</v>
      </c>
      <c r="AG41" s="28">
        <v>35</v>
      </c>
      <c r="AH41" s="29" t="s">
        <v>1506</v>
      </c>
      <c r="AI41" s="30" t="s">
        <v>1969</v>
      </c>
      <c r="AK41" s="27">
        <v>1506</v>
      </c>
      <c r="AL41" s="28">
        <v>35</v>
      </c>
      <c r="AM41" s="29" t="s">
        <v>63</v>
      </c>
      <c r="AN41" s="30" t="s">
        <v>63</v>
      </c>
      <c r="AP41" s="27">
        <v>1509</v>
      </c>
      <c r="AQ41" s="28">
        <v>35</v>
      </c>
      <c r="AR41" s="29" t="s">
        <v>63</v>
      </c>
      <c r="AS41" s="30" t="s">
        <v>63</v>
      </c>
      <c r="AU41" s="27">
        <v>1801</v>
      </c>
      <c r="AV41" s="31">
        <v>35</v>
      </c>
      <c r="AW41" s="29" t="s">
        <v>63</v>
      </c>
      <c r="AX41" s="30" t="s">
        <v>63</v>
      </c>
      <c r="AZ41" s="27">
        <v>1804</v>
      </c>
      <c r="BA41" s="28">
        <v>35</v>
      </c>
      <c r="BB41" s="29" t="s">
        <v>1506</v>
      </c>
      <c r="BC41" s="30" t="s">
        <v>2170</v>
      </c>
      <c r="BE41" s="27">
        <v>1807</v>
      </c>
      <c r="BF41" s="28">
        <v>35</v>
      </c>
      <c r="BG41" s="29" t="s">
        <v>498</v>
      </c>
      <c r="BH41" s="30" t="s">
        <v>2874</v>
      </c>
    </row>
    <row r="42" spans="1:61">
      <c r="A42" s="10"/>
      <c r="B42" s="27">
        <v>1601</v>
      </c>
      <c r="C42" s="31">
        <v>36</v>
      </c>
      <c r="D42" s="29" t="s">
        <v>63</v>
      </c>
      <c r="E42" s="30" t="s">
        <v>63</v>
      </c>
      <c r="G42" s="27">
        <v>1604</v>
      </c>
      <c r="H42" s="28">
        <v>36</v>
      </c>
      <c r="I42" s="29" t="s">
        <v>1506</v>
      </c>
      <c r="J42" s="30" t="s">
        <v>2475</v>
      </c>
      <c r="L42" s="27">
        <v>1607</v>
      </c>
      <c r="M42" s="28">
        <v>36</v>
      </c>
      <c r="N42" s="29" t="s">
        <v>63</v>
      </c>
      <c r="O42" s="30" t="s">
        <v>63</v>
      </c>
      <c r="Q42" s="27">
        <v>1703</v>
      </c>
      <c r="R42" s="31">
        <v>36</v>
      </c>
      <c r="S42" s="29" t="s">
        <v>1506</v>
      </c>
      <c r="T42" s="30" t="s">
        <v>1951</v>
      </c>
      <c r="V42" s="27">
        <v>1706</v>
      </c>
      <c r="W42" s="31">
        <v>36</v>
      </c>
      <c r="X42" s="29" t="s">
        <v>63</v>
      </c>
      <c r="Y42" s="30" t="s">
        <v>63</v>
      </c>
      <c r="AA42" s="27">
        <v>1709</v>
      </c>
      <c r="AB42" s="31">
        <v>36</v>
      </c>
      <c r="AC42" s="29" t="s">
        <v>63</v>
      </c>
      <c r="AD42" s="30" t="s">
        <v>63</v>
      </c>
      <c r="AF42" s="27">
        <v>1503</v>
      </c>
      <c r="AG42" s="28">
        <v>36</v>
      </c>
      <c r="AH42" s="29" t="s">
        <v>1506</v>
      </c>
      <c r="AI42" s="30" t="s">
        <v>1951</v>
      </c>
      <c r="AK42" s="27">
        <v>1506</v>
      </c>
      <c r="AL42" s="28">
        <v>36</v>
      </c>
      <c r="AM42" s="29" t="s">
        <v>63</v>
      </c>
      <c r="AN42" s="30" t="s">
        <v>63</v>
      </c>
      <c r="AP42" s="27">
        <v>1509</v>
      </c>
      <c r="AQ42" s="28">
        <v>36</v>
      </c>
      <c r="AR42" s="29" t="s">
        <v>63</v>
      </c>
      <c r="AS42" s="30" t="s">
        <v>63</v>
      </c>
      <c r="AU42" s="27">
        <v>1801</v>
      </c>
      <c r="AV42" s="31">
        <v>36</v>
      </c>
      <c r="AW42" s="29" t="s">
        <v>63</v>
      </c>
      <c r="AX42" s="30" t="s">
        <v>63</v>
      </c>
      <c r="AZ42" s="27">
        <v>1804</v>
      </c>
      <c r="BA42" s="28">
        <v>36</v>
      </c>
      <c r="BB42" s="29" t="s">
        <v>1506</v>
      </c>
      <c r="BC42" s="30" t="s">
        <v>2475</v>
      </c>
      <c r="BE42" s="27">
        <v>1807</v>
      </c>
      <c r="BF42" s="28">
        <v>36</v>
      </c>
      <c r="BG42" s="29" t="s">
        <v>63</v>
      </c>
      <c r="BH42" s="30" t="s">
        <v>63</v>
      </c>
    </row>
    <row r="43" spans="1:61">
      <c r="A43" s="10"/>
      <c r="B43" s="27">
        <v>1601</v>
      </c>
      <c r="C43" s="31">
        <v>37</v>
      </c>
      <c r="D43" s="29" t="s">
        <v>63</v>
      </c>
      <c r="E43" s="30" t="s">
        <v>63</v>
      </c>
      <c r="G43" s="27">
        <v>1604</v>
      </c>
      <c r="H43" s="28">
        <v>37</v>
      </c>
      <c r="I43" s="29" t="s">
        <v>63</v>
      </c>
      <c r="J43" s="30" t="s">
        <v>63</v>
      </c>
      <c r="L43" s="27">
        <v>1607</v>
      </c>
      <c r="M43" s="28">
        <v>37</v>
      </c>
      <c r="N43" s="29" t="s">
        <v>498</v>
      </c>
      <c r="O43" s="30" t="s">
        <v>2846</v>
      </c>
      <c r="Q43" s="27">
        <v>1703</v>
      </c>
      <c r="R43" s="31">
        <v>37</v>
      </c>
      <c r="S43" s="29" t="s">
        <v>63</v>
      </c>
      <c r="T43" s="30" t="s">
        <v>63</v>
      </c>
      <c r="V43" s="27">
        <v>1706</v>
      </c>
      <c r="W43" s="31">
        <v>37</v>
      </c>
      <c r="X43" s="29" t="s">
        <v>63</v>
      </c>
      <c r="Y43" s="30" t="s">
        <v>63</v>
      </c>
      <c r="AA43" s="27">
        <v>1709</v>
      </c>
      <c r="AB43" s="31">
        <v>37</v>
      </c>
      <c r="AC43" s="29" t="s">
        <v>63</v>
      </c>
      <c r="AD43" s="30" t="s">
        <v>63</v>
      </c>
      <c r="AF43" s="27">
        <v>1503</v>
      </c>
      <c r="AG43" s="28">
        <v>37</v>
      </c>
      <c r="AH43" s="29" t="s">
        <v>63</v>
      </c>
      <c r="AI43" s="30" t="s">
        <v>63</v>
      </c>
      <c r="AK43" s="27">
        <v>1506</v>
      </c>
      <c r="AL43" s="28">
        <v>37</v>
      </c>
      <c r="AM43" s="29" t="s">
        <v>63</v>
      </c>
      <c r="AN43" s="30" t="s">
        <v>63</v>
      </c>
      <c r="AP43" s="27">
        <v>1509</v>
      </c>
      <c r="AQ43" s="28">
        <v>37</v>
      </c>
      <c r="AR43" s="29" t="s">
        <v>63</v>
      </c>
      <c r="AS43" s="30" t="s">
        <v>63</v>
      </c>
      <c r="AU43" s="27">
        <v>1801</v>
      </c>
      <c r="AV43" s="31">
        <v>37</v>
      </c>
      <c r="AW43" s="29" t="s">
        <v>63</v>
      </c>
      <c r="AX43" s="30" t="s">
        <v>63</v>
      </c>
      <c r="AZ43" s="27">
        <v>1804</v>
      </c>
      <c r="BA43" s="28">
        <v>37</v>
      </c>
      <c r="BB43" s="29" t="s">
        <v>63</v>
      </c>
      <c r="BC43" s="30" t="s">
        <v>63</v>
      </c>
      <c r="BE43" s="27">
        <v>1807</v>
      </c>
      <c r="BF43" s="28">
        <v>37</v>
      </c>
      <c r="BG43" s="29" t="s">
        <v>498</v>
      </c>
      <c r="BH43" s="30" t="s">
        <v>2846</v>
      </c>
    </row>
    <row r="44" spans="1:61">
      <c r="A44" s="10"/>
      <c r="B44" s="27">
        <v>1601</v>
      </c>
      <c r="C44" s="31">
        <v>38</v>
      </c>
      <c r="D44" s="29" t="s">
        <v>63</v>
      </c>
      <c r="E44" s="30" t="s">
        <v>63</v>
      </c>
      <c r="G44" s="27">
        <v>1604</v>
      </c>
      <c r="H44" s="28">
        <v>38</v>
      </c>
      <c r="I44" s="29" t="s">
        <v>63</v>
      </c>
      <c r="J44" s="30" t="s">
        <v>63</v>
      </c>
      <c r="L44" s="27">
        <v>1607</v>
      </c>
      <c r="M44" s="28">
        <v>38</v>
      </c>
      <c r="N44" s="29" t="s">
        <v>63</v>
      </c>
      <c r="O44" s="30" t="s">
        <v>63</v>
      </c>
      <c r="Q44" s="27">
        <v>1703</v>
      </c>
      <c r="R44" s="31">
        <v>38</v>
      </c>
      <c r="S44" s="29" t="s">
        <v>63</v>
      </c>
      <c r="T44" s="30" t="s">
        <v>63</v>
      </c>
      <c r="V44" s="27">
        <v>1706</v>
      </c>
      <c r="W44" s="31">
        <v>38</v>
      </c>
      <c r="X44" s="29" t="s">
        <v>63</v>
      </c>
      <c r="Y44" s="30" t="s">
        <v>63</v>
      </c>
      <c r="AA44" s="27">
        <v>1709</v>
      </c>
      <c r="AB44" s="31">
        <v>38</v>
      </c>
      <c r="AC44" s="29" t="s">
        <v>63</v>
      </c>
      <c r="AD44" s="30" t="s">
        <v>63</v>
      </c>
      <c r="AF44" s="27">
        <v>1503</v>
      </c>
      <c r="AG44" s="28">
        <v>38</v>
      </c>
      <c r="AH44" s="29" t="s">
        <v>63</v>
      </c>
      <c r="AI44" s="30" t="s">
        <v>63</v>
      </c>
      <c r="AK44" s="27">
        <v>1506</v>
      </c>
      <c r="AL44" s="28">
        <v>38</v>
      </c>
      <c r="AM44" s="29" t="s">
        <v>63</v>
      </c>
      <c r="AN44" s="30" t="s">
        <v>63</v>
      </c>
      <c r="AP44" s="27">
        <v>1509</v>
      </c>
      <c r="AQ44" s="28">
        <v>38</v>
      </c>
      <c r="AR44" s="29" t="s">
        <v>63</v>
      </c>
      <c r="AS44" s="30" t="s">
        <v>63</v>
      </c>
      <c r="AU44" s="27">
        <v>1801</v>
      </c>
      <c r="AV44" s="31">
        <v>38</v>
      </c>
      <c r="AW44" s="29" t="s">
        <v>63</v>
      </c>
      <c r="AX44" s="30" t="s">
        <v>63</v>
      </c>
      <c r="AZ44" s="27">
        <v>1804</v>
      </c>
      <c r="BA44" s="28">
        <v>38</v>
      </c>
      <c r="BB44" s="29" t="s">
        <v>63</v>
      </c>
      <c r="BC44" s="30" t="s">
        <v>63</v>
      </c>
      <c r="BE44" s="27">
        <v>1807</v>
      </c>
      <c r="BF44" s="28">
        <v>38</v>
      </c>
      <c r="BG44" s="29" t="s">
        <v>63</v>
      </c>
      <c r="BH44" s="30" t="s">
        <v>63</v>
      </c>
    </row>
    <row r="45" spans="1:61">
      <c r="A45" s="10"/>
      <c r="B45" s="27">
        <v>1601</v>
      </c>
      <c r="C45" s="31">
        <v>39</v>
      </c>
      <c r="D45" s="29" t="s">
        <v>63</v>
      </c>
      <c r="E45" s="30" t="s">
        <v>63</v>
      </c>
      <c r="G45" s="27">
        <v>1604</v>
      </c>
      <c r="H45" s="28">
        <v>39</v>
      </c>
      <c r="I45" s="29" t="s">
        <v>63</v>
      </c>
      <c r="J45" s="30" t="s">
        <v>63</v>
      </c>
      <c r="L45" s="27">
        <v>1607</v>
      </c>
      <c r="M45" s="28">
        <v>39</v>
      </c>
      <c r="N45" s="29" t="s">
        <v>63</v>
      </c>
      <c r="O45" s="30" t="s">
        <v>63</v>
      </c>
      <c r="Q45" s="27">
        <v>1703</v>
      </c>
      <c r="R45" s="31">
        <v>39</v>
      </c>
      <c r="S45" s="29" t="s">
        <v>63</v>
      </c>
      <c r="T45" s="30" t="s">
        <v>63</v>
      </c>
      <c r="V45" s="27">
        <v>1706</v>
      </c>
      <c r="W45" s="31">
        <v>39</v>
      </c>
      <c r="X45" s="29" t="s">
        <v>63</v>
      </c>
      <c r="Y45" s="30" t="s">
        <v>63</v>
      </c>
      <c r="AA45" s="27">
        <v>1709</v>
      </c>
      <c r="AB45" s="31">
        <v>39</v>
      </c>
      <c r="AC45" s="29" t="s">
        <v>63</v>
      </c>
      <c r="AD45" s="30" t="s">
        <v>63</v>
      </c>
      <c r="AF45" s="27">
        <v>1503</v>
      </c>
      <c r="AG45" s="28">
        <v>39</v>
      </c>
      <c r="AH45" s="29" t="s">
        <v>63</v>
      </c>
      <c r="AI45" s="30" t="s">
        <v>63</v>
      </c>
      <c r="AK45" s="27">
        <v>1506</v>
      </c>
      <c r="AL45" s="28">
        <v>39</v>
      </c>
      <c r="AM45" s="29" t="s">
        <v>63</v>
      </c>
      <c r="AN45" s="30" t="s">
        <v>63</v>
      </c>
      <c r="AP45" s="27">
        <v>1509</v>
      </c>
      <c r="AQ45" s="28">
        <v>39</v>
      </c>
      <c r="AR45" s="29" t="s">
        <v>63</v>
      </c>
      <c r="AS45" s="30" t="s">
        <v>63</v>
      </c>
      <c r="AU45" s="27">
        <v>1801</v>
      </c>
      <c r="AV45" s="31">
        <v>39</v>
      </c>
      <c r="AW45" s="29" t="s">
        <v>63</v>
      </c>
      <c r="AX45" s="30" t="s">
        <v>63</v>
      </c>
      <c r="AZ45" s="27">
        <v>1804</v>
      </c>
      <c r="BA45" s="28">
        <v>39</v>
      </c>
      <c r="BB45" s="29" t="s">
        <v>63</v>
      </c>
      <c r="BC45" s="30" t="s">
        <v>63</v>
      </c>
      <c r="BE45" s="27">
        <v>1807</v>
      </c>
      <c r="BF45" s="28">
        <v>39</v>
      </c>
      <c r="BG45" s="29" t="s">
        <v>63</v>
      </c>
      <c r="BH45" s="30" t="s">
        <v>63</v>
      </c>
    </row>
    <row r="46" spans="1:61">
      <c r="A46" s="10"/>
      <c r="B46" s="27">
        <v>1601</v>
      </c>
      <c r="C46" s="31">
        <v>40</v>
      </c>
      <c r="D46" s="29" t="s">
        <v>63</v>
      </c>
      <c r="E46" s="30" t="s">
        <v>63</v>
      </c>
      <c r="G46" s="27">
        <v>1604</v>
      </c>
      <c r="H46" s="28">
        <v>40</v>
      </c>
      <c r="I46" s="29" t="s">
        <v>63</v>
      </c>
      <c r="J46" s="30" t="s">
        <v>63</v>
      </c>
      <c r="L46" s="27">
        <v>1607</v>
      </c>
      <c r="M46" s="28">
        <v>40</v>
      </c>
      <c r="N46" s="29" t="s">
        <v>63</v>
      </c>
      <c r="O46" s="30" t="s">
        <v>63</v>
      </c>
      <c r="Q46" s="27">
        <v>1703</v>
      </c>
      <c r="R46" s="31">
        <v>40</v>
      </c>
      <c r="S46" s="29" t="s">
        <v>63</v>
      </c>
      <c r="T46" s="30" t="s">
        <v>63</v>
      </c>
      <c r="V46" s="27">
        <v>1706</v>
      </c>
      <c r="W46" s="31">
        <v>40</v>
      </c>
      <c r="X46" s="29" t="s">
        <v>63</v>
      </c>
      <c r="Y46" s="30" t="s">
        <v>63</v>
      </c>
      <c r="AA46" s="27">
        <v>1709</v>
      </c>
      <c r="AB46" s="31">
        <v>40</v>
      </c>
      <c r="AC46" s="29" t="s">
        <v>63</v>
      </c>
      <c r="AD46" s="30" t="s">
        <v>63</v>
      </c>
      <c r="AF46" s="27">
        <v>1503</v>
      </c>
      <c r="AG46" s="28">
        <v>40</v>
      </c>
      <c r="AH46" s="29" t="s">
        <v>63</v>
      </c>
      <c r="AI46" s="30" t="s">
        <v>63</v>
      </c>
      <c r="AK46" s="27">
        <v>1506</v>
      </c>
      <c r="AL46" s="28">
        <v>40</v>
      </c>
      <c r="AM46" s="29" t="s">
        <v>63</v>
      </c>
      <c r="AN46" s="30" t="s">
        <v>63</v>
      </c>
      <c r="AP46" s="27">
        <v>1509</v>
      </c>
      <c r="AQ46" s="28">
        <v>40</v>
      </c>
      <c r="AR46" s="29" t="s">
        <v>63</v>
      </c>
      <c r="AS46" s="30" t="s">
        <v>63</v>
      </c>
      <c r="AU46" s="27">
        <v>1801</v>
      </c>
      <c r="AV46" s="31">
        <v>40</v>
      </c>
      <c r="AW46" s="29" t="s">
        <v>63</v>
      </c>
      <c r="AX46" s="30" t="s">
        <v>63</v>
      </c>
      <c r="AZ46" s="27">
        <v>1804</v>
      </c>
      <c r="BA46" s="28">
        <v>40</v>
      </c>
      <c r="BB46" s="29" t="s">
        <v>63</v>
      </c>
      <c r="BC46" s="30" t="s">
        <v>63</v>
      </c>
      <c r="BE46" s="27">
        <v>1807</v>
      </c>
      <c r="BF46" s="28">
        <v>40</v>
      </c>
      <c r="BG46" s="29" t="s">
        <v>63</v>
      </c>
      <c r="BH46" s="30" t="s">
        <v>63</v>
      </c>
    </row>
    <row r="47" spans="1:61">
      <c r="A47" s="10"/>
      <c r="B47" s="27">
        <v>1602</v>
      </c>
      <c r="C47" s="31">
        <v>41</v>
      </c>
      <c r="D47" s="29" t="s">
        <v>63</v>
      </c>
      <c r="E47" s="30" t="s">
        <v>63</v>
      </c>
      <c r="G47" s="27">
        <v>1605</v>
      </c>
      <c r="H47" s="28">
        <v>41</v>
      </c>
      <c r="I47" s="29" t="s">
        <v>1506</v>
      </c>
      <c r="J47" s="30" t="s">
        <v>1858</v>
      </c>
      <c r="L47" s="27">
        <v>1608</v>
      </c>
      <c r="M47" s="28">
        <v>41</v>
      </c>
      <c r="N47" s="29" t="s">
        <v>63</v>
      </c>
      <c r="O47" s="30" t="s">
        <v>63</v>
      </c>
      <c r="Q47" s="27">
        <v>1702</v>
      </c>
      <c r="R47" s="31">
        <v>41</v>
      </c>
      <c r="S47" s="29" t="s">
        <v>63</v>
      </c>
      <c r="T47" s="30" t="s">
        <v>63</v>
      </c>
      <c r="V47" s="27">
        <v>1705</v>
      </c>
      <c r="W47" s="31">
        <v>41</v>
      </c>
      <c r="X47" s="29" t="s">
        <v>63</v>
      </c>
      <c r="Y47" s="30" t="s">
        <v>63</v>
      </c>
      <c r="AA47" s="27">
        <v>1708</v>
      </c>
      <c r="AB47" s="31">
        <v>41</v>
      </c>
      <c r="AC47" s="29" t="s">
        <v>63</v>
      </c>
      <c r="AD47" s="30" t="s">
        <v>63</v>
      </c>
      <c r="AF47" s="27">
        <v>1502</v>
      </c>
      <c r="AG47" s="28">
        <v>41</v>
      </c>
      <c r="AH47" s="29" t="s">
        <v>63</v>
      </c>
      <c r="AI47" s="30" t="s">
        <v>63</v>
      </c>
      <c r="AK47" s="27">
        <v>1505</v>
      </c>
      <c r="AL47" s="28">
        <v>41</v>
      </c>
      <c r="AM47" s="29" t="s">
        <v>63</v>
      </c>
      <c r="AN47" s="30" t="s">
        <v>63</v>
      </c>
      <c r="AP47" s="27">
        <v>1508</v>
      </c>
      <c r="AQ47" s="28">
        <v>41</v>
      </c>
      <c r="AR47" s="29" t="s">
        <v>63</v>
      </c>
      <c r="AS47" s="30" t="s">
        <v>63</v>
      </c>
      <c r="AU47" s="27">
        <v>1802</v>
      </c>
      <c r="AV47" s="31">
        <v>41</v>
      </c>
      <c r="AW47" s="29" t="s">
        <v>63</v>
      </c>
      <c r="AX47" s="30" t="s">
        <v>63</v>
      </c>
      <c r="AZ47" s="27">
        <v>1805</v>
      </c>
      <c r="BA47" s="28">
        <v>41</v>
      </c>
      <c r="BB47" s="29" t="s">
        <v>1506</v>
      </c>
      <c r="BC47" s="30" t="s">
        <v>1858</v>
      </c>
      <c r="BE47" s="27">
        <v>1808</v>
      </c>
      <c r="BF47" s="28">
        <v>41</v>
      </c>
      <c r="BG47" s="29" t="s">
        <v>63</v>
      </c>
      <c r="BH47" s="30" t="s">
        <v>63</v>
      </c>
    </row>
    <row r="48" spans="1:61">
      <c r="A48" s="10"/>
      <c r="B48" s="27">
        <v>1602</v>
      </c>
      <c r="C48" s="31">
        <v>42</v>
      </c>
      <c r="D48" s="29" t="s">
        <v>63</v>
      </c>
      <c r="E48" s="30" t="s">
        <v>63</v>
      </c>
      <c r="G48" s="27">
        <v>1605</v>
      </c>
      <c r="H48" s="28">
        <v>42</v>
      </c>
      <c r="I48" s="29" t="s">
        <v>63</v>
      </c>
      <c r="J48" s="30" t="s">
        <v>63</v>
      </c>
      <c r="L48" s="27">
        <v>1608</v>
      </c>
      <c r="M48" s="28">
        <v>42</v>
      </c>
      <c r="N48" s="29" t="s">
        <v>63</v>
      </c>
      <c r="O48" s="30" t="s">
        <v>63</v>
      </c>
      <c r="Q48" s="27">
        <v>1702</v>
      </c>
      <c r="R48" s="31">
        <v>42</v>
      </c>
      <c r="S48" s="29" t="s">
        <v>63</v>
      </c>
      <c r="T48" s="30" t="s">
        <v>63</v>
      </c>
      <c r="V48" s="27">
        <v>1705</v>
      </c>
      <c r="W48" s="31">
        <v>42</v>
      </c>
      <c r="X48" s="29" t="s">
        <v>63</v>
      </c>
      <c r="Y48" s="30" t="s">
        <v>63</v>
      </c>
      <c r="AA48" s="27">
        <v>1708</v>
      </c>
      <c r="AB48" s="31">
        <v>42</v>
      </c>
      <c r="AC48" s="29" t="s">
        <v>63</v>
      </c>
      <c r="AD48" s="30" t="s">
        <v>63</v>
      </c>
      <c r="AF48" s="27">
        <v>1502</v>
      </c>
      <c r="AG48" s="28">
        <v>42</v>
      </c>
      <c r="AH48" s="29" t="s">
        <v>63</v>
      </c>
      <c r="AI48" s="30" t="s">
        <v>63</v>
      </c>
      <c r="AK48" s="27">
        <v>1505</v>
      </c>
      <c r="AL48" s="28">
        <v>42</v>
      </c>
      <c r="AM48" s="29" t="s">
        <v>63</v>
      </c>
      <c r="AN48" s="30" t="s">
        <v>63</v>
      </c>
      <c r="AP48" s="27">
        <v>1508</v>
      </c>
      <c r="AQ48" s="28">
        <v>42</v>
      </c>
      <c r="AR48" s="29" t="s">
        <v>63</v>
      </c>
      <c r="AS48" s="30" t="s">
        <v>63</v>
      </c>
      <c r="AU48" s="27">
        <v>1802</v>
      </c>
      <c r="AV48" s="31">
        <v>42</v>
      </c>
      <c r="AW48" s="29" t="s">
        <v>63</v>
      </c>
      <c r="AX48" s="30" t="s">
        <v>63</v>
      </c>
      <c r="AZ48" s="27">
        <v>1805</v>
      </c>
      <c r="BA48" s="28">
        <v>42</v>
      </c>
      <c r="BB48" s="29" t="s">
        <v>63</v>
      </c>
      <c r="BC48" s="30" t="s">
        <v>63</v>
      </c>
      <c r="BE48" s="27">
        <v>1808</v>
      </c>
      <c r="BF48" s="28">
        <v>42</v>
      </c>
      <c r="BG48" s="29" t="s">
        <v>63</v>
      </c>
      <c r="BH48" s="30" t="s">
        <v>63</v>
      </c>
    </row>
    <row r="49" spans="1:61">
      <c r="A49" s="10"/>
      <c r="B49" s="27">
        <v>1602</v>
      </c>
      <c r="C49" s="31">
        <v>43</v>
      </c>
      <c r="D49" s="29" t="s">
        <v>63</v>
      </c>
      <c r="E49" s="30" t="s">
        <v>63</v>
      </c>
      <c r="G49" s="27">
        <v>1605</v>
      </c>
      <c r="H49" s="28">
        <v>43</v>
      </c>
      <c r="I49" s="29" t="s">
        <v>1506</v>
      </c>
      <c r="J49" s="30" t="s">
        <v>1845</v>
      </c>
      <c r="L49" s="27">
        <v>1608</v>
      </c>
      <c r="M49" s="28">
        <v>43</v>
      </c>
      <c r="N49" s="29" t="s">
        <v>63</v>
      </c>
      <c r="O49" s="30" t="s">
        <v>63</v>
      </c>
      <c r="Q49" s="27">
        <v>1702</v>
      </c>
      <c r="R49" s="31">
        <v>43</v>
      </c>
      <c r="S49" s="29" t="s">
        <v>63</v>
      </c>
      <c r="T49" s="30" t="s">
        <v>63</v>
      </c>
      <c r="V49" s="27">
        <v>1705</v>
      </c>
      <c r="W49" s="31">
        <v>43</v>
      </c>
      <c r="X49" s="29" t="s">
        <v>63</v>
      </c>
      <c r="Y49" s="30" t="s">
        <v>63</v>
      </c>
      <c r="AA49" s="27">
        <v>1708</v>
      </c>
      <c r="AB49" s="31">
        <v>43</v>
      </c>
      <c r="AC49" s="29" t="s">
        <v>63</v>
      </c>
      <c r="AD49" s="30" t="s">
        <v>63</v>
      </c>
      <c r="AF49" s="27">
        <v>1502</v>
      </c>
      <c r="AG49" s="28">
        <v>43</v>
      </c>
      <c r="AH49" s="29" t="s">
        <v>63</v>
      </c>
      <c r="AI49" s="30" t="s">
        <v>63</v>
      </c>
      <c r="AK49" s="27">
        <v>1505</v>
      </c>
      <c r="AL49" s="28">
        <v>43</v>
      </c>
      <c r="AM49" s="29" t="s">
        <v>63</v>
      </c>
      <c r="AN49" s="30" t="s">
        <v>63</v>
      </c>
      <c r="AP49" s="27">
        <v>1508</v>
      </c>
      <c r="AQ49" s="28">
        <v>43</v>
      </c>
      <c r="AR49" s="29" t="s">
        <v>63</v>
      </c>
      <c r="AS49" s="30" t="s">
        <v>63</v>
      </c>
      <c r="AU49" s="27">
        <v>1802</v>
      </c>
      <c r="AV49" s="31">
        <v>43</v>
      </c>
      <c r="AW49" s="29" t="s">
        <v>63</v>
      </c>
      <c r="AX49" s="30" t="s">
        <v>63</v>
      </c>
      <c r="AZ49" s="27">
        <v>1805</v>
      </c>
      <c r="BA49" s="28">
        <v>43</v>
      </c>
      <c r="BB49" s="29" t="s">
        <v>1506</v>
      </c>
      <c r="BC49" s="30" t="s">
        <v>1845</v>
      </c>
      <c r="BE49" s="27">
        <v>1808</v>
      </c>
      <c r="BF49" s="28">
        <v>43</v>
      </c>
      <c r="BG49" s="29" t="s">
        <v>63</v>
      </c>
      <c r="BH49" s="30" t="s">
        <v>63</v>
      </c>
    </row>
    <row r="50" spans="1:61">
      <c r="A50" s="10"/>
      <c r="B50" s="27">
        <v>1602</v>
      </c>
      <c r="C50" s="31">
        <v>44</v>
      </c>
      <c r="D50" s="29" t="s">
        <v>63</v>
      </c>
      <c r="E50" s="30" t="s">
        <v>63</v>
      </c>
      <c r="G50" s="27">
        <v>1605</v>
      </c>
      <c r="H50" s="28">
        <v>44</v>
      </c>
      <c r="I50" s="29" t="s">
        <v>63</v>
      </c>
      <c r="J50" s="30" t="s">
        <v>63</v>
      </c>
      <c r="L50" s="27">
        <v>1608</v>
      </c>
      <c r="M50" s="28">
        <v>44</v>
      </c>
      <c r="N50" s="29" t="s">
        <v>63</v>
      </c>
      <c r="O50" s="30" t="s">
        <v>63</v>
      </c>
      <c r="Q50" s="27">
        <v>1702</v>
      </c>
      <c r="R50" s="31">
        <v>44</v>
      </c>
      <c r="S50" s="29" t="s">
        <v>63</v>
      </c>
      <c r="T50" s="30" t="s">
        <v>63</v>
      </c>
      <c r="V50" s="27">
        <v>1705</v>
      </c>
      <c r="W50" s="31">
        <v>44</v>
      </c>
      <c r="X50" s="29" t="s">
        <v>63</v>
      </c>
      <c r="Y50" s="30" t="s">
        <v>63</v>
      </c>
      <c r="AA50" s="27">
        <v>1708</v>
      </c>
      <c r="AB50" s="31">
        <v>44</v>
      </c>
      <c r="AC50" s="29" t="s">
        <v>63</v>
      </c>
      <c r="AD50" s="30" t="s">
        <v>63</v>
      </c>
      <c r="AF50" s="27">
        <v>1502</v>
      </c>
      <c r="AG50" s="28">
        <v>44</v>
      </c>
      <c r="AH50" s="29" t="s">
        <v>63</v>
      </c>
      <c r="AI50" s="30" t="s">
        <v>63</v>
      </c>
      <c r="AK50" s="27">
        <v>1505</v>
      </c>
      <c r="AL50" s="28">
        <v>44</v>
      </c>
      <c r="AM50" s="29" t="s">
        <v>63</v>
      </c>
      <c r="AN50" s="30" t="s">
        <v>63</v>
      </c>
      <c r="AP50" s="27">
        <v>1508</v>
      </c>
      <c r="AQ50" s="28">
        <v>44</v>
      </c>
      <c r="AR50" s="29" t="s">
        <v>63</v>
      </c>
      <c r="AS50" s="30" t="s">
        <v>63</v>
      </c>
      <c r="AU50" s="27">
        <v>1802</v>
      </c>
      <c r="AV50" s="31">
        <v>44</v>
      </c>
      <c r="AW50" s="29" t="s">
        <v>63</v>
      </c>
      <c r="AX50" s="30" t="s">
        <v>63</v>
      </c>
      <c r="AZ50" s="27">
        <v>1805</v>
      </c>
      <c r="BA50" s="28">
        <v>44</v>
      </c>
      <c r="BB50" s="29" t="s">
        <v>63</v>
      </c>
      <c r="BC50" s="30" t="s">
        <v>63</v>
      </c>
      <c r="BE50" s="27">
        <v>1808</v>
      </c>
      <c r="BF50" s="28">
        <v>44</v>
      </c>
      <c r="BG50" s="29" t="s">
        <v>63</v>
      </c>
      <c r="BH50" s="30" t="s">
        <v>63</v>
      </c>
    </row>
    <row r="51" spans="1:61">
      <c r="A51" s="10"/>
      <c r="B51" s="27">
        <v>1602</v>
      </c>
      <c r="C51" s="31">
        <v>45</v>
      </c>
      <c r="D51" s="29" t="s">
        <v>63</v>
      </c>
      <c r="E51" s="30" t="s">
        <v>63</v>
      </c>
      <c r="G51" s="27">
        <v>1605</v>
      </c>
      <c r="H51" s="28">
        <v>45</v>
      </c>
      <c r="I51" s="29" t="s">
        <v>1506</v>
      </c>
      <c r="J51" s="30" t="s">
        <v>1876</v>
      </c>
      <c r="L51" s="27">
        <v>1608</v>
      </c>
      <c r="M51" s="28">
        <v>45</v>
      </c>
      <c r="N51" s="29" t="s">
        <v>63</v>
      </c>
      <c r="O51" s="30" t="s">
        <v>63</v>
      </c>
      <c r="Q51" s="27">
        <v>1702</v>
      </c>
      <c r="R51" s="31">
        <v>45</v>
      </c>
      <c r="S51" s="29" t="s">
        <v>63</v>
      </c>
      <c r="T51" s="30" t="s">
        <v>63</v>
      </c>
      <c r="V51" s="27">
        <v>1705</v>
      </c>
      <c r="W51" s="31">
        <v>45</v>
      </c>
      <c r="X51" s="29" t="s">
        <v>63</v>
      </c>
      <c r="Y51" s="30" t="s">
        <v>63</v>
      </c>
      <c r="AA51" s="27">
        <v>1708</v>
      </c>
      <c r="AB51" s="31">
        <v>45</v>
      </c>
      <c r="AC51" s="29" t="s">
        <v>63</v>
      </c>
      <c r="AD51" s="30" t="s">
        <v>63</v>
      </c>
      <c r="AF51" s="27">
        <v>1502</v>
      </c>
      <c r="AG51" s="28">
        <v>45</v>
      </c>
      <c r="AH51" s="29" t="s">
        <v>63</v>
      </c>
      <c r="AI51" s="30" t="s">
        <v>63</v>
      </c>
      <c r="AK51" s="27">
        <v>1505</v>
      </c>
      <c r="AL51" s="28">
        <v>45</v>
      </c>
      <c r="AM51" s="29" t="s">
        <v>63</v>
      </c>
      <c r="AN51" s="30" t="s">
        <v>63</v>
      </c>
      <c r="AP51" s="27">
        <v>1508</v>
      </c>
      <c r="AQ51" s="28">
        <v>45</v>
      </c>
      <c r="AR51" s="29" t="s">
        <v>63</v>
      </c>
      <c r="AS51" s="30" t="s">
        <v>63</v>
      </c>
      <c r="AU51" s="27">
        <v>1802</v>
      </c>
      <c r="AV51" s="31">
        <v>45</v>
      </c>
      <c r="AW51" s="29" t="s">
        <v>63</v>
      </c>
      <c r="AX51" s="30" t="s">
        <v>63</v>
      </c>
      <c r="AZ51" s="27">
        <v>1805</v>
      </c>
      <c r="BA51" s="28">
        <v>45</v>
      </c>
      <c r="BB51" s="29" t="s">
        <v>1506</v>
      </c>
      <c r="BC51" s="30" t="s">
        <v>1876</v>
      </c>
      <c r="BE51" s="27">
        <v>1808</v>
      </c>
      <c r="BF51" s="28">
        <v>45</v>
      </c>
      <c r="BG51" s="29" t="s">
        <v>63</v>
      </c>
      <c r="BH51" s="30" t="s">
        <v>63</v>
      </c>
    </row>
    <row r="52" spans="1:61">
      <c r="A52" s="10"/>
      <c r="B52" s="27">
        <v>1602</v>
      </c>
      <c r="C52" s="31">
        <v>46</v>
      </c>
      <c r="D52" s="29" t="s">
        <v>63</v>
      </c>
      <c r="E52" s="30" t="s">
        <v>63</v>
      </c>
      <c r="G52" s="27">
        <v>1605</v>
      </c>
      <c r="H52" s="28">
        <v>46</v>
      </c>
      <c r="I52" s="29" t="s">
        <v>63</v>
      </c>
      <c r="J52" s="30" t="s">
        <v>63</v>
      </c>
      <c r="L52" s="27">
        <v>1608</v>
      </c>
      <c r="M52" s="28">
        <v>46</v>
      </c>
      <c r="N52" s="29" t="s">
        <v>63</v>
      </c>
      <c r="O52" s="30" t="s">
        <v>63</v>
      </c>
      <c r="Q52" s="27">
        <v>1702</v>
      </c>
      <c r="R52" s="31">
        <v>46</v>
      </c>
      <c r="S52" s="29" t="s">
        <v>63</v>
      </c>
      <c r="T52" s="30" t="s">
        <v>63</v>
      </c>
      <c r="V52" s="27">
        <v>1705</v>
      </c>
      <c r="W52" s="31">
        <v>46</v>
      </c>
      <c r="X52" s="29" t="s">
        <v>63</v>
      </c>
      <c r="Y52" s="30" t="s">
        <v>63</v>
      </c>
      <c r="AA52" s="27">
        <v>1708</v>
      </c>
      <c r="AB52" s="31">
        <v>46</v>
      </c>
      <c r="AC52" s="29" t="s">
        <v>63</v>
      </c>
      <c r="AD52" s="30" t="s">
        <v>63</v>
      </c>
      <c r="AF52" s="27">
        <v>1502</v>
      </c>
      <c r="AG52" s="28">
        <v>46</v>
      </c>
      <c r="AH52" s="29" t="s">
        <v>63</v>
      </c>
      <c r="AI52" s="30" t="s">
        <v>63</v>
      </c>
      <c r="AK52" s="27">
        <v>1505</v>
      </c>
      <c r="AL52" s="28">
        <v>46</v>
      </c>
      <c r="AM52" s="29" t="s">
        <v>63</v>
      </c>
      <c r="AN52" s="30" t="s">
        <v>63</v>
      </c>
      <c r="AP52" s="27">
        <v>1508</v>
      </c>
      <c r="AQ52" s="28">
        <v>46</v>
      </c>
      <c r="AR52" s="29" t="s">
        <v>63</v>
      </c>
      <c r="AS52" s="30" t="s">
        <v>63</v>
      </c>
      <c r="AU52" s="27">
        <v>1802</v>
      </c>
      <c r="AV52" s="31">
        <v>46</v>
      </c>
      <c r="AW52" s="29" t="s">
        <v>63</v>
      </c>
      <c r="AX52" s="30" t="s">
        <v>63</v>
      </c>
      <c r="AZ52" s="27">
        <v>1805</v>
      </c>
      <c r="BA52" s="28">
        <v>46</v>
      </c>
      <c r="BB52" s="29" t="s">
        <v>63</v>
      </c>
      <c r="BC52" s="30" t="s">
        <v>63</v>
      </c>
      <c r="BE52" s="27">
        <v>1808</v>
      </c>
      <c r="BF52" s="28">
        <v>46</v>
      </c>
      <c r="BG52" s="29" t="s">
        <v>63</v>
      </c>
      <c r="BH52" s="30" t="s">
        <v>63</v>
      </c>
    </row>
    <row r="53" spans="1:61">
      <c r="A53" s="10"/>
      <c r="B53" s="27">
        <v>1602</v>
      </c>
      <c r="C53" s="31">
        <v>47</v>
      </c>
      <c r="D53" s="29" t="s">
        <v>1506</v>
      </c>
      <c r="E53" s="30" t="s">
        <v>1668</v>
      </c>
      <c r="G53" s="27">
        <v>1605</v>
      </c>
      <c r="H53" s="28">
        <v>47</v>
      </c>
      <c r="I53" s="29" t="s">
        <v>1506</v>
      </c>
      <c r="J53" s="30" t="s">
        <v>1888</v>
      </c>
      <c r="L53" s="27">
        <v>1608</v>
      </c>
      <c r="M53" s="28">
        <v>47</v>
      </c>
      <c r="N53" s="29" t="s">
        <v>63</v>
      </c>
      <c r="O53" s="30" t="s">
        <v>63</v>
      </c>
      <c r="Q53" s="27">
        <v>1702</v>
      </c>
      <c r="R53" s="31">
        <v>47</v>
      </c>
      <c r="S53" s="29" t="s">
        <v>63</v>
      </c>
      <c r="T53" s="30" t="s">
        <v>63</v>
      </c>
      <c r="V53" s="27">
        <v>1705</v>
      </c>
      <c r="W53" s="31">
        <v>47</v>
      </c>
      <c r="X53" s="29" t="s">
        <v>498</v>
      </c>
      <c r="Y53" s="30" t="e">
        <v>#N/A</v>
      </c>
      <c r="AA53" s="27">
        <v>1708</v>
      </c>
      <c r="AB53" s="31">
        <v>47</v>
      </c>
      <c r="AC53" s="29" t="s">
        <v>63</v>
      </c>
      <c r="AD53" s="30" t="s">
        <v>63</v>
      </c>
      <c r="AF53" s="27">
        <v>1502</v>
      </c>
      <c r="AG53" s="28">
        <v>47</v>
      </c>
      <c r="AH53" s="29" t="s">
        <v>63</v>
      </c>
      <c r="AI53" s="30" t="s">
        <v>63</v>
      </c>
      <c r="AK53" s="27">
        <v>1505</v>
      </c>
      <c r="AL53" s="28">
        <v>47</v>
      </c>
      <c r="AM53" s="29" t="s">
        <v>498</v>
      </c>
      <c r="AN53" s="30" t="s">
        <v>2769</v>
      </c>
      <c r="AP53" s="27">
        <v>1508</v>
      </c>
      <c r="AQ53" s="28">
        <v>47</v>
      </c>
      <c r="AR53" s="29" t="s">
        <v>63</v>
      </c>
      <c r="AS53" s="30" t="s">
        <v>63</v>
      </c>
      <c r="AU53" s="27">
        <v>1802</v>
      </c>
      <c r="AV53" s="31">
        <v>47</v>
      </c>
      <c r="AW53" s="29" t="s">
        <v>1506</v>
      </c>
      <c r="AX53" s="30" t="s">
        <v>1668</v>
      </c>
      <c r="AZ53" s="27">
        <v>1805</v>
      </c>
      <c r="BA53" s="28">
        <v>47</v>
      </c>
      <c r="BB53" s="29" t="s">
        <v>1506</v>
      </c>
      <c r="BC53" s="30" t="s">
        <v>1888</v>
      </c>
      <c r="BE53" s="27">
        <v>1808</v>
      </c>
      <c r="BF53" s="28">
        <v>47</v>
      </c>
      <c r="BG53" s="29" t="s">
        <v>63</v>
      </c>
      <c r="BH53" s="30" t="s">
        <v>63</v>
      </c>
    </row>
    <row r="54" spans="1:61" ht="14.25" thickBot="1">
      <c r="A54" s="10"/>
      <c r="B54" s="32">
        <v>1602</v>
      </c>
      <c r="C54" s="37">
        <v>48</v>
      </c>
      <c r="D54" s="34" t="s">
        <v>1506</v>
      </c>
      <c r="E54" s="35" t="s">
        <v>1686</v>
      </c>
      <c r="F54" s="36"/>
      <c r="G54" s="32">
        <v>1605</v>
      </c>
      <c r="H54" s="33">
        <v>48</v>
      </c>
      <c r="I54" s="34" t="s">
        <v>63</v>
      </c>
      <c r="J54" s="35" t="s">
        <v>63</v>
      </c>
      <c r="K54" s="36"/>
      <c r="L54" s="32">
        <v>1608</v>
      </c>
      <c r="M54" s="33">
        <v>48</v>
      </c>
      <c r="N54" s="34" t="s">
        <v>63</v>
      </c>
      <c r="O54" s="35" t="s">
        <v>63</v>
      </c>
      <c r="P54" s="36"/>
      <c r="Q54" s="32">
        <v>1702</v>
      </c>
      <c r="R54" s="37">
        <v>48</v>
      </c>
      <c r="S54" s="34" t="s">
        <v>63</v>
      </c>
      <c r="T54" s="35" t="s">
        <v>63</v>
      </c>
      <c r="U54" s="36"/>
      <c r="V54" s="32">
        <v>1705</v>
      </c>
      <c r="W54" s="37">
        <v>48</v>
      </c>
      <c r="X54" s="34" t="s">
        <v>498</v>
      </c>
      <c r="Y54" s="35" t="e">
        <v>#N/A</v>
      </c>
      <c r="Z54" s="36"/>
      <c r="AA54" s="32">
        <v>1708</v>
      </c>
      <c r="AB54" s="37">
        <v>48</v>
      </c>
      <c r="AC54" s="34" t="s">
        <v>63</v>
      </c>
      <c r="AD54" s="35" t="s">
        <v>63</v>
      </c>
      <c r="AE54" s="36"/>
      <c r="AF54" s="32">
        <v>1502</v>
      </c>
      <c r="AG54" s="33">
        <v>48</v>
      </c>
      <c r="AH54" s="34" t="s">
        <v>63</v>
      </c>
      <c r="AI54" s="35" t="s">
        <v>63</v>
      </c>
      <c r="AJ54" s="36"/>
      <c r="AK54" s="32">
        <v>1505</v>
      </c>
      <c r="AL54" s="33">
        <v>48</v>
      </c>
      <c r="AM54" s="34" t="s">
        <v>498</v>
      </c>
      <c r="AN54" s="35" t="s">
        <v>2762</v>
      </c>
      <c r="AO54" s="36"/>
      <c r="AP54" s="32">
        <v>1508</v>
      </c>
      <c r="AQ54" s="33">
        <v>48</v>
      </c>
      <c r="AR54" s="34" t="s">
        <v>63</v>
      </c>
      <c r="AS54" s="35" t="s">
        <v>63</v>
      </c>
      <c r="AT54" s="36"/>
      <c r="AU54" s="32">
        <v>1802</v>
      </c>
      <c r="AV54" s="37">
        <v>48</v>
      </c>
      <c r="AW54" s="34" t="s">
        <v>1506</v>
      </c>
      <c r="AX54" s="35" t="s">
        <v>1686</v>
      </c>
      <c r="AY54" s="36"/>
      <c r="AZ54" s="32">
        <v>1805</v>
      </c>
      <c r="BA54" s="33">
        <v>48</v>
      </c>
      <c r="BB54" s="34" t="s">
        <v>63</v>
      </c>
      <c r="BC54" s="35" t="s">
        <v>63</v>
      </c>
      <c r="BD54" s="36"/>
      <c r="BE54" s="32">
        <v>1808</v>
      </c>
      <c r="BF54" s="33">
        <v>48</v>
      </c>
      <c r="BG54" s="34" t="s">
        <v>63</v>
      </c>
      <c r="BH54" s="35" t="s">
        <v>63</v>
      </c>
      <c r="BI54" s="36"/>
    </row>
    <row r="55" spans="1:61">
      <c r="A55" s="10"/>
      <c r="B55" s="38">
        <v>1602</v>
      </c>
      <c r="C55" s="40">
        <v>49</v>
      </c>
      <c r="D55" s="23" t="s">
        <v>63</v>
      </c>
      <c r="E55" s="24" t="s">
        <v>63</v>
      </c>
      <c r="G55" s="38">
        <v>1605</v>
      </c>
      <c r="H55" s="39">
        <v>49</v>
      </c>
      <c r="I55" s="23" t="s">
        <v>1506</v>
      </c>
      <c r="J55" s="24" t="s">
        <v>2244</v>
      </c>
      <c r="L55" s="38">
        <v>1608</v>
      </c>
      <c r="M55" s="39">
        <v>49</v>
      </c>
      <c r="N55" s="23" t="s">
        <v>498</v>
      </c>
      <c r="O55" s="24" t="s">
        <v>2819</v>
      </c>
      <c r="Q55" s="38">
        <v>1702</v>
      </c>
      <c r="R55" s="40">
        <v>49</v>
      </c>
      <c r="S55" s="23" t="s">
        <v>63</v>
      </c>
      <c r="T55" s="24" t="s">
        <v>63</v>
      </c>
      <c r="V55" s="38">
        <v>1705</v>
      </c>
      <c r="W55" s="40">
        <v>49</v>
      </c>
      <c r="X55" s="23" t="s">
        <v>63</v>
      </c>
      <c r="Y55" s="24" t="s">
        <v>63</v>
      </c>
      <c r="AA55" s="38">
        <v>1708</v>
      </c>
      <c r="AB55" s="40">
        <v>49</v>
      </c>
      <c r="AC55" s="23" t="s">
        <v>63</v>
      </c>
      <c r="AD55" s="24" t="s">
        <v>63</v>
      </c>
      <c r="AF55" s="38">
        <v>1502</v>
      </c>
      <c r="AG55" s="39">
        <v>49</v>
      </c>
      <c r="AH55" s="23" t="s">
        <v>63</v>
      </c>
      <c r="AI55" s="24" t="s">
        <v>63</v>
      </c>
      <c r="AK55" s="38">
        <v>1505</v>
      </c>
      <c r="AL55" s="39">
        <v>49</v>
      </c>
      <c r="AM55" s="23" t="s">
        <v>63</v>
      </c>
      <c r="AN55" s="24" t="s">
        <v>63</v>
      </c>
      <c r="AP55" s="38">
        <v>1508</v>
      </c>
      <c r="AQ55" s="39">
        <v>49</v>
      </c>
      <c r="AR55" s="23" t="s">
        <v>63</v>
      </c>
      <c r="AS55" s="24" t="s">
        <v>63</v>
      </c>
      <c r="AU55" s="38">
        <v>1802</v>
      </c>
      <c r="AV55" s="40">
        <v>49</v>
      </c>
      <c r="AW55" s="23" t="s">
        <v>63</v>
      </c>
      <c r="AX55" s="24" t="s">
        <v>63</v>
      </c>
      <c r="AZ55" s="38">
        <v>1805</v>
      </c>
      <c r="BA55" s="39">
        <v>49</v>
      </c>
      <c r="BB55" s="23" t="s">
        <v>1506</v>
      </c>
      <c r="BC55" s="24" t="s">
        <v>2244</v>
      </c>
      <c r="BE55" s="38">
        <v>1808</v>
      </c>
      <c r="BF55" s="39">
        <v>49</v>
      </c>
      <c r="BG55" s="23" t="s">
        <v>498</v>
      </c>
      <c r="BH55" s="24" t="s">
        <v>2819</v>
      </c>
    </row>
    <row r="56" spans="1:61">
      <c r="A56" s="10"/>
      <c r="B56" s="27">
        <v>1602</v>
      </c>
      <c r="C56" s="31">
        <v>50</v>
      </c>
      <c r="D56" s="29" t="s">
        <v>63</v>
      </c>
      <c r="E56" s="30" t="s">
        <v>63</v>
      </c>
      <c r="G56" s="27">
        <v>1605</v>
      </c>
      <c r="H56" s="28">
        <v>50</v>
      </c>
      <c r="I56" s="29" t="s">
        <v>1506</v>
      </c>
      <c r="J56" s="30" t="s">
        <v>2280</v>
      </c>
      <c r="L56" s="27">
        <v>1608</v>
      </c>
      <c r="M56" s="28">
        <v>50</v>
      </c>
      <c r="N56" s="29" t="s">
        <v>498</v>
      </c>
      <c r="O56" s="30" t="s">
        <v>2805</v>
      </c>
      <c r="Q56" s="27">
        <v>1702</v>
      </c>
      <c r="R56" s="31">
        <v>50</v>
      </c>
      <c r="S56" s="29" t="s">
        <v>63</v>
      </c>
      <c r="T56" s="30" t="s">
        <v>63</v>
      </c>
      <c r="V56" s="27">
        <v>1705</v>
      </c>
      <c r="W56" s="31">
        <v>50</v>
      </c>
      <c r="X56" s="29" t="s">
        <v>63</v>
      </c>
      <c r="Y56" s="30" t="s">
        <v>63</v>
      </c>
      <c r="AA56" s="27">
        <v>1708</v>
      </c>
      <c r="AB56" s="31">
        <v>50</v>
      </c>
      <c r="AC56" s="29" t="s">
        <v>63</v>
      </c>
      <c r="AD56" s="30" t="s">
        <v>63</v>
      </c>
      <c r="AF56" s="27">
        <v>1502</v>
      </c>
      <c r="AG56" s="28">
        <v>50</v>
      </c>
      <c r="AH56" s="29" t="s">
        <v>63</v>
      </c>
      <c r="AI56" s="30" t="s">
        <v>63</v>
      </c>
      <c r="AK56" s="27">
        <v>1505</v>
      </c>
      <c r="AL56" s="28">
        <v>50</v>
      </c>
      <c r="AM56" s="29" t="s">
        <v>63</v>
      </c>
      <c r="AN56" s="30" t="s">
        <v>63</v>
      </c>
      <c r="AP56" s="27">
        <v>1508</v>
      </c>
      <c r="AQ56" s="28">
        <v>50</v>
      </c>
      <c r="AR56" s="29" t="s">
        <v>63</v>
      </c>
      <c r="AS56" s="30" t="s">
        <v>63</v>
      </c>
      <c r="AU56" s="27">
        <v>1802</v>
      </c>
      <c r="AV56" s="31">
        <v>50</v>
      </c>
      <c r="AW56" s="29" t="s">
        <v>63</v>
      </c>
      <c r="AX56" s="30" t="s">
        <v>63</v>
      </c>
      <c r="AZ56" s="27">
        <v>1805</v>
      </c>
      <c r="BA56" s="28">
        <v>50</v>
      </c>
      <c r="BB56" s="29" t="s">
        <v>1506</v>
      </c>
      <c r="BC56" s="30" t="s">
        <v>2280</v>
      </c>
      <c r="BE56" s="27">
        <v>1808</v>
      </c>
      <c r="BF56" s="28">
        <v>50</v>
      </c>
      <c r="BG56" s="29" t="s">
        <v>498</v>
      </c>
      <c r="BH56" s="30" t="s">
        <v>2805</v>
      </c>
    </row>
    <row r="57" spans="1:61">
      <c r="A57" s="10"/>
      <c r="B57" s="27">
        <v>1602</v>
      </c>
      <c r="C57" s="31">
        <v>51</v>
      </c>
      <c r="D57" s="29" t="s">
        <v>63</v>
      </c>
      <c r="E57" s="30" t="s">
        <v>63</v>
      </c>
      <c r="G57" s="27">
        <v>1605</v>
      </c>
      <c r="H57" s="28">
        <v>51</v>
      </c>
      <c r="I57" s="29" t="s">
        <v>1506</v>
      </c>
      <c r="J57" s="30" t="s">
        <v>2268</v>
      </c>
      <c r="L57" s="27">
        <v>1608</v>
      </c>
      <c r="M57" s="28">
        <v>51</v>
      </c>
      <c r="N57" s="29" t="s">
        <v>63</v>
      </c>
      <c r="O57" s="30" t="s">
        <v>63</v>
      </c>
      <c r="Q57" s="27">
        <v>1702</v>
      </c>
      <c r="R57" s="31">
        <v>51</v>
      </c>
      <c r="S57" s="29" t="s">
        <v>63</v>
      </c>
      <c r="T57" s="30" t="s">
        <v>63</v>
      </c>
      <c r="V57" s="27">
        <v>1705</v>
      </c>
      <c r="W57" s="31">
        <v>51</v>
      </c>
      <c r="X57" s="29" t="s">
        <v>63</v>
      </c>
      <c r="Y57" s="30" t="s">
        <v>63</v>
      </c>
      <c r="AA57" s="27">
        <v>1708</v>
      </c>
      <c r="AB57" s="31">
        <v>51</v>
      </c>
      <c r="AC57" s="29" t="s">
        <v>63</v>
      </c>
      <c r="AD57" s="30" t="s">
        <v>63</v>
      </c>
      <c r="AF57" s="27">
        <v>1502</v>
      </c>
      <c r="AG57" s="28">
        <v>51</v>
      </c>
      <c r="AH57" s="29" t="s">
        <v>63</v>
      </c>
      <c r="AI57" s="30" t="s">
        <v>63</v>
      </c>
      <c r="AK57" s="27">
        <v>1505</v>
      </c>
      <c r="AL57" s="28">
        <v>51</v>
      </c>
      <c r="AM57" s="29" t="s">
        <v>63</v>
      </c>
      <c r="AN57" s="30" t="s">
        <v>63</v>
      </c>
      <c r="AP57" s="27">
        <v>1508</v>
      </c>
      <c r="AQ57" s="28">
        <v>51</v>
      </c>
      <c r="AR57" s="29" t="s">
        <v>63</v>
      </c>
      <c r="AS57" s="30" t="s">
        <v>63</v>
      </c>
      <c r="AU57" s="27">
        <v>1802</v>
      </c>
      <c r="AV57" s="31">
        <v>51</v>
      </c>
      <c r="AW57" s="29" t="s">
        <v>63</v>
      </c>
      <c r="AX57" s="30" t="s">
        <v>63</v>
      </c>
      <c r="AZ57" s="27">
        <v>1805</v>
      </c>
      <c r="BA57" s="28">
        <v>51</v>
      </c>
      <c r="BB57" s="29" t="s">
        <v>1506</v>
      </c>
      <c r="BC57" s="30" t="s">
        <v>2268</v>
      </c>
      <c r="BE57" s="27">
        <v>1808</v>
      </c>
      <c r="BF57" s="28">
        <v>51</v>
      </c>
      <c r="BG57" s="29" t="s">
        <v>63</v>
      </c>
      <c r="BH57" s="30" t="s">
        <v>63</v>
      </c>
    </row>
    <row r="58" spans="1:61">
      <c r="A58" s="10"/>
      <c r="B58" s="27">
        <v>1602</v>
      </c>
      <c r="C58" s="31">
        <v>52</v>
      </c>
      <c r="D58" s="29" t="s">
        <v>63</v>
      </c>
      <c r="E58" s="30" t="s">
        <v>63</v>
      </c>
      <c r="G58" s="27">
        <v>1605</v>
      </c>
      <c r="H58" s="28">
        <v>52</v>
      </c>
      <c r="I58" s="29" t="s">
        <v>1506</v>
      </c>
      <c r="J58" s="30" t="s">
        <v>2262</v>
      </c>
      <c r="L58" s="27">
        <v>1608</v>
      </c>
      <c r="M58" s="28">
        <v>52</v>
      </c>
      <c r="N58" s="29" t="s">
        <v>63</v>
      </c>
      <c r="O58" s="30" t="s">
        <v>63</v>
      </c>
      <c r="Q58" s="27">
        <v>1702</v>
      </c>
      <c r="R58" s="31">
        <v>52</v>
      </c>
      <c r="S58" s="29" t="s">
        <v>63</v>
      </c>
      <c r="T58" s="30" t="s">
        <v>63</v>
      </c>
      <c r="V58" s="27">
        <v>1705</v>
      </c>
      <c r="W58" s="31">
        <v>52</v>
      </c>
      <c r="X58" s="29" t="s">
        <v>63</v>
      </c>
      <c r="Y58" s="30" t="s">
        <v>63</v>
      </c>
      <c r="AA58" s="27">
        <v>1708</v>
      </c>
      <c r="AB58" s="31">
        <v>52</v>
      </c>
      <c r="AC58" s="29" t="s">
        <v>63</v>
      </c>
      <c r="AD58" s="30" t="s">
        <v>63</v>
      </c>
      <c r="AF58" s="27">
        <v>1502</v>
      </c>
      <c r="AG58" s="28">
        <v>52</v>
      </c>
      <c r="AH58" s="29" t="s">
        <v>63</v>
      </c>
      <c r="AI58" s="30" t="s">
        <v>63</v>
      </c>
      <c r="AK58" s="27">
        <v>1505</v>
      </c>
      <c r="AL58" s="28">
        <v>52</v>
      </c>
      <c r="AM58" s="29" t="s">
        <v>63</v>
      </c>
      <c r="AN58" s="30" t="s">
        <v>63</v>
      </c>
      <c r="AP58" s="27">
        <v>1508</v>
      </c>
      <c r="AQ58" s="28">
        <v>52</v>
      </c>
      <c r="AR58" s="29" t="s">
        <v>63</v>
      </c>
      <c r="AS58" s="30" t="s">
        <v>63</v>
      </c>
      <c r="AU58" s="27">
        <v>1802</v>
      </c>
      <c r="AV58" s="31">
        <v>52</v>
      </c>
      <c r="AW58" s="29" t="s">
        <v>63</v>
      </c>
      <c r="AX58" s="30" t="s">
        <v>63</v>
      </c>
      <c r="AZ58" s="27">
        <v>1805</v>
      </c>
      <c r="BA58" s="28">
        <v>52</v>
      </c>
      <c r="BB58" s="29" t="s">
        <v>1506</v>
      </c>
      <c r="BC58" s="30" t="s">
        <v>2262</v>
      </c>
      <c r="BE58" s="27">
        <v>1808</v>
      </c>
      <c r="BF58" s="28">
        <v>52</v>
      </c>
      <c r="BG58" s="29" t="s">
        <v>63</v>
      </c>
      <c r="BH58" s="30" t="s">
        <v>63</v>
      </c>
    </row>
    <row r="59" spans="1:61">
      <c r="A59" s="10"/>
      <c r="B59" s="27">
        <v>1602</v>
      </c>
      <c r="C59" s="31">
        <v>53</v>
      </c>
      <c r="D59" s="29" t="s">
        <v>63</v>
      </c>
      <c r="E59" s="30" t="s">
        <v>63</v>
      </c>
      <c r="G59" s="27">
        <v>1605</v>
      </c>
      <c r="H59" s="28">
        <v>53</v>
      </c>
      <c r="I59" s="29" t="s">
        <v>1506</v>
      </c>
      <c r="J59" s="30" t="s">
        <v>2213</v>
      </c>
      <c r="L59" s="27">
        <v>1608</v>
      </c>
      <c r="M59" s="28">
        <v>53</v>
      </c>
      <c r="N59" s="29" t="s">
        <v>63</v>
      </c>
      <c r="O59" s="30" t="s">
        <v>63</v>
      </c>
      <c r="Q59" s="27">
        <v>1702</v>
      </c>
      <c r="R59" s="31">
        <v>53</v>
      </c>
      <c r="S59" s="29" t="s">
        <v>63</v>
      </c>
      <c r="T59" s="30" t="s">
        <v>63</v>
      </c>
      <c r="V59" s="27">
        <v>1705</v>
      </c>
      <c r="W59" s="31">
        <v>53</v>
      </c>
      <c r="X59" s="29" t="s">
        <v>63</v>
      </c>
      <c r="Y59" s="30" t="s">
        <v>63</v>
      </c>
      <c r="AA59" s="27">
        <v>1708</v>
      </c>
      <c r="AB59" s="31">
        <v>53</v>
      </c>
      <c r="AC59" s="29" t="s">
        <v>63</v>
      </c>
      <c r="AD59" s="30" t="s">
        <v>63</v>
      </c>
      <c r="AF59" s="27">
        <v>1502</v>
      </c>
      <c r="AG59" s="28">
        <v>53</v>
      </c>
      <c r="AH59" s="29" t="s">
        <v>63</v>
      </c>
      <c r="AI59" s="30" t="s">
        <v>63</v>
      </c>
      <c r="AK59" s="27">
        <v>1505</v>
      </c>
      <c r="AL59" s="28">
        <v>53</v>
      </c>
      <c r="AM59" s="29" t="s">
        <v>63</v>
      </c>
      <c r="AN59" s="30" t="s">
        <v>63</v>
      </c>
      <c r="AP59" s="27">
        <v>1508</v>
      </c>
      <c r="AQ59" s="28">
        <v>53</v>
      </c>
      <c r="AR59" s="29" t="s">
        <v>63</v>
      </c>
      <c r="AS59" s="30" t="s">
        <v>63</v>
      </c>
      <c r="AU59" s="27">
        <v>1802</v>
      </c>
      <c r="AV59" s="31">
        <v>53</v>
      </c>
      <c r="AW59" s="29" t="s">
        <v>63</v>
      </c>
      <c r="AX59" s="30" t="s">
        <v>63</v>
      </c>
      <c r="AZ59" s="27">
        <v>1805</v>
      </c>
      <c r="BA59" s="28">
        <v>53</v>
      </c>
      <c r="BB59" s="29" t="s">
        <v>1506</v>
      </c>
      <c r="BC59" s="30" t="s">
        <v>2213</v>
      </c>
      <c r="BE59" s="27">
        <v>1808</v>
      </c>
      <c r="BF59" s="28">
        <v>53</v>
      </c>
      <c r="BG59" s="29" t="s">
        <v>63</v>
      </c>
      <c r="BH59" s="30" t="s">
        <v>63</v>
      </c>
    </row>
    <row r="60" spans="1:61">
      <c r="A60" s="10"/>
      <c r="B60" s="27">
        <v>1602</v>
      </c>
      <c r="C60" s="31">
        <v>54</v>
      </c>
      <c r="D60" s="29" t="s">
        <v>63</v>
      </c>
      <c r="E60" s="30" t="s">
        <v>63</v>
      </c>
      <c r="G60" s="27">
        <v>1605</v>
      </c>
      <c r="H60" s="28">
        <v>54</v>
      </c>
      <c r="I60" s="29" t="s">
        <v>1506</v>
      </c>
      <c r="J60" s="30" t="s">
        <v>2207</v>
      </c>
      <c r="L60" s="27">
        <v>1608</v>
      </c>
      <c r="M60" s="28">
        <v>54</v>
      </c>
      <c r="N60" s="29" t="s">
        <v>63</v>
      </c>
      <c r="O60" s="30" t="s">
        <v>63</v>
      </c>
      <c r="Q60" s="27">
        <v>1702</v>
      </c>
      <c r="R60" s="31">
        <v>54</v>
      </c>
      <c r="S60" s="29" t="s">
        <v>63</v>
      </c>
      <c r="T60" s="30" t="s">
        <v>63</v>
      </c>
      <c r="V60" s="27">
        <v>1705</v>
      </c>
      <c r="W60" s="31">
        <v>54</v>
      </c>
      <c r="X60" s="29" t="s">
        <v>63</v>
      </c>
      <c r="Y60" s="30" t="s">
        <v>63</v>
      </c>
      <c r="AA60" s="27">
        <v>1708</v>
      </c>
      <c r="AB60" s="31">
        <v>54</v>
      </c>
      <c r="AC60" s="29" t="s">
        <v>63</v>
      </c>
      <c r="AD60" s="30" t="s">
        <v>63</v>
      </c>
      <c r="AF60" s="27">
        <v>1502</v>
      </c>
      <c r="AG60" s="28">
        <v>54</v>
      </c>
      <c r="AH60" s="29" t="s">
        <v>63</v>
      </c>
      <c r="AI60" s="30" t="s">
        <v>63</v>
      </c>
      <c r="AK60" s="27">
        <v>1505</v>
      </c>
      <c r="AL60" s="28">
        <v>54</v>
      </c>
      <c r="AM60" s="29" t="s">
        <v>63</v>
      </c>
      <c r="AN60" s="30" t="s">
        <v>63</v>
      </c>
      <c r="AP60" s="27">
        <v>1508</v>
      </c>
      <c r="AQ60" s="28">
        <v>54</v>
      </c>
      <c r="AR60" s="29" t="s">
        <v>63</v>
      </c>
      <c r="AS60" s="30" t="s">
        <v>63</v>
      </c>
      <c r="AU60" s="27">
        <v>1802</v>
      </c>
      <c r="AV60" s="31">
        <v>54</v>
      </c>
      <c r="AW60" s="29" t="s">
        <v>63</v>
      </c>
      <c r="AX60" s="30" t="s">
        <v>63</v>
      </c>
      <c r="AZ60" s="27">
        <v>1805</v>
      </c>
      <c r="BA60" s="28">
        <v>54</v>
      </c>
      <c r="BB60" s="29" t="s">
        <v>1506</v>
      </c>
      <c r="BC60" s="30" t="s">
        <v>2207</v>
      </c>
      <c r="BE60" s="27">
        <v>1808</v>
      </c>
      <c r="BF60" s="28">
        <v>54</v>
      </c>
      <c r="BG60" s="29" t="s">
        <v>63</v>
      </c>
      <c r="BH60" s="30" t="s">
        <v>63</v>
      </c>
    </row>
    <row r="61" spans="1:61">
      <c r="A61" s="10"/>
      <c r="B61" s="27">
        <v>1602</v>
      </c>
      <c r="C61" s="31">
        <v>55</v>
      </c>
      <c r="D61" s="29" t="s">
        <v>63</v>
      </c>
      <c r="E61" s="30" t="s">
        <v>63</v>
      </c>
      <c r="G61" s="27">
        <v>1605</v>
      </c>
      <c r="H61" s="28">
        <v>55</v>
      </c>
      <c r="I61" s="29" t="s">
        <v>63</v>
      </c>
      <c r="J61" s="30" t="s">
        <v>63</v>
      </c>
      <c r="L61" s="27">
        <v>1608</v>
      </c>
      <c r="M61" s="28">
        <v>55</v>
      </c>
      <c r="N61" s="29" t="s">
        <v>63</v>
      </c>
      <c r="O61" s="30" t="s">
        <v>63</v>
      </c>
      <c r="Q61" s="27">
        <v>1702</v>
      </c>
      <c r="R61" s="31">
        <v>55</v>
      </c>
      <c r="S61" s="29" t="s">
        <v>63</v>
      </c>
      <c r="T61" s="30" t="s">
        <v>63</v>
      </c>
      <c r="V61" s="27">
        <v>1705</v>
      </c>
      <c r="W61" s="31">
        <v>55</v>
      </c>
      <c r="X61" s="29" t="s">
        <v>63</v>
      </c>
      <c r="Y61" s="30" t="s">
        <v>63</v>
      </c>
      <c r="AA61" s="27">
        <v>1708</v>
      </c>
      <c r="AB61" s="31">
        <v>55</v>
      </c>
      <c r="AC61" s="29" t="s">
        <v>63</v>
      </c>
      <c r="AD61" s="30" t="s">
        <v>63</v>
      </c>
      <c r="AF61" s="27">
        <v>1502</v>
      </c>
      <c r="AG61" s="28">
        <v>55</v>
      </c>
      <c r="AH61" s="29" t="s">
        <v>63</v>
      </c>
      <c r="AI61" s="30" t="s">
        <v>63</v>
      </c>
      <c r="AK61" s="27">
        <v>1505</v>
      </c>
      <c r="AL61" s="28">
        <v>55</v>
      </c>
      <c r="AM61" s="29" t="s">
        <v>63</v>
      </c>
      <c r="AN61" s="30" t="s">
        <v>63</v>
      </c>
      <c r="AP61" s="27">
        <v>1508</v>
      </c>
      <c r="AQ61" s="28">
        <v>55</v>
      </c>
      <c r="AR61" s="29" t="s">
        <v>63</v>
      </c>
      <c r="AS61" s="30" t="s">
        <v>63</v>
      </c>
      <c r="AU61" s="27">
        <v>1802</v>
      </c>
      <c r="AV61" s="31">
        <v>55</v>
      </c>
      <c r="AW61" s="29" t="s">
        <v>63</v>
      </c>
      <c r="AX61" s="30" t="s">
        <v>63</v>
      </c>
      <c r="AZ61" s="27">
        <v>1805</v>
      </c>
      <c r="BA61" s="28">
        <v>55</v>
      </c>
      <c r="BB61" s="29" t="s">
        <v>63</v>
      </c>
      <c r="BC61" s="30" t="s">
        <v>63</v>
      </c>
      <c r="BE61" s="27">
        <v>1808</v>
      </c>
      <c r="BF61" s="28">
        <v>55</v>
      </c>
      <c r="BG61" s="29" t="s">
        <v>63</v>
      </c>
      <c r="BH61" s="30" t="s">
        <v>63</v>
      </c>
    </row>
    <row r="62" spans="1:61">
      <c r="A62" s="10"/>
      <c r="B62" s="27">
        <v>1602</v>
      </c>
      <c r="C62" s="31">
        <v>56</v>
      </c>
      <c r="D62" s="29" t="s">
        <v>63</v>
      </c>
      <c r="E62" s="30" t="s">
        <v>63</v>
      </c>
      <c r="G62" s="27">
        <v>1605</v>
      </c>
      <c r="H62" s="28">
        <v>56</v>
      </c>
      <c r="I62" s="29" t="s">
        <v>63</v>
      </c>
      <c r="J62" s="30" t="s">
        <v>63</v>
      </c>
      <c r="L62" s="27">
        <v>1608</v>
      </c>
      <c r="M62" s="28">
        <v>56</v>
      </c>
      <c r="N62" s="29" t="s">
        <v>63</v>
      </c>
      <c r="O62" s="30" t="s">
        <v>63</v>
      </c>
      <c r="Q62" s="27">
        <v>1702</v>
      </c>
      <c r="R62" s="31">
        <v>56</v>
      </c>
      <c r="S62" s="29" t="s">
        <v>1506</v>
      </c>
      <c r="T62" s="30" t="s">
        <v>2349</v>
      </c>
      <c r="V62" s="27">
        <v>1705</v>
      </c>
      <c r="W62" s="31">
        <v>56</v>
      </c>
      <c r="X62" s="29" t="s">
        <v>63</v>
      </c>
      <c r="Y62" s="30" t="s">
        <v>63</v>
      </c>
      <c r="AA62" s="27">
        <v>1708</v>
      </c>
      <c r="AB62" s="31">
        <v>56</v>
      </c>
      <c r="AC62" s="29" t="s">
        <v>63</v>
      </c>
      <c r="AD62" s="30" t="s">
        <v>63</v>
      </c>
      <c r="AF62" s="27">
        <v>1502</v>
      </c>
      <c r="AG62" s="28">
        <v>56</v>
      </c>
      <c r="AH62" s="29" t="s">
        <v>1506</v>
      </c>
      <c r="AI62" s="30" t="s">
        <v>2349</v>
      </c>
      <c r="AK62" s="27">
        <v>1505</v>
      </c>
      <c r="AL62" s="28">
        <v>56</v>
      </c>
      <c r="AM62" s="29" t="s">
        <v>63</v>
      </c>
      <c r="AN62" s="30" t="s">
        <v>63</v>
      </c>
      <c r="AP62" s="27">
        <v>1508</v>
      </c>
      <c r="AQ62" s="28">
        <v>56</v>
      </c>
      <c r="AR62" s="29" t="s">
        <v>63</v>
      </c>
      <c r="AS62" s="30" t="s">
        <v>63</v>
      </c>
      <c r="AU62" s="27">
        <v>1802</v>
      </c>
      <c r="AV62" s="31">
        <v>56</v>
      </c>
      <c r="AW62" s="29" t="s">
        <v>63</v>
      </c>
      <c r="AX62" s="30" t="s">
        <v>63</v>
      </c>
      <c r="AZ62" s="27">
        <v>1805</v>
      </c>
      <c r="BA62" s="28">
        <v>56</v>
      </c>
      <c r="BB62" s="29" t="s">
        <v>63</v>
      </c>
      <c r="BC62" s="30" t="s">
        <v>63</v>
      </c>
      <c r="BE62" s="27">
        <v>1808</v>
      </c>
      <c r="BF62" s="28">
        <v>56</v>
      </c>
      <c r="BG62" s="29" t="s">
        <v>63</v>
      </c>
      <c r="BH62" s="30" t="s">
        <v>63</v>
      </c>
    </row>
    <row r="63" spans="1:61">
      <c r="A63" s="10"/>
      <c r="B63" s="27">
        <v>1602</v>
      </c>
      <c r="C63" s="31">
        <v>57</v>
      </c>
      <c r="D63" s="29" t="s">
        <v>1506</v>
      </c>
      <c r="E63" s="30" t="s">
        <v>2133</v>
      </c>
      <c r="G63" s="27">
        <v>1605</v>
      </c>
      <c r="H63" s="28">
        <v>57</v>
      </c>
      <c r="I63" s="29" t="s">
        <v>63</v>
      </c>
      <c r="J63" s="30" t="s">
        <v>63</v>
      </c>
      <c r="L63" s="27">
        <v>1608</v>
      </c>
      <c r="M63" s="28">
        <v>57</v>
      </c>
      <c r="N63" s="29" t="s">
        <v>63</v>
      </c>
      <c r="O63" s="30" t="s">
        <v>63</v>
      </c>
      <c r="Q63" s="27">
        <v>1702</v>
      </c>
      <c r="R63" s="31">
        <v>57</v>
      </c>
      <c r="S63" s="29" t="s">
        <v>1506</v>
      </c>
      <c r="T63" s="30" t="s">
        <v>1963</v>
      </c>
      <c r="V63" s="27">
        <v>1705</v>
      </c>
      <c r="W63" s="31">
        <v>57</v>
      </c>
      <c r="X63" s="29" t="s">
        <v>63</v>
      </c>
      <c r="Y63" s="30" t="s">
        <v>63</v>
      </c>
      <c r="AA63" s="27">
        <v>1708</v>
      </c>
      <c r="AB63" s="31">
        <v>57</v>
      </c>
      <c r="AC63" s="29" t="s">
        <v>63</v>
      </c>
      <c r="AD63" s="30" t="s">
        <v>63</v>
      </c>
      <c r="AF63" s="27">
        <v>1502</v>
      </c>
      <c r="AG63" s="28">
        <v>57</v>
      </c>
      <c r="AH63" s="29" t="s">
        <v>1506</v>
      </c>
      <c r="AI63" s="30" t="s">
        <v>1963</v>
      </c>
      <c r="AK63" s="27">
        <v>1505</v>
      </c>
      <c r="AL63" s="28">
        <v>57</v>
      </c>
      <c r="AM63" s="29" t="s">
        <v>63</v>
      </c>
      <c r="AN63" s="30" t="s">
        <v>63</v>
      </c>
      <c r="AP63" s="27">
        <v>1508</v>
      </c>
      <c r="AQ63" s="28">
        <v>57</v>
      </c>
      <c r="AR63" s="29" t="s">
        <v>63</v>
      </c>
      <c r="AS63" s="30" t="s">
        <v>63</v>
      </c>
      <c r="AU63" s="27">
        <v>1802</v>
      </c>
      <c r="AV63" s="31">
        <v>57</v>
      </c>
      <c r="AW63" s="29" t="s">
        <v>1506</v>
      </c>
      <c r="AX63" s="30" t="s">
        <v>2133</v>
      </c>
      <c r="AZ63" s="27">
        <v>1805</v>
      </c>
      <c r="BA63" s="28">
        <v>57</v>
      </c>
      <c r="BB63" s="29" t="s">
        <v>63</v>
      </c>
      <c r="BC63" s="30" t="s">
        <v>63</v>
      </c>
      <c r="BE63" s="27">
        <v>1808</v>
      </c>
      <c r="BF63" s="28">
        <v>57</v>
      </c>
      <c r="BG63" s="29" t="s">
        <v>63</v>
      </c>
      <c r="BH63" s="30" t="s">
        <v>63</v>
      </c>
    </row>
    <row r="64" spans="1:61">
      <c r="A64" s="10"/>
      <c r="B64" s="27">
        <v>1602</v>
      </c>
      <c r="C64" s="31">
        <v>58</v>
      </c>
      <c r="D64" s="29" t="s">
        <v>1506</v>
      </c>
      <c r="E64" s="30" t="s">
        <v>2115</v>
      </c>
      <c r="G64" s="27">
        <v>1605</v>
      </c>
      <c r="H64" s="28">
        <v>58</v>
      </c>
      <c r="I64" s="29" t="s">
        <v>63</v>
      </c>
      <c r="J64" s="30" t="s">
        <v>63</v>
      </c>
      <c r="L64" s="27">
        <v>1608</v>
      </c>
      <c r="M64" s="28">
        <v>58</v>
      </c>
      <c r="N64" s="29" t="s">
        <v>63</v>
      </c>
      <c r="O64" s="30" t="s">
        <v>63</v>
      </c>
      <c r="Q64" s="27">
        <v>1702</v>
      </c>
      <c r="R64" s="31">
        <v>58</v>
      </c>
      <c r="S64" s="29" t="s">
        <v>1506</v>
      </c>
      <c r="T64" s="30" t="s">
        <v>2451</v>
      </c>
      <c r="V64" s="27">
        <v>1705</v>
      </c>
      <c r="W64" s="31">
        <v>58</v>
      </c>
      <c r="X64" s="29" t="s">
        <v>63</v>
      </c>
      <c r="Y64" s="30" t="s">
        <v>63</v>
      </c>
      <c r="AA64" s="27">
        <v>1708</v>
      </c>
      <c r="AB64" s="31">
        <v>58</v>
      </c>
      <c r="AC64" s="29" t="s">
        <v>63</v>
      </c>
      <c r="AD64" s="30" t="s">
        <v>63</v>
      </c>
      <c r="AF64" s="27">
        <v>1502</v>
      </c>
      <c r="AG64" s="28">
        <v>58</v>
      </c>
      <c r="AH64" s="29" t="s">
        <v>1506</v>
      </c>
      <c r="AI64" s="30" t="s">
        <v>2451</v>
      </c>
      <c r="AK64" s="27">
        <v>1505</v>
      </c>
      <c r="AL64" s="28">
        <v>58</v>
      </c>
      <c r="AM64" s="29" t="s">
        <v>63</v>
      </c>
      <c r="AN64" s="30" t="s">
        <v>63</v>
      </c>
      <c r="AP64" s="27">
        <v>1508</v>
      </c>
      <c r="AQ64" s="28">
        <v>58</v>
      </c>
      <c r="AR64" s="29" t="s">
        <v>63</v>
      </c>
      <c r="AS64" s="30" t="s">
        <v>63</v>
      </c>
      <c r="AU64" s="27">
        <v>1802</v>
      </c>
      <c r="AV64" s="31">
        <v>58</v>
      </c>
      <c r="AW64" s="29" t="s">
        <v>1506</v>
      </c>
      <c r="AX64" s="30" t="s">
        <v>2115</v>
      </c>
      <c r="AZ64" s="27">
        <v>1805</v>
      </c>
      <c r="BA64" s="28">
        <v>58</v>
      </c>
      <c r="BB64" s="29" t="s">
        <v>63</v>
      </c>
      <c r="BC64" s="30" t="s">
        <v>63</v>
      </c>
      <c r="BE64" s="27">
        <v>1808</v>
      </c>
      <c r="BF64" s="28">
        <v>58</v>
      </c>
      <c r="BG64" s="29" t="s">
        <v>63</v>
      </c>
      <c r="BH64" s="30" t="s">
        <v>63</v>
      </c>
    </row>
    <row r="65" spans="1:61">
      <c r="A65" s="10"/>
      <c r="B65" s="27">
        <v>1602</v>
      </c>
      <c r="C65" s="31">
        <v>59</v>
      </c>
      <c r="D65" s="29" t="s">
        <v>1506</v>
      </c>
      <c r="E65" s="30" t="s">
        <v>2469</v>
      </c>
      <c r="G65" s="27">
        <v>1605</v>
      </c>
      <c r="H65" s="28">
        <v>59</v>
      </c>
      <c r="I65" s="29" t="s">
        <v>63</v>
      </c>
      <c r="J65" s="30" t="s">
        <v>63</v>
      </c>
      <c r="L65" s="27">
        <v>1608</v>
      </c>
      <c r="M65" s="28">
        <v>59</v>
      </c>
      <c r="N65" s="29" t="s">
        <v>63</v>
      </c>
      <c r="O65" s="30" t="s">
        <v>63</v>
      </c>
      <c r="Q65" s="27">
        <v>1702</v>
      </c>
      <c r="R65" s="31">
        <v>59</v>
      </c>
      <c r="S65" s="29" t="s">
        <v>1506</v>
      </c>
      <c r="T65" s="30" t="s">
        <v>1987</v>
      </c>
      <c r="V65" s="27">
        <v>1705</v>
      </c>
      <c r="W65" s="31">
        <v>59</v>
      </c>
      <c r="X65" s="29" t="s">
        <v>498</v>
      </c>
      <c r="Y65" s="30" t="e">
        <v>#N/A</v>
      </c>
      <c r="AA65" s="27">
        <v>1708</v>
      </c>
      <c r="AB65" s="31">
        <v>59</v>
      </c>
      <c r="AC65" s="29" t="s">
        <v>63</v>
      </c>
      <c r="AD65" s="30" t="s">
        <v>63</v>
      </c>
      <c r="AF65" s="27">
        <v>1502</v>
      </c>
      <c r="AG65" s="28">
        <v>59</v>
      </c>
      <c r="AH65" s="29" t="s">
        <v>1506</v>
      </c>
      <c r="AI65" s="30" t="s">
        <v>1987</v>
      </c>
      <c r="AK65" s="27">
        <v>1505</v>
      </c>
      <c r="AL65" s="28">
        <v>59</v>
      </c>
      <c r="AM65" s="29" t="s">
        <v>498</v>
      </c>
      <c r="AN65" s="30" t="s">
        <v>2755</v>
      </c>
      <c r="AP65" s="27">
        <v>1508</v>
      </c>
      <c r="AQ65" s="28">
        <v>59</v>
      </c>
      <c r="AR65" s="29" t="s">
        <v>63</v>
      </c>
      <c r="AS65" s="30" t="s">
        <v>63</v>
      </c>
      <c r="AU65" s="27">
        <v>1802</v>
      </c>
      <c r="AV65" s="31">
        <v>59</v>
      </c>
      <c r="AW65" s="29" t="s">
        <v>1506</v>
      </c>
      <c r="AX65" s="30" t="s">
        <v>2469</v>
      </c>
      <c r="AZ65" s="27">
        <v>1805</v>
      </c>
      <c r="BA65" s="28">
        <v>59</v>
      </c>
      <c r="BB65" s="29" t="s">
        <v>63</v>
      </c>
      <c r="BC65" s="30" t="s">
        <v>63</v>
      </c>
      <c r="BE65" s="27">
        <v>1808</v>
      </c>
      <c r="BF65" s="28">
        <v>59</v>
      </c>
      <c r="BG65" s="29" t="s">
        <v>63</v>
      </c>
      <c r="BH65" s="30" t="s">
        <v>63</v>
      </c>
    </row>
    <row r="66" spans="1:61">
      <c r="A66" s="10"/>
      <c r="B66" s="27">
        <v>1602</v>
      </c>
      <c r="C66" s="31">
        <v>60</v>
      </c>
      <c r="D66" s="29" t="s">
        <v>1506</v>
      </c>
      <c r="E66" s="30" t="s">
        <v>2370</v>
      </c>
      <c r="G66" s="27">
        <v>1605</v>
      </c>
      <c r="H66" s="28">
        <v>60</v>
      </c>
      <c r="I66" s="29" t="s">
        <v>63</v>
      </c>
      <c r="J66" s="30" t="s">
        <v>63</v>
      </c>
      <c r="L66" s="27">
        <v>1608</v>
      </c>
      <c r="M66" s="28">
        <v>60</v>
      </c>
      <c r="N66" s="29" t="s">
        <v>63</v>
      </c>
      <c r="O66" s="30" t="s">
        <v>63</v>
      </c>
      <c r="Q66" s="27">
        <v>1702</v>
      </c>
      <c r="R66" s="31">
        <v>60</v>
      </c>
      <c r="S66" s="29" t="s">
        <v>63</v>
      </c>
      <c r="T66" s="30" t="s">
        <v>63</v>
      </c>
      <c r="V66" s="27">
        <v>1705</v>
      </c>
      <c r="W66" s="31">
        <v>60</v>
      </c>
      <c r="X66" s="29" t="s">
        <v>63</v>
      </c>
      <c r="Y66" s="30" t="s">
        <v>63</v>
      </c>
      <c r="AA66" s="27">
        <v>1708</v>
      </c>
      <c r="AB66" s="31">
        <v>60</v>
      </c>
      <c r="AC66" s="29" t="s">
        <v>63</v>
      </c>
      <c r="AD66" s="30" t="s">
        <v>63</v>
      </c>
      <c r="AF66" s="27">
        <v>1502</v>
      </c>
      <c r="AG66" s="28">
        <v>60</v>
      </c>
      <c r="AH66" s="29" t="s">
        <v>63</v>
      </c>
      <c r="AI66" s="30" t="s">
        <v>63</v>
      </c>
      <c r="AK66" s="27">
        <v>1505</v>
      </c>
      <c r="AL66" s="28">
        <v>60</v>
      </c>
      <c r="AM66" s="29" t="s">
        <v>63</v>
      </c>
      <c r="AN66" s="30" t="s">
        <v>63</v>
      </c>
      <c r="AP66" s="27">
        <v>1508</v>
      </c>
      <c r="AQ66" s="28">
        <v>60</v>
      </c>
      <c r="AR66" s="29" t="s">
        <v>63</v>
      </c>
      <c r="AS66" s="30" t="s">
        <v>63</v>
      </c>
      <c r="AU66" s="27">
        <v>1802</v>
      </c>
      <c r="AV66" s="31">
        <v>60</v>
      </c>
      <c r="AW66" s="29" t="s">
        <v>1506</v>
      </c>
      <c r="AX66" s="30" t="s">
        <v>2370</v>
      </c>
      <c r="AZ66" s="27">
        <v>1805</v>
      </c>
      <c r="BA66" s="28">
        <v>60</v>
      </c>
      <c r="BB66" s="29" t="s">
        <v>63</v>
      </c>
      <c r="BC66" s="30" t="s">
        <v>63</v>
      </c>
      <c r="BE66" s="27">
        <v>1808</v>
      </c>
      <c r="BF66" s="28">
        <v>60</v>
      </c>
      <c r="BG66" s="29" t="s">
        <v>63</v>
      </c>
      <c r="BH66" s="30" t="s">
        <v>63</v>
      </c>
    </row>
    <row r="67" spans="1:61">
      <c r="A67" s="10"/>
      <c r="B67" s="27">
        <v>1602</v>
      </c>
      <c r="C67" s="31">
        <v>61</v>
      </c>
      <c r="D67" s="29" t="s">
        <v>1506</v>
      </c>
      <c r="E67" s="30" t="s">
        <v>2030</v>
      </c>
      <c r="G67" s="27">
        <v>1605</v>
      </c>
      <c r="H67" s="28">
        <v>61</v>
      </c>
      <c r="I67" s="29" t="s">
        <v>63</v>
      </c>
      <c r="J67" s="30" t="s">
        <v>63</v>
      </c>
      <c r="L67" s="27">
        <v>1608</v>
      </c>
      <c r="M67" s="28">
        <v>61</v>
      </c>
      <c r="N67" s="29" t="s">
        <v>63</v>
      </c>
      <c r="O67" s="30" t="s">
        <v>63</v>
      </c>
      <c r="Q67" s="27">
        <v>1702</v>
      </c>
      <c r="R67" s="31">
        <v>61</v>
      </c>
      <c r="S67" s="29" t="s">
        <v>1506</v>
      </c>
      <c r="T67" s="30" t="s">
        <v>1515</v>
      </c>
      <c r="V67" s="27">
        <v>1705</v>
      </c>
      <c r="W67" s="31">
        <v>61</v>
      </c>
      <c r="X67" s="29" t="s">
        <v>498</v>
      </c>
      <c r="Y67" s="30" t="e">
        <v>#N/A</v>
      </c>
      <c r="AA67" s="27">
        <v>1708</v>
      </c>
      <c r="AB67" s="31">
        <v>61</v>
      </c>
      <c r="AC67" s="29" t="s">
        <v>63</v>
      </c>
      <c r="AD67" s="30" t="s">
        <v>63</v>
      </c>
      <c r="AF67" s="27">
        <v>1502</v>
      </c>
      <c r="AG67" s="28">
        <v>61</v>
      </c>
      <c r="AH67" s="29" t="s">
        <v>1506</v>
      </c>
      <c r="AI67" s="30" t="s">
        <v>1515</v>
      </c>
      <c r="AK67" s="27">
        <v>1505</v>
      </c>
      <c r="AL67" s="28">
        <v>61</v>
      </c>
      <c r="AM67" s="29" t="s">
        <v>498</v>
      </c>
      <c r="AN67" s="30" t="s">
        <v>2746</v>
      </c>
      <c r="AP67" s="27">
        <v>1508</v>
      </c>
      <c r="AQ67" s="28">
        <v>61</v>
      </c>
      <c r="AR67" s="29" t="s">
        <v>63</v>
      </c>
      <c r="AS67" s="30" t="s">
        <v>63</v>
      </c>
      <c r="AU67" s="27">
        <v>1802</v>
      </c>
      <c r="AV67" s="31">
        <v>61</v>
      </c>
      <c r="AW67" s="29" t="s">
        <v>1506</v>
      </c>
      <c r="AX67" s="30" t="s">
        <v>2030</v>
      </c>
      <c r="AZ67" s="27">
        <v>1805</v>
      </c>
      <c r="BA67" s="28">
        <v>61</v>
      </c>
      <c r="BB67" s="29" t="s">
        <v>63</v>
      </c>
      <c r="BC67" s="30" t="s">
        <v>63</v>
      </c>
      <c r="BE67" s="27">
        <v>1808</v>
      </c>
      <c r="BF67" s="28">
        <v>61</v>
      </c>
      <c r="BG67" s="29" t="s">
        <v>63</v>
      </c>
      <c r="BH67" s="30" t="s">
        <v>63</v>
      </c>
    </row>
    <row r="68" spans="1:61">
      <c r="A68" s="10"/>
      <c r="B68" s="27">
        <v>1602</v>
      </c>
      <c r="C68" s="31">
        <v>62</v>
      </c>
      <c r="D68" s="29" t="s">
        <v>1506</v>
      </c>
      <c r="E68" s="30" t="s">
        <v>2012</v>
      </c>
      <c r="G68" s="27">
        <v>1605</v>
      </c>
      <c r="H68" s="28">
        <v>62</v>
      </c>
      <c r="I68" s="29" t="s">
        <v>63</v>
      </c>
      <c r="J68" s="30" t="s">
        <v>63</v>
      </c>
      <c r="L68" s="27">
        <v>1608</v>
      </c>
      <c r="M68" s="28">
        <v>62</v>
      </c>
      <c r="N68" s="29" t="s">
        <v>63</v>
      </c>
      <c r="O68" s="30" t="s">
        <v>63</v>
      </c>
      <c r="Q68" s="27">
        <v>1702</v>
      </c>
      <c r="R68" s="31">
        <v>62</v>
      </c>
      <c r="S68" s="29" t="s">
        <v>1506</v>
      </c>
      <c r="T68" s="30" t="s">
        <v>2286</v>
      </c>
      <c r="V68" s="27">
        <v>1705</v>
      </c>
      <c r="W68" s="31">
        <v>62</v>
      </c>
      <c r="X68" s="29" t="s">
        <v>63</v>
      </c>
      <c r="Y68" s="30" t="s">
        <v>63</v>
      </c>
      <c r="AA68" s="27">
        <v>1708</v>
      </c>
      <c r="AB68" s="31">
        <v>62</v>
      </c>
      <c r="AC68" s="29" t="s">
        <v>63</v>
      </c>
      <c r="AD68" s="30" t="s">
        <v>63</v>
      </c>
      <c r="AF68" s="27">
        <v>1502</v>
      </c>
      <c r="AG68" s="28">
        <v>62</v>
      </c>
      <c r="AH68" s="29" t="s">
        <v>1506</v>
      </c>
      <c r="AI68" s="30" t="s">
        <v>2286</v>
      </c>
      <c r="AK68" s="27">
        <v>1505</v>
      </c>
      <c r="AL68" s="28">
        <v>62</v>
      </c>
      <c r="AM68" s="29" t="s">
        <v>63</v>
      </c>
      <c r="AN68" s="30" t="s">
        <v>63</v>
      </c>
      <c r="AP68" s="27">
        <v>1508</v>
      </c>
      <c r="AQ68" s="28">
        <v>62</v>
      </c>
      <c r="AR68" s="29" t="s">
        <v>63</v>
      </c>
      <c r="AS68" s="30" t="s">
        <v>63</v>
      </c>
      <c r="AU68" s="27">
        <v>1802</v>
      </c>
      <c r="AV68" s="31">
        <v>62</v>
      </c>
      <c r="AW68" s="29" t="s">
        <v>1506</v>
      </c>
      <c r="AX68" s="30" t="s">
        <v>2012</v>
      </c>
      <c r="AZ68" s="27">
        <v>1805</v>
      </c>
      <c r="BA68" s="28">
        <v>62</v>
      </c>
      <c r="BB68" s="29" t="s">
        <v>63</v>
      </c>
      <c r="BC68" s="30" t="s">
        <v>63</v>
      </c>
      <c r="BE68" s="27">
        <v>1808</v>
      </c>
      <c r="BF68" s="28">
        <v>62</v>
      </c>
      <c r="BG68" s="29" t="s">
        <v>63</v>
      </c>
      <c r="BH68" s="30" t="s">
        <v>63</v>
      </c>
    </row>
    <row r="69" spans="1:61">
      <c r="A69" s="10"/>
      <c r="B69" s="27">
        <v>1602</v>
      </c>
      <c r="C69" s="31">
        <v>63</v>
      </c>
      <c r="D69" s="29" t="s">
        <v>1506</v>
      </c>
      <c r="E69" s="30" t="s">
        <v>1766</v>
      </c>
      <c r="G69" s="27">
        <v>1605</v>
      </c>
      <c r="H69" s="28">
        <v>63</v>
      </c>
      <c r="I69" s="29" t="s">
        <v>1506</v>
      </c>
      <c r="J69" s="30" t="s">
        <v>1705</v>
      </c>
      <c r="L69" s="27">
        <v>1608</v>
      </c>
      <c r="M69" s="28">
        <v>63</v>
      </c>
      <c r="N69" s="29" t="s">
        <v>63</v>
      </c>
      <c r="O69" s="30" t="s">
        <v>63</v>
      </c>
      <c r="Q69" s="27">
        <v>1702</v>
      </c>
      <c r="R69" s="31">
        <v>63</v>
      </c>
      <c r="S69" s="29" t="s">
        <v>1506</v>
      </c>
      <c r="T69" s="30" t="s">
        <v>1521</v>
      </c>
      <c r="V69" s="27">
        <v>1705</v>
      </c>
      <c r="W69" s="31">
        <v>63</v>
      </c>
      <c r="X69" s="29" t="s">
        <v>63</v>
      </c>
      <c r="Y69" s="30" t="s">
        <v>63</v>
      </c>
      <c r="AA69" s="27">
        <v>1708</v>
      </c>
      <c r="AB69" s="31">
        <v>63</v>
      </c>
      <c r="AC69" s="29" t="s">
        <v>63</v>
      </c>
      <c r="AD69" s="30" t="s">
        <v>63</v>
      </c>
      <c r="AF69" s="27">
        <v>1502</v>
      </c>
      <c r="AG69" s="28">
        <v>63</v>
      </c>
      <c r="AH69" s="29" t="s">
        <v>1506</v>
      </c>
      <c r="AI69" s="30" t="s">
        <v>1521</v>
      </c>
      <c r="AK69" s="27">
        <v>1505</v>
      </c>
      <c r="AL69" s="28">
        <v>63</v>
      </c>
      <c r="AM69" s="29" t="s">
        <v>63</v>
      </c>
      <c r="AN69" s="30" t="s">
        <v>63</v>
      </c>
      <c r="AP69" s="27">
        <v>1508</v>
      </c>
      <c r="AQ69" s="28">
        <v>63</v>
      </c>
      <c r="AR69" s="29" t="s">
        <v>63</v>
      </c>
      <c r="AS69" s="30" t="s">
        <v>63</v>
      </c>
      <c r="AU69" s="27">
        <v>1802</v>
      </c>
      <c r="AV69" s="31">
        <v>63</v>
      </c>
      <c r="AW69" s="29" t="s">
        <v>1506</v>
      </c>
      <c r="AX69" s="30" t="s">
        <v>1766</v>
      </c>
      <c r="AZ69" s="27">
        <v>1805</v>
      </c>
      <c r="BA69" s="28">
        <v>63</v>
      </c>
      <c r="BB69" s="29" t="s">
        <v>1506</v>
      </c>
      <c r="BC69" s="30" t="s">
        <v>1705</v>
      </c>
      <c r="BE69" s="27">
        <v>1808</v>
      </c>
      <c r="BF69" s="28">
        <v>63</v>
      </c>
      <c r="BG69" s="29" t="s">
        <v>63</v>
      </c>
      <c r="BH69" s="30" t="s">
        <v>63</v>
      </c>
    </row>
    <row r="70" spans="1:61" ht="14.25" thickBot="1">
      <c r="A70" s="10"/>
      <c r="B70" s="41">
        <v>1602</v>
      </c>
      <c r="C70" s="43">
        <v>64</v>
      </c>
      <c r="D70" s="34" t="s">
        <v>1506</v>
      </c>
      <c r="E70" s="35" t="s">
        <v>1760</v>
      </c>
      <c r="G70" s="41">
        <v>1605</v>
      </c>
      <c r="H70" s="42">
        <v>64</v>
      </c>
      <c r="I70" s="34" t="s">
        <v>1506</v>
      </c>
      <c r="J70" s="35" t="s">
        <v>1698</v>
      </c>
      <c r="L70" s="41">
        <v>1608</v>
      </c>
      <c r="M70" s="42">
        <v>64</v>
      </c>
      <c r="N70" s="34" t="s">
        <v>63</v>
      </c>
      <c r="O70" s="35" t="s">
        <v>63</v>
      </c>
      <c r="Q70" s="41">
        <v>1702</v>
      </c>
      <c r="R70" s="43">
        <v>64</v>
      </c>
      <c r="S70" s="34" t="s">
        <v>1506</v>
      </c>
      <c r="T70" s="35" t="s">
        <v>2398</v>
      </c>
      <c r="V70" s="41">
        <v>1705</v>
      </c>
      <c r="W70" s="43">
        <v>64</v>
      </c>
      <c r="X70" s="34" t="s">
        <v>63</v>
      </c>
      <c r="Y70" s="35" t="s">
        <v>63</v>
      </c>
      <c r="AA70" s="41">
        <v>1708</v>
      </c>
      <c r="AB70" s="43">
        <v>64</v>
      </c>
      <c r="AC70" s="34" t="s">
        <v>63</v>
      </c>
      <c r="AD70" s="35" t="s">
        <v>63</v>
      </c>
      <c r="AF70" s="41">
        <v>1502</v>
      </c>
      <c r="AG70" s="42">
        <v>64</v>
      </c>
      <c r="AH70" s="34" t="s">
        <v>1506</v>
      </c>
      <c r="AI70" s="35" t="s">
        <v>2398</v>
      </c>
      <c r="AK70" s="41">
        <v>1505</v>
      </c>
      <c r="AL70" s="42">
        <v>64</v>
      </c>
      <c r="AM70" s="34" t="s">
        <v>63</v>
      </c>
      <c r="AN70" s="35" t="s">
        <v>63</v>
      </c>
      <c r="AP70" s="41">
        <v>1508</v>
      </c>
      <c r="AQ70" s="42">
        <v>64</v>
      </c>
      <c r="AR70" s="34" t="s">
        <v>63</v>
      </c>
      <c r="AS70" s="35" t="s">
        <v>63</v>
      </c>
      <c r="AU70" s="41">
        <v>1802</v>
      </c>
      <c r="AV70" s="43">
        <v>64</v>
      </c>
      <c r="AW70" s="34" t="s">
        <v>1506</v>
      </c>
      <c r="AX70" s="35" t="s">
        <v>1760</v>
      </c>
      <c r="AZ70" s="41">
        <v>1805</v>
      </c>
      <c r="BA70" s="42">
        <v>64</v>
      </c>
      <c r="BB70" s="34" t="s">
        <v>1506</v>
      </c>
      <c r="BC70" s="35" t="s">
        <v>1698</v>
      </c>
      <c r="BE70" s="41">
        <v>1808</v>
      </c>
      <c r="BF70" s="42">
        <v>64</v>
      </c>
      <c r="BG70" s="34" t="s">
        <v>63</v>
      </c>
      <c r="BH70" s="35" t="s">
        <v>63</v>
      </c>
    </row>
    <row r="71" spans="1:61">
      <c r="A71" s="10"/>
      <c r="B71" s="21">
        <v>1602</v>
      </c>
      <c r="C71" s="26">
        <v>65</v>
      </c>
      <c r="D71" s="23" t="s">
        <v>63</v>
      </c>
      <c r="E71" s="24" t="s">
        <v>63</v>
      </c>
      <c r="F71" s="25"/>
      <c r="G71" s="21">
        <v>1605</v>
      </c>
      <c r="H71" s="22">
        <v>65</v>
      </c>
      <c r="I71" s="23" t="s">
        <v>63</v>
      </c>
      <c r="J71" s="24" t="s">
        <v>63</v>
      </c>
      <c r="K71" s="25"/>
      <c r="L71" s="21">
        <v>1608</v>
      </c>
      <c r="M71" s="22">
        <v>65</v>
      </c>
      <c r="N71" s="23" t="s">
        <v>63</v>
      </c>
      <c r="O71" s="24" t="s">
        <v>63</v>
      </c>
      <c r="P71" s="25"/>
      <c r="Q71" s="21">
        <v>1702</v>
      </c>
      <c r="R71" s="26">
        <v>65</v>
      </c>
      <c r="S71" s="23" t="s">
        <v>1506</v>
      </c>
      <c r="T71" s="24" t="s">
        <v>1576</v>
      </c>
      <c r="U71" s="25"/>
      <c r="V71" s="21">
        <v>1705</v>
      </c>
      <c r="W71" s="26">
        <v>65</v>
      </c>
      <c r="X71" s="23" t="s">
        <v>63</v>
      </c>
      <c r="Y71" s="24" t="s">
        <v>63</v>
      </c>
      <c r="Z71" s="25"/>
      <c r="AA71" s="21">
        <v>1708</v>
      </c>
      <c r="AB71" s="26">
        <v>65</v>
      </c>
      <c r="AC71" s="23" t="s">
        <v>63</v>
      </c>
      <c r="AD71" s="24" t="s">
        <v>63</v>
      </c>
      <c r="AE71" s="25"/>
      <c r="AF71" s="21">
        <v>1502</v>
      </c>
      <c r="AG71" s="22">
        <v>65</v>
      </c>
      <c r="AH71" s="23" t="s">
        <v>1506</v>
      </c>
      <c r="AI71" s="24" t="s">
        <v>1576</v>
      </c>
      <c r="AJ71" s="25"/>
      <c r="AK71" s="21">
        <v>1505</v>
      </c>
      <c r="AL71" s="22">
        <v>65</v>
      </c>
      <c r="AM71" s="23" t="s">
        <v>63</v>
      </c>
      <c r="AN71" s="24" t="s">
        <v>63</v>
      </c>
      <c r="AO71" s="25"/>
      <c r="AP71" s="21">
        <v>1508</v>
      </c>
      <c r="AQ71" s="22">
        <v>65</v>
      </c>
      <c r="AR71" s="23" t="s">
        <v>63</v>
      </c>
      <c r="AS71" s="24" t="s">
        <v>63</v>
      </c>
      <c r="AT71" s="25"/>
      <c r="AU71" s="21">
        <v>1802</v>
      </c>
      <c r="AV71" s="26">
        <v>65</v>
      </c>
      <c r="AW71" s="23" t="s">
        <v>63</v>
      </c>
      <c r="AX71" s="24" t="s">
        <v>63</v>
      </c>
      <c r="AY71" s="25"/>
      <c r="AZ71" s="21">
        <v>1805</v>
      </c>
      <c r="BA71" s="22">
        <v>65</v>
      </c>
      <c r="BB71" s="23" t="s">
        <v>63</v>
      </c>
      <c r="BC71" s="24" t="s">
        <v>63</v>
      </c>
      <c r="BD71" s="25"/>
      <c r="BE71" s="21">
        <v>1808</v>
      </c>
      <c r="BF71" s="22">
        <v>65</v>
      </c>
      <c r="BG71" s="23" t="s">
        <v>63</v>
      </c>
      <c r="BH71" s="24" t="s">
        <v>63</v>
      </c>
      <c r="BI71" s="25"/>
    </row>
    <row r="72" spans="1:61">
      <c r="A72" s="10"/>
      <c r="B72" s="27">
        <v>1602</v>
      </c>
      <c r="C72" s="31">
        <v>66</v>
      </c>
      <c r="D72" s="29" t="s">
        <v>63</v>
      </c>
      <c r="E72" s="30" t="s">
        <v>63</v>
      </c>
      <c r="G72" s="27">
        <v>1605</v>
      </c>
      <c r="H72" s="28">
        <v>66</v>
      </c>
      <c r="I72" s="29" t="s">
        <v>63</v>
      </c>
      <c r="J72" s="30" t="s">
        <v>63</v>
      </c>
      <c r="L72" s="27">
        <v>1608</v>
      </c>
      <c r="M72" s="28">
        <v>66</v>
      </c>
      <c r="N72" s="29" t="s">
        <v>63</v>
      </c>
      <c r="O72" s="30" t="s">
        <v>63</v>
      </c>
      <c r="Q72" s="27">
        <v>1702</v>
      </c>
      <c r="R72" s="31">
        <v>66</v>
      </c>
      <c r="S72" s="29" t="s">
        <v>1506</v>
      </c>
      <c r="T72" s="30" t="s">
        <v>1570</v>
      </c>
      <c r="V72" s="27">
        <v>1705</v>
      </c>
      <c r="W72" s="31">
        <v>66</v>
      </c>
      <c r="X72" s="29" t="s">
        <v>63</v>
      </c>
      <c r="Y72" s="30" t="s">
        <v>63</v>
      </c>
      <c r="AA72" s="27">
        <v>1708</v>
      </c>
      <c r="AB72" s="31">
        <v>66</v>
      </c>
      <c r="AC72" s="29" t="s">
        <v>63</v>
      </c>
      <c r="AD72" s="30" t="s">
        <v>63</v>
      </c>
      <c r="AF72" s="27">
        <v>1502</v>
      </c>
      <c r="AG72" s="28">
        <v>66</v>
      </c>
      <c r="AH72" s="29" t="s">
        <v>1506</v>
      </c>
      <c r="AI72" s="30" t="s">
        <v>1570</v>
      </c>
      <c r="AK72" s="27">
        <v>1505</v>
      </c>
      <c r="AL72" s="28">
        <v>66</v>
      </c>
      <c r="AM72" s="29" t="s">
        <v>63</v>
      </c>
      <c r="AN72" s="30" t="s">
        <v>63</v>
      </c>
      <c r="AP72" s="27">
        <v>1508</v>
      </c>
      <c r="AQ72" s="28">
        <v>66</v>
      </c>
      <c r="AR72" s="29" t="s">
        <v>63</v>
      </c>
      <c r="AS72" s="30" t="s">
        <v>63</v>
      </c>
      <c r="AU72" s="27">
        <v>1802</v>
      </c>
      <c r="AV72" s="31">
        <v>66</v>
      </c>
      <c r="AW72" s="29" t="s">
        <v>63</v>
      </c>
      <c r="AX72" s="30" t="s">
        <v>63</v>
      </c>
      <c r="AZ72" s="27">
        <v>1805</v>
      </c>
      <c r="BA72" s="28">
        <v>66</v>
      </c>
      <c r="BB72" s="29" t="s">
        <v>63</v>
      </c>
      <c r="BC72" s="30" t="s">
        <v>63</v>
      </c>
      <c r="BE72" s="27">
        <v>1808</v>
      </c>
      <c r="BF72" s="28">
        <v>66</v>
      </c>
      <c r="BG72" s="29" t="s">
        <v>63</v>
      </c>
      <c r="BH72" s="30" t="s">
        <v>63</v>
      </c>
    </row>
    <row r="73" spans="1:61">
      <c r="A73" s="10"/>
      <c r="B73" s="27">
        <v>1602</v>
      </c>
      <c r="C73" s="31">
        <v>67</v>
      </c>
      <c r="D73" s="29" t="s">
        <v>1506</v>
      </c>
      <c r="E73" s="30" t="s">
        <v>1772</v>
      </c>
      <c r="G73" s="27">
        <v>1605</v>
      </c>
      <c r="H73" s="28">
        <v>67</v>
      </c>
      <c r="I73" s="29" t="s">
        <v>63</v>
      </c>
      <c r="J73" s="30" t="s">
        <v>63</v>
      </c>
      <c r="L73" s="27">
        <v>1608</v>
      </c>
      <c r="M73" s="28">
        <v>67</v>
      </c>
      <c r="N73" s="29" t="s">
        <v>63</v>
      </c>
      <c r="O73" s="30" t="s">
        <v>63</v>
      </c>
      <c r="Q73" s="27">
        <v>1702</v>
      </c>
      <c r="R73" s="31">
        <v>67</v>
      </c>
      <c r="S73" s="29" t="s">
        <v>1506</v>
      </c>
      <c r="T73" s="30" t="s">
        <v>1588</v>
      </c>
      <c r="V73" s="27">
        <v>1705</v>
      </c>
      <c r="W73" s="31">
        <v>67</v>
      </c>
      <c r="X73" s="29" t="s">
        <v>63</v>
      </c>
      <c r="Y73" s="30" t="s">
        <v>63</v>
      </c>
      <c r="AA73" s="27">
        <v>1708</v>
      </c>
      <c r="AB73" s="31">
        <v>67</v>
      </c>
      <c r="AC73" s="29" t="s">
        <v>63</v>
      </c>
      <c r="AD73" s="30" t="s">
        <v>63</v>
      </c>
      <c r="AF73" s="27">
        <v>1502</v>
      </c>
      <c r="AG73" s="28">
        <v>67</v>
      </c>
      <c r="AH73" s="29" t="s">
        <v>1506</v>
      </c>
      <c r="AI73" s="30" t="s">
        <v>1588</v>
      </c>
      <c r="AK73" s="27">
        <v>1505</v>
      </c>
      <c r="AL73" s="28">
        <v>67</v>
      </c>
      <c r="AM73" s="29" t="s">
        <v>63</v>
      </c>
      <c r="AN73" s="30" t="s">
        <v>63</v>
      </c>
      <c r="AP73" s="27">
        <v>1508</v>
      </c>
      <c r="AQ73" s="28">
        <v>67</v>
      </c>
      <c r="AR73" s="29" t="s">
        <v>63</v>
      </c>
      <c r="AS73" s="30" t="s">
        <v>63</v>
      </c>
      <c r="AU73" s="27">
        <v>1802</v>
      </c>
      <c r="AV73" s="31">
        <v>67</v>
      </c>
      <c r="AW73" s="29" t="s">
        <v>1506</v>
      </c>
      <c r="AX73" s="30" t="s">
        <v>1772</v>
      </c>
      <c r="AZ73" s="27">
        <v>1805</v>
      </c>
      <c r="BA73" s="28">
        <v>67</v>
      </c>
      <c r="BB73" s="29" t="s">
        <v>63</v>
      </c>
      <c r="BC73" s="30" t="s">
        <v>63</v>
      </c>
      <c r="BE73" s="27">
        <v>1808</v>
      </c>
      <c r="BF73" s="28">
        <v>67</v>
      </c>
      <c r="BG73" s="29" t="s">
        <v>63</v>
      </c>
      <c r="BH73" s="30" t="s">
        <v>63</v>
      </c>
    </row>
    <row r="74" spans="1:61">
      <c r="A74" s="10"/>
      <c r="B74" s="27">
        <v>1602</v>
      </c>
      <c r="C74" s="31">
        <v>68</v>
      </c>
      <c r="D74" s="29" t="s">
        <v>1506</v>
      </c>
      <c r="E74" s="30" t="s">
        <v>1747</v>
      </c>
      <c r="G74" s="27">
        <v>1605</v>
      </c>
      <c r="H74" s="28">
        <v>68</v>
      </c>
      <c r="I74" s="29" t="s">
        <v>63</v>
      </c>
      <c r="J74" s="30" t="s">
        <v>63</v>
      </c>
      <c r="L74" s="27">
        <v>1608</v>
      </c>
      <c r="M74" s="28">
        <v>68</v>
      </c>
      <c r="N74" s="29" t="s">
        <v>63</v>
      </c>
      <c r="O74" s="30" t="s">
        <v>63</v>
      </c>
      <c r="Q74" s="27">
        <v>1702</v>
      </c>
      <c r="R74" s="31">
        <v>68</v>
      </c>
      <c r="S74" s="29" t="s">
        <v>1506</v>
      </c>
      <c r="T74" s="30" t="s">
        <v>1558</v>
      </c>
      <c r="V74" s="27">
        <v>1705</v>
      </c>
      <c r="W74" s="31">
        <v>68</v>
      </c>
      <c r="X74" s="29" t="s">
        <v>63</v>
      </c>
      <c r="Y74" s="30" t="s">
        <v>63</v>
      </c>
      <c r="AA74" s="27">
        <v>1708</v>
      </c>
      <c r="AB74" s="31">
        <v>68</v>
      </c>
      <c r="AC74" s="29" t="s">
        <v>63</v>
      </c>
      <c r="AD74" s="30" t="s">
        <v>63</v>
      </c>
      <c r="AF74" s="27">
        <v>1502</v>
      </c>
      <c r="AG74" s="28">
        <v>68</v>
      </c>
      <c r="AH74" s="29" t="s">
        <v>1506</v>
      </c>
      <c r="AI74" s="30" t="s">
        <v>1558</v>
      </c>
      <c r="AK74" s="27">
        <v>1505</v>
      </c>
      <c r="AL74" s="28">
        <v>68</v>
      </c>
      <c r="AM74" s="29" t="s">
        <v>63</v>
      </c>
      <c r="AN74" s="30" t="s">
        <v>63</v>
      </c>
      <c r="AP74" s="27">
        <v>1508</v>
      </c>
      <c r="AQ74" s="28">
        <v>68</v>
      </c>
      <c r="AR74" s="29" t="s">
        <v>63</v>
      </c>
      <c r="AS74" s="30" t="s">
        <v>63</v>
      </c>
      <c r="AU74" s="27">
        <v>1802</v>
      </c>
      <c r="AV74" s="31">
        <v>68</v>
      </c>
      <c r="AW74" s="29" t="s">
        <v>1506</v>
      </c>
      <c r="AX74" s="30" t="s">
        <v>1747</v>
      </c>
      <c r="AZ74" s="27">
        <v>1805</v>
      </c>
      <c r="BA74" s="28">
        <v>68</v>
      </c>
      <c r="BB74" s="29" t="s">
        <v>63</v>
      </c>
      <c r="BC74" s="30" t="s">
        <v>63</v>
      </c>
      <c r="BE74" s="27">
        <v>1808</v>
      </c>
      <c r="BF74" s="28">
        <v>68</v>
      </c>
      <c r="BG74" s="29" t="s">
        <v>63</v>
      </c>
      <c r="BH74" s="30" t="s">
        <v>63</v>
      </c>
    </row>
    <row r="75" spans="1:61">
      <c r="A75" s="10"/>
      <c r="B75" s="27">
        <v>1602</v>
      </c>
      <c r="C75" s="31">
        <v>69</v>
      </c>
      <c r="D75" s="29" t="s">
        <v>1506</v>
      </c>
      <c r="E75" s="30" t="s">
        <v>2036</v>
      </c>
      <c r="G75" s="27">
        <v>1605</v>
      </c>
      <c r="H75" s="28">
        <v>69</v>
      </c>
      <c r="I75" s="29" t="s">
        <v>1506</v>
      </c>
      <c r="J75" s="30" t="s">
        <v>1803</v>
      </c>
      <c r="L75" s="27">
        <v>1608</v>
      </c>
      <c r="M75" s="28">
        <v>69</v>
      </c>
      <c r="N75" s="29" t="s">
        <v>63</v>
      </c>
      <c r="O75" s="30" t="s">
        <v>63</v>
      </c>
      <c r="Q75" s="27">
        <v>1702</v>
      </c>
      <c r="R75" s="31">
        <v>69</v>
      </c>
      <c r="S75" s="29" t="s">
        <v>1506</v>
      </c>
      <c r="T75" s="30" t="s">
        <v>1564</v>
      </c>
      <c r="V75" s="27">
        <v>1705</v>
      </c>
      <c r="W75" s="31">
        <v>69</v>
      </c>
      <c r="X75" s="29" t="s">
        <v>63</v>
      </c>
      <c r="Y75" s="30" t="s">
        <v>63</v>
      </c>
      <c r="AA75" s="27">
        <v>1708</v>
      </c>
      <c r="AB75" s="31">
        <v>69</v>
      </c>
      <c r="AC75" s="29" t="s">
        <v>63</v>
      </c>
      <c r="AD75" s="30" t="s">
        <v>63</v>
      </c>
      <c r="AF75" s="27">
        <v>1502</v>
      </c>
      <c r="AG75" s="28">
        <v>69</v>
      </c>
      <c r="AH75" s="29" t="s">
        <v>1506</v>
      </c>
      <c r="AI75" s="30" t="s">
        <v>1564</v>
      </c>
      <c r="AK75" s="27">
        <v>1505</v>
      </c>
      <c r="AL75" s="28">
        <v>69</v>
      </c>
      <c r="AM75" s="29" t="s">
        <v>63</v>
      </c>
      <c r="AN75" s="30" t="s">
        <v>63</v>
      </c>
      <c r="AP75" s="27">
        <v>1508</v>
      </c>
      <c r="AQ75" s="28">
        <v>69</v>
      </c>
      <c r="AR75" s="29" t="s">
        <v>63</v>
      </c>
      <c r="AS75" s="30" t="s">
        <v>63</v>
      </c>
      <c r="AU75" s="27">
        <v>1802</v>
      </c>
      <c r="AV75" s="31">
        <v>69</v>
      </c>
      <c r="AW75" s="29" t="s">
        <v>1506</v>
      </c>
      <c r="AX75" s="30" t="s">
        <v>2036</v>
      </c>
      <c r="AZ75" s="27">
        <v>1805</v>
      </c>
      <c r="BA75" s="28">
        <v>69</v>
      </c>
      <c r="BB75" s="29" t="s">
        <v>1506</v>
      </c>
      <c r="BC75" s="30" t="s">
        <v>1803</v>
      </c>
      <c r="BE75" s="27">
        <v>1808</v>
      </c>
      <c r="BF75" s="28">
        <v>69</v>
      </c>
      <c r="BG75" s="29" t="s">
        <v>63</v>
      </c>
      <c r="BH75" s="30" t="s">
        <v>63</v>
      </c>
    </row>
    <row r="76" spans="1:61">
      <c r="A76" s="10"/>
      <c r="B76" s="27">
        <v>1602</v>
      </c>
      <c r="C76" s="31">
        <v>70</v>
      </c>
      <c r="D76" s="29" t="s">
        <v>1506</v>
      </c>
      <c r="E76" s="30" t="s">
        <v>1778</v>
      </c>
      <c r="G76" s="27">
        <v>1605</v>
      </c>
      <c r="H76" s="28">
        <v>70</v>
      </c>
      <c r="I76" s="29" t="s">
        <v>63</v>
      </c>
      <c r="J76" s="30" t="s">
        <v>63</v>
      </c>
      <c r="L76" s="27">
        <v>1608</v>
      </c>
      <c r="M76" s="28">
        <v>70</v>
      </c>
      <c r="N76" s="29" t="s">
        <v>63</v>
      </c>
      <c r="O76" s="30" t="s">
        <v>63</v>
      </c>
      <c r="Q76" s="27">
        <v>1702</v>
      </c>
      <c r="R76" s="31">
        <v>70</v>
      </c>
      <c r="S76" s="29" t="s">
        <v>1506</v>
      </c>
      <c r="T76" s="30" t="s">
        <v>1551</v>
      </c>
      <c r="V76" s="27">
        <v>1705</v>
      </c>
      <c r="W76" s="31">
        <v>70</v>
      </c>
      <c r="X76" s="29" t="s">
        <v>63</v>
      </c>
      <c r="Y76" s="30" t="s">
        <v>63</v>
      </c>
      <c r="AA76" s="27">
        <v>1708</v>
      </c>
      <c r="AB76" s="31">
        <v>70</v>
      </c>
      <c r="AC76" s="29" t="s">
        <v>63</v>
      </c>
      <c r="AD76" s="30" t="s">
        <v>63</v>
      </c>
      <c r="AF76" s="27">
        <v>1502</v>
      </c>
      <c r="AG76" s="28">
        <v>70</v>
      </c>
      <c r="AH76" s="29" t="s">
        <v>1506</v>
      </c>
      <c r="AI76" s="30" t="s">
        <v>1551</v>
      </c>
      <c r="AK76" s="27">
        <v>1505</v>
      </c>
      <c r="AL76" s="28">
        <v>70</v>
      </c>
      <c r="AM76" s="29" t="s">
        <v>63</v>
      </c>
      <c r="AN76" s="30" t="s">
        <v>63</v>
      </c>
      <c r="AP76" s="27">
        <v>1508</v>
      </c>
      <c r="AQ76" s="28">
        <v>70</v>
      </c>
      <c r="AR76" s="29" t="s">
        <v>63</v>
      </c>
      <c r="AS76" s="30" t="s">
        <v>63</v>
      </c>
      <c r="AU76" s="27">
        <v>1802</v>
      </c>
      <c r="AV76" s="31">
        <v>70</v>
      </c>
      <c r="AW76" s="29" t="s">
        <v>1506</v>
      </c>
      <c r="AX76" s="30" t="s">
        <v>1778</v>
      </c>
      <c r="AZ76" s="27">
        <v>1805</v>
      </c>
      <c r="BA76" s="28">
        <v>70</v>
      </c>
      <c r="BB76" s="29" t="s">
        <v>63</v>
      </c>
      <c r="BC76" s="30" t="s">
        <v>63</v>
      </c>
      <c r="BE76" s="27">
        <v>1808</v>
      </c>
      <c r="BF76" s="28">
        <v>70</v>
      </c>
      <c r="BG76" s="29" t="s">
        <v>63</v>
      </c>
      <c r="BH76" s="30" t="s">
        <v>63</v>
      </c>
    </row>
    <row r="77" spans="1:61">
      <c r="A77" s="10"/>
      <c r="B77" s="27">
        <v>1602</v>
      </c>
      <c r="C77" s="31">
        <v>71</v>
      </c>
      <c r="D77" s="29" t="s">
        <v>1506</v>
      </c>
      <c r="E77" s="30" t="s">
        <v>2006</v>
      </c>
      <c r="G77" s="27">
        <v>1605</v>
      </c>
      <c r="H77" s="28">
        <v>71</v>
      </c>
      <c r="I77" s="29" t="s">
        <v>1506</v>
      </c>
      <c r="J77" s="30" t="s">
        <v>1839</v>
      </c>
      <c r="L77" s="27">
        <v>1608</v>
      </c>
      <c r="M77" s="28">
        <v>71</v>
      </c>
      <c r="N77" s="29" t="s">
        <v>63</v>
      </c>
      <c r="O77" s="30" t="s">
        <v>63</v>
      </c>
      <c r="Q77" s="27">
        <v>1702</v>
      </c>
      <c r="R77" s="31">
        <v>71</v>
      </c>
      <c r="S77" s="29" t="s">
        <v>1506</v>
      </c>
      <c r="T77" s="30" t="s">
        <v>1594</v>
      </c>
      <c r="V77" s="27">
        <v>1705</v>
      </c>
      <c r="W77" s="31">
        <v>71</v>
      </c>
      <c r="X77" s="29" t="s">
        <v>63</v>
      </c>
      <c r="Y77" s="30" t="s">
        <v>63</v>
      </c>
      <c r="AA77" s="27">
        <v>1708</v>
      </c>
      <c r="AB77" s="31">
        <v>71</v>
      </c>
      <c r="AC77" s="29" t="s">
        <v>63</v>
      </c>
      <c r="AD77" s="30" t="s">
        <v>63</v>
      </c>
      <c r="AF77" s="27">
        <v>1502</v>
      </c>
      <c r="AG77" s="28">
        <v>71</v>
      </c>
      <c r="AH77" s="29" t="s">
        <v>1506</v>
      </c>
      <c r="AI77" s="30" t="s">
        <v>1594</v>
      </c>
      <c r="AK77" s="27">
        <v>1505</v>
      </c>
      <c r="AL77" s="28">
        <v>71</v>
      </c>
      <c r="AM77" s="29" t="s">
        <v>63</v>
      </c>
      <c r="AN77" s="30" t="s">
        <v>63</v>
      </c>
      <c r="AP77" s="27">
        <v>1508</v>
      </c>
      <c r="AQ77" s="28">
        <v>71</v>
      </c>
      <c r="AR77" s="29" t="s">
        <v>63</v>
      </c>
      <c r="AS77" s="30" t="s">
        <v>63</v>
      </c>
      <c r="AU77" s="27">
        <v>1802</v>
      </c>
      <c r="AV77" s="31">
        <v>71</v>
      </c>
      <c r="AW77" s="29" t="s">
        <v>1506</v>
      </c>
      <c r="AX77" s="30" t="s">
        <v>2006</v>
      </c>
      <c r="AZ77" s="27">
        <v>1805</v>
      </c>
      <c r="BA77" s="28">
        <v>71</v>
      </c>
      <c r="BB77" s="29" t="s">
        <v>1506</v>
      </c>
      <c r="BC77" s="30" t="s">
        <v>1839</v>
      </c>
      <c r="BE77" s="27">
        <v>1808</v>
      </c>
      <c r="BF77" s="28">
        <v>71</v>
      </c>
      <c r="BG77" s="29" t="s">
        <v>63</v>
      </c>
      <c r="BH77" s="30" t="s">
        <v>63</v>
      </c>
    </row>
    <row r="78" spans="1:61">
      <c r="A78" s="10"/>
      <c r="B78" s="27">
        <v>1602</v>
      </c>
      <c r="C78" s="31">
        <v>72</v>
      </c>
      <c r="D78" s="29" t="s">
        <v>1506</v>
      </c>
      <c r="E78" s="30" t="s">
        <v>1754</v>
      </c>
      <c r="G78" s="27">
        <v>1605</v>
      </c>
      <c r="H78" s="28">
        <v>72</v>
      </c>
      <c r="I78" s="29" t="s">
        <v>1506</v>
      </c>
      <c r="J78" s="30" t="s">
        <v>1815</v>
      </c>
      <c r="L78" s="27">
        <v>1608</v>
      </c>
      <c r="M78" s="28">
        <v>72</v>
      </c>
      <c r="N78" s="29" t="s">
        <v>63</v>
      </c>
      <c r="O78" s="30" t="s">
        <v>63</v>
      </c>
      <c r="Q78" s="27">
        <v>1702</v>
      </c>
      <c r="R78" s="31">
        <v>72</v>
      </c>
      <c r="S78" s="29" t="s">
        <v>1506</v>
      </c>
      <c r="T78" s="30" t="s">
        <v>1582</v>
      </c>
      <c r="V78" s="27">
        <v>1705</v>
      </c>
      <c r="W78" s="31">
        <v>72</v>
      </c>
      <c r="X78" s="29" t="s">
        <v>63</v>
      </c>
      <c r="Y78" s="30" t="s">
        <v>63</v>
      </c>
      <c r="AA78" s="27">
        <v>1708</v>
      </c>
      <c r="AB78" s="31">
        <v>72</v>
      </c>
      <c r="AC78" s="29" t="s">
        <v>63</v>
      </c>
      <c r="AD78" s="30" t="s">
        <v>63</v>
      </c>
      <c r="AF78" s="27">
        <v>1502</v>
      </c>
      <c r="AG78" s="28">
        <v>72</v>
      </c>
      <c r="AH78" s="29" t="s">
        <v>1506</v>
      </c>
      <c r="AI78" s="30" t="s">
        <v>1582</v>
      </c>
      <c r="AK78" s="27">
        <v>1505</v>
      </c>
      <c r="AL78" s="28">
        <v>72</v>
      </c>
      <c r="AM78" s="29" t="s">
        <v>63</v>
      </c>
      <c r="AN78" s="30" t="s">
        <v>63</v>
      </c>
      <c r="AP78" s="27">
        <v>1508</v>
      </c>
      <c r="AQ78" s="28">
        <v>72</v>
      </c>
      <c r="AR78" s="29" t="s">
        <v>63</v>
      </c>
      <c r="AS78" s="30" t="s">
        <v>63</v>
      </c>
      <c r="AU78" s="27">
        <v>1802</v>
      </c>
      <c r="AV78" s="31">
        <v>72</v>
      </c>
      <c r="AW78" s="29" t="s">
        <v>1506</v>
      </c>
      <c r="AX78" s="30" t="s">
        <v>1754</v>
      </c>
      <c r="AZ78" s="27">
        <v>1805</v>
      </c>
      <c r="BA78" s="28">
        <v>72</v>
      </c>
      <c r="BB78" s="29" t="s">
        <v>1506</v>
      </c>
      <c r="BC78" s="30" t="s">
        <v>1815</v>
      </c>
      <c r="BE78" s="27">
        <v>1808</v>
      </c>
      <c r="BF78" s="28">
        <v>72</v>
      </c>
      <c r="BG78" s="29" t="s">
        <v>63</v>
      </c>
      <c r="BH78" s="30" t="s">
        <v>63</v>
      </c>
    </row>
    <row r="79" spans="1:61">
      <c r="A79" s="10"/>
      <c r="B79" s="27">
        <v>1602</v>
      </c>
      <c r="C79" s="31">
        <v>73</v>
      </c>
      <c r="D79" s="29" t="s">
        <v>63</v>
      </c>
      <c r="E79" s="30" t="s">
        <v>63</v>
      </c>
      <c r="G79" s="27">
        <v>1605</v>
      </c>
      <c r="H79" s="28">
        <v>73</v>
      </c>
      <c r="I79" s="29" t="s">
        <v>1506</v>
      </c>
      <c r="J79" s="30" t="s">
        <v>1827</v>
      </c>
      <c r="L79" s="27">
        <v>1608</v>
      </c>
      <c r="M79" s="28">
        <v>73</v>
      </c>
      <c r="N79" s="29" t="s">
        <v>63</v>
      </c>
      <c r="O79" s="30" t="s">
        <v>63</v>
      </c>
      <c r="Q79" s="27">
        <v>1702</v>
      </c>
      <c r="R79" s="31">
        <v>73</v>
      </c>
      <c r="S79" s="29" t="s">
        <v>63</v>
      </c>
      <c r="T79" s="30" t="s">
        <v>63</v>
      </c>
      <c r="V79" s="27">
        <v>1705</v>
      </c>
      <c r="W79" s="31">
        <v>73</v>
      </c>
      <c r="X79" s="29" t="s">
        <v>63</v>
      </c>
      <c r="Y79" s="30" t="s">
        <v>63</v>
      </c>
      <c r="AA79" s="27">
        <v>1708</v>
      </c>
      <c r="AB79" s="31">
        <v>73</v>
      </c>
      <c r="AC79" s="29" t="s">
        <v>63</v>
      </c>
      <c r="AD79" s="30" t="s">
        <v>63</v>
      </c>
      <c r="AF79" s="27">
        <v>1502</v>
      </c>
      <c r="AG79" s="28">
        <v>73</v>
      </c>
      <c r="AH79" s="29" t="s">
        <v>63</v>
      </c>
      <c r="AI79" s="30" t="s">
        <v>63</v>
      </c>
      <c r="AK79" s="27">
        <v>1505</v>
      </c>
      <c r="AL79" s="28">
        <v>73</v>
      </c>
      <c r="AM79" s="29" t="s">
        <v>63</v>
      </c>
      <c r="AN79" s="30" t="s">
        <v>63</v>
      </c>
      <c r="AP79" s="27">
        <v>1508</v>
      </c>
      <c r="AQ79" s="28">
        <v>73</v>
      </c>
      <c r="AR79" s="29" t="s">
        <v>63</v>
      </c>
      <c r="AS79" s="30" t="s">
        <v>63</v>
      </c>
      <c r="AU79" s="27">
        <v>1802</v>
      </c>
      <c r="AV79" s="31">
        <v>73</v>
      </c>
      <c r="AW79" s="29" t="s">
        <v>63</v>
      </c>
      <c r="AX79" s="30" t="s">
        <v>63</v>
      </c>
      <c r="AZ79" s="27">
        <v>1805</v>
      </c>
      <c r="BA79" s="28">
        <v>73</v>
      </c>
      <c r="BB79" s="29" t="s">
        <v>1506</v>
      </c>
      <c r="BC79" s="30" t="s">
        <v>1827</v>
      </c>
      <c r="BE79" s="27">
        <v>1808</v>
      </c>
      <c r="BF79" s="28">
        <v>73</v>
      </c>
      <c r="BG79" s="29" t="s">
        <v>63</v>
      </c>
      <c r="BH79" s="30" t="s">
        <v>63</v>
      </c>
    </row>
    <row r="80" spans="1:61">
      <c r="A80" s="10"/>
      <c r="B80" s="27">
        <v>1602</v>
      </c>
      <c r="C80" s="31">
        <v>74</v>
      </c>
      <c r="D80" s="29" t="s">
        <v>1506</v>
      </c>
      <c r="E80" s="30" t="s">
        <v>2024</v>
      </c>
      <c r="G80" s="27">
        <v>1605</v>
      </c>
      <c r="H80" s="28">
        <v>74</v>
      </c>
      <c r="I80" s="29" t="s">
        <v>1506</v>
      </c>
      <c r="J80" s="30" t="s">
        <v>1833</v>
      </c>
      <c r="L80" s="27">
        <v>1608</v>
      </c>
      <c r="M80" s="28">
        <v>74</v>
      </c>
      <c r="N80" s="29" t="s">
        <v>63</v>
      </c>
      <c r="O80" s="30" t="s">
        <v>63</v>
      </c>
      <c r="Q80" s="27">
        <v>1702</v>
      </c>
      <c r="R80" s="31">
        <v>74</v>
      </c>
      <c r="S80" s="29" t="s">
        <v>63</v>
      </c>
      <c r="T80" s="30" t="s">
        <v>63</v>
      </c>
      <c r="V80" s="27">
        <v>1705</v>
      </c>
      <c r="W80" s="31">
        <v>74</v>
      </c>
      <c r="X80" s="29" t="s">
        <v>63</v>
      </c>
      <c r="Y80" s="30" t="s">
        <v>63</v>
      </c>
      <c r="AA80" s="27">
        <v>1708</v>
      </c>
      <c r="AB80" s="31">
        <v>74</v>
      </c>
      <c r="AC80" s="29" t="s">
        <v>63</v>
      </c>
      <c r="AD80" s="30" t="s">
        <v>63</v>
      </c>
      <c r="AF80" s="27">
        <v>1502</v>
      </c>
      <c r="AG80" s="28">
        <v>74</v>
      </c>
      <c r="AH80" s="29" t="s">
        <v>63</v>
      </c>
      <c r="AI80" s="30" t="s">
        <v>63</v>
      </c>
      <c r="AK80" s="27">
        <v>1505</v>
      </c>
      <c r="AL80" s="28">
        <v>74</v>
      </c>
      <c r="AM80" s="29" t="s">
        <v>63</v>
      </c>
      <c r="AN80" s="30" t="s">
        <v>63</v>
      </c>
      <c r="AP80" s="27">
        <v>1508</v>
      </c>
      <c r="AQ80" s="28">
        <v>74</v>
      </c>
      <c r="AR80" s="29" t="s">
        <v>63</v>
      </c>
      <c r="AS80" s="30" t="s">
        <v>63</v>
      </c>
      <c r="AU80" s="27">
        <v>1802</v>
      </c>
      <c r="AV80" s="31">
        <v>74</v>
      </c>
      <c r="AW80" s="29" t="s">
        <v>1506</v>
      </c>
      <c r="AX80" s="30" t="s">
        <v>2024</v>
      </c>
      <c r="AZ80" s="27">
        <v>1805</v>
      </c>
      <c r="BA80" s="28">
        <v>74</v>
      </c>
      <c r="BB80" s="29" t="s">
        <v>1506</v>
      </c>
      <c r="BC80" s="30" t="s">
        <v>1833</v>
      </c>
      <c r="BE80" s="27">
        <v>1808</v>
      </c>
      <c r="BF80" s="28">
        <v>74</v>
      </c>
      <c r="BG80" s="29" t="s">
        <v>63</v>
      </c>
      <c r="BH80" s="30" t="s">
        <v>63</v>
      </c>
    </row>
    <row r="81" spans="1:61">
      <c r="A81" s="10"/>
      <c r="B81" s="27">
        <v>1602</v>
      </c>
      <c r="C81" s="31">
        <v>75</v>
      </c>
      <c r="D81" s="29" t="s">
        <v>63</v>
      </c>
      <c r="E81" s="30" t="s">
        <v>63</v>
      </c>
      <c r="G81" s="27">
        <v>1605</v>
      </c>
      <c r="H81" s="28">
        <v>75</v>
      </c>
      <c r="I81" s="29" t="s">
        <v>63</v>
      </c>
      <c r="J81" s="30" t="s">
        <v>63</v>
      </c>
      <c r="L81" s="27">
        <v>1608</v>
      </c>
      <c r="M81" s="28">
        <v>75</v>
      </c>
      <c r="N81" s="29" t="s">
        <v>63</v>
      </c>
      <c r="O81" s="30" t="s">
        <v>63</v>
      </c>
      <c r="Q81" s="27">
        <v>1702</v>
      </c>
      <c r="R81" s="31">
        <v>75</v>
      </c>
      <c r="S81" s="29" t="s">
        <v>63</v>
      </c>
      <c r="T81" s="30" t="s">
        <v>63</v>
      </c>
      <c r="V81" s="27">
        <v>1705</v>
      </c>
      <c r="W81" s="31">
        <v>75</v>
      </c>
      <c r="X81" s="29" t="s">
        <v>63</v>
      </c>
      <c r="Y81" s="30" t="s">
        <v>63</v>
      </c>
      <c r="AA81" s="27">
        <v>1708</v>
      </c>
      <c r="AB81" s="31">
        <v>75</v>
      </c>
      <c r="AC81" s="29" t="s">
        <v>63</v>
      </c>
      <c r="AD81" s="30" t="s">
        <v>63</v>
      </c>
      <c r="AF81" s="27">
        <v>1502</v>
      </c>
      <c r="AG81" s="28">
        <v>75</v>
      </c>
      <c r="AH81" s="29" t="s">
        <v>63</v>
      </c>
      <c r="AI81" s="30" t="s">
        <v>63</v>
      </c>
      <c r="AK81" s="27">
        <v>1505</v>
      </c>
      <c r="AL81" s="28">
        <v>75</v>
      </c>
      <c r="AM81" s="29" t="s">
        <v>63</v>
      </c>
      <c r="AN81" s="30" t="s">
        <v>63</v>
      </c>
      <c r="AP81" s="27">
        <v>1508</v>
      </c>
      <c r="AQ81" s="28">
        <v>75</v>
      </c>
      <c r="AR81" s="29" t="s">
        <v>63</v>
      </c>
      <c r="AS81" s="30" t="s">
        <v>63</v>
      </c>
      <c r="AU81" s="27">
        <v>1802</v>
      </c>
      <c r="AV81" s="31">
        <v>75</v>
      </c>
      <c r="AW81" s="29" t="s">
        <v>63</v>
      </c>
      <c r="AX81" s="30" t="s">
        <v>63</v>
      </c>
      <c r="AZ81" s="27">
        <v>1805</v>
      </c>
      <c r="BA81" s="28">
        <v>75</v>
      </c>
      <c r="BB81" s="29" t="s">
        <v>63</v>
      </c>
      <c r="BC81" s="30" t="s">
        <v>63</v>
      </c>
      <c r="BE81" s="27">
        <v>1808</v>
      </c>
      <c r="BF81" s="28">
        <v>75</v>
      </c>
      <c r="BG81" s="29" t="s">
        <v>63</v>
      </c>
      <c r="BH81" s="30" t="s">
        <v>63</v>
      </c>
    </row>
    <row r="82" spans="1:61">
      <c r="A82" s="10"/>
      <c r="B82" s="27">
        <v>1602</v>
      </c>
      <c r="C82" s="31">
        <v>76</v>
      </c>
      <c r="D82" s="29" t="s">
        <v>1506</v>
      </c>
      <c r="E82" s="30" t="s">
        <v>1993</v>
      </c>
      <c r="G82" s="27">
        <v>1605</v>
      </c>
      <c r="H82" s="28">
        <v>76</v>
      </c>
      <c r="I82" s="29" t="s">
        <v>1506</v>
      </c>
      <c r="J82" s="30" t="s">
        <v>1796</v>
      </c>
      <c r="L82" s="27">
        <v>1608</v>
      </c>
      <c r="M82" s="28">
        <v>76</v>
      </c>
      <c r="N82" s="29" t="s">
        <v>63</v>
      </c>
      <c r="O82" s="30" t="s">
        <v>63</v>
      </c>
      <c r="Q82" s="27">
        <v>1702</v>
      </c>
      <c r="R82" s="31">
        <v>76</v>
      </c>
      <c r="S82" s="29" t="s">
        <v>63</v>
      </c>
      <c r="T82" s="30" t="s">
        <v>63</v>
      </c>
      <c r="V82" s="27">
        <v>1705</v>
      </c>
      <c r="W82" s="31">
        <v>76</v>
      </c>
      <c r="X82" s="29" t="s">
        <v>63</v>
      </c>
      <c r="Y82" s="30" t="s">
        <v>63</v>
      </c>
      <c r="AA82" s="27">
        <v>1708</v>
      </c>
      <c r="AB82" s="31">
        <v>76</v>
      </c>
      <c r="AC82" s="29" t="s">
        <v>63</v>
      </c>
      <c r="AD82" s="30" t="s">
        <v>63</v>
      </c>
      <c r="AF82" s="27">
        <v>1502</v>
      </c>
      <c r="AG82" s="28">
        <v>76</v>
      </c>
      <c r="AH82" s="29" t="s">
        <v>63</v>
      </c>
      <c r="AI82" s="30" t="s">
        <v>63</v>
      </c>
      <c r="AK82" s="27">
        <v>1505</v>
      </c>
      <c r="AL82" s="28">
        <v>76</v>
      </c>
      <c r="AM82" s="29" t="s">
        <v>63</v>
      </c>
      <c r="AN82" s="30" t="s">
        <v>63</v>
      </c>
      <c r="AP82" s="27">
        <v>1508</v>
      </c>
      <c r="AQ82" s="28">
        <v>76</v>
      </c>
      <c r="AR82" s="29" t="s">
        <v>63</v>
      </c>
      <c r="AS82" s="30" t="s">
        <v>63</v>
      </c>
      <c r="AU82" s="27">
        <v>1802</v>
      </c>
      <c r="AV82" s="31">
        <v>76</v>
      </c>
      <c r="AW82" s="29" t="s">
        <v>1506</v>
      </c>
      <c r="AX82" s="30" t="s">
        <v>1993</v>
      </c>
      <c r="AZ82" s="27">
        <v>1805</v>
      </c>
      <c r="BA82" s="28">
        <v>76</v>
      </c>
      <c r="BB82" s="29" t="s">
        <v>1506</v>
      </c>
      <c r="BC82" s="30" t="s">
        <v>1796</v>
      </c>
      <c r="BE82" s="27">
        <v>1808</v>
      </c>
      <c r="BF82" s="28">
        <v>76</v>
      </c>
      <c r="BG82" s="29" t="s">
        <v>63</v>
      </c>
      <c r="BH82" s="30" t="s">
        <v>63</v>
      </c>
    </row>
    <row r="83" spans="1:61">
      <c r="A83" s="10"/>
      <c r="B83" s="27">
        <v>1602</v>
      </c>
      <c r="C83" s="31">
        <v>77</v>
      </c>
      <c r="D83" s="29" t="s">
        <v>63</v>
      </c>
      <c r="E83" s="30" t="s">
        <v>63</v>
      </c>
      <c r="G83" s="27">
        <v>1605</v>
      </c>
      <c r="H83" s="28">
        <v>77</v>
      </c>
      <c r="I83" s="29" t="s">
        <v>63</v>
      </c>
      <c r="J83" s="30" t="s">
        <v>63</v>
      </c>
      <c r="L83" s="27">
        <v>1608</v>
      </c>
      <c r="M83" s="28">
        <v>77</v>
      </c>
      <c r="N83" s="29" t="s">
        <v>63</v>
      </c>
      <c r="O83" s="30" t="s">
        <v>63</v>
      </c>
      <c r="Q83" s="27">
        <v>1702</v>
      </c>
      <c r="R83" s="31">
        <v>77</v>
      </c>
      <c r="S83" s="29" t="s">
        <v>63</v>
      </c>
      <c r="T83" s="30" t="s">
        <v>63</v>
      </c>
      <c r="V83" s="27">
        <v>1705</v>
      </c>
      <c r="W83" s="31">
        <v>77</v>
      </c>
      <c r="X83" s="29" t="s">
        <v>63</v>
      </c>
      <c r="Y83" s="30" t="s">
        <v>63</v>
      </c>
      <c r="AA83" s="27">
        <v>1708</v>
      </c>
      <c r="AB83" s="31">
        <v>77</v>
      </c>
      <c r="AC83" s="29" t="s">
        <v>63</v>
      </c>
      <c r="AD83" s="30" t="s">
        <v>63</v>
      </c>
      <c r="AF83" s="27">
        <v>1502</v>
      </c>
      <c r="AG83" s="28">
        <v>77</v>
      </c>
      <c r="AH83" s="29" t="s">
        <v>63</v>
      </c>
      <c r="AI83" s="30" t="s">
        <v>63</v>
      </c>
      <c r="AK83" s="27">
        <v>1505</v>
      </c>
      <c r="AL83" s="28">
        <v>77</v>
      </c>
      <c r="AM83" s="29" t="s">
        <v>63</v>
      </c>
      <c r="AN83" s="30" t="s">
        <v>63</v>
      </c>
      <c r="AP83" s="27">
        <v>1508</v>
      </c>
      <c r="AQ83" s="28">
        <v>77</v>
      </c>
      <c r="AR83" s="29" t="s">
        <v>63</v>
      </c>
      <c r="AS83" s="30" t="s">
        <v>63</v>
      </c>
      <c r="AU83" s="27">
        <v>1802</v>
      </c>
      <c r="AV83" s="31">
        <v>77</v>
      </c>
      <c r="AW83" s="29" t="s">
        <v>63</v>
      </c>
      <c r="AX83" s="30" t="s">
        <v>63</v>
      </c>
      <c r="AZ83" s="27">
        <v>1805</v>
      </c>
      <c r="BA83" s="28">
        <v>77</v>
      </c>
      <c r="BB83" s="29" t="s">
        <v>63</v>
      </c>
      <c r="BC83" s="30" t="s">
        <v>63</v>
      </c>
      <c r="BE83" s="27">
        <v>1808</v>
      </c>
      <c r="BF83" s="28">
        <v>77</v>
      </c>
      <c r="BG83" s="29" t="s">
        <v>63</v>
      </c>
      <c r="BH83" s="30" t="s">
        <v>63</v>
      </c>
    </row>
    <row r="84" spans="1:61">
      <c r="A84" s="10"/>
      <c r="B84" s="27">
        <v>1602</v>
      </c>
      <c r="C84" s="31">
        <v>78</v>
      </c>
      <c r="D84" s="29" t="s">
        <v>63</v>
      </c>
      <c r="E84" s="30" t="s">
        <v>63</v>
      </c>
      <c r="G84" s="27">
        <v>1605</v>
      </c>
      <c r="H84" s="28">
        <v>78</v>
      </c>
      <c r="I84" s="29" t="s">
        <v>63</v>
      </c>
      <c r="J84" s="30" t="s">
        <v>63</v>
      </c>
      <c r="L84" s="27">
        <v>1608</v>
      </c>
      <c r="M84" s="28">
        <v>78</v>
      </c>
      <c r="N84" s="29" t="s">
        <v>63</v>
      </c>
      <c r="O84" s="30" t="s">
        <v>63</v>
      </c>
      <c r="Q84" s="27">
        <v>1702</v>
      </c>
      <c r="R84" s="31">
        <v>78</v>
      </c>
      <c r="S84" s="29" t="s">
        <v>63</v>
      </c>
      <c r="T84" s="30" t="s">
        <v>63</v>
      </c>
      <c r="V84" s="27">
        <v>1705</v>
      </c>
      <c r="W84" s="31">
        <v>78</v>
      </c>
      <c r="X84" s="29" t="s">
        <v>63</v>
      </c>
      <c r="Y84" s="30" t="s">
        <v>63</v>
      </c>
      <c r="AA84" s="27">
        <v>1708</v>
      </c>
      <c r="AB84" s="31">
        <v>78</v>
      </c>
      <c r="AC84" s="29" t="s">
        <v>63</v>
      </c>
      <c r="AD84" s="30" t="s">
        <v>63</v>
      </c>
      <c r="AF84" s="27">
        <v>1502</v>
      </c>
      <c r="AG84" s="28">
        <v>78</v>
      </c>
      <c r="AH84" s="29" t="s">
        <v>63</v>
      </c>
      <c r="AI84" s="30" t="s">
        <v>63</v>
      </c>
      <c r="AK84" s="27">
        <v>1505</v>
      </c>
      <c r="AL84" s="28">
        <v>78</v>
      </c>
      <c r="AM84" s="29" t="s">
        <v>63</v>
      </c>
      <c r="AN84" s="30" t="s">
        <v>63</v>
      </c>
      <c r="AP84" s="27">
        <v>1508</v>
      </c>
      <c r="AQ84" s="28">
        <v>78</v>
      </c>
      <c r="AR84" s="29" t="s">
        <v>63</v>
      </c>
      <c r="AS84" s="30" t="s">
        <v>63</v>
      </c>
      <c r="AU84" s="27">
        <v>1802</v>
      </c>
      <c r="AV84" s="31">
        <v>78</v>
      </c>
      <c r="AW84" s="29" t="s">
        <v>63</v>
      </c>
      <c r="AX84" s="30" t="s">
        <v>63</v>
      </c>
      <c r="AZ84" s="27">
        <v>1805</v>
      </c>
      <c r="BA84" s="28">
        <v>78</v>
      </c>
      <c r="BB84" s="29" t="s">
        <v>63</v>
      </c>
      <c r="BC84" s="30" t="s">
        <v>63</v>
      </c>
      <c r="BE84" s="27">
        <v>1808</v>
      </c>
      <c r="BF84" s="28">
        <v>78</v>
      </c>
      <c r="BG84" s="29" t="s">
        <v>63</v>
      </c>
      <c r="BH84" s="30" t="s">
        <v>63</v>
      </c>
    </row>
    <row r="85" spans="1:61">
      <c r="A85" s="10"/>
      <c r="B85" s="27">
        <v>1602</v>
      </c>
      <c r="C85" s="31">
        <v>79</v>
      </c>
      <c r="D85" s="29" t="s">
        <v>63</v>
      </c>
      <c r="E85" s="30" t="s">
        <v>63</v>
      </c>
      <c r="G85" s="27">
        <v>1605</v>
      </c>
      <c r="H85" s="28">
        <v>79</v>
      </c>
      <c r="I85" s="29" t="s">
        <v>1506</v>
      </c>
      <c r="J85" s="30" t="s">
        <v>2195</v>
      </c>
      <c r="L85" s="27">
        <v>1608</v>
      </c>
      <c r="M85" s="28">
        <v>79</v>
      </c>
      <c r="N85" s="29" t="s">
        <v>498</v>
      </c>
      <c r="O85" s="30" t="s">
        <v>2784</v>
      </c>
      <c r="Q85" s="27">
        <v>1702</v>
      </c>
      <c r="R85" s="31">
        <v>79</v>
      </c>
      <c r="S85" s="29" t="s">
        <v>63</v>
      </c>
      <c r="T85" s="30" t="s">
        <v>63</v>
      </c>
      <c r="V85" s="27">
        <v>1705</v>
      </c>
      <c r="W85" s="31">
        <v>79</v>
      </c>
      <c r="X85" s="29" t="s">
        <v>63</v>
      </c>
      <c r="Y85" s="30" t="s">
        <v>63</v>
      </c>
      <c r="AA85" s="27">
        <v>1708</v>
      </c>
      <c r="AB85" s="31">
        <v>79</v>
      </c>
      <c r="AC85" s="29" t="s">
        <v>63</v>
      </c>
      <c r="AD85" s="30" t="s">
        <v>63</v>
      </c>
      <c r="AF85" s="27">
        <v>1502</v>
      </c>
      <c r="AG85" s="28">
        <v>79</v>
      </c>
      <c r="AH85" s="29" t="s">
        <v>63</v>
      </c>
      <c r="AI85" s="30" t="s">
        <v>63</v>
      </c>
      <c r="AK85" s="27">
        <v>1505</v>
      </c>
      <c r="AL85" s="28">
        <v>79</v>
      </c>
      <c r="AM85" s="29" t="s">
        <v>63</v>
      </c>
      <c r="AN85" s="30" t="s">
        <v>63</v>
      </c>
      <c r="AP85" s="27">
        <v>1508</v>
      </c>
      <c r="AQ85" s="28">
        <v>79</v>
      </c>
      <c r="AR85" s="29" t="s">
        <v>63</v>
      </c>
      <c r="AS85" s="30" t="s">
        <v>63</v>
      </c>
      <c r="AU85" s="27">
        <v>1802</v>
      </c>
      <c r="AV85" s="31">
        <v>79</v>
      </c>
      <c r="AW85" s="29" t="s">
        <v>63</v>
      </c>
      <c r="AX85" s="30" t="s">
        <v>63</v>
      </c>
      <c r="AZ85" s="27">
        <v>1805</v>
      </c>
      <c r="BA85" s="28">
        <v>79</v>
      </c>
      <c r="BB85" s="29" t="s">
        <v>1506</v>
      </c>
      <c r="BC85" s="30" t="s">
        <v>2195</v>
      </c>
      <c r="BE85" s="27">
        <v>1808</v>
      </c>
      <c r="BF85" s="28">
        <v>79</v>
      </c>
      <c r="BG85" s="29" t="s">
        <v>498</v>
      </c>
      <c r="BH85" s="30" t="s">
        <v>2784</v>
      </c>
    </row>
    <row r="86" spans="1:61" ht="14.25" thickBot="1">
      <c r="A86" s="10"/>
      <c r="B86" s="32">
        <v>1602</v>
      </c>
      <c r="C86" s="37">
        <v>80</v>
      </c>
      <c r="D86" s="34" t="s">
        <v>63</v>
      </c>
      <c r="E86" s="35" t="s">
        <v>63</v>
      </c>
      <c r="F86" s="36"/>
      <c r="G86" s="32">
        <v>1605</v>
      </c>
      <c r="H86" s="33">
        <v>80</v>
      </c>
      <c r="I86" s="34" t="s">
        <v>1506</v>
      </c>
      <c r="J86" s="35" t="s">
        <v>2188</v>
      </c>
      <c r="K86" s="36"/>
      <c r="L86" s="32">
        <v>1608</v>
      </c>
      <c r="M86" s="33">
        <v>80</v>
      </c>
      <c r="N86" s="34" t="s">
        <v>498</v>
      </c>
      <c r="O86" s="35" t="s">
        <v>2776</v>
      </c>
      <c r="P86" s="36"/>
      <c r="Q86" s="32">
        <v>1702</v>
      </c>
      <c r="R86" s="37">
        <v>80</v>
      </c>
      <c r="S86" s="34" t="s">
        <v>63</v>
      </c>
      <c r="T86" s="35" t="s">
        <v>63</v>
      </c>
      <c r="U86" s="36"/>
      <c r="V86" s="32">
        <v>1705</v>
      </c>
      <c r="W86" s="37">
        <v>80</v>
      </c>
      <c r="X86" s="34" t="s">
        <v>63</v>
      </c>
      <c r="Y86" s="35" t="s">
        <v>63</v>
      </c>
      <c r="Z86" s="36"/>
      <c r="AA86" s="32">
        <v>1708</v>
      </c>
      <c r="AB86" s="37">
        <v>80</v>
      </c>
      <c r="AC86" s="34" t="s">
        <v>63</v>
      </c>
      <c r="AD86" s="35" t="s">
        <v>63</v>
      </c>
      <c r="AE86" s="36"/>
      <c r="AF86" s="32">
        <v>1502</v>
      </c>
      <c r="AG86" s="33">
        <v>80</v>
      </c>
      <c r="AH86" s="34" t="s">
        <v>63</v>
      </c>
      <c r="AI86" s="35" t="s">
        <v>63</v>
      </c>
      <c r="AJ86" s="36"/>
      <c r="AK86" s="32">
        <v>1505</v>
      </c>
      <c r="AL86" s="33">
        <v>80</v>
      </c>
      <c r="AM86" s="34" t="s">
        <v>63</v>
      </c>
      <c r="AN86" s="35" t="s">
        <v>63</v>
      </c>
      <c r="AO86" s="36"/>
      <c r="AP86" s="32">
        <v>1508</v>
      </c>
      <c r="AQ86" s="33">
        <v>80</v>
      </c>
      <c r="AR86" s="34" t="s">
        <v>63</v>
      </c>
      <c r="AS86" s="35" t="s">
        <v>63</v>
      </c>
      <c r="AT86" s="36"/>
      <c r="AU86" s="32">
        <v>1802</v>
      </c>
      <c r="AV86" s="37">
        <v>80</v>
      </c>
      <c r="AW86" s="34" t="s">
        <v>63</v>
      </c>
      <c r="AX86" s="35" t="s">
        <v>63</v>
      </c>
      <c r="AY86" s="36"/>
      <c r="AZ86" s="32">
        <v>1805</v>
      </c>
      <c r="BA86" s="33">
        <v>80</v>
      </c>
      <c r="BB86" s="34" t="s">
        <v>1506</v>
      </c>
      <c r="BC86" s="35" t="s">
        <v>2188</v>
      </c>
      <c r="BD86" s="36"/>
      <c r="BE86" s="32">
        <v>1808</v>
      </c>
      <c r="BF86" s="33">
        <v>80</v>
      </c>
      <c r="BG86" s="34" t="s">
        <v>498</v>
      </c>
      <c r="BH86" s="35" t="s">
        <v>2776</v>
      </c>
      <c r="BI86" s="36"/>
    </row>
    <row r="87" spans="1:61">
      <c r="A87" s="10"/>
      <c r="B87" s="21">
        <v>1602</v>
      </c>
      <c r="C87" s="26">
        <v>81</v>
      </c>
      <c r="D87" s="23" t="s">
        <v>1506</v>
      </c>
      <c r="E87" s="24" t="s">
        <v>1674</v>
      </c>
      <c r="F87" s="25"/>
      <c r="G87" s="21">
        <v>1605</v>
      </c>
      <c r="H87" s="22">
        <v>81</v>
      </c>
      <c r="I87" s="23" t="s">
        <v>63</v>
      </c>
      <c r="J87" s="24" t="s">
        <v>63</v>
      </c>
      <c r="K87" s="25"/>
      <c r="L87" s="21">
        <v>1608</v>
      </c>
      <c r="M87" s="22">
        <v>81</v>
      </c>
      <c r="N87" s="23" t="s">
        <v>498</v>
      </c>
      <c r="O87" s="24" t="s">
        <v>2826</v>
      </c>
      <c r="P87" s="25"/>
      <c r="Q87" s="21">
        <v>1702</v>
      </c>
      <c r="R87" s="26">
        <v>81</v>
      </c>
      <c r="S87" s="23" t="s">
        <v>63</v>
      </c>
      <c r="T87" s="24" t="s">
        <v>63</v>
      </c>
      <c r="U87" s="25"/>
      <c r="V87" s="21">
        <v>1705</v>
      </c>
      <c r="W87" s="26">
        <v>81</v>
      </c>
      <c r="X87" s="23" t="s">
        <v>63</v>
      </c>
      <c r="Y87" s="24" t="s">
        <v>63</v>
      </c>
      <c r="Z87" s="25"/>
      <c r="AA87" s="21">
        <v>1708</v>
      </c>
      <c r="AB87" s="26">
        <v>81</v>
      </c>
      <c r="AC87" s="23" t="s">
        <v>63</v>
      </c>
      <c r="AD87" s="24" t="s">
        <v>63</v>
      </c>
      <c r="AE87" s="25"/>
      <c r="AF87" s="21">
        <v>1502</v>
      </c>
      <c r="AG87" s="22">
        <v>81</v>
      </c>
      <c r="AH87" s="23" t="s">
        <v>63</v>
      </c>
      <c r="AI87" s="24" t="s">
        <v>63</v>
      </c>
      <c r="AJ87" s="25"/>
      <c r="AK87" s="21">
        <v>1505</v>
      </c>
      <c r="AL87" s="22">
        <v>81</v>
      </c>
      <c r="AM87" s="23" t="s">
        <v>63</v>
      </c>
      <c r="AN87" s="24" t="s">
        <v>63</v>
      </c>
      <c r="AO87" s="25"/>
      <c r="AP87" s="21">
        <v>1508</v>
      </c>
      <c r="AQ87" s="22">
        <v>81</v>
      </c>
      <c r="AR87" s="23" t="s">
        <v>63</v>
      </c>
      <c r="AS87" s="24" t="s">
        <v>63</v>
      </c>
      <c r="AT87" s="25"/>
      <c r="AU87" s="21">
        <v>1802</v>
      </c>
      <c r="AV87" s="26">
        <v>81</v>
      </c>
      <c r="AW87" s="23" t="s">
        <v>1506</v>
      </c>
      <c r="AX87" s="24" t="s">
        <v>1674</v>
      </c>
      <c r="AY87" s="25"/>
      <c r="AZ87" s="21">
        <v>1805</v>
      </c>
      <c r="BA87" s="22">
        <v>81</v>
      </c>
      <c r="BB87" s="23" t="s">
        <v>63</v>
      </c>
      <c r="BC87" s="24" t="s">
        <v>63</v>
      </c>
      <c r="BD87" s="25"/>
      <c r="BE87" s="21">
        <v>1808</v>
      </c>
      <c r="BF87" s="22">
        <v>81</v>
      </c>
      <c r="BG87" s="23" t="s">
        <v>498</v>
      </c>
      <c r="BH87" s="24" t="s">
        <v>2826</v>
      </c>
      <c r="BI87" s="25"/>
    </row>
    <row r="88" spans="1:61">
      <c r="A88" s="10"/>
      <c r="B88" s="27">
        <v>1602</v>
      </c>
      <c r="C88" s="31">
        <v>82</v>
      </c>
      <c r="D88" s="29" t="s">
        <v>1506</v>
      </c>
      <c r="E88" s="30" t="s">
        <v>1656</v>
      </c>
      <c r="G88" s="27">
        <v>1605</v>
      </c>
      <c r="H88" s="28">
        <v>82</v>
      </c>
      <c r="I88" s="29" t="s">
        <v>63</v>
      </c>
      <c r="J88" s="30" t="s">
        <v>63</v>
      </c>
      <c r="L88" s="27">
        <v>1608</v>
      </c>
      <c r="M88" s="28">
        <v>82</v>
      </c>
      <c r="N88" s="29" t="s">
        <v>498</v>
      </c>
      <c r="O88" s="30" t="s">
        <v>2798</v>
      </c>
      <c r="Q88" s="27">
        <v>1702</v>
      </c>
      <c r="R88" s="31">
        <v>82</v>
      </c>
      <c r="S88" s="29" t="s">
        <v>63</v>
      </c>
      <c r="T88" s="30" t="s">
        <v>63</v>
      </c>
      <c r="V88" s="27">
        <v>1705</v>
      </c>
      <c r="W88" s="31">
        <v>82</v>
      </c>
      <c r="X88" s="29" t="s">
        <v>63</v>
      </c>
      <c r="Y88" s="30" t="s">
        <v>63</v>
      </c>
      <c r="AA88" s="27">
        <v>1708</v>
      </c>
      <c r="AB88" s="31">
        <v>82</v>
      </c>
      <c r="AC88" s="29" t="s">
        <v>63</v>
      </c>
      <c r="AD88" s="30" t="s">
        <v>63</v>
      </c>
      <c r="AF88" s="27">
        <v>1502</v>
      </c>
      <c r="AG88" s="28">
        <v>82</v>
      </c>
      <c r="AH88" s="29" t="s">
        <v>63</v>
      </c>
      <c r="AI88" s="30" t="s">
        <v>63</v>
      </c>
      <c r="AK88" s="27">
        <v>1505</v>
      </c>
      <c r="AL88" s="28">
        <v>82</v>
      </c>
      <c r="AM88" s="29" t="s">
        <v>63</v>
      </c>
      <c r="AN88" s="30" t="s">
        <v>63</v>
      </c>
      <c r="AP88" s="27">
        <v>1508</v>
      </c>
      <c r="AQ88" s="28">
        <v>82</v>
      </c>
      <c r="AR88" s="29" t="s">
        <v>63</v>
      </c>
      <c r="AS88" s="30" t="s">
        <v>63</v>
      </c>
      <c r="AU88" s="27">
        <v>1802</v>
      </c>
      <c r="AV88" s="31">
        <v>82</v>
      </c>
      <c r="AW88" s="29" t="s">
        <v>1506</v>
      </c>
      <c r="AX88" s="30" t="s">
        <v>1656</v>
      </c>
      <c r="AZ88" s="27">
        <v>1805</v>
      </c>
      <c r="BA88" s="28">
        <v>82</v>
      </c>
      <c r="BB88" s="29" t="s">
        <v>63</v>
      </c>
      <c r="BC88" s="30" t="s">
        <v>63</v>
      </c>
      <c r="BE88" s="27">
        <v>1808</v>
      </c>
      <c r="BF88" s="28">
        <v>82</v>
      </c>
      <c r="BG88" s="29" t="s">
        <v>498</v>
      </c>
      <c r="BH88" s="30" t="s">
        <v>2798</v>
      </c>
    </row>
    <row r="89" spans="1:61">
      <c r="A89" s="10"/>
      <c r="B89" s="27">
        <v>1602</v>
      </c>
      <c r="C89" s="31">
        <v>83</v>
      </c>
      <c r="D89" s="29" t="s">
        <v>1506</v>
      </c>
      <c r="E89" s="30" t="s">
        <v>1680</v>
      </c>
      <c r="G89" s="27">
        <v>1605</v>
      </c>
      <c r="H89" s="28">
        <v>83</v>
      </c>
      <c r="I89" s="29" t="s">
        <v>63</v>
      </c>
      <c r="J89" s="30" t="s">
        <v>63</v>
      </c>
      <c r="L89" s="27">
        <v>1608</v>
      </c>
      <c r="M89" s="28">
        <v>83</v>
      </c>
      <c r="N89" s="29" t="s">
        <v>63</v>
      </c>
      <c r="O89" s="30" t="s">
        <v>63</v>
      </c>
      <c r="Q89" s="27">
        <v>1702</v>
      </c>
      <c r="R89" s="31">
        <v>83</v>
      </c>
      <c r="S89" s="29" t="s">
        <v>63</v>
      </c>
      <c r="T89" s="30" t="s">
        <v>63</v>
      </c>
      <c r="V89" s="27">
        <v>1705</v>
      </c>
      <c r="W89" s="31">
        <v>83</v>
      </c>
      <c r="X89" s="29" t="s">
        <v>63</v>
      </c>
      <c r="Y89" s="30" t="s">
        <v>63</v>
      </c>
      <c r="AA89" s="27">
        <v>1708</v>
      </c>
      <c r="AB89" s="31">
        <v>83</v>
      </c>
      <c r="AC89" s="29" t="s">
        <v>63</v>
      </c>
      <c r="AD89" s="30" t="s">
        <v>63</v>
      </c>
      <c r="AF89" s="27">
        <v>1502</v>
      </c>
      <c r="AG89" s="28">
        <v>83</v>
      </c>
      <c r="AH89" s="29" t="s">
        <v>63</v>
      </c>
      <c r="AI89" s="30" t="s">
        <v>63</v>
      </c>
      <c r="AK89" s="27">
        <v>1505</v>
      </c>
      <c r="AL89" s="28">
        <v>83</v>
      </c>
      <c r="AM89" s="29" t="s">
        <v>63</v>
      </c>
      <c r="AN89" s="30" t="s">
        <v>63</v>
      </c>
      <c r="AP89" s="27">
        <v>1508</v>
      </c>
      <c r="AQ89" s="28">
        <v>83</v>
      </c>
      <c r="AR89" s="29" t="s">
        <v>63</v>
      </c>
      <c r="AS89" s="30" t="s">
        <v>63</v>
      </c>
      <c r="AU89" s="27">
        <v>1802</v>
      </c>
      <c r="AV89" s="31">
        <v>83</v>
      </c>
      <c r="AW89" s="29" t="s">
        <v>1506</v>
      </c>
      <c r="AX89" s="30" t="s">
        <v>1680</v>
      </c>
      <c r="AZ89" s="27">
        <v>1805</v>
      </c>
      <c r="BA89" s="28">
        <v>83</v>
      </c>
      <c r="BB89" s="29" t="s">
        <v>63</v>
      </c>
      <c r="BC89" s="30" t="s">
        <v>63</v>
      </c>
      <c r="BE89" s="27">
        <v>1808</v>
      </c>
      <c r="BF89" s="28">
        <v>83</v>
      </c>
      <c r="BG89" s="29" t="s">
        <v>63</v>
      </c>
      <c r="BH89" s="30" t="s">
        <v>63</v>
      </c>
    </row>
    <row r="90" spans="1:61">
      <c r="A90" s="10"/>
      <c r="B90" s="27">
        <v>1602</v>
      </c>
      <c r="C90" s="31">
        <v>84</v>
      </c>
      <c r="D90" s="29" t="s">
        <v>1506</v>
      </c>
      <c r="E90" s="30" t="s">
        <v>1649</v>
      </c>
      <c r="G90" s="27">
        <v>1605</v>
      </c>
      <c r="H90" s="28">
        <v>84</v>
      </c>
      <c r="I90" s="29" t="s">
        <v>63</v>
      </c>
      <c r="J90" s="30" t="s">
        <v>63</v>
      </c>
      <c r="L90" s="27">
        <v>1608</v>
      </c>
      <c r="M90" s="28">
        <v>84</v>
      </c>
      <c r="N90" s="29" t="s">
        <v>63</v>
      </c>
      <c r="O90" s="30" t="s">
        <v>63</v>
      </c>
      <c r="Q90" s="27">
        <v>1702</v>
      </c>
      <c r="R90" s="31">
        <v>84</v>
      </c>
      <c r="S90" s="29" t="s">
        <v>63</v>
      </c>
      <c r="T90" s="30" t="s">
        <v>63</v>
      </c>
      <c r="V90" s="27">
        <v>1705</v>
      </c>
      <c r="W90" s="31">
        <v>84</v>
      </c>
      <c r="X90" s="29" t="s">
        <v>63</v>
      </c>
      <c r="Y90" s="30" t="s">
        <v>63</v>
      </c>
      <c r="AA90" s="27">
        <v>1708</v>
      </c>
      <c r="AB90" s="31">
        <v>84</v>
      </c>
      <c r="AC90" s="29" t="s">
        <v>63</v>
      </c>
      <c r="AD90" s="30" t="s">
        <v>63</v>
      </c>
      <c r="AF90" s="27">
        <v>1502</v>
      </c>
      <c r="AG90" s="28">
        <v>84</v>
      </c>
      <c r="AH90" s="29" t="s">
        <v>63</v>
      </c>
      <c r="AI90" s="30" t="s">
        <v>63</v>
      </c>
      <c r="AK90" s="27">
        <v>1505</v>
      </c>
      <c r="AL90" s="28">
        <v>84</v>
      </c>
      <c r="AM90" s="29" t="s">
        <v>63</v>
      </c>
      <c r="AN90" s="30" t="s">
        <v>63</v>
      </c>
      <c r="AP90" s="27">
        <v>1508</v>
      </c>
      <c r="AQ90" s="28">
        <v>84</v>
      </c>
      <c r="AR90" s="29" t="s">
        <v>63</v>
      </c>
      <c r="AS90" s="30" t="s">
        <v>63</v>
      </c>
      <c r="AU90" s="27">
        <v>1802</v>
      </c>
      <c r="AV90" s="31">
        <v>84</v>
      </c>
      <c r="AW90" s="29" t="s">
        <v>1506</v>
      </c>
      <c r="AX90" s="30" t="s">
        <v>1649</v>
      </c>
      <c r="AZ90" s="27">
        <v>1805</v>
      </c>
      <c r="BA90" s="28">
        <v>84</v>
      </c>
      <c r="BB90" s="29" t="s">
        <v>63</v>
      </c>
      <c r="BC90" s="30" t="s">
        <v>63</v>
      </c>
      <c r="BE90" s="27">
        <v>1808</v>
      </c>
      <c r="BF90" s="28">
        <v>84</v>
      </c>
      <c r="BG90" s="29" t="s">
        <v>63</v>
      </c>
      <c r="BH90" s="30" t="s">
        <v>63</v>
      </c>
    </row>
    <row r="91" spans="1:61">
      <c r="A91" s="10"/>
      <c r="B91" s="27">
        <v>1603</v>
      </c>
      <c r="C91" s="31">
        <v>85</v>
      </c>
      <c r="D91" s="29" t="s">
        <v>63</v>
      </c>
      <c r="E91" s="30" t="s">
        <v>63</v>
      </c>
      <c r="G91" s="27">
        <v>1606</v>
      </c>
      <c r="H91" s="28">
        <v>85</v>
      </c>
      <c r="I91" s="29" t="s">
        <v>1506</v>
      </c>
      <c r="J91" s="30" t="s">
        <v>2439</v>
      </c>
      <c r="L91" s="27">
        <v>1609</v>
      </c>
      <c r="M91" s="28">
        <v>85</v>
      </c>
      <c r="N91" s="29" t="s">
        <v>63</v>
      </c>
      <c r="O91" s="30" t="s">
        <v>63</v>
      </c>
      <c r="Q91" s="27">
        <v>1701</v>
      </c>
      <c r="R91" s="31">
        <v>85</v>
      </c>
      <c r="S91" s="29" t="s">
        <v>63</v>
      </c>
      <c r="T91" s="30" t="s">
        <v>63</v>
      </c>
      <c r="V91" s="27">
        <v>1704</v>
      </c>
      <c r="W91" s="31">
        <v>85</v>
      </c>
      <c r="X91" s="29" t="s">
        <v>63</v>
      </c>
      <c r="Y91" s="30" t="s">
        <v>63</v>
      </c>
      <c r="AA91" s="27">
        <v>1707</v>
      </c>
      <c r="AB91" s="31">
        <v>85</v>
      </c>
      <c r="AC91" s="29" t="s">
        <v>63</v>
      </c>
      <c r="AD91" s="30" t="s">
        <v>63</v>
      </c>
      <c r="AF91" s="27">
        <v>1501</v>
      </c>
      <c r="AG91" s="28">
        <v>85</v>
      </c>
      <c r="AH91" s="29" t="s">
        <v>63</v>
      </c>
      <c r="AI91" s="30" t="s">
        <v>63</v>
      </c>
      <c r="AK91" s="27">
        <v>1504</v>
      </c>
      <c r="AL91" s="28">
        <v>85</v>
      </c>
      <c r="AM91" s="29" t="s">
        <v>63</v>
      </c>
      <c r="AN91" s="30" t="s">
        <v>63</v>
      </c>
      <c r="AP91" s="27">
        <v>1507</v>
      </c>
      <c r="AQ91" s="28">
        <v>85</v>
      </c>
      <c r="AR91" s="29" t="s">
        <v>63</v>
      </c>
      <c r="AS91" s="30" t="s">
        <v>63</v>
      </c>
      <c r="AU91" s="27">
        <v>1803</v>
      </c>
      <c r="AV91" s="31">
        <v>85</v>
      </c>
      <c r="AW91" s="29" t="s">
        <v>63</v>
      </c>
      <c r="AX91" s="30" t="s">
        <v>63</v>
      </c>
      <c r="AZ91" s="27">
        <v>1806</v>
      </c>
      <c r="BA91" s="28">
        <v>85</v>
      </c>
      <c r="BB91" s="29" t="s">
        <v>1506</v>
      </c>
      <c r="BC91" s="30" t="s">
        <v>2439</v>
      </c>
      <c r="BE91" s="27">
        <v>1809</v>
      </c>
      <c r="BF91" s="28">
        <v>85</v>
      </c>
      <c r="BG91" s="29" t="s">
        <v>63</v>
      </c>
      <c r="BH91" s="30" t="s">
        <v>63</v>
      </c>
    </row>
    <row r="92" spans="1:61">
      <c r="A92" s="10"/>
      <c r="B92" s="27">
        <v>1603</v>
      </c>
      <c r="C92" s="31">
        <v>86</v>
      </c>
      <c r="D92" s="29" t="s">
        <v>63</v>
      </c>
      <c r="E92" s="30" t="s">
        <v>63</v>
      </c>
      <c r="G92" s="27">
        <v>1606</v>
      </c>
      <c r="H92" s="28">
        <v>86</v>
      </c>
      <c r="I92" s="29" t="s">
        <v>63</v>
      </c>
      <c r="J92" s="30" t="s">
        <v>63</v>
      </c>
      <c r="L92" s="27">
        <v>1609</v>
      </c>
      <c r="M92" s="28">
        <v>86</v>
      </c>
      <c r="N92" s="29" t="s">
        <v>63</v>
      </c>
      <c r="O92" s="30" t="s">
        <v>63</v>
      </c>
      <c r="Q92" s="27">
        <v>1701</v>
      </c>
      <c r="R92" s="31">
        <v>86</v>
      </c>
      <c r="S92" s="29" t="s">
        <v>63</v>
      </c>
      <c r="T92" s="30" t="s">
        <v>63</v>
      </c>
      <c r="V92" s="27">
        <v>1704</v>
      </c>
      <c r="W92" s="31">
        <v>86</v>
      </c>
      <c r="X92" s="29" t="s">
        <v>63</v>
      </c>
      <c r="Y92" s="30" t="s">
        <v>63</v>
      </c>
      <c r="AA92" s="27">
        <v>1707</v>
      </c>
      <c r="AB92" s="31">
        <v>86</v>
      </c>
      <c r="AC92" s="29" t="s">
        <v>63</v>
      </c>
      <c r="AD92" s="30" t="s">
        <v>63</v>
      </c>
      <c r="AF92" s="27">
        <v>1501</v>
      </c>
      <c r="AG92" s="28">
        <v>86</v>
      </c>
      <c r="AH92" s="29" t="s">
        <v>63</v>
      </c>
      <c r="AI92" s="30" t="s">
        <v>63</v>
      </c>
      <c r="AK92" s="27">
        <v>1504</v>
      </c>
      <c r="AL92" s="28">
        <v>86</v>
      </c>
      <c r="AM92" s="29" t="s">
        <v>63</v>
      </c>
      <c r="AN92" s="30" t="s">
        <v>63</v>
      </c>
      <c r="AP92" s="27">
        <v>1507</v>
      </c>
      <c r="AQ92" s="28">
        <v>86</v>
      </c>
      <c r="AR92" s="29" t="s">
        <v>63</v>
      </c>
      <c r="AS92" s="30" t="s">
        <v>63</v>
      </c>
      <c r="AU92" s="27">
        <v>1803</v>
      </c>
      <c r="AV92" s="31">
        <v>86</v>
      </c>
      <c r="AW92" s="29" t="s">
        <v>63</v>
      </c>
      <c r="AX92" s="30" t="s">
        <v>63</v>
      </c>
      <c r="AZ92" s="27">
        <v>1806</v>
      </c>
      <c r="BA92" s="28">
        <v>86</v>
      </c>
      <c r="BB92" s="29" t="s">
        <v>63</v>
      </c>
      <c r="BC92" s="30" t="s">
        <v>63</v>
      </c>
      <c r="BE92" s="27">
        <v>1809</v>
      </c>
      <c r="BF92" s="28">
        <v>86</v>
      </c>
      <c r="BG92" s="29" t="s">
        <v>63</v>
      </c>
      <c r="BH92" s="30" t="s">
        <v>63</v>
      </c>
    </row>
    <row r="93" spans="1:61">
      <c r="A93" s="10"/>
      <c r="B93" s="27">
        <v>1603</v>
      </c>
      <c r="C93" s="31">
        <v>87</v>
      </c>
      <c r="D93" s="29" t="s">
        <v>63</v>
      </c>
      <c r="E93" s="30" t="s">
        <v>63</v>
      </c>
      <c r="G93" s="27">
        <v>1606</v>
      </c>
      <c r="H93" s="28">
        <v>87</v>
      </c>
      <c r="I93" s="29" t="s">
        <v>1506</v>
      </c>
      <c r="J93" s="30" t="s">
        <v>2335</v>
      </c>
      <c r="L93" s="27">
        <v>1609</v>
      </c>
      <c r="M93" s="28">
        <v>87</v>
      </c>
      <c r="N93" s="29" t="s">
        <v>63</v>
      </c>
      <c r="O93" s="30" t="s">
        <v>63</v>
      </c>
      <c r="Q93" s="27">
        <v>1701</v>
      </c>
      <c r="R93" s="31">
        <v>87</v>
      </c>
      <c r="S93" s="29" t="s">
        <v>63</v>
      </c>
      <c r="T93" s="30" t="s">
        <v>63</v>
      </c>
      <c r="V93" s="27">
        <v>1704</v>
      </c>
      <c r="W93" s="31">
        <v>87</v>
      </c>
      <c r="X93" s="29" t="s">
        <v>63</v>
      </c>
      <c r="Y93" s="30" t="s">
        <v>63</v>
      </c>
      <c r="AA93" s="27">
        <v>1707</v>
      </c>
      <c r="AB93" s="31">
        <v>87</v>
      </c>
      <c r="AC93" s="29" t="s">
        <v>63</v>
      </c>
      <c r="AD93" s="30" t="s">
        <v>63</v>
      </c>
      <c r="AF93" s="27">
        <v>1501</v>
      </c>
      <c r="AG93" s="28">
        <v>87</v>
      </c>
      <c r="AH93" s="29" t="s">
        <v>63</v>
      </c>
      <c r="AI93" s="30" t="s">
        <v>63</v>
      </c>
      <c r="AK93" s="27">
        <v>1504</v>
      </c>
      <c r="AL93" s="28">
        <v>87</v>
      </c>
      <c r="AM93" s="29" t="s">
        <v>63</v>
      </c>
      <c r="AN93" s="30" t="s">
        <v>63</v>
      </c>
      <c r="AP93" s="27">
        <v>1507</v>
      </c>
      <c r="AQ93" s="28">
        <v>87</v>
      </c>
      <c r="AR93" s="29" t="s">
        <v>63</v>
      </c>
      <c r="AS93" s="30" t="s">
        <v>63</v>
      </c>
      <c r="AU93" s="27">
        <v>1803</v>
      </c>
      <c r="AV93" s="31">
        <v>87</v>
      </c>
      <c r="AW93" s="29" t="s">
        <v>63</v>
      </c>
      <c r="AX93" s="30" t="s">
        <v>63</v>
      </c>
      <c r="AZ93" s="27">
        <v>1806</v>
      </c>
      <c r="BA93" s="28">
        <v>87</v>
      </c>
      <c r="BB93" s="29" t="s">
        <v>1506</v>
      </c>
      <c r="BC93" s="30" t="s">
        <v>2335</v>
      </c>
      <c r="BE93" s="27">
        <v>1809</v>
      </c>
      <c r="BF93" s="28">
        <v>87</v>
      </c>
      <c r="BG93" s="29" t="s">
        <v>63</v>
      </c>
      <c r="BH93" s="30" t="s">
        <v>63</v>
      </c>
    </row>
    <row r="94" spans="1:61">
      <c r="A94" s="10"/>
      <c r="B94" s="27">
        <v>1603</v>
      </c>
      <c r="C94" s="31">
        <v>88</v>
      </c>
      <c r="D94" s="29" t="s">
        <v>63</v>
      </c>
      <c r="E94" s="30" t="s">
        <v>63</v>
      </c>
      <c r="G94" s="27">
        <v>1606</v>
      </c>
      <c r="H94" s="28">
        <v>88</v>
      </c>
      <c r="I94" s="29" t="s">
        <v>63</v>
      </c>
      <c r="J94" s="30" t="s">
        <v>63</v>
      </c>
      <c r="L94" s="27">
        <v>1609</v>
      </c>
      <c r="M94" s="28">
        <v>88</v>
      </c>
      <c r="N94" s="29" t="s">
        <v>63</v>
      </c>
      <c r="O94" s="30" t="s">
        <v>63</v>
      </c>
      <c r="Q94" s="27">
        <v>1701</v>
      </c>
      <c r="R94" s="31">
        <v>88</v>
      </c>
      <c r="S94" s="29" t="s">
        <v>1506</v>
      </c>
      <c r="T94" s="30" t="s">
        <v>2300</v>
      </c>
      <c r="V94" s="27">
        <v>1704</v>
      </c>
      <c r="W94" s="31">
        <v>88</v>
      </c>
      <c r="X94" s="29" t="s">
        <v>63</v>
      </c>
      <c r="Y94" s="30" t="s">
        <v>63</v>
      </c>
      <c r="AA94" s="27">
        <v>1707</v>
      </c>
      <c r="AB94" s="31">
        <v>88</v>
      </c>
      <c r="AC94" s="29" t="s">
        <v>63</v>
      </c>
      <c r="AD94" s="30" t="s">
        <v>63</v>
      </c>
      <c r="AF94" s="27">
        <v>1501</v>
      </c>
      <c r="AG94" s="28">
        <v>88</v>
      </c>
      <c r="AH94" s="29" t="s">
        <v>1506</v>
      </c>
      <c r="AI94" s="30" t="s">
        <v>2300</v>
      </c>
      <c r="AK94" s="27">
        <v>1504</v>
      </c>
      <c r="AL94" s="28">
        <v>88</v>
      </c>
      <c r="AM94" s="29" t="s">
        <v>63</v>
      </c>
      <c r="AN94" s="30" t="s">
        <v>63</v>
      </c>
      <c r="AP94" s="27">
        <v>1507</v>
      </c>
      <c r="AQ94" s="28">
        <v>88</v>
      </c>
      <c r="AR94" s="29" t="s">
        <v>63</v>
      </c>
      <c r="AS94" s="30" t="s">
        <v>63</v>
      </c>
      <c r="AU94" s="27">
        <v>1803</v>
      </c>
      <c r="AV94" s="31">
        <v>88</v>
      </c>
      <c r="AW94" s="29" t="s">
        <v>63</v>
      </c>
      <c r="AX94" s="30" t="s">
        <v>63</v>
      </c>
      <c r="AZ94" s="27">
        <v>1806</v>
      </c>
      <c r="BA94" s="28">
        <v>88</v>
      </c>
      <c r="BB94" s="29" t="s">
        <v>63</v>
      </c>
      <c r="BC94" s="30" t="s">
        <v>63</v>
      </c>
      <c r="BE94" s="27">
        <v>1809</v>
      </c>
      <c r="BF94" s="28">
        <v>88</v>
      </c>
      <c r="BG94" s="29" t="s">
        <v>63</v>
      </c>
      <c r="BH94" s="30" t="s">
        <v>63</v>
      </c>
    </row>
    <row r="95" spans="1:61">
      <c r="A95" s="10"/>
      <c r="B95" s="27">
        <v>1603</v>
      </c>
      <c r="C95" s="31">
        <v>89</v>
      </c>
      <c r="D95" s="29" t="s">
        <v>63</v>
      </c>
      <c r="E95" s="30" t="s">
        <v>63</v>
      </c>
      <c r="G95" s="27">
        <v>1606</v>
      </c>
      <c r="H95" s="28">
        <v>89</v>
      </c>
      <c r="I95" s="29" t="s">
        <v>63</v>
      </c>
      <c r="J95" s="30" t="s">
        <v>63</v>
      </c>
      <c r="L95" s="27">
        <v>1609</v>
      </c>
      <c r="M95" s="28">
        <v>89</v>
      </c>
      <c r="N95" s="29" t="s">
        <v>63</v>
      </c>
      <c r="O95" s="30" t="s">
        <v>63</v>
      </c>
      <c r="Q95" s="27">
        <v>1701</v>
      </c>
      <c r="R95" s="31">
        <v>89</v>
      </c>
      <c r="S95" s="29" t="s">
        <v>63</v>
      </c>
      <c r="T95" s="30" t="s">
        <v>63</v>
      </c>
      <c r="V95" s="27">
        <v>1704</v>
      </c>
      <c r="W95" s="31">
        <v>89</v>
      </c>
      <c r="X95" s="29" t="s">
        <v>63</v>
      </c>
      <c r="Y95" s="30" t="s">
        <v>63</v>
      </c>
      <c r="AA95" s="27">
        <v>1707</v>
      </c>
      <c r="AB95" s="31">
        <v>89</v>
      </c>
      <c r="AC95" s="29" t="s">
        <v>63</v>
      </c>
      <c r="AD95" s="30" t="s">
        <v>63</v>
      </c>
      <c r="AF95" s="27">
        <v>1501</v>
      </c>
      <c r="AG95" s="28">
        <v>89</v>
      </c>
      <c r="AH95" s="29" t="s">
        <v>63</v>
      </c>
      <c r="AI95" s="30" t="s">
        <v>63</v>
      </c>
      <c r="AK95" s="27">
        <v>1504</v>
      </c>
      <c r="AL95" s="28">
        <v>89</v>
      </c>
      <c r="AM95" s="29" t="s">
        <v>63</v>
      </c>
      <c r="AN95" s="30" t="s">
        <v>63</v>
      </c>
      <c r="AP95" s="27">
        <v>1507</v>
      </c>
      <c r="AQ95" s="28">
        <v>89</v>
      </c>
      <c r="AR95" s="29" t="s">
        <v>63</v>
      </c>
      <c r="AS95" s="30" t="s">
        <v>63</v>
      </c>
      <c r="AU95" s="27">
        <v>1803</v>
      </c>
      <c r="AV95" s="31">
        <v>89</v>
      </c>
      <c r="AW95" s="29" t="s">
        <v>63</v>
      </c>
      <c r="AX95" s="30" t="s">
        <v>63</v>
      </c>
      <c r="AZ95" s="27">
        <v>1806</v>
      </c>
      <c r="BA95" s="28">
        <v>89</v>
      </c>
      <c r="BB95" s="29" t="s">
        <v>63</v>
      </c>
      <c r="BC95" s="30" t="s">
        <v>63</v>
      </c>
      <c r="BE95" s="27">
        <v>1809</v>
      </c>
      <c r="BF95" s="28">
        <v>89</v>
      </c>
      <c r="BG95" s="29" t="s">
        <v>63</v>
      </c>
      <c r="BH95" s="30" t="s">
        <v>63</v>
      </c>
    </row>
    <row r="96" spans="1:61">
      <c r="A96" s="10"/>
      <c r="B96" s="27">
        <v>1603</v>
      </c>
      <c r="C96" s="31">
        <v>90</v>
      </c>
      <c r="D96" s="29" t="s">
        <v>63</v>
      </c>
      <c r="E96" s="30" t="s">
        <v>63</v>
      </c>
      <c r="G96" s="27">
        <v>1606</v>
      </c>
      <c r="H96" s="28">
        <v>90</v>
      </c>
      <c r="I96" s="29" t="s">
        <v>63</v>
      </c>
      <c r="J96" s="30" t="s">
        <v>63</v>
      </c>
      <c r="L96" s="27">
        <v>1609</v>
      </c>
      <c r="M96" s="28">
        <v>90</v>
      </c>
      <c r="N96" s="29" t="s">
        <v>63</v>
      </c>
      <c r="O96" s="30" t="s">
        <v>63</v>
      </c>
      <c r="Q96" s="27">
        <v>1701</v>
      </c>
      <c r="R96" s="31">
        <v>90</v>
      </c>
      <c r="S96" s="29" t="s">
        <v>1506</v>
      </c>
      <c r="T96" s="30" t="s">
        <v>2410</v>
      </c>
      <c r="V96" s="27">
        <v>1704</v>
      </c>
      <c r="W96" s="31">
        <v>90</v>
      </c>
      <c r="X96" s="29" t="s">
        <v>63</v>
      </c>
      <c r="Y96" s="30" t="s">
        <v>63</v>
      </c>
      <c r="AA96" s="27">
        <v>1707</v>
      </c>
      <c r="AB96" s="31">
        <v>90</v>
      </c>
      <c r="AC96" s="29" t="s">
        <v>63</v>
      </c>
      <c r="AD96" s="30" t="s">
        <v>63</v>
      </c>
      <c r="AF96" s="27">
        <v>1501</v>
      </c>
      <c r="AG96" s="28">
        <v>90</v>
      </c>
      <c r="AH96" s="29" t="s">
        <v>1506</v>
      </c>
      <c r="AI96" s="30" t="s">
        <v>2410</v>
      </c>
      <c r="AK96" s="27">
        <v>1504</v>
      </c>
      <c r="AL96" s="28">
        <v>90</v>
      </c>
      <c r="AM96" s="29" t="s">
        <v>63</v>
      </c>
      <c r="AN96" s="30" t="s">
        <v>63</v>
      </c>
      <c r="AP96" s="27">
        <v>1507</v>
      </c>
      <c r="AQ96" s="28">
        <v>90</v>
      </c>
      <c r="AR96" s="29" t="s">
        <v>63</v>
      </c>
      <c r="AS96" s="30" t="s">
        <v>63</v>
      </c>
      <c r="AU96" s="27">
        <v>1803</v>
      </c>
      <c r="AV96" s="31">
        <v>90</v>
      </c>
      <c r="AW96" s="29" t="s">
        <v>63</v>
      </c>
      <c r="AX96" s="30" t="s">
        <v>63</v>
      </c>
      <c r="AZ96" s="27">
        <v>1806</v>
      </c>
      <c r="BA96" s="28">
        <v>90</v>
      </c>
      <c r="BB96" s="29" t="s">
        <v>63</v>
      </c>
      <c r="BC96" s="30" t="s">
        <v>63</v>
      </c>
      <c r="BE96" s="27">
        <v>1809</v>
      </c>
      <c r="BF96" s="28">
        <v>90</v>
      </c>
      <c r="BG96" s="29" t="s">
        <v>63</v>
      </c>
      <c r="BH96" s="30" t="s">
        <v>63</v>
      </c>
    </row>
    <row r="97" spans="1:61">
      <c r="A97" s="10"/>
      <c r="B97" s="27">
        <v>1603</v>
      </c>
      <c r="C97" s="31">
        <v>91</v>
      </c>
      <c r="D97" s="29" t="s">
        <v>63</v>
      </c>
      <c r="E97" s="30" t="s">
        <v>63</v>
      </c>
      <c r="G97" s="27">
        <v>1606</v>
      </c>
      <c r="H97" s="28">
        <v>91</v>
      </c>
      <c r="I97" s="29" t="s">
        <v>1506</v>
      </c>
      <c r="J97" s="30" t="s">
        <v>2250</v>
      </c>
      <c r="L97" s="27">
        <v>1609</v>
      </c>
      <c r="M97" s="28">
        <v>91</v>
      </c>
      <c r="N97" s="29" t="s">
        <v>63</v>
      </c>
      <c r="O97" s="30" t="s">
        <v>63</v>
      </c>
      <c r="Q97" s="27">
        <v>1701</v>
      </c>
      <c r="R97" s="31">
        <v>91</v>
      </c>
      <c r="S97" s="29" t="s">
        <v>1506</v>
      </c>
      <c r="T97" s="30" t="s">
        <v>1619</v>
      </c>
      <c r="V97" s="27">
        <v>1704</v>
      </c>
      <c r="W97" s="31">
        <v>91</v>
      </c>
      <c r="X97" s="29" t="s">
        <v>63</v>
      </c>
      <c r="Y97" s="30" t="s">
        <v>63</v>
      </c>
      <c r="AA97" s="27">
        <v>1707</v>
      </c>
      <c r="AB97" s="31">
        <v>91</v>
      </c>
      <c r="AC97" s="29" t="s">
        <v>63</v>
      </c>
      <c r="AD97" s="30" t="s">
        <v>63</v>
      </c>
      <c r="AF97" s="27">
        <v>1501</v>
      </c>
      <c r="AG97" s="28">
        <v>91</v>
      </c>
      <c r="AH97" s="29" t="s">
        <v>1506</v>
      </c>
      <c r="AI97" s="30" t="s">
        <v>1619</v>
      </c>
      <c r="AK97" s="27">
        <v>1504</v>
      </c>
      <c r="AL97" s="28">
        <v>91</v>
      </c>
      <c r="AM97" s="29" t="s">
        <v>63</v>
      </c>
      <c r="AN97" s="30" t="s">
        <v>63</v>
      </c>
      <c r="AP97" s="27">
        <v>1507</v>
      </c>
      <c r="AQ97" s="28">
        <v>91</v>
      </c>
      <c r="AR97" s="29" t="s">
        <v>63</v>
      </c>
      <c r="AS97" s="30" t="s">
        <v>63</v>
      </c>
      <c r="AU97" s="27">
        <v>1803</v>
      </c>
      <c r="AV97" s="31">
        <v>91</v>
      </c>
      <c r="AW97" s="29" t="s">
        <v>63</v>
      </c>
      <c r="AX97" s="30" t="s">
        <v>63</v>
      </c>
      <c r="AZ97" s="27">
        <v>1806</v>
      </c>
      <c r="BA97" s="28">
        <v>91</v>
      </c>
      <c r="BB97" s="29" t="s">
        <v>1506</v>
      </c>
      <c r="BC97" s="30" t="s">
        <v>2250</v>
      </c>
      <c r="BE97" s="27">
        <v>1809</v>
      </c>
      <c r="BF97" s="28">
        <v>91</v>
      </c>
      <c r="BG97" s="29" t="s">
        <v>63</v>
      </c>
      <c r="BH97" s="30" t="s">
        <v>63</v>
      </c>
    </row>
    <row r="98" spans="1:61">
      <c r="A98" s="10"/>
      <c r="B98" s="27">
        <v>1603</v>
      </c>
      <c r="C98" s="31">
        <v>92</v>
      </c>
      <c r="D98" s="29" t="s">
        <v>63</v>
      </c>
      <c r="E98" s="30" t="s">
        <v>63</v>
      </c>
      <c r="G98" s="27">
        <v>1606</v>
      </c>
      <c r="H98" s="28">
        <v>92</v>
      </c>
      <c r="I98" s="29" t="s">
        <v>1506</v>
      </c>
      <c r="J98" s="30" t="s">
        <v>2487</v>
      </c>
      <c r="L98" s="27">
        <v>1609</v>
      </c>
      <c r="M98" s="28">
        <v>92</v>
      </c>
      <c r="N98" s="29" t="s">
        <v>63</v>
      </c>
      <c r="O98" s="30" t="s">
        <v>63</v>
      </c>
      <c r="Q98" s="27">
        <v>1701</v>
      </c>
      <c r="R98" s="31">
        <v>92</v>
      </c>
      <c r="S98" s="29" t="s">
        <v>1506</v>
      </c>
      <c r="T98" s="30" t="s">
        <v>1643</v>
      </c>
      <c r="V98" s="27">
        <v>1704</v>
      </c>
      <c r="W98" s="31">
        <v>92</v>
      </c>
      <c r="X98" s="29" t="s">
        <v>63</v>
      </c>
      <c r="Y98" s="30" t="s">
        <v>63</v>
      </c>
      <c r="AA98" s="27">
        <v>1707</v>
      </c>
      <c r="AB98" s="31">
        <v>92</v>
      </c>
      <c r="AC98" s="29" t="s">
        <v>63</v>
      </c>
      <c r="AD98" s="30" t="s">
        <v>63</v>
      </c>
      <c r="AF98" s="27">
        <v>1501</v>
      </c>
      <c r="AG98" s="28">
        <v>92</v>
      </c>
      <c r="AH98" s="29" t="s">
        <v>1506</v>
      </c>
      <c r="AI98" s="30" t="s">
        <v>1643</v>
      </c>
      <c r="AK98" s="27">
        <v>1504</v>
      </c>
      <c r="AL98" s="28">
        <v>92</v>
      </c>
      <c r="AM98" s="29" t="s">
        <v>63</v>
      </c>
      <c r="AN98" s="30" t="s">
        <v>63</v>
      </c>
      <c r="AP98" s="27">
        <v>1507</v>
      </c>
      <c r="AQ98" s="28">
        <v>92</v>
      </c>
      <c r="AR98" s="29" t="s">
        <v>63</v>
      </c>
      <c r="AS98" s="30" t="s">
        <v>63</v>
      </c>
      <c r="AU98" s="27">
        <v>1803</v>
      </c>
      <c r="AV98" s="31">
        <v>92</v>
      </c>
      <c r="AW98" s="29" t="s">
        <v>63</v>
      </c>
      <c r="AX98" s="30" t="s">
        <v>63</v>
      </c>
      <c r="AZ98" s="27">
        <v>1806</v>
      </c>
      <c r="BA98" s="28">
        <v>92</v>
      </c>
      <c r="BB98" s="29" t="s">
        <v>1506</v>
      </c>
      <c r="BC98" s="30" t="s">
        <v>2487</v>
      </c>
      <c r="BE98" s="27">
        <v>1809</v>
      </c>
      <c r="BF98" s="28">
        <v>92</v>
      </c>
      <c r="BG98" s="29" t="s">
        <v>63</v>
      </c>
      <c r="BH98" s="30" t="s">
        <v>63</v>
      </c>
    </row>
    <row r="99" spans="1:61">
      <c r="A99" s="10"/>
      <c r="B99" s="27">
        <v>1603</v>
      </c>
      <c r="C99" s="31">
        <v>93</v>
      </c>
      <c r="D99" s="29" t="s">
        <v>1506</v>
      </c>
      <c r="E99" s="30" t="s">
        <v>10</v>
      </c>
      <c r="G99" s="27">
        <v>1606</v>
      </c>
      <c r="H99" s="28">
        <v>93</v>
      </c>
      <c r="I99" s="29" t="s">
        <v>1506</v>
      </c>
      <c r="J99" s="30" t="s">
        <v>2274</v>
      </c>
      <c r="L99" s="27">
        <v>1609</v>
      </c>
      <c r="M99" s="28">
        <v>93</v>
      </c>
      <c r="N99" s="29" t="s">
        <v>63</v>
      </c>
      <c r="O99" s="30" t="s">
        <v>63</v>
      </c>
      <c r="Q99" s="27">
        <v>1701</v>
      </c>
      <c r="R99" s="31">
        <v>93</v>
      </c>
      <c r="S99" s="29" t="s">
        <v>1506</v>
      </c>
      <c r="T99" s="30" t="s">
        <v>1607</v>
      </c>
      <c r="V99" s="27">
        <v>1704</v>
      </c>
      <c r="W99" s="31">
        <v>93</v>
      </c>
      <c r="X99" s="29" t="s">
        <v>63</v>
      </c>
      <c r="Y99" s="30" t="s">
        <v>63</v>
      </c>
      <c r="AA99" s="27">
        <v>1707</v>
      </c>
      <c r="AB99" s="31">
        <v>93</v>
      </c>
      <c r="AC99" s="29" t="s">
        <v>63</v>
      </c>
      <c r="AD99" s="30" t="s">
        <v>63</v>
      </c>
      <c r="AF99" s="27">
        <v>1501</v>
      </c>
      <c r="AG99" s="28">
        <v>93</v>
      </c>
      <c r="AH99" s="29" t="s">
        <v>1506</v>
      </c>
      <c r="AI99" s="30" t="s">
        <v>1607</v>
      </c>
      <c r="AK99" s="27">
        <v>1504</v>
      </c>
      <c r="AL99" s="28">
        <v>93</v>
      </c>
      <c r="AM99" s="29" t="s">
        <v>63</v>
      </c>
      <c r="AN99" s="30" t="s">
        <v>63</v>
      </c>
      <c r="AP99" s="27">
        <v>1507</v>
      </c>
      <c r="AQ99" s="28">
        <v>93</v>
      </c>
      <c r="AR99" s="29" t="s">
        <v>63</v>
      </c>
      <c r="AS99" s="30" t="s">
        <v>63</v>
      </c>
      <c r="AU99" s="27">
        <v>1803</v>
      </c>
      <c r="AV99" s="31">
        <v>93</v>
      </c>
      <c r="AW99" s="29" t="s">
        <v>1506</v>
      </c>
      <c r="AX99" s="30" t="s">
        <v>10</v>
      </c>
      <c r="AZ99" s="27">
        <v>1806</v>
      </c>
      <c r="BA99" s="28">
        <v>93</v>
      </c>
      <c r="BB99" s="29" t="s">
        <v>1506</v>
      </c>
      <c r="BC99" s="30" t="s">
        <v>2274</v>
      </c>
      <c r="BE99" s="27">
        <v>1809</v>
      </c>
      <c r="BF99" s="28">
        <v>93</v>
      </c>
      <c r="BG99" s="29" t="s">
        <v>63</v>
      </c>
      <c r="BH99" s="30" t="s">
        <v>63</v>
      </c>
    </row>
    <row r="100" spans="1:61">
      <c r="A100" s="10"/>
      <c r="B100" s="27">
        <v>1603</v>
      </c>
      <c r="C100" s="31">
        <v>94</v>
      </c>
      <c r="D100" s="29" t="s">
        <v>63</v>
      </c>
      <c r="E100" s="30" t="s">
        <v>63</v>
      </c>
      <c r="G100" s="27">
        <v>1606</v>
      </c>
      <c r="H100" s="28">
        <v>94</v>
      </c>
      <c r="I100" s="29" t="s">
        <v>1506</v>
      </c>
      <c r="J100" s="30" t="s">
        <v>2391</v>
      </c>
      <c r="L100" s="27">
        <v>1609</v>
      </c>
      <c r="M100" s="28">
        <v>94</v>
      </c>
      <c r="N100" s="29" t="s">
        <v>63</v>
      </c>
      <c r="O100" s="30" t="s">
        <v>63</v>
      </c>
      <c r="Q100" s="27">
        <v>1701</v>
      </c>
      <c r="R100" s="31">
        <v>94</v>
      </c>
      <c r="S100" s="29" t="s">
        <v>1506</v>
      </c>
      <c r="T100" s="30" t="s">
        <v>1637</v>
      </c>
      <c r="V100" s="27">
        <v>1704</v>
      </c>
      <c r="W100" s="31">
        <v>94</v>
      </c>
      <c r="X100" s="29" t="s">
        <v>63</v>
      </c>
      <c r="Y100" s="30" t="s">
        <v>63</v>
      </c>
      <c r="AA100" s="27">
        <v>1707</v>
      </c>
      <c r="AB100" s="31">
        <v>94</v>
      </c>
      <c r="AC100" s="29" t="s">
        <v>63</v>
      </c>
      <c r="AD100" s="30" t="s">
        <v>63</v>
      </c>
      <c r="AF100" s="27">
        <v>1501</v>
      </c>
      <c r="AG100" s="28">
        <v>94</v>
      </c>
      <c r="AH100" s="29" t="s">
        <v>1506</v>
      </c>
      <c r="AI100" s="30" t="s">
        <v>1637</v>
      </c>
      <c r="AK100" s="27">
        <v>1504</v>
      </c>
      <c r="AL100" s="28">
        <v>94</v>
      </c>
      <c r="AM100" s="29" t="s">
        <v>63</v>
      </c>
      <c r="AN100" s="30" t="s">
        <v>63</v>
      </c>
      <c r="AP100" s="27">
        <v>1507</v>
      </c>
      <c r="AQ100" s="28">
        <v>94</v>
      </c>
      <c r="AR100" s="29" t="s">
        <v>63</v>
      </c>
      <c r="AS100" s="30" t="s">
        <v>63</v>
      </c>
      <c r="AU100" s="27">
        <v>1803</v>
      </c>
      <c r="AV100" s="31">
        <v>94</v>
      </c>
      <c r="AW100" s="29" t="s">
        <v>63</v>
      </c>
      <c r="AX100" s="30" t="s">
        <v>63</v>
      </c>
      <c r="AZ100" s="27">
        <v>1806</v>
      </c>
      <c r="BA100" s="28">
        <v>94</v>
      </c>
      <c r="BB100" s="29" t="s">
        <v>1506</v>
      </c>
      <c r="BC100" s="30" t="s">
        <v>2391</v>
      </c>
      <c r="BE100" s="27">
        <v>1809</v>
      </c>
      <c r="BF100" s="28">
        <v>94</v>
      </c>
      <c r="BG100" s="29" t="s">
        <v>63</v>
      </c>
      <c r="BH100" s="30" t="s">
        <v>63</v>
      </c>
    </row>
    <row r="101" spans="1:61">
      <c r="A101" s="10"/>
      <c r="B101" s="27">
        <v>1603</v>
      </c>
      <c r="C101" s="31">
        <v>95</v>
      </c>
      <c r="D101" s="29" t="s">
        <v>1506</v>
      </c>
      <c r="E101" s="30" t="s">
        <v>2307</v>
      </c>
      <c r="G101" s="27">
        <v>1606</v>
      </c>
      <c r="H101" s="28">
        <v>95</v>
      </c>
      <c r="I101" s="29" t="s">
        <v>1506</v>
      </c>
      <c r="J101" s="30" t="s">
        <v>2256</v>
      </c>
      <c r="L101" s="27">
        <v>1609</v>
      </c>
      <c r="M101" s="28">
        <v>95</v>
      </c>
      <c r="N101" s="29" t="s">
        <v>63</v>
      </c>
      <c r="O101" s="30" t="s">
        <v>63</v>
      </c>
      <c r="Q101" s="27">
        <v>1701</v>
      </c>
      <c r="R101" s="31">
        <v>95</v>
      </c>
      <c r="S101" s="29" t="s">
        <v>1506</v>
      </c>
      <c r="T101" s="30" t="s">
        <v>1631</v>
      </c>
      <c r="V101" s="27">
        <v>1704</v>
      </c>
      <c r="W101" s="31">
        <v>95</v>
      </c>
      <c r="X101" s="29" t="s">
        <v>63</v>
      </c>
      <c r="Y101" s="30" t="s">
        <v>63</v>
      </c>
      <c r="AA101" s="27">
        <v>1707</v>
      </c>
      <c r="AB101" s="31">
        <v>95</v>
      </c>
      <c r="AC101" s="29" t="s">
        <v>63</v>
      </c>
      <c r="AD101" s="30" t="s">
        <v>63</v>
      </c>
      <c r="AF101" s="27">
        <v>1501</v>
      </c>
      <c r="AG101" s="28">
        <v>95</v>
      </c>
      <c r="AH101" s="29" t="s">
        <v>1506</v>
      </c>
      <c r="AI101" s="30" t="s">
        <v>1631</v>
      </c>
      <c r="AK101" s="27">
        <v>1504</v>
      </c>
      <c r="AL101" s="28">
        <v>95</v>
      </c>
      <c r="AM101" s="29" t="s">
        <v>63</v>
      </c>
      <c r="AN101" s="30" t="s">
        <v>63</v>
      </c>
      <c r="AP101" s="27">
        <v>1507</v>
      </c>
      <c r="AQ101" s="28">
        <v>95</v>
      </c>
      <c r="AR101" s="29" t="s">
        <v>63</v>
      </c>
      <c r="AS101" s="30" t="s">
        <v>63</v>
      </c>
      <c r="AU101" s="27">
        <v>1803</v>
      </c>
      <c r="AV101" s="31">
        <v>95</v>
      </c>
      <c r="AW101" s="29" t="s">
        <v>1506</v>
      </c>
      <c r="AX101" s="30" t="s">
        <v>2307</v>
      </c>
      <c r="AZ101" s="27">
        <v>1806</v>
      </c>
      <c r="BA101" s="28">
        <v>95</v>
      </c>
      <c r="BB101" s="29" t="s">
        <v>1506</v>
      </c>
      <c r="BC101" s="30" t="s">
        <v>2256</v>
      </c>
      <c r="BE101" s="27">
        <v>1809</v>
      </c>
      <c r="BF101" s="28">
        <v>95</v>
      </c>
      <c r="BG101" s="29" t="s">
        <v>63</v>
      </c>
      <c r="BH101" s="30" t="s">
        <v>63</v>
      </c>
    </row>
    <row r="102" spans="1:61" ht="14.25" thickBot="1">
      <c r="A102" s="10"/>
      <c r="B102" s="32">
        <v>1603</v>
      </c>
      <c r="C102" s="37">
        <v>96</v>
      </c>
      <c r="D102" s="34" t="s">
        <v>63</v>
      </c>
      <c r="E102" s="35" t="s">
        <v>63</v>
      </c>
      <c r="F102" s="36"/>
      <c r="G102" s="32">
        <v>1606</v>
      </c>
      <c r="H102" s="33">
        <v>96</v>
      </c>
      <c r="I102" s="34" t="s">
        <v>1506</v>
      </c>
      <c r="J102" s="35" t="s">
        <v>2237</v>
      </c>
      <c r="K102" s="36"/>
      <c r="L102" s="32">
        <v>1609</v>
      </c>
      <c r="M102" s="33">
        <v>96</v>
      </c>
      <c r="N102" s="34" t="s">
        <v>63</v>
      </c>
      <c r="O102" s="35" t="s">
        <v>63</v>
      </c>
      <c r="P102" s="36"/>
      <c r="Q102" s="32">
        <v>1701</v>
      </c>
      <c r="R102" s="37">
        <v>96</v>
      </c>
      <c r="S102" s="34" t="s">
        <v>1506</v>
      </c>
      <c r="T102" s="35" t="s">
        <v>1613</v>
      </c>
      <c r="U102" s="36"/>
      <c r="V102" s="32">
        <v>1704</v>
      </c>
      <c r="W102" s="37">
        <v>96</v>
      </c>
      <c r="X102" s="34" t="s">
        <v>63</v>
      </c>
      <c r="Y102" s="35" t="s">
        <v>63</v>
      </c>
      <c r="Z102" s="36"/>
      <c r="AA102" s="32">
        <v>1707</v>
      </c>
      <c r="AB102" s="37">
        <v>96</v>
      </c>
      <c r="AC102" s="34" t="s">
        <v>63</v>
      </c>
      <c r="AD102" s="35" t="s">
        <v>63</v>
      </c>
      <c r="AE102" s="36"/>
      <c r="AF102" s="32">
        <v>1501</v>
      </c>
      <c r="AG102" s="33">
        <v>96</v>
      </c>
      <c r="AH102" s="34" t="s">
        <v>1506</v>
      </c>
      <c r="AI102" s="35" t="s">
        <v>1613</v>
      </c>
      <c r="AJ102" s="36"/>
      <c r="AK102" s="32">
        <v>1504</v>
      </c>
      <c r="AL102" s="33">
        <v>96</v>
      </c>
      <c r="AM102" s="34" t="s">
        <v>63</v>
      </c>
      <c r="AN102" s="35" t="s">
        <v>63</v>
      </c>
      <c r="AO102" s="36"/>
      <c r="AP102" s="32">
        <v>1507</v>
      </c>
      <c r="AQ102" s="33">
        <v>96</v>
      </c>
      <c r="AR102" s="34" t="s">
        <v>63</v>
      </c>
      <c r="AS102" s="35" t="s">
        <v>63</v>
      </c>
      <c r="AT102" s="36"/>
      <c r="AU102" s="32">
        <v>1803</v>
      </c>
      <c r="AV102" s="37">
        <v>96</v>
      </c>
      <c r="AW102" s="34" t="s">
        <v>63</v>
      </c>
      <c r="AX102" s="35" t="s">
        <v>63</v>
      </c>
      <c r="AY102" s="36"/>
      <c r="AZ102" s="32">
        <v>1806</v>
      </c>
      <c r="BA102" s="33">
        <v>96</v>
      </c>
      <c r="BB102" s="34" t="s">
        <v>1506</v>
      </c>
      <c r="BC102" s="35" t="s">
        <v>2237</v>
      </c>
      <c r="BD102" s="36"/>
      <c r="BE102" s="32">
        <v>1809</v>
      </c>
      <c r="BF102" s="33">
        <v>96</v>
      </c>
      <c r="BG102" s="34" t="s">
        <v>63</v>
      </c>
      <c r="BH102" s="35" t="s">
        <v>63</v>
      </c>
      <c r="BI102" s="36"/>
    </row>
    <row r="103" spans="1:61">
      <c r="A103" s="10"/>
      <c r="B103" s="21">
        <v>1603</v>
      </c>
      <c r="C103" s="26">
        <v>97</v>
      </c>
      <c r="D103" s="23" t="s">
        <v>63</v>
      </c>
      <c r="E103" s="24" t="s">
        <v>63</v>
      </c>
      <c r="F103" s="25"/>
      <c r="G103" s="21">
        <v>1606</v>
      </c>
      <c r="H103" s="22">
        <v>97</v>
      </c>
      <c r="I103" s="23" t="s">
        <v>63</v>
      </c>
      <c r="J103" s="24" t="s">
        <v>63</v>
      </c>
      <c r="K103" s="25"/>
      <c r="L103" s="21">
        <v>1609</v>
      </c>
      <c r="M103" s="22">
        <v>97</v>
      </c>
      <c r="N103" s="23" t="s">
        <v>63</v>
      </c>
      <c r="O103" s="24" t="s">
        <v>63</v>
      </c>
      <c r="P103" s="25"/>
      <c r="Q103" s="21">
        <v>1701</v>
      </c>
      <c r="R103" s="26">
        <v>97</v>
      </c>
      <c r="S103" s="23" t="s">
        <v>63</v>
      </c>
      <c r="T103" s="24" t="s">
        <v>63</v>
      </c>
      <c r="U103" s="25"/>
      <c r="V103" s="21">
        <v>1704</v>
      </c>
      <c r="W103" s="26">
        <v>97</v>
      </c>
      <c r="X103" s="23" t="s">
        <v>63</v>
      </c>
      <c r="Y103" s="24" t="s">
        <v>63</v>
      </c>
      <c r="Z103" s="25"/>
      <c r="AA103" s="21">
        <v>1707</v>
      </c>
      <c r="AB103" s="26">
        <v>97</v>
      </c>
      <c r="AC103" s="23" t="s">
        <v>63</v>
      </c>
      <c r="AD103" s="24" t="s">
        <v>63</v>
      </c>
      <c r="AE103" s="25"/>
      <c r="AF103" s="21">
        <v>1501</v>
      </c>
      <c r="AG103" s="22">
        <v>97</v>
      </c>
      <c r="AH103" s="23" t="s">
        <v>63</v>
      </c>
      <c r="AI103" s="24" t="s">
        <v>63</v>
      </c>
      <c r="AJ103" s="25"/>
      <c r="AK103" s="21">
        <v>1504</v>
      </c>
      <c r="AL103" s="22">
        <v>97</v>
      </c>
      <c r="AM103" s="23" t="s">
        <v>63</v>
      </c>
      <c r="AN103" s="24" t="s">
        <v>63</v>
      </c>
      <c r="AO103" s="25"/>
      <c r="AP103" s="21">
        <v>1507</v>
      </c>
      <c r="AQ103" s="22">
        <v>97</v>
      </c>
      <c r="AR103" s="23" t="s">
        <v>63</v>
      </c>
      <c r="AS103" s="24" t="s">
        <v>63</v>
      </c>
      <c r="AT103" s="25"/>
      <c r="AU103" s="21">
        <v>1803</v>
      </c>
      <c r="AV103" s="26">
        <v>97</v>
      </c>
      <c r="AW103" s="23" t="s">
        <v>63</v>
      </c>
      <c r="AX103" s="24" t="s">
        <v>63</v>
      </c>
      <c r="AY103" s="25"/>
      <c r="AZ103" s="21">
        <v>1806</v>
      </c>
      <c r="BA103" s="22">
        <v>97</v>
      </c>
      <c r="BB103" s="23" t="s">
        <v>63</v>
      </c>
      <c r="BC103" s="24" t="s">
        <v>63</v>
      </c>
      <c r="BD103" s="25"/>
      <c r="BE103" s="21">
        <v>1809</v>
      </c>
      <c r="BF103" s="22">
        <v>97</v>
      </c>
      <c r="BG103" s="23" t="s">
        <v>63</v>
      </c>
      <c r="BH103" s="24" t="s">
        <v>63</v>
      </c>
      <c r="BI103" s="25"/>
    </row>
    <row r="104" spans="1:61">
      <c r="A104" s="10"/>
      <c r="B104" s="27">
        <v>1603</v>
      </c>
      <c r="C104" s="31">
        <v>98</v>
      </c>
      <c r="D104" s="29" t="s">
        <v>63</v>
      </c>
      <c r="E104" s="30" t="s">
        <v>63</v>
      </c>
      <c r="G104" s="27">
        <v>1606</v>
      </c>
      <c r="H104" s="28">
        <v>98</v>
      </c>
      <c r="I104" s="29" t="s">
        <v>63</v>
      </c>
      <c r="J104" s="30" t="s">
        <v>63</v>
      </c>
      <c r="L104" s="27">
        <v>1609</v>
      </c>
      <c r="M104" s="28">
        <v>98</v>
      </c>
      <c r="N104" s="29" t="s">
        <v>63</v>
      </c>
      <c r="O104" s="30" t="s">
        <v>63</v>
      </c>
      <c r="Q104" s="27">
        <v>1701</v>
      </c>
      <c r="R104" s="31">
        <v>98</v>
      </c>
      <c r="S104" s="29" t="s">
        <v>1506</v>
      </c>
      <c r="T104" s="30" t="s">
        <v>2042</v>
      </c>
      <c r="V104" s="27">
        <v>1704</v>
      </c>
      <c r="W104" s="31">
        <v>98</v>
      </c>
      <c r="X104" s="29" t="s">
        <v>63</v>
      </c>
      <c r="Y104" s="30" t="s">
        <v>63</v>
      </c>
      <c r="AA104" s="27">
        <v>1707</v>
      </c>
      <c r="AB104" s="31">
        <v>98</v>
      </c>
      <c r="AC104" s="29" t="s">
        <v>63</v>
      </c>
      <c r="AD104" s="30" t="s">
        <v>63</v>
      </c>
      <c r="AF104" s="27">
        <v>1501</v>
      </c>
      <c r="AG104" s="28">
        <v>98</v>
      </c>
      <c r="AH104" s="29" t="s">
        <v>1506</v>
      </c>
      <c r="AI104" s="30" t="s">
        <v>2042</v>
      </c>
      <c r="AK104" s="27">
        <v>1504</v>
      </c>
      <c r="AL104" s="28">
        <v>98</v>
      </c>
      <c r="AM104" s="29" t="s">
        <v>63</v>
      </c>
      <c r="AN104" s="30" t="s">
        <v>63</v>
      </c>
      <c r="AP104" s="27">
        <v>1507</v>
      </c>
      <c r="AQ104" s="28">
        <v>98</v>
      </c>
      <c r="AR104" s="29" t="s">
        <v>63</v>
      </c>
      <c r="AS104" s="30" t="s">
        <v>63</v>
      </c>
      <c r="AU104" s="27">
        <v>1803</v>
      </c>
      <c r="AV104" s="31">
        <v>98</v>
      </c>
      <c r="AW104" s="29" t="s">
        <v>63</v>
      </c>
      <c r="AX104" s="30" t="s">
        <v>63</v>
      </c>
      <c r="AZ104" s="27">
        <v>1806</v>
      </c>
      <c r="BA104" s="28">
        <v>98</v>
      </c>
      <c r="BB104" s="29" t="s">
        <v>63</v>
      </c>
      <c r="BC104" s="30" t="s">
        <v>63</v>
      </c>
      <c r="BE104" s="27">
        <v>1809</v>
      </c>
      <c r="BF104" s="28">
        <v>98</v>
      </c>
      <c r="BG104" s="29" t="s">
        <v>63</v>
      </c>
      <c r="BH104" s="30" t="s">
        <v>63</v>
      </c>
    </row>
    <row r="105" spans="1:61">
      <c r="A105" s="10"/>
      <c r="B105" s="27">
        <v>1603</v>
      </c>
      <c r="C105" s="31">
        <v>99</v>
      </c>
      <c r="D105" s="29" t="s">
        <v>63</v>
      </c>
      <c r="E105" s="30" t="s">
        <v>63</v>
      </c>
      <c r="G105" s="27">
        <v>1606</v>
      </c>
      <c r="H105" s="28">
        <v>99</v>
      </c>
      <c r="I105" s="29" t="s">
        <v>63</v>
      </c>
      <c r="J105" s="30" t="s">
        <v>63</v>
      </c>
      <c r="L105" s="27">
        <v>1609</v>
      </c>
      <c r="M105" s="28">
        <v>99</v>
      </c>
      <c r="N105" s="29" t="s">
        <v>63</v>
      </c>
      <c r="O105" s="30" t="s">
        <v>63</v>
      </c>
      <c r="Q105" s="27">
        <v>1701</v>
      </c>
      <c r="R105" s="31">
        <v>99</v>
      </c>
      <c r="S105" s="29" t="s">
        <v>63</v>
      </c>
      <c r="T105" s="30" t="s">
        <v>63</v>
      </c>
      <c r="V105" s="27">
        <v>1704</v>
      </c>
      <c r="W105" s="31">
        <v>99</v>
      </c>
      <c r="X105" s="29" t="s">
        <v>63</v>
      </c>
      <c r="Y105" s="30" t="s">
        <v>63</v>
      </c>
      <c r="AA105" s="27">
        <v>1707</v>
      </c>
      <c r="AB105" s="31">
        <v>99</v>
      </c>
      <c r="AC105" s="29" t="s">
        <v>63</v>
      </c>
      <c r="AD105" s="30" t="s">
        <v>63</v>
      </c>
      <c r="AF105" s="27">
        <v>1501</v>
      </c>
      <c r="AG105" s="28">
        <v>99</v>
      </c>
      <c r="AH105" s="29" t="s">
        <v>63</v>
      </c>
      <c r="AI105" s="30" t="s">
        <v>63</v>
      </c>
      <c r="AK105" s="27">
        <v>1504</v>
      </c>
      <c r="AL105" s="28">
        <v>99</v>
      </c>
      <c r="AM105" s="29" t="s">
        <v>63</v>
      </c>
      <c r="AN105" s="30" t="s">
        <v>63</v>
      </c>
      <c r="AP105" s="27">
        <v>1507</v>
      </c>
      <c r="AQ105" s="28">
        <v>99</v>
      </c>
      <c r="AR105" s="29" t="s">
        <v>63</v>
      </c>
      <c r="AS105" s="30" t="s">
        <v>63</v>
      </c>
      <c r="AU105" s="27">
        <v>1803</v>
      </c>
      <c r="AV105" s="31">
        <v>99</v>
      </c>
      <c r="AW105" s="29" t="s">
        <v>63</v>
      </c>
      <c r="AX105" s="30" t="s">
        <v>63</v>
      </c>
      <c r="AZ105" s="27">
        <v>1806</v>
      </c>
      <c r="BA105" s="28">
        <v>99</v>
      </c>
      <c r="BB105" s="29" t="s">
        <v>63</v>
      </c>
      <c r="BC105" s="30" t="s">
        <v>63</v>
      </c>
      <c r="BE105" s="27">
        <v>1809</v>
      </c>
      <c r="BF105" s="28">
        <v>99</v>
      </c>
      <c r="BG105" s="29" t="s">
        <v>63</v>
      </c>
      <c r="BH105" s="30" t="s">
        <v>63</v>
      </c>
    </row>
    <row r="106" spans="1:61">
      <c r="A106" s="10"/>
      <c r="B106" s="27">
        <v>1603</v>
      </c>
      <c r="C106" s="31">
        <v>100</v>
      </c>
      <c r="D106" s="29" t="s">
        <v>63</v>
      </c>
      <c r="E106" s="30" t="s">
        <v>63</v>
      </c>
      <c r="G106" s="27">
        <v>1606</v>
      </c>
      <c r="H106" s="28">
        <v>100</v>
      </c>
      <c r="I106" s="29" t="s">
        <v>63</v>
      </c>
      <c r="J106" s="30" t="s">
        <v>63</v>
      </c>
      <c r="L106" s="27">
        <v>1609</v>
      </c>
      <c r="M106" s="28">
        <v>100</v>
      </c>
      <c r="N106" s="29" t="s">
        <v>63</v>
      </c>
      <c r="O106" s="30" t="s">
        <v>63</v>
      </c>
      <c r="Q106" s="27">
        <v>1701</v>
      </c>
      <c r="R106" s="31">
        <v>100</v>
      </c>
      <c r="S106" s="29" t="s">
        <v>1506</v>
      </c>
      <c r="T106" s="30" t="s">
        <v>2363</v>
      </c>
      <c r="V106" s="27">
        <v>1704</v>
      </c>
      <c r="W106" s="31">
        <v>100</v>
      </c>
      <c r="X106" s="29" t="s">
        <v>63</v>
      </c>
      <c r="Y106" s="30" t="s">
        <v>63</v>
      </c>
      <c r="AA106" s="27">
        <v>1707</v>
      </c>
      <c r="AB106" s="31">
        <v>100</v>
      </c>
      <c r="AC106" s="29" t="s">
        <v>63</v>
      </c>
      <c r="AD106" s="30" t="s">
        <v>63</v>
      </c>
      <c r="AF106" s="27">
        <v>1501</v>
      </c>
      <c r="AG106" s="28">
        <v>100</v>
      </c>
      <c r="AH106" s="29" t="s">
        <v>1506</v>
      </c>
      <c r="AI106" s="30" t="s">
        <v>2363</v>
      </c>
      <c r="AK106" s="27">
        <v>1504</v>
      </c>
      <c r="AL106" s="28">
        <v>100</v>
      </c>
      <c r="AM106" s="29" t="s">
        <v>63</v>
      </c>
      <c r="AN106" s="30" t="s">
        <v>63</v>
      </c>
      <c r="AP106" s="27">
        <v>1507</v>
      </c>
      <c r="AQ106" s="28">
        <v>100</v>
      </c>
      <c r="AR106" s="29" t="s">
        <v>63</v>
      </c>
      <c r="AS106" s="30" t="s">
        <v>63</v>
      </c>
      <c r="AU106" s="27">
        <v>1803</v>
      </c>
      <c r="AV106" s="31">
        <v>100</v>
      </c>
      <c r="AW106" s="29" t="s">
        <v>63</v>
      </c>
      <c r="AX106" s="30" t="s">
        <v>63</v>
      </c>
      <c r="AZ106" s="27">
        <v>1806</v>
      </c>
      <c r="BA106" s="28">
        <v>100</v>
      </c>
      <c r="BB106" s="29" t="s">
        <v>63</v>
      </c>
      <c r="BC106" s="30" t="s">
        <v>63</v>
      </c>
      <c r="BE106" s="27">
        <v>1809</v>
      </c>
      <c r="BF106" s="28">
        <v>100</v>
      </c>
      <c r="BG106" s="29" t="s">
        <v>63</v>
      </c>
      <c r="BH106" s="30" t="s">
        <v>63</v>
      </c>
    </row>
    <row r="107" spans="1:61">
      <c r="A107" s="10"/>
      <c r="B107" s="27">
        <v>1603</v>
      </c>
      <c r="C107" s="31">
        <v>101</v>
      </c>
      <c r="D107" s="29" t="s">
        <v>63</v>
      </c>
      <c r="E107" s="30" t="s">
        <v>63</v>
      </c>
      <c r="G107" s="27">
        <v>1606</v>
      </c>
      <c r="H107" s="28">
        <v>101</v>
      </c>
      <c r="I107" s="29" t="s">
        <v>63</v>
      </c>
      <c r="J107" s="30" t="s">
        <v>63</v>
      </c>
      <c r="L107" s="27">
        <v>1609</v>
      </c>
      <c r="M107" s="28">
        <v>101</v>
      </c>
      <c r="N107" s="29" t="s">
        <v>63</v>
      </c>
      <c r="O107" s="30" t="s">
        <v>63</v>
      </c>
      <c r="Q107" s="27">
        <v>1701</v>
      </c>
      <c r="R107" s="31">
        <v>101</v>
      </c>
      <c r="S107" s="29" t="s">
        <v>63</v>
      </c>
      <c r="T107" s="30" t="s">
        <v>63</v>
      </c>
      <c r="V107" s="27">
        <v>1704</v>
      </c>
      <c r="W107" s="31">
        <v>101</v>
      </c>
      <c r="X107" s="29" t="s">
        <v>63</v>
      </c>
      <c r="Y107" s="30" t="s">
        <v>63</v>
      </c>
      <c r="AA107" s="27">
        <v>1707</v>
      </c>
      <c r="AB107" s="31">
        <v>101</v>
      </c>
      <c r="AC107" s="29" t="s">
        <v>63</v>
      </c>
      <c r="AD107" s="30" t="s">
        <v>63</v>
      </c>
      <c r="AF107" s="27">
        <v>1501</v>
      </c>
      <c r="AG107" s="28">
        <v>101</v>
      </c>
      <c r="AH107" s="29" t="s">
        <v>63</v>
      </c>
      <c r="AI107" s="30" t="s">
        <v>63</v>
      </c>
      <c r="AK107" s="27">
        <v>1504</v>
      </c>
      <c r="AL107" s="28">
        <v>101</v>
      </c>
      <c r="AM107" s="29" t="s">
        <v>63</v>
      </c>
      <c r="AN107" s="30" t="s">
        <v>63</v>
      </c>
      <c r="AP107" s="27">
        <v>1507</v>
      </c>
      <c r="AQ107" s="28">
        <v>101</v>
      </c>
      <c r="AR107" s="29" t="s">
        <v>63</v>
      </c>
      <c r="AS107" s="30" t="s">
        <v>63</v>
      </c>
      <c r="AU107" s="27">
        <v>1803</v>
      </c>
      <c r="AV107" s="31">
        <v>101</v>
      </c>
      <c r="AW107" s="29" t="s">
        <v>63</v>
      </c>
      <c r="AX107" s="30" t="s">
        <v>63</v>
      </c>
      <c r="AZ107" s="27">
        <v>1806</v>
      </c>
      <c r="BA107" s="28">
        <v>101</v>
      </c>
      <c r="BB107" s="29" t="s">
        <v>63</v>
      </c>
      <c r="BC107" s="30" t="s">
        <v>63</v>
      </c>
      <c r="BE107" s="27">
        <v>1809</v>
      </c>
      <c r="BF107" s="28">
        <v>101</v>
      </c>
      <c r="BG107" s="29" t="s">
        <v>63</v>
      </c>
      <c r="BH107" s="30" t="s">
        <v>63</v>
      </c>
    </row>
    <row r="108" spans="1:61">
      <c r="A108" s="10"/>
      <c r="B108" s="27">
        <v>1603</v>
      </c>
      <c r="C108" s="31">
        <v>102</v>
      </c>
      <c r="D108" s="29" t="s">
        <v>63</v>
      </c>
      <c r="E108" s="30" t="s">
        <v>63</v>
      </c>
      <c r="G108" s="27">
        <v>1606</v>
      </c>
      <c r="H108" s="28">
        <v>102</v>
      </c>
      <c r="I108" s="29" t="s">
        <v>63</v>
      </c>
      <c r="J108" s="30" t="s">
        <v>63</v>
      </c>
      <c r="L108" s="27">
        <v>1609</v>
      </c>
      <c r="M108" s="28">
        <v>102</v>
      </c>
      <c r="N108" s="29" t="s">
        <v>63</v>
      </c>
      <c r="O108" s="30" t="s">
        <v>63</v>
      </c>
      <c r="Q108" s="27">
        <v>1701</v>
      </c>
      <c r="R108" s="31">
        <v>102</v>
      </c>
      <c r="S108" s="29" t="s">
        <v>1506</v>
      </c>
      <c r="T108" s="30" t="s">
        <v>2463</v>
      </c>
      <c r="V108" s="27">
        <v>1704</v>
      </c>
      <c r="W108" s="31">
        <v>102</v>
      </c>
      <c r="X108" s="29" t="s">
        <v>63</v>
      </c>
      <c r="Y108" s="30" t="s">
        <v>63</v>
      </c>
      <c r="AA108" s="27">
        <v>1707</v>
      </c>
      <c r="AB108" s="31">
        <v>102</v>
      </c>
      <c r="AC108" s="29" t="s">
        <v>63</v>
      </c>
      <c r="AD108" s="30" t="s">
        <v>63</v>
      </c>
      <c r="AF108" s="27">
        <v>1501</v>
      </c>
      <c r="AG108" s="28">
        <v>102</v>
      </c>
      <c r="AH108" s="29" t="s">
        <v>1506</v>
      </c>
      <c r="AI108" s="30" t="s">
        <v>2463</v>
      </c>
      <c r="AK108" s="27">
        <v>1504</v>
      </c>
      <c r="AL108" s="28">
        <v>102</v>
      </c>
      <c r="AM108" s="29" t="s">
        <v>63</v>
      </c>
      <c r="AN108" s="30" t="s">
        <v>63</v>
      </c>
      <c r="AP108" s="27">
        <v>1507</v>
      </c>
      <c r="AQ108" s="28">
        <v>102</v>
      </c>
      <c r="AR108" s="29" t="s">
        <v>63</v>
      </c>
      <c r="AS108" s="30" t="s">
        <v>63</v>
      </c>
      <c r="AU108" s="27">
        <v>1803</v>
      </c>
      <c r="AV108" s="31">
        <v>102</v>
      </c>
      <c r="AW108" s="29" t="s">
        <v>63</v>
      </c>
      <c r="AX108" s="30" t="s">
        <v>63</v>
      </c>
      <c r="AZ108" s="27">
        <v>1806</v>
      </c>
      <c r="BA108" s="28">
        <v>102</v>
      </c>
      <c r="BB108" s="29" t="s">
        <v>63</v>
      </c>
      <c r="BC108" s="30" t="s">
        <v>63</v>
      </c>
      <c r="BE108" s="27">
        <v>1809</v>
      </c>
      <c r="BF108" s="28">
        <v>102</v>
      </c>
      <c r="BG108" s="29" t="s">
        <v>63</v>
      </c>
      <c r="BH108" s="30" t="s">
        <v>63</v>
      </c>
    </row>
    <row r="109" spans="1:61">
      <c r="A109" s="10"/>
      <c r="B109" s="27">
        <v>1603</v>
      </c>
      <c r="C109" s="31">
        <v>103</v>
      </c>
      <c r="D109" s="29" t="s">
        <v>63</v>
      </c>
      <c r="E109" s="30" t="s">
        <v>63</v>
      </c>
      <c r="G109" s="27">
        <v>1606</v>
      </c>
      <c r="H109" s="28">
        <v>103</v>
      </c>
      <c r="I109" s="29" t="s">
        <v>1506</v>
      </c>
      <c r="J109" s="30" t="s">
        <v>2328</v>
      </c>
      <c r="L109" s="27">
        <v>1609</v>
      </c>
      <c r="M109" s="28">
        <v>103</v>
      </c>
      <c r="N109" s="29" t="s">
        <v>498</v>
      </c>
      <c r="O109" s="30" t="s">
        <v>524</v>
      </c>
      <c r="Q109" s="27">
        <v>1701</v>
      </c>
      <c r="R109" s="31">
        <v>103</v>
      </c>
      <c r="S109" s="29" t="s">
        <v>1506</v>
      </c>
      <c r="T109" s="30" t="s">
        <v>2079</v>
      </c>
      <c r="V109" s="27">
        <v>1704</v>
      </c>
      <c r="W109" s="31">
        <v>103</v>
      </c>
      <c r="X109" s="29" t="s">
        <v>63</v>
      </c>
      <c r="Y109" s="30" t="s">
        <v>63</v>
      </c>
      <c r="AA109" s="27">
        <v>1707</v>
      </c>
      <c r="AB109" s="31">
        <v>103</v>
      </c>
      <c r="AC109" s="29" t="s">
        <v>63</v>
      </c>
      <c r="AD109" s="30" t="s">
        <v>63</v>
      </c>
      <c r="AF109" s="27">
        <v>1501</v>
      </c>
      <c r="AG109" s="28">
        <v>103</v>
      </c>
      <c r="AH109" s="29" t="s">
        <v>1506</v>
      </c>
      <c r="AI109" s="30" t="s">
        <v>2079</v>
      </c>
      <c r="AK109" s="27">
        <v>1504</v>
      </c>
      <c r="AL109" s="28">
        <v>103</v>
      </c>
      <c r="AM109" s="29" t="s">
        <v>63</v>
      </c>
      <c r="AN109" s="30" t="s">
        <v>63</v>
      </c>
      <c r="AP109" s="27">
        <v>1507</v>
      </c>
      <c r="AQ109" s="28">
        <v>103</v>
      </c>
      <c r="AR109" s="29" t="s">
        <v>63</v>
      </c>
      <c r="AS109" s="30" t="s">
        <v>63</v>
      </c>
      <c r="AU109" s="27">
        <v>1803</v>
      </c>
      <c r="AV109" s="31">
        <v>103</v>
      </c>
      <c r="AW109" s="29" t="s">
        <v>63</v>
      </c>
      <c r="AX109" s="30" t="s">
        <v>63</v>
      </c>
      <c r="AZ109" s="27">
        <v>1806</v>
      </c>
      <c r="BA109" s="28">
        <v>103</v>
      </c>
      <c r="BB109" s="29" t="s">
        <v>1506</v>
      </c>
      <c r="BC109" s="30" t="s">
        <v>2328</v>
      </c>
      <c r="BE109" s="27">
        <v>1809</v>
      </c>
      <c r="BF109" s="28">
        <v>103</v>
      </c>
      <c r="BG109" s="29" t="s">
        <v>498</v>
      </c>
      <c r="BH109" s="30" t="s">
        <v>524</v>
      </c>
    </row>
    <row r="110" spans="1:61">
      <c r="A110" s="10"/>
      <c r="B110" s="27">
        <v>1603</v>
      </c>
      <c r="C110" s="31">
        <v>104</v>
      </c>
      <c r="D110" s="29" t="s">
        <v>63</v>
      </c>
      <c r="E110" s="30" t="s">
        <v>63</v>
      </c>
      <c r="G110" s="27">
        <v>1606</v>
      </c>
      <c r="H110" s="28">
        <v>104</v>
      </c>
      <c r="I110" s="29" t="s">
        <v>1506</v>
      </c>
      <c r="J110" s="30" t="s">
        <v>2314</v>
      </c>
      <c r="L110" s="27">
        <v>1609</v>
      </c>
      <c r="M110" s="28">
        <v>104</v>
      </c>
      <c r="N110" s="29" t="s">
        <v>63</v>
      </c>
      <c r="O110" s="30" t="s">
        <v>63</v>
      </c>
      <c r="Q110" s="27">
        <v>1701</v>
      </c>
      <c r="R110" s="31">
        <v>104</v>
      </c>
      <c r="S110" s="29" t="s">
        <v>63</v>
      </c>
      <c r="T110" s="30" t="s">
        <v>63</v>
      </c>
      <c r="V110" s="27">
        <v>1704</v>
      </c>
      <c r="W110" s="31">
        <v>104</v>
      </c>
      <c r="X110" s="29" t="s">
        <v>63</v>
      </c>
      <c r="Y110" s="30" t="s">
        <v>63</v>
      </c>
      <c r="AA110" s="27">
        <v>1707</v>
      </c>
      <c r="AB110" s="31">
        <v>104</v>
      </c>
      <c r="AC110" s="29" t="s">
        <v>63</v>
      </c>
      <c r="AD110" s="30" t="s">
        <v>63</v>
      </c>
      <c r="AF110" s="27">
        <v>1501</v>
      </c>
      <c r="AG110" s="28">
        <v>104</v>
      </c>
      <c r="AH110" s="29" t="s">
        <v>63</v>
      </c>
      <c r="AI110" s="30" t="s">
        <v>63</v>
      </c>
      <c r="AK110" s="27">
        <v>1504</v>
      </c>
      <c r="AL110" s="28">
        <v>104</v>
      </c>
      <c r="AM110" s="29" t="s">
        <v>63</v>
      </c>
      <c r="AN110" s="30" t="s">
        <v>63</v>
      </c>
      <c r="AP110" s="27">
        <v>1507</v>
      </c>
      <c r="AQ110" s="28">
        <v>104</v>
      </c>
      <c r="AR110" s="29" t="s">
        <v>63</v>
      </c>
      <c r="AS110" s="30" t="s">
        <v>63</v>
      </c>
      <c r="AU110" s="27">
        <v>1803</v>
      </c>
      <c r="AV110" s="31">
        <v>104</v>
      </c>
      <c r="AW110" s="29" t="s">
        <v>63</v>
      </c>
      <c r="AX110" s="30" t="s">
        <v>63</v>
      </c>
      <c r="AZ110" s="27">
        <v>1806</v>
      </c>
      <c r="BA110" s="28">
        <v>104</v>
      </c>
      <c r="BB110" s="29" t="s">
        <v>1506</v>
      </c>
      <c r="BC110" s="30" t="s">
        <v>2314</v>
      </c>
      <c r="BE110" s="27">
        <v>1809</v>
      </c>
      <c r="BF110" s="28">
        <v>104</v>
      </c>
      <c r="BG110" s="29" t="s">
        <v>63</v>
      </c>
      <c r="BH110" s="30" t="s">
        <v>63</v>
      </c>
    </row>
    <row r="111" spans="1:61">
      <c r="A111" s="10"/>
      <c r="B111" s="27">
        <v>1603</v>
      </c>
      <c r="C111" s="31">
        <v>105</v>
      </c>
      <c r="D111" s="29" t="s">
        <v>63</v>
      </c>
      <c r="E111" s="30" t="s">
        <v>63</v>
      </c>
      <c r="G111" s="27">
        <v>1606</v>
      </c>
      <c r="H111" s="28">
        <v>105</v>
      </c>
      <c r="I111" s="29" t="s">
        <v>1506</v>
      </c>
      <c r="J111" s="30" t="s">
        <v>2433</v>
      </c>
      <c r="L111" s="27">
        <v>1609</v>
      </c>
      <c r="M111" s="28">
        <v>105</v>
      </c>
      <c r="N111" s="29" t="s">
        <v>498</v>
      </c>
      <c r="O111" s="30" t="s">
        <v>487</v>
      </c>
      <c r="Q111" s="27">
        <v>1701</v>
      </c>
      <c r="R111" s="31">
        <v>105</v>
      </c>
      <c r="S111" s="29" t="s">
        <v>1506</v>
      </c>
      <c r="T111" s="30" t="s">
        <v>2085</v>
      </c>
      <c r="V111" s="27">
        <v>1704</v>
      </c>
      <c r="W111" s="31">
        <v>105</v>
      </c>
      <c r="X111" s="29" t="s">
        <v>63</v>
      </c>
      <c r="Y111" s="30" t="s">
        <v>63</v>
      </c>
      <c r="AA111" s="27">
        <v>1707</v>
      </c>
      <c r="AB111" s="31">
        <v>105</v>
      </c>
      <c r="AC111" s="29" t="s">
        <v>63</v>
      </c>
      <c r="AD111" s="30" t="s">
        <v>63</v>
      </c>
      <c r="AF111" s="27">
        <v>1501</v>
      </c>
      <c r="AG111" s="28">
        <v>105</v>
      </c>
      <c r="AH111" s="29" t="s">
        <v>1506</v>
      </c>
      <c r="AI111" s="30" t="s">
        <v>2085</v>
      </c>
      <c r="AK111" s="27">
        <v>1504</v>
      </c>
      <c r="AL111" s="28">
        <v>105</v>
      </c>
      <c r="AM111" s="29" t="s">
        <v>63</v>
      </c>
      <c r="AN111" s="30" t="s">
        <v>63</v>
      </c>
      <c r="AP111" s="27">
        <v>1507</v>
      </c>
      <c r="AQ111" s="28">
        <v>105</v>
      </c>
      <c r="AR111" s="29" t="s">
        <v>63</v>
      </c>
      <c r="AS111" s="30" t="s">
        <v>63</v>
      </c>
      <c r="AU111" s="27">
        <v>1803</v>
      </c>
      <c r="AV111" s="31">
        <v>105</v>
      </c>
      <c r="AW111" s="29" t="s">
        <v>63</v>
      </c>
      <c r="AX111" s="30" t="s">
        <v>63</v>
      </c>
      <c r="AZ111" s="27">
        <v>1806</v>
      </c>
      <c r="BA111" s="28">
        <v>105</v>
      </c>
      <c r="BB111" s="29" t="s">
        <v>1506</v>
      </c>
      <c r="BC111" s="30" t="s">
        <v>2433</v>
      </c>
      <c r="BE111" s="27">
        <v>1809</v>
      </c>
      <c r="BF111" s="28">
        <v>105</v>
      </c>
      <c r="BG111" s="29" t="s">
        <v>498</v>
      </c>
      <c r="BH111" s="30" t="s">
        <v>487</v>
      </c>
    </row>
    <row r="112" spans="1:61">
      <c r="A112" s="10"/>
      <c r="B112" s="27">
        <v>1603</v>
      </c>
      <c r="C112" s="31">
        <v>106</v>
      </c>
      <c r="D112" s="29" t="s">
        <v>1506</v>
      </c>
      <c r="E112" s="30" t="s">
        <v>2127</v>
      </c>
      <c r="G112" s="27">
        <v>1606</v>
      </c>
      <c r="H112" s="28">
        <v>106</v>
      </c>
      <c r="I112" s="29" t="s">
        <v>1506</v>
      </c>
      <c r="J112" s="30" t="s">
        <v>2421</v>
      </c>
      <c r="L112" s="27">
        <v>1609</v>
      </c>
      <c r="M112" s="28">
        <v>106</v>
      </c>
      <c r="N112" s="29" t="s">
        <v>63</v>
      </c>
      <c r="O112" s="30" t="s">
        <v>63</v>
      </c>
      <c r="Q112" s="27">
        <v>1701</v>
      </c>
      <c r="R112" s="31">
        <v>106</v>
      </c>
      <c r="S112" s="29" t="s">
        <v>63</v>
      </c>
      <c r="T112" s="30" t="s">
        <v>63</v>
      </c>
      <c r="V112" s="27">
        <v>1704</v>
      </c>
      <c r="W112" s="31">
        <v>106</v>
      </c>
      <c r="X112" s="29" t="s">
        <v>63</v>
      </c>
      <c r="Y112" s="30" t="s">
        <v>63</v>
      </c>
      <c r="AA112" s="27">
        <v>1707</v>
      </c>
      <c r="AB112" s="31">
        <v>106</v>
      </c>
      <c r="AC112" s="29" t="s">
        <v>63</v>
      </c>
      <c r="AD112" s="30" t="s">
        <v>63</v>
      </c>
      <c r="AF112" s="27">
        <v>1501</v>
      </c>
      <c r="AG112" s="28">
        <v>106</v>
      </c>
      <c r="AH112" s="29" t="s">
        <v>63</v>
      </c>
      <c r="AI112" s="30" t="s">
        <v>63</v>
      </c>
      <c r="AK112" s="27">
        <v>1504</v>
      </c>
      <c r="AL112" s="28">
        <v>106</v>
      </c>
      <c r="AM112" s="29" t="s">
        <v>63</v>
      </c>
      <c r="AN112" s="30" t="s">
        <v>63</v>
      </c>
      <c r="AP112" s="27">
        <v>1507</v>
      </c>
      <c r="AQ112" s="28">
        <v>106</v>
      </c>
      <c r="AR112" s="29" t="s">
        <v>63</v>
      </c>
      <c r="AS112" s="30" t="s">
        <v>63</v>
      </c>
      <c r="AU112" s="27">
        <v>1803</v>
      </c>
      <c r="AV112" s="31">
        <v>106</v>
      </c>
      <c r="AW112" s="29" t="s">
        <v>1506</v>
      </c>
      <c r="AX112" s="30" t="s">
        <v>2127</v>
      </c>
      <c r="AZ112" s="27">
        <v>1806</v>
      </c>
      <c r="BA112" s="28">
        <v>106</v>
      </c>
      <c r="BB112" s="29" t="s">
        <v>1506</v>
      </c>
      <c r="BC112" s="30" t="s">
        <v>2421</v>
      </c>
      <c r="BE112" s="27">
        <v>1809</v>
      </c>
      <c r="BF112" s="28">
        <v>106</v>
      </c>
      <c r="BG112" s="29" t="s">
        <v>63</v>
      </c>
      <c r="BH112" s="30" t="s">
        <v>63</v>
      </c>
    </row>
    <row r="113" spans="1:61">
      <c r="A113" s="10"/>
      <c r="B113" s="27">
        <v>1603</v>
      </c>
      <c r="C113" s="31">
        <v>107</v>
      </c>
      <c r="D113" s="29" t="s">
        <v>63</v>
      </c>
      <c r="E113" s="30" t="s">
        <v>63</v>
      </c>
      <c r="G113" s="27">
        <v>1606</v>
      </c>
      <c r="H113" s="28">
        <v>107</v>
      </c>
      <c r="I113" s="29" t="s">
        <v>1506</v>
      </c>
      <c r="J113" s="30" t="s">
        <v>1717</v>
      </c>
      <c r="L113" s="27">
        <v>1609</v>
      </c>
      <c r="M113" s="28">
        <v>107</v>
      </c>
      <c r="N113" s="29" t="s">
        <v>63</v>
      </c>
      <c r="O113" s="30" t="s">
        <v>63</v>
      </c>
      <c r="Q113" s="27">
        <v>1701</v>
      </c>
      <c r="R113" s="31">
        <v>107</v>
      </c>
      <c r="S113" s="29" t="s">
        <v>1506</v>
      </c>
      <c r="T113" s="30" t="s">
        <v>2055</v>
      </c>
      <c r="V113" s="27">
        <v>1704</v>
      </c>
      <c r="W113" s="31">
        <v>107</v>
      </c>
      <c r="X113" s="29" t="s">
        <v>63</v>
      </c>
      <c r="Y113" s="30" t="s">
        <v>63</v>
      </c>
      <c r="AA113" s="27">
        <v>1707</v>
      </c>
      <c r="AB113" s="31">
        <v>107</v>
      </c>
      <c r="AC113" s="29" t="s">
        <v>63</v>
      </c>
      <c r="AD113" s="30" t="s">
        <v>63</v>
      </c>
      <c r="AF113" s="27">
        <v>1501</v>
      </c>
      <c r="AG113" s="28">
        <v>107</v>
      </c>
      <c r="AH113" s="29" t="s">
        <v>1506</v>
      </c>
      <c r="AI113" s="30" t="s">
        <v>2055</v>
      </c>
      <c r="AK113" s="27">
        <v>1504</v>
      </c>
      <c r="AL113" s="28">
        <v>107</v>
      </c>
      <c r="AM113" s="29" t="s">
        <v>63</v>
      </c>
      <c r="AN113" s="30" t="s">
        <v>63</v>
      </c>
      <c r="AP113" s="27">
        <v>1507</v>
      </c>
      <c r="AQ113" s="28">
        <v>107</v>
      </c>
      <c r="AR113" s="29" t="s">
        <v>63</v>
      </c>
      <c r="AS113" s="30" t="s">
        <v>63</v>
      </c>
      <c r="AU113" s="27">
        <v>1803</v>
      </c>
      <c r="AV113" s="31">
        <v>107</v>
      </c>
      <c r="AW113" s="29" t="s">
        <v>63</v>
      </c>
      <c r="AX113" s="30" t="s">
        <v>63</v>
      </c>
      <c r="AZ113" s="27">
        <v>1806</v>
      </c>
      <c r="BA113" s="28">
        <v>107</v>
      </c>
      <c r="BB113" s="29" t="s">
        <v>1506</v>
      </c>
      <c r="BC113" s="30" t="s">
        <v>1717</v>
      </c>
      <c r="BE113" s="27">
        <v>1809</v>
      </c>
      <c r="BF113" s="28">
        <v>107</v>
      </c>
      <c r="BG113" s="29" t="s">
        <v>63</v>
      </c>
      <c r="BH113" s="30" t="s">
        <v>63</v>
      </c>
    </row>
    <row r="114" spans="1:61">
      <c r="A114" s="10"/>
      <c r="B114" s="27">
        <v>1603</v>
      </c>
      <c r="C114" s="31">
        <v>108</v>
      </c>
      <c r="D114" s="29" t="s">
        <v>1506</v>
      </c>
      <c r="E114" s="30" t="s">
        <v>2109</v>
      </c>
      <c r="G114" s="27">
        <v>1606</v>
      </c>
      <c r="H114" s="28">
        <v>108</v>
      </c>
      <c r="I114" s="29" t="s">
        <v>1506</v>
      </c>
      <c r="J114" s="30" t="s">
        <v>1741</v>
      </c>
      <c r="L114" s="27">
        <v>1609</v>
      </c>
      <c r="M114" s="28">
        <v>108</v>
      </c>
      <c r="N114" s="29" t="s">
        <v>63</v>
      </c>
      <c r="O114" s="30" t="s">
        <v>63</v>
      </c>
      <c r="Q114" s="27">
        <v>1701</v>
      </c>
      <c r="R114" s="31">
        <v>108</v>
      </c>
      <c r="S114" s="29" t="s">
        <v>1506</v>
      </c>
      <c r="T114" s="30" t="s">
        <v>2293</v>
      </c>
      <c r="V114" s="27">
        <v>1704</v>
      </c>
      <c r="W114" s="31">
        <v>108</v>
      </c>
      <c r="X114" s="29" t="s">
        <v>63</v>
      </c>
      <c r="Y114" s="30" t="s">
        <v>63</v>
      </c>
      <c r="AA114" s="27">
        <v>1707</v>
      </c>
      <c r="AB114" s="31">
        <v>108</v>
      </c>
      <c r="AC114" s="29" t="s">
        <v>63</v>
      </c>
      <c r="AD114" s="30" t="s">
        <v>63</v>
      </c>
      <c r="AF114" s="27">
        <v>1501</v>
      </c>
      <c r="AG114" s="28">
        <v>108</v>
      </c>
      <c r="AH114" s="29" t="s">
        <v>1506</v>
      </c>
      <c r="AI114" s="30" t="s">
        <v>2293</v>
      </c>
      <c r="AK114" s="27">
        <v>1504</v>
      </c>
      <c r="AL114" s="28">
        <v>108</v>
      </c>
      <c r="AM114" s="29" t="s">
        <v>63</v>
      </c>
      <c r="AN114" s="30" t="s">
        <v>63</v>
      </c>
      <c r="AP114" s="27">
        <v>1507</v>
      </c>
      <c r="AQ114" s="28">
        <v>108</v>
      </c>
      <c r="AR114" s="29" t="s">
        <v>63</v>
      </c>
      <c r="AS114" s="30" t="s">
        <v>63</v>
      </c>
      <c r="AU114" s="27">
        <v>1803</v>
      </c>
      <c r="AV114" s="31">
        <v>108</v>
      </c>
      <c r="AW114" s="29" t="s">
        <v>1506</v>
      </c>
      <c r="AX114" s="30" t="s">
        <v>2109</v>
      </c>
      <c r="AZ114" s="27">
        <v>1806</v>
      </c>
      <c r="BA114" s="28">
        <v>108</v>
      </c>
      <c r="BB114" s="29" t="s">
        <v>1506</v>
      </c>
      <c r="BC114" s="30" t="s">
        <v>1741</v>
      </c>
      <c r="BE114" s="27">
        <v>1809</v>
      </c>
      <c r="BF114" s="28">
        <v>108</v>
      </c>
      <c r="BG114" s="29" t="s">
        <v>63</v>
      </c>
      <c r="BH114" s="30" t="s">
        <v>63</v>
      </c>
    </row>
    <row r="115" spans="1:61">
      <c r="A115" s="10"/>
      <c r="B115" s="27">
        <v>1603</v>
      </c>
      <c r="C115" s="31">
        <v>109</v>
      </c>
      <c r="D115" s="29" t="s">
        <v>1506</v>
      </c>
      <c r="E115" s="30" t="s">
        <v>2427</v>
      </c>
      <c r="G115" s="27">
        <v>1606</v>
      </c>
      <c r="H115" s="28">
        <v>109</v>
      </c>
      <c r="I115" s="29" t="s">
        <v>1506</v>
      </c>
      <c r="J115" s="30" t="s">
        <v>1711</v>
      </c>
      <c r="L115" s="27">
        <v>1609</v>
      </c>
      <c r="M115" s="28">
        <v>109</v>
      </c>
      <c r="N115" s="29" t="s">
        <v>63</v>
      </c>
      <c r="O115" s="30" t="s">
        <v>63</v>
      </c>
      <c r="Q115" s="27">
        <v>1701</v>
      </c>
      <c r="R115" s="31">
        <v>109</v>
      </c>
      <c r="S115" s="29" t="s">
        <v>63</v>
      </c>
      <c r="T115" s="30" t="s">
        <v>63</v>
      </c>
      <c r="V115" s="27">
        <v>1704</v>
      </c>
      <c r="W115" s="31">
        <v>109</v>
      </c>
      <c r="X115" s="29" t="s">
        <v>63</v>
      </c>
      <c r="Y115" s="30" t="s">
        <v>63</v>
      </c>
      <c r="AA115" s="27">
        <v>1707</v>
      </c>
      <c r="AB115" s="31">
        <v>109</v>
      </c>
      <c r="AC115" s="29" t="s">
        <v>63</v>
      </c>
      <c r="AD115" s="30" t="s">
        <v>63</v>
      </c>
      <c r="AF115" s="27">
        <v>1501</v>
      </c>
      <c r="AG115" s="28">
        <v>109</v>
      </c>
      <c r="AH115" s="29" t="s">
        <v>63</v>
      </c>
      <c r="AI115" s="30" t="s">
        <v>63</v>
      </c>
      <c r="AK115" s="27">
        <v>1504</v>
      </c>
      <c r="AL115" s="28">
        <v>109</v>
      </c>
      <c r="AM115" s="29" t="s">
        <v>63</v>
      </c>
      <c r="AN115" s="30" t="s">
        <v>63</v>
      </c>
      <c r="AP115" s="27">
        <v>1507</v>
      </c>
      <c r="AQ115" s="28">
        <v>109</v>
      </c>
      <c r="AR115" s="29" t="s">
        <v>63</v>
      </c>
      <c r="AS115" s="30" t="s">
        <v>63</v>
      </c>
      <c r="AU115" s="27">
        <v>1803</v>
      </c>
      <c r="AV115" s="31">
        <v>109</v>
      </c>
      <c r="AW115" s="29" t="s">
        <v>1506</v>
      </c>
      <c r="AX115" s="30" t="s">
        <v>2427</v>
      </c>
      <c r="AZ115" s="27">
        <v>1806</v>
      </c>
      <c r="BA115" s="28">
        <v>109</v>
      </c>
      <c r="BB115" s="29" t="s">
        <v>1506</v>
      </c>
      <c r="BC115" s="30" t="s">
        <v>1711</v>
      </c>
      <c r="BE115" s="27">
        <v>1809</v>
      </c>
      <c r="BF115" s="28">
        <v>109</v>
      </c>
      <c r="BG115" s="29" t="s">
        <v>63</v>
      </c>
      <c r="BH115" s="30" t="s">
        <v>63</v>
      </c>
    </row>
    <row r="116" spans="1:61">
      <c r="A116" s="10"/>
      <c r="B116" s="27">
        <v>1603</v>
      </c>
      <c r="C116" s="31">
        <v>110</v>
      </c>
      <c r="D116" s="29" t="s">
        <v>1506</v>
      </c>
      <c r="E116" s="30" t="s">
        <v>2321</v>
      </c>
      <c r="G116" s="27">
        <v>1606</v>
      </c>
      <c r="H116" s="28">
        <v>110</v>
      </c>
      <c r="I116" s="29" t="s">
        <v>1506</v>
      </c>
      <c r="J116" s="30" t="s">
        <v>1735</v>
      </c>
      <c r="L116" s="27">
        <v>1609</v>
      </c>
      <c r="M116" s="28">
        <v>110</v>
      </c>
      <c r="N116" s="29" t="s">
        <v>63</v>
      </c>
      <c r="O116" s="30" t="s">
        <v>63</v>
      </c>
      <c r="Q116" s="27">
        <v>1701</v>
      </c>
      <c r="R116" s="31">
        <v>110</v>
      </c>
      <c r="S116" s="29" t="s">
        <v>1506</v>
      </c>
      <c r="T116" s="30" t="s">
        <v>2404</v>
      </c>
      <c r="V116" s="27">
        <v>1704</v>
      </c>
      <c r="W116" s="31">
        <v>110</v>
      </c>
      <c r="X116" s="29" t="s">
        <v>63</v>
      </c>
      <c r="Y116" s="30" t="s">
        <v>63</v>
      </c>
      <c r="AA116" s="27">
        <v>1707</v>
      </c>
      <c r="AB116" s="31">
        <v>110</v>
      </c>
      <c r="AC116" s="29" t="s">
        <v>63</v>
      </c>
      <c r="AD116" s="30" t="s">
        <v>63</v>
      </c>
      <c r="AF116" s="27">
        <v>1501</v>
      </c>
      <c r="AG116" s="28">
        <v>110</v>
      </c>
      <c r="AH116" s="29" t="s">
        <v>1506</v>
      </c>
      <c r="AI116" s="30" t="s">
        <v>2404</v>
      </c>
      <c r="AK116" s="27">
        <v>1504</v>
      </c>
      <c r="AL116" s="28">
        <v>110</v>
      </c>
      <c r="AM116" s="29" t="s">
        <v>63</v>
      </c>
      <c r="AN116" s="30" t="s">
        <v>63</v>
      </c>
      <c r="AP116" s="27">
        <v>1507</v>
      </c>
      <c r="AQ116" s="28">
        <v>110</v>
      </c>
      <c r="AR116" s="29" t="s">
        <v>63</v>
      </c>
      <c r="AS116" s="30" t="s">
        <v>63</v>
      </c>
      <c r="AU116" s="27">
        <v>1803</v>
      </c>
      <c r="AV116" s="31">
        <v>110</v>
      </c>
      <c r="AW116" s="29" t="s">
        <v>1506</v>
      </c>
      <c r="AX116" s="30" t="s">
        <v>2321</v>
      </c>
      <c r="AZ116" s="27">
        <v>1806</v>
      </c>
      <c r="BA116" s="28">
        <v>110</v>
      </c>
      <c r="BB116" s="29" t="s">
        <v>1506</v>
      </c>
      <c r="BC116" s="30" t="s">
        <v>1735</v>
      </c>
      <c r="BE116" s="27">
        <v>1809</v>
      </c>
      <c r="BF116" s="28">
        <v>110</v>
      </c>
      <c r="BG116" s="29" t="s">
        <v>63</v>
      </c>
      <c r="BH116" s="30" t="s">
        <v>63</v>
      </c>
    </row>
    <row r="117" spans="1:61">
      <c r="A117" s="10"/>
      <c r="B117" s="27">
        <v>1603</v>
      </c>
      <c r="C117" s="31">
        <v>111</v>
      </c>
      <c r="D117" s="29" t="s">
        <v>1506</v>
      </c>
      <c r="E117" s="30" t="s">
        <v>1784</v>
      </c>
      <c r="G117" s="27">
        <v>1606</v>
      </c>
      <c r="H117" s="28">
        <v>111</v>
      </c>
      <c r="I117" s="29" t="s">
        <v>63</v>
      </c>
      <c r="J117" s="30" t="s">
        <v>63</v>
      </c>
      <c r="L117" s="27">
        <v>1609</v>
      </c>
      <c r="M117" s="28">
        <v>111</v>
      </c>
      <c r="N117" s="29" t="s">
        <v>63</v>
      </c>
      <c r="O117" s="30" t="s">
        <v>63</v>
      </c>
      <c r="Q117" s="27">
        <v>1701</v>
      </c>
      <c r="R117" s="31">
        <v>111</v>
      </c>
      <c r="S117" s="29" t="s">
        <v>63</v>
      </c>
      <c r="T117" s="30" t="s">
        <v>63</v>
      </c>
      <c r="V117" s="27">
        <v>1704</v>
      </c>
      <c r="W117" s="31">
        <v>111</v>
      </c>
      <c r="X117" s="29" t="s">
        <v>63</v>
      </c>
      <c r="Y117" s="30" t="s">
        <v>63</v>
      </c>
      <c r="AA117" s="27">
        <v>1707</v>
      </c>
      <c r="AB117" s="31">
        <v>111</v>
      </c>
      <c r="AC117" s="29" t="s">
        <v>63</v>
      </c>
      <c r="AD117" s="30" t="s">
        <v>63</v>
      </c>
      <c r="AF117" s="27">
        <v>1501</v>
      </c>
      <c r="AG117" s="28">
        <v>111</v>
      </c>
      <c r="AH117" s="29" t="s">
        <v>63</v>
      </c>
      <c r="AI117" s="30" t="s">
        <v>63</v>
      </c>
      <c r="AK117" s="27">
        <v>1504</v>
      </c>
      <c r="AL117" s="28">
        <v>111</v>
      </c>
      <c r="AM117" s="29" t="s">
        <v>63</v>
      </c>
      <c r="AN117" s="30" t="s">
        <v>63</v>
      </c>
      <c r="AP117" s="27">
        <v>1507</v>
      </c>
      <c r="AQ117" s="28">
        <v>111</v>
      </c>
      <c r="AR117" s="29" t="s">
        <v>63</v>
      </c>
      <c r="AS117" s="30" t="s">
        <v>63</v>
      </c>
      <c r="AU117" s="27">
        <v>1803</v>
      </c>
      <c r="AV117" s="31">
        <v>111</v>
      </c>
      <c r="AW117" s="29" t="s">
        <v>1506</v>
      </c>
      <c r="AX117" s="30" t="s">
        <v>1784</v>
      </c>
      <c r="AZ117" s="27">
        <v>1806</v>
      </c>
      <c r="BA117" s="28">
        <v>111</v>
      </c>
      <c r="BB117" s="29" t="s">
        <v>63</v>
      </c>
      <c r="BC117" s="30" t="s">
        <v>63</v>
      </c>
      <c r="BE117" s="27">
        <v>1809</v>
      </c>
      <c r="BF117" s="28">
        <v>111</v>
      </c>
      <c r="BG117" s="29" t="s">
        <v>63</v>
      </c>
      <c r="BH117" s="30" t="s">
        <v>63</v>
      </c>
    </row>
    <row r="118" spans="1:61" ht="14.25" thickBot="1">
      <c r="A118" s="10"/>
      <c r="B118" s="32">
        <v>1603</v>
      </c>
      <c r="C118" s="37">
        <v>112</v>
      </c>
      <c r="D118" s="34" t="s">
        <v>1506</v>
      </c>
      <c r="E118" s="35" t="s">
        <v>1790</v>
      </c>
      <c r="F118" s="36"/>
      <c r="G118" s="32">
        <v>1606</v>
      </c>
      <c r="H118" s="33">
        <v>112</v>
      </c>
      <c r="I118" s="34" t="s">
        <v>63</v>
      </c>
      <c r="J118" s="35" t="s">
        <v>63</v>
      </c>
      <c r="K118" s="36"/>
      <c r="L118" s="32">
        <v>1609</v>
      </c>
      <c r="M118" s="33">
        <v>112</v>
      </c>
      <c r="N118" s="34" t="s">
        <v>63</v>
      </c>
      <c r="O118" s="35" t="s">
        <v>63</v>
      </c>
      <c r="P118" s="36"/>
      <c r="Q118" s="32">
        <v>1701</v>
      </c>
      <c r="R118" s="37">
        <v>112</v>
      </c>
      <c r="S118" s="34" t="s">
        <v>63</v>
      </c>
      <c r="T118" s="35" t="s">
        <v>63</v>
      </c>
      <c r="U118" s="36"/>
      <c r="V118" s="32">
        <v>1704</v>
      </c>
      <c r="W118" s="37">
        <v>112</v>
      </c>
      <c r="X118" s="34" t="s">
        <v>63</v>
      </c>
      <c r="Y118" s="35" t="s">
        <v>63</v>
      </c>
      <c r="Z118" s="36"/>
      <c r="AA118" s="32">
        <v>1707</v>
      </c>
      <c r="AB118" s="37">
        <v>112</v>
      </c>
      <c r="AC118" s="34" t="s">
        <v>63</v>
      </c>
      <c r="AD118" s="35" t="s">
        <v>63</v>
      </c>
      <c r="AE118" s="36"/>
      <c r="AF118" s="32">
        <v>1501</v>
      </c>
      <c r="AG118" s="33">
        <v>112</v>
      </c>
      <c r="AH118" s="34" t="s">
        <v>63</v>
      </c>
      <c r="AI118" s="35" t="s">
        <v>63</v>
      </c>
      <c r="AJ118" s="36"/>
      <c r="AK118" s="32">
        <v>1504</v>
      </c>
      <c r="AL118" s="33">
        <v>112</v>
      </c>
      <c r="AM118" s="34" t="s">
        <v>63</v>
      </c>
      <c r="AN118" s="35" t="s">
        <v>63</v>
      </c>
      <c r="AO118" s="36"/>
      <c r="AP118" s="32">
        <v>1507</v>
      </c>
      <c r="AQ118" s="33">
        <v>112</v>
      </c>
      <c r="AR118" s="34" t="s">
        <v>63</v>
      </c>
      <c r="AS118" s="35" t="s">
        <v>63</v>
      </c>
      <c r="AT118" s="36"/>
      <c r="AU118" s="32">
        <v>1803</v>
      </c>
      <c r="AV118" s="37">
        <v>112</v>
      </c>
      <c r="AW118" s="34" t="s">
        <v>1506</v>
      </c>
      <c r="AX118" s="35" t="s">
        <v>1790</v>
      </c>
      <c r="AY118" s="36"/>
      <c r="AZ118" s="32">
        <v>1806</v>
      </c>
      <c r="BA118" s="33">
        <v>112</v>
      </c>
      <c r="BB118" s="34" t="s">
        <v>63</v>
      </c>
      <c r="BC118" s="35" t="s">
        <v>63</v>
      </c>
      <c r="BD118" s="36"/>
      <c r="BE118" s="32">
        <v>1809</v>
      </c>
      <c r="BF118" s="33">
        <v>112</v>
      </c>
      <c r="BG118" s="34" t="s">
        <v>63</v>
      </c>
      <c r="BH118" s="35" t="s">
        <v>63</v>
      </c>
      <c r="BI118" s="36"/>
    </row>
    <row r="119" spans="1:61">
      <c r="A119" s="10"/>
      <c r="B119" s="21">
        <v>1603</v>
      </c>
      <c r="C119" s="26">
        <v>113</v>
      </c>
      <c r="D119" s="23" t="s">
        <v>1506</v>
      </c>
      <c r="E119" s="24" t="s">
        <v>2121</v>
      </c>
      <c r="F119" s="25"/>
      <c r="G119" s="21">
        <v>1606</v>
      </c>
      <c r="H119" s="22">
        <v>113</v>
      </c>
      <c r="I119" s="23" t="s">
        <v>63</v>
      </c>
      <c r="J119" s="24" t="s">
        <v>63</v>
      </c>
      <c r="K119" s="25"/>
      <c r="L119" s="21">
        <v>1609</v>
      </c>
      <c r="M119" s="22">
        <v>113</v>
      </c>
      <c r="N119" s="23" t="s">
        <v>63</v>
      </c>
      <c r="O119" s="24" t="s">
        <v>63</v>
      </c>
      <c r="P119" s="25"/>
      <c r="Q119" s="21">
        <v>1701</v>
      </c>
      <c r="R119" s="26">
        <v>113</v>
      </c>
      <c r="S119" s="23" t="s">
        <v>1506</v>
      </c>
      <c r="T119" s="24" t="s">
        <v>2049</v>
      </c>
      <c r="U119" s="25"/>
      <c r="V119" s="21">
        <v>1704</v>
      </c>
      <c r="W119" s="26">
        <v>113</v>
      </c>
      <c r="X119" s="23" t="s">
        <v>63</v>
      </c>
      <c r="Y119" s="24" t="s">
        <v>63</v>
      </c>
      <c r="Z119" s="25"/>
      <c r="AA119" s="21">
        <v>1707</v>
      </c>
      <c r="AB119" s="26">
        <v>113</v>
      </c>
      <c r="AC119" s="23" t="s">
        <v>63</v>
      </c>
      <c r="AD119" s="24" t="s">
        <v>63</v>
      </c>
      <c r="AE119" s="25"/>
      <c r="AF119" s="21">
        <v>1501</v>
      </c>
      <c r="AG119" s="22">
        <v>113</v>
      </c>
      <c r="AH119" s="23" t="s">
        <v>1506</v>
      </c>
      <c r="AI119" s="24" t="s">
        <v>2049</v>
      </c>
      <c r="AJ119" s="25"/>
      <c r="AK119" s="21">
        <v>1504</v>
      </c>
      <c r="AL119" s="22">
        <v>113</v>
      </c>
      <c r="AM119" s="23" t="s">
        <v>63</v>
      </c>
      <c r="AN119" s="24" t="s">
        <v>63</v>
      </c>
      <c r="AO119" s="25"/>
      <c r="AP119" s="21">
        <v>1507</v>
      </c>
      <c r="AQ119" s="22">
        <v>113</v>
      </c>
      <c r="AR119" s="23" t="s">
        <v>63</v>
      </c>
      <c r="AS119" s="24" t="s">
        <v>63</v>
      </c>
      <c r="AT119" s="25"/>
      <c r="AU119" s="21">
        <v>1803</v>
      </c>
      <c r="AV119" s="26">
        <v>113</v>
      </c>
      <c r="AW119" s="23" t="s">
        <v>1506</v>
      </c>
      <c r="AX119" s="24" t="s">
        <v>2121</v>
      </c>
      <c r="AY119" s="25"/>
      <c r="AZ119" s="21">
        <v>1806</v>
      </c>
      <c r="BA119" s="22">
        <v>113</v>
      </c>
      <c r="BB119" s="23" t="s">
        <v>63</v>
      </c>
      <c r="BC119" s="24" t="s">
        <v>63</v>
      </c>
      <c r="BD119" s="25"/>
      <c r="BE119" s="21">
        <v>1809</v>
      </c>
      <c r="BF119" s="22">
        <v>113</v>
      </c>
      <c r="BG119" s="23" t="s">
        <v>63</v>
      </c>
      <c r="BH119" s="24" t="s">
        <v>63</v>
      </c>
      <c r="BI119" s="25"/>
    </row>
    <row r="120" spans="1:61">
      <c r="A120" s="10"/>
      <c r="B120" s="27">
        <v>1603</v>
      </c>
      <c r="C120" s="31">
        <v>114</v>
      </c>
      <c r="D120" s="29" t="s">
        <v>1506</v>
      </c>
      <c r="E120" s="30" t="s">
        <v>2356</v>
      </c>
      <c r="G120" s="27">
        <v>1606</v>
      </c>
      <c r="H120" s="28">
        <v>114</v>
      </c>
      <c r="I120" s="29" t="s">
        <v>1506</v>
      </c>
      <c r="J120" s="30" t="s">
        <v>1723</v>
      </c>
      <c r="L120" s="27">
        <v>1609</v>
      </c>
      <c r="M120" s="28">
        <v>114</v>
      </c>
      <c r="N120" s="29" t="s">
        <v>63</v>
      </c>
      <c r="O120" s="30" t="s">
        <v>63</v>
      </c>
      <c r="Q120" s="27">
        <v>1701</v>
      </c>
      <c r="R120" s="31">
        <v>114</v>
      </c>
      <c r="S120" s="29" t="s">
        <v>1506</v>
      </c>
      <c r="T120" s="30" t="s">
        <v>2342</v>
      </c>
      <c r="V120" s="27">
        <v>1704</v>
      </c>
      <c r="W120" s="31">
        <v>114</v>
      </c>
      <c r="X120" s="29" t="s">
        <v>63</v>
      </c>
      <c r="Y120" s="30" t="s">
        <v>63</v>
      </c>
      <c r="AA120" s="27">
        <v>1707</v>
      </c>
      <c r="AB120" s="31">
        <v>114</v>
      </c>
      <c r="AC120" s="29" t="s">
        <v>63</v>
      </c>
      <c r="AD120" s="30" t="s">
        <v>63</v>
      </c>
      <c r="AF120" s="27">
        <v>1501</v>
      </c>
      <c r="AG120" s="28">
        <v>114</v>
      </c>
      <c r="AH120" s="29" t="s">
        <v>1506</v>
      </c>
      <c r="AI120" s="30" t="s">
        <v>2342</v>
      </c>
      <c r="AK120" s="27">
        <v>1504</v>
      </c>
      <c r="AL120" s="28">
        <v>114</v>
      </c>
      <c r="AM120" s="29" t="s">
        <v>63</v>
      </c>
      <c r="AN120" s="30" t="s">
        <v>63</v>
      </c>
      <c r="AP120" s="27">
        <v>1507</v>
      </c>
      <c r="AQ120" s="28">
        <v>114</v>
      </c>
      <c r="AR120" s="29" t="s">
        <v>63</v>
      </c>
      <c r="AS120" s="30" t="s">
        <v>63</v>
      </c>
      <c r="AU120" s="27">
        <v>1803</v>
      </c>
      <c r="AV120" s="31">
        <v>114</v>
      </c>
      <c r="AW120" s="29" t="s">
        <v>1506</v>
      </c>
      <c r="AX120" s="30" t="s">
        <v>2356</v>
      </c>
      <c r="AZ120" s="27">
        <v>1806</v>
      </c>
      <c r="BA120" s="28">
        <v>114</v>
      </c>
      <c r="BB120" s="29" t="s">
        <v>1506</v>
      </c>
      <c r="BC120" s="30" t="s">
        <v>1723</v>
      </c>
      <c r="BE120" s="27">
        <v>1809</v>
      </c>
      <c r="BF120" s="28">
        <v>114</v>
      </c>
      <c r="BG120" s="29" t="s">
        <v>63</v>
      </c>
      <c r="BH120" s="30" t="s">
        <v>63</v>
      </c>
    </row>
    <row r="121" spans="1:61">
      <c r="A121" s="10"/>
      <c r="B121" s="27">
        <v>1603</v>
      </c>
      <c r="C121" s="31">
        <v>115</v>
      </c>
      <c r="D121" s="29" t="s">
        <v>1506</v>
      </c>
      <c r="E121" s="30" t="s">
        <v>2091</v>
      </c>
      <c r="G121" s="27">
        <v>1606</v>
      </c>
      <c r="H121" s="28">
        <v>115</v>
      </c>
      <c r="I121" s="29" t="s">
        <v>63</v>
      </c>
      <c r="J121" s="30" t="s">
        <v>63</v>
      </c>
      <c r="L121" s="27">
        <v>1609</v>
      </c>
      <c r="M121" s="28">
        <v>115</v>
      </c>
      <c r="N121" s="29" t="s">
        <v>63</v>
      </c>
      <c r="O121" s="30" t="s">
        <v>63</v>
      </c>
      <c r="Q121" s="27">
        <v>1701</v>
      </c>
      <c r="R121" s="31">
        <v>115</v>
      </c>
      <c r="S121" s="29" t="s">
        <v>1506</v>
      </c>
      <c r="T121" s="30" t="s">
        <v>2067</v>
      </c>
      <c r="V121" s="27">
        <v>1704</v>
      </c>
      <c r="W121" s="31">
        <v>115</v>
      </c>
      <c r="X121" s="29" t="s">
        <v>63</v>
      </c>
      <c r="Y121" s="30" t="s">
        <v>63</v>
      </c>
      <c r="AA121" s="27">
        <v>1707</v>
      </c>
      <c r="AB121" s="31">
        <v>115</v>
      </c>
      <c r="AC121" s="29" t="s">
        <v>63</v>
      </c>
      <c r="AD121" s="30" t="s">
        <v>63</v>
      </c>
      <c r="AF121" s="27">
        <v>1501</v>
      </c>
      <c r="AG121" s="28">
        <v>115</v>
      </c>
      <c r="AH121" s="29" t="s">
        <v>1506</v>
      </c>
      <c r="AI121" s="30" t="s">
        <v>2067</v>
      </c>
      <c r="AK121" s="27">
        <v>1504</v>
      </c>
      <c r="AL121" s="28">
        <v>115</v>
      </c>
      <c r="AM121" s="29" t="s">
        <v>63</v>
      </c>
      <c r="AN121" s="30" t="s">
        <v>63</v>
      </c>
      <c r="AP121" s="27">
        <v>1507</v>
      </c>
      <c r="AQ121" s="28">
        <v>115</v>
      </c>
      <c r="AR121" s="29" t="s">
        <v>63</v>
      </c>
      <c r="AS121" s="30" t="s">
        <v>63</v>
      </c>
      <c r="AU121" s="27">
        <v>1803</v>
      </c>
      <c r="AV121" s="31">
        <v>115</v>
      </c>
      <c r="AW121" s="29" t="s">
        <v>1506</v>
      </c>
      <c r="AX121" s="30" t="s">
        <v>2091</v>
      </c>
      <c r="AZ121" s="27">
        <v>1806</v>
      </c>
      <c r="BA121" s="28">
        <v>115</v>
      </c>
      <c r="BB121" s="29" t="s">
        <v>63</v>
      </c>
      <c r="BC121" s="30" t="s">
        <v>63</v>
      </c>
      <c r="BE121" s="27">
        <v>1809</v>
      </c>
      <c r="BF121" s="28">
        <v>115</v>
      </c>
      <c r="BG121" s="29" t="s">
        <v>63</v>
      </c>
      <c r="BH121" s="30" t="s">
        <v>63</v>
      </c>
    </row>
    <row r="122" spans="1:61">
      <c r="A122" s="10"/>
      <c r="B122" s="27">
        <v>1603</v>
      </c>
      <c r="C122" s="31">
        <v>116</v>
      </c>
      <c r="D122" s="29" t="s">
        <v>1506</v>
      </c>
      <c r="E122" s="30" t="s">
        <v>2457</v>
      </c>
      <c r="G122" s="27">
        <v>1606</v>
      </c>
      <c r="H122" s="28">
        <v>116</v>
      </c>
      <c r="I122" s="29" t="s">
        <v>1506</v>
      </c>
      <c r="J122" s="30" t="s">
        <v>1729</v>
      </c>
      <c r="L122" s="27">
        <v>1609</v>
      </c>
      <c r="M122" s="28">
        <v>116</v>
      </c>
      <c r="N122" s="29" t="s">
        <v>63</v>
      </c>
      <c r="O122" s="30" t="s">
        <v>63</v>
      </c>
      <c r="Q122" s="27">
        <v>1701</v>
      </c>
      <c r="R122" s="31">
        <v>116</v>
      </c>
      <c r="S122" s="29" t="s">
        <v>1506</v>
      </c>
      <c r="T122" s="30" t="s">
        <v>2445</v>
      </c>
      <c r="V122" s="27">
        <v>1704</v>
      </c>
      <c r="W122" s="31">
        <v>116</v>
      </c>
      <c r="X122" s="29" t="s">
        <v>63</v>
      </c>
      <c r="Y122" s="30" t="s">
        <v>63</v>
      </c>
      <c r="AA122" s="27">
        <v>1707</v>
      </c>
      <c r="AB122" s="31">
        <v>116</v>
      </c>
      <c r="AC122" s="29" t="s">
        <v>63</v>
      </c>
      <c r="AD122" s="30" t="s">
        <v>63</v>
      </c>
      <c r="AF122" s="27">
        <v>1501</v>
      </c>
      <c r="AG122" s="28">
        <v>116</v>
      </c>
      <c r="AH122" s="29" t="s">
        <v>1506</v>
      </c>
      <c r="AI122" s="30" t="s">
        <v>2445</v>
      </c>
      <c r="AK122" s="27">
        <v>1504</v>
      </c>
      <c r="AL122" s="28">
        <v>116</v>
      </c>
      <c r="AM122" s="29" t="s">
        <v>63</v>
      </c>
      <c r="AN122" s="30" t="s">
        <v>63</v>
      </c>
      <c r="AP122" s="27">
        <v>1507</v>
      </c>
      <c r="AQ122" s="28">
        <v>116</v>
      </c>
      <c r="AR122" s="29" t="s">
        <v>63</v>
      </c>
      <c r="AS122" s="30" t="s">
        <v>63</v>
      </c>
      <c r="AU122" s="27">
        <v>1803</v>
      </c>
      <c r="AV122" s="31">
        <v>116</v>
      </c>
      <c r="AW122" s="29" t="s">
        <v>1506</v>
      </c>
      <c r="AX122" s="30" t="s">
        <v>2457</v>
      </c>
      <c r="AZ122" s="27">
        <v>1806</v>
      </c>
      <c r="BA122" s="28">
        <v>116</v>
      </c>
      <c r="BB122" s="29" t="s">
        <v>1506</v>
      </c>
      <c r="BC122" s="30" t="s">
        <v>1729</v>
      </c>
      <c r="BE122" s="27">
        <v>1809</v>
      </c>
      <c r="BF122" s="28">
        <v>116</v>
      </c>
      <c r="BG122" s="29" t="s">
        <v>63</v>
      </c>
      <c r="BH122" s="30" t="s">
        <v>63</v>
      </c>
    </row>
    <row r="123" spans="1:61">
      <c r="A123" s="10"/>
      <c r="B123" s="27">
        <v>1603</v>
      </c>
      <c r="C123" s="31">
        <v>117</v>
      </c>
      <c r="D123" s="29" t="s">
        <v>1506</v>
      </c>
      <c r="E123" s="30" t="s">
        <v>2103</v>
      </c>
      <c r="G123" s="27">
        <v>1606</v>
      </c>
      <c r="H123" s="28">
        <v>117</v>
      </c>
      <c r="I123" s="29" t="s">
        <v>63</v>
      </c>
      <c r="J123" s="30" t="s">
        <v>63</v>
      </c>
      <c r="L123" s="27">
        <v>1609</v>
      </c>
      <c r="M123" s="28">
        <v>117</v>
      </c>
      <c r="N123" s="29" t="s">
        <v>63</v>
      </c>
      <c r="O123" s="30" t="s">
        <v>63</v>
      </c>
      <c r="Q123" s="27">
        <v>1701</v>
      </c>
      <c r="R123" s="31">
        <v>117</v>
      </c>
      <c r="S123" s="29" t="s">
        <v>1506</v>
      </c>
      <c r="T123" s="30" t="s">
        <v>2073</v>
      </c>
      <c r="V123" s="27">
        <v>1704</v>
      </c>
      <c r="W123" s="31">
        <v>117</v>
      </c>
      <c r="X123" s="29" t="s">
        <v>63</v>
      </c>
      <c r="Y123" s="30" t="s">
        <v>63</v>
      </c>
      <c r="AA123" s="27">
        <v>1707</v>
      </c>
      <c r="AB123" s="31">
        <v>117</v>
      </c>
      <c r="AC123" s="29" t="s">
        <v>63</v>
      </c>
      <c r="AD123" s="30" t="s">
        <v>63</v>
      </c>
      <c r="AF123" s="27">
        <v>1501</v>
      </c>
      <c r="AG123" s="28">
        <v>117</v>
      </c>
      <c r="AH123" s="29" t="s">
        <v>1506</v>
      </c>
      <c r="AI123" s="30" t="s">
        <v>2073</v>
      </c>
      <c r="AK123" s="27">
        <v>1504</v>
      </c>
      <c r="AL123" s="28">
        <v>117</v>
      </c>
      <c r="AM123" s="29" t="s">
        <v>63</v>
      </c>
      <c r="AN123" s="30" t="s">
        <v>63</v>
      </c>
      <c r="AP123" s="27">
        <v>1507</v>
      </c>
      <c r="AQ123" s="28">
        <v>117</v>
      </c>
      <c r="AR123" s="29" t="s">
        <v>63</v>
      </c>
      <c r="AS123" s="30" t="s">
        <v>63</v>
      </c>
      <c r="AU123" s="27">
        <v>1803</v>
      </c>
      <c r="AV123" s="31">
        <v>117</v>
      </c>
      <c r="AW123" s="29" t="s">
        <v>1506</v>
      </c>
      <c r="AX123" s="30" t="s">
        <v>2103</v>
      </c>
      <c r="AZ123" s="27">
        <v>1806</v>
      </c>
      <c r="BA123" s="28">
        <v>117</v>
      </c>
      <c r="BB123" s="29" t="s">
        <v>63</v>
      </c>
      <c r="BC123" s="30" t="s">
        <v>63</v>
      </c>
      <c r="BE123" s="27">
        <v>1809</v>
      </c>
      <c r="BF123" s="28">
        <v>117</v>
      </c>
      <c r="BG123" s="29" t="s">
        <v>63</v>
      </c>
      <c r="BH123" s="30" t="s">
        <v>63</v>
      </c>
    </row>
    <row r="124" spans="1:61">
      <c r="A124" s="10"/>
      <c r="B124" s="27">
        <v>1603</v>
      </c>
      <c r="C124" s="31">
        <v>118</v>
      </c>
      <c r="D124" s="29" t="s">
        <v>1506</v>
      </c>
      <c r="E124" s="30" t="s">
        <v>2097</v>
      </c>
      <c r="G124" s="27">
        <v>1606</v>
      </c>
      <c r="H124" s="28">
        <v>118</v>
      </c>
      <c r="I124" s="29" t="s">
        <v>63</v>
      </c>
      <c r="J124" s="30" t="s">
        <v>63</v>
      </c>
      <c r="L124" s="27">
        <v>1609</v>
      </c>
      <c r="M124" s="28">
        <v>118</v>
      </c>
      <c r="N124" s="29" t="s">
        <v>63</v>
      </c>
      <c r="O124" s="30" t="s">
        <v>63</v>
      </c>
      <c r="Q124" s="27">
        <v>1701</v>
      </c>
      <c r="R124" s="31">
        <v>118</v>
      </c>
      <c r="S124" s="29" t="s">
        <v>1506</v>
      </c>
      <c r="T124" s="30" t="s">
        <v>1625</v>
      </c>
      <c r="V124" s="27">
        <v>1704</v>
      </c>
      <c r="W124" s="31">
        <v>118</v>
      </c>
      <c r="X124" s="29" t="s">
        <v>63</v>
      </c>
      <c r="Y124" s="30" t="s">
        <v>63</v>
      </c>
      <c r="AA124" s="27">
        <v>1707</v>
      </c>
      <c r="AB124" s="31">
        <v>118</v>
      </c>
      <c r="AC124" s="29" t="s">
        <v>63</v>
      </c>
      <c r="AD124" s="30" t="s">
        <v>63</v>
      </c>
      <c r="AF124" s="27">
        <v>1501</v>
      </c>
      <c r="AG124" s="28">
        <v>118</v>
      </c>
      <c r="AH124" s="29" t="s">
        <v>1506</v>
      </c>
      <c r="AI124" s="30" t="s">
        <v>1625</v>
      </c>
      <c r="AK124" s="27">
        <v>1504</v>
      </c>
      <c r="AL124" s="28">
        <v>118</v>
      </c>
      <c r="AM124" s="29" t="s">
        <v>63</v>
      </c>
      <c r="AN124" s="30" t="s">
        <v>63</v>
      </c>
      <c r="AP124" s="27">
        <v>1507</v>
      </c>
      <c r="AQ124" s="28">
        <v>118</v>
      </c>
      <c r="AR124" s="29" t="s">
        <v>63</v>
      </c>
      <c r="AS124" s="30" t="s">
        <v>63</v>
      </c>
      <c r="AU124" s="27">
        <v>1803</v>
      </c>
      <c r="AV124" s="31">
        <v>118</v>
      </c>
      <c r="AW124" s="29" t="s">
        <v>1506</v>
      </c>
      <c r="AX124" s="30" t="s">
        <v>2097</v>
      </c>
      <c r="AZ124" s="27">
        <v>1806</v>
      </c>
      <c r="BA124" s="28">
        <v>118</v>
      </c>
      <c r="BB124" s="29" t="s">
        <v>63</v>
      </c>
      <c r="BC124" s="30" t="s">
        <v>63</v>
      </c>
      <c r="BE124" s="27">
        <v>1809</v>
      </c>
      <c r="BF124" s="28">
        <v>118</v>
      </c>
      <c r="BG124" s="29" t="s">
        <v>63</v>
      </c>
      <c r="BH124" s="30" t="s">
        <v>63</v>
      </c>
    </row>
    <row r="125" spans="1:61">
      <c r="A125" s="10"/>
      <c r="B125" s="27">
        <v>1603</v>
      </c>
      <c r="C125" s="31">
        <v>119</v>
      </c>
      <c r="D125" s="29" t="s">
        <v>63</v>
      </c>
      <c r="E125" s="30" t="s">
        <v>63</v>
      </c>
      <c r="G125" s="27">
        <v>1606</v>
      </c>
      <c r="H125" s="28">
        <v>119</v>
      </c>
      <c r="I125" s="29" t="s">
        <v>63</v>
      </c>
      <c r="J125" s="30" t="s">
        <v>63</v>
      </c>
      <c r="L125" s="27">
        <v>1609</v>
      </c>
      <c r="M125" s="28">
        <v>119</v>
      </c>
      <c r="N125" s="29" t="s">
        <v>63</v>
      </c>
      <c r="O125" s="30" t="s">
        <v>63</v>
      </c>
      <c r="Q125" s="27">
        <v>1701</v>
      </c>
      <c r="R125" s="31">
        <v>119</v>
      </c>
      <c r="S125" s="29" t="s">
        <v>1506</v>
      </c>
      <c r="T125" s="30" t="s">
        <v>2061</v>
      </c>
      <c r="V125" s="27">
        <v>1704</v>
      </c>
      <c r="W125" s="31">
        <v>119</v>
      </c>
      <c r="X125" s="29" t="s">
        <v>63</v>
      </c>
      <c r="Y125" s="30" t="s">
        <v>63</v>
      </c>
      <c r="AA125" s="27">
        <v>1707</v>
      </c>
      <c r="AB125" s="31">
        <v>119</v>
      </c>
      <c r="AC125" s="29" t="s">
        <v>63</v>
      </c>
      <c r="AD125" s="30" t="s">
        <v>63</v>
      </c>
      <c r="AF125" s="27">
        <v>1501</v>
      </c>
      <c r="AG125" s="28">
        <v>119</v>
      </c>
      <c r="AH125" s="29" t="s">
        <v>1506</v>
      </c>
      <c r="AI125" s="30" t="s">
        <v>2061</v>
      </c>
      <c r="AK125" s="27">
        <v>1504</v>
      </c>
      <c r="AL125" s="28">
        <v>119</v>
      </c>
      <c r="AM125" s="29" t="s">
        <v>63</v>
      </c>
      <c r="AN125" s="30" t="s">
        <v>63</v>
      </c>
      <c r="AP125" s="27">
        <v>1507</v>
      </c>
      <c r="AQ125" s="28">
        <v>119</v>
      </c>
      <c r="AR125" s="29" t="s">
        <v>63</v>
      </c>
      <c r="AS125" s="30" t="s">
        <v>63</v>
      </c>
      <c r="AU125" s="27">
        <v>1803</v>
      </c>
      <c r="AV125" s="31">
        <v>119</v>
      </c>
      <c r="AW125" s="29" t="s">
        <v>63</v>
      </c>
      <c r="AX125" s="30" t="s">
        <v>63</v>
      </c>
      <c r="AZ125" s="27">
        <v>1806</v>
      </c>
      <c r="BA125" s="28">
        <v>119</v>
      </c>
      <c r="BB125" s="29" t="s">
        <v>63</v>
      </c>
      <c r="BC125" s="30" t="s">
        <v>63</v>
      </c>
      <c r="BE125" s="27">
        <v>1809</v>
      </c>
      <c r="BF125" s="28">
        <v>119</v>
      </c>
      <c r="BG125" s="29" t="s">
        <v>63</v>
      </c>
      <c r="BH125" s="30" t="s">
        <v>63</v>
      </c>
    </row>
    <row r="126" spans="1:61">
      <c r="A126" s="10"/>
      <c r="B126" s="27">
        <v>1603</v>
      </c>
      <c r="C126" s="31">
        <v>120</v>
      </c>
      <c r="D126" s="29" t="s">
        <v>1506</v>
      </c>
      <c r="E126" s="30" t="s">
        <v>1662</v>
      </c>
      <c r="G126" s="27">
        <v>1606</v>
      </c>
      <c r="H126" s="28">
        <v>120</v>
      </c>
      <c r="I126" s="29" t="s">
        <v>63</v>
      </c>
      <c r="J126" s="30" t="s">
        <v>63</v>
      </c>
      <c r="L126" s="27">
        <v>1609</v>
      </c>
      <c r="M126" s="28">
        <v>120</v>
      </c>
      <c r="N126" s="29" t="s">
        <v>63</v>
      </c>
      <c r="O126" s="30" t="s">
        <v>63</v>
      </c>
      <c r="Q126" s="27">
        <v>1701</v>
      </c>
      <c r="R126" s="31">
        <v>120</v>
      </c>
      <c r="S126" s="29" t="s">
        <v>1506</v>
      </c>
      <c r="T126" s="30" t="s">
        <v>1600</v>
      </c>
      <c r="V126" s="27">
        <v>1704</v>
      </c>
      <c r="W126" s="31">
        <v>120</v>
      </c>
      <c r="X126" s="29" t="s">
        <v>63</v>
      </c>
      <c r="Y126" s="30" t="s">
        <v>63</v>
      </c>
      <c r="AA126" s="27">
        <v>1707</v>
      </c>
      <c r="AB126" s="31">
        <v>120</v>
      </c>
      <c r="AC126" s="29" t="s">
        <v>63</v>
      </c>
      <c r="AD126" s="30" t="s">
        <v>63</v>
      </c>
      <c r="AF126" s="27">
        <v>1501</v>
      </c>
      <c r="AG126" s="28">
        <v>120</v>
      </c>
      <c r="AH126" s="29" t="s">
        <v>1506</v>
      </c>
      <c r="AI126" s="30" t="s">
        <v>1600</v>
      </c>
      <c r="AK126" s="27">
        <v>1504</v>
      </c>
      <c r="AL126" s="28">
        <v>120</v>
      </c>
      <c r="AM126" s="29" t="s">
        <v>63</v>
      </c>
      <c r="AN126" s="30" t="s">
        <v>63</v>
      </c>
      <c r="AP126" s="27">
        <v>1507</v>
      </c>
      <c r="AQ126" s="28">
        <v>120</v>
      </c>
      <c r="AR126" s="29" t="s">
        <v>63</v>
      </c>
      <c r="AS126" s="30" t="s">
        <v>63</v>
      </c>
      <c r="AU126" s="27">
        <v>1803</v>
      </c>
      <c r="AV126" s="31">
        <v>120</v>
      </c>
      <c r="AW126" s="29" t="s">
        <v>1506</v>
      </c>
      <c r="AX126" s="30" t="s">
        <v>1662</v>
      </c>
      <c r="AZ126" s="27">
        <v>1806</v>
      </c>
      <c r="BA126" s="28">
        <v>120</v>
      </c>
      <c r="BB126" s="29" t="s">
        <v>63</v>
      </c>
      <c r="BC126" s="30" t="s">
        <v>63</v>
      </c>
      <c r="BE126" s="27">
        <v>1809</v>
      </c>
      <c r="BF126" s="28">
        <v>120</v>
      </c>
      <c r="BG126" s="29" t="s">
        <v>63</v>
      </c>
      <c r="BH126" s="30" t="s">
        <v>63</v>
      </c>
    </row>
    <row r="127" spans="1:61">
      <c r="A127" s="10"/>
      <c r="B127" s="27">
        <v>1603</v>
      </c>
      <c r="C127" s="31">
        <v>121</v>
      </c>
      <c r="D127" s="29" t="s">
        <v>63</v>
      </c>
      <c r="E127" s="30" t="s">
        <v>63</v>
      </c>
      <c r="G127" s="27">
        <v>1606</v>
      </c>
      <c r="H127" s="28">
        <v>121</v>
      </c>
      <c r="I127" s="29" t="s">
        <v>63</v>
      </c>
      <c r="J127" s="30" t="s">
        <v>63</v>
      </c>
      <c r="L127" s="27">
        <v>1609</v>
      </c>
      <c r="M127" s="28">
        <v>121</v>
      </c>
      <c r="N127" s="29" t="s">
        <v>498</v>
      </c>
      <c r="O127" s="30" t="s">
        <v>502</v>
      </c>
      <c r="Q127" s="27">
        <v>1701</v>
      </c>
      <c r="R127" s="31">
        <v>121</v>
      </c>
      <c r="S127" s="29" t="s">
        <v>63</v>
      </c>
      <c r="T127" s="30" t="s">
        <v>63</v>
      </c>
      <c r="V127" s="27">
        <v>1704</v>
      </c>
      <c r="W127" s="31">
        <v>121</v>
      </c>
      <c r="X127" s="29" t="s">
        <v>63</v>
      </c>
      <c r="Y127" s="30" t="s">
        <v>63</v>
      </c>
      <c r="AA127" s="27">
        <v>1707</v>
      </c>
      <c r="AB127" s="31">
        <v>121</v>
      </c>
      <c r="AC127" s="29" t="s">
        <v>63</v>
      </c>
      <c r="AD127" s="30" t="s">
        <v>63</v>
      </c>
      <c r="AF127" s="27">
        <v>1501</v>
      </c>
      <c r="AG127" s="28">
        <v>121</v>
      </c>
      <c r="AH127" s="29" t="s">
        <v>63</v>
      </c>
      <c r="AI127" s="30" t="s">
        <v>63</v>
      </c>
      <c r="AK127" s="27">
        <v>1504</v>
      </c>
      <c r="AL127" s="28">
        <v>121</v>
      </c>
      <c r="AM127" s="29" t="s">
        <v>63</v>
      </c>
      <c r="AN127" s="30" t="s">
        <v>63</v>
      </c>
      <c r="AP127" s="27">
        <v>1507</v>
      </c>
      <c r="AQ127" s="28">
        <v>121</v>
      </c>
      <c r="AR127" s="29" t="s">
        <v>63</v>
      </c>
      <c r="AS127" s="30" t="s">
        <v>63</v>
      </c>
      <c r="AU127" s="27">
        <v>1803</v>
      </c>
      <c r="AV127" s="31">
        <v>121</v>
      </c>
      <c r="AW127" s="29" t="s">
        <v>63</v>
      </c>
      <c r="AX127" s="30" t="s">
        <v>63</v>
      </c>
      <c r="AZ127" s="27">
        <v>1806</v>
      </c>
      <c r="BA127" s="28">
        <v>121</v>
      </c>
      <c r="BB127" s="29" t="s">
        <v>63</v>
      </c>
      <c r="BC127" s="30" t="s">
        <v>63</v>
      </c>
      <c r="BE127" s="27">
        <v>1809</v>
      </c>
      <c r="BF127" s="28">
        <v>121</v>
      </c>
      <c r="BG127" s="29" t="s">
        <v>498</v>
      </c>
      <c r="BH127" s="30" t="s">
        <v>502</v>
      </c>
    </row>
    <row r="128" spans="1:61">
      <c r="B128" s="27">
        <v>1603</v>
      </c>
      <c r="C128" s="31">
        <v>122</v>
      </c>
      <c r="D128" s="29" t="s">
        <v>1506</v>
      </c>
      <c r="E128" s="30" t="s">
        <v>1692</v>
      </c>
      <c r="G128" s="27">
        <v>1606</v>
      </c>
      <c r="H128" s="28">
        <v>122</v>
      </c>
      <c r="I128" s="29" t="s">
        <v>63</v>
      </c>
      <c r="J128" s="30" t="s">
        <v>63</v>
      </c>
      <c r="L128" s="27">
        <v>1609</v>
      </c>
      <c r="M128" s="28">
        <v>122</v>
      </c>
      <c r="N128" s="29" t="s">
        <v>498</v>
      </c>
      <c r="O128" s="30" t="s">
        <v>513</v>
      </c>
      <c r="Q128" s="27">
        <v>1701</v>
      </c>
      <c r="R128" s="31">
        <v>122</v>
      </c>
      <c r="S128" s="29" t="s">
        <v>63</v>
      </c>
      <c r="T128" s="30" t="s">
        <v>63</v>
      </c>
      <c r="V128" s="27">
        <v>1704</v>
      </c>
      <c r="W128" s="31">
        <v>122</v>
      </c>
      <c r="X128" s="29" t="s">
        <v>63</v>
      </c>
      <c r="Y128" s="30" t="s">
        <v>63</v>
      </c>
      <c r="AA128" s="27">
        <v>1707</v>
      </c>
      <c r="AB128" s="31">
        <v>122</v>
      </c>
      <c r="AC128" s="29" t="s">
        <v>63</v>
      </c>
      <c r="AD128" s="30" t="s">
        <v>63</v>
      </c>
      <c r="AF128" s="27">
        <v>1501</v>
      </c>
      <c r="AG128" s="28">
        <v>122</v>
      </c>
      <c r="AH128" s="29" t="s">
        <v>63</v>
      </c>
      <c r="AI128" s="30" t="s">
        <v>63</v>
      </c>
      <c r="AK128" s="27">
        <v>1504</v>
      </c>
      <c r="AL128" s="28">
        <v>122</v>
      </c>
      <c r="AM128" s="29" t="s">
        <v>63</v>
      </c>
      <c r="AN128" s="30" t="s">
        <v>63</v>
      </c>
      <c r="AP128" s="27">
        <v>1507</v>
      </c>
      <c r="AQ128" s="28">
        <v>122</v>
      </c>
      <c r="AR128" s="29" t="s">
        <v>63</v>
      </c>
      <c r="AS128" s="30" t="s">
        <v>63</v>
      </c>
      <c r="AU128" s="27">
        <v>1803</v>
      </c>
      <c r="AV128" s="31">
        <v>122</v>
      </c>
      <c r="AW128" s="29" t="s">
        <v>1506</v>
      </c>
      <c r="AX128" s="30" t="s">
        <v>1692</v>
      </c>
      <c r="AZ128" s="27">
        <v>1806</v>
      </c>
      <c r="BA128" s="28">
        <v>122</v>
      </c>
      <c r="BB128" s="29" t="s">
        <v>63</v>
      </c>
      <c r="BC128" s="30" t="s">
        <v>63</v>
      </c>
      <c r="BE128" s="27">
        <v>1809</v>
      </c>
      <c r="BF128" s="28">
        <v>122</v>
      </c>
      <c r="BG128" s="29" t="s">
        <v>498</v>
      </c>
      <c r="BH128" s="30" t="s">
        <v>513</v>
      </c>
    </row>
    <row r="129" spans="1:61">
      <c r="B129" s="27">
        <v>1603</v>
      </c>
      <c r="C129" s="31">
        <v>123</v>
      </c>
      <c r="D129" s="29" t="s">
        <v>63</v>
      </c>
      <c r="E129" s="30" t="s">
        <v>63</v>
      </c>
      <c r="G129" s="27">
        <v>1606</v>
      </c>
      <c r="H129" s="28">
        <v>123</v>
      </c>
      <c r="I129" s="29" t="s">
        <v>1506</v>
      </c>
      <c r="J129" s="30" t="s">
        <v>2225</v>
      </c>
      <c r="L129" s="27">
        <v>1609</v>
      </c>
      <c r="M129" s="28">
        <v>123</v>
      </c>
      <c r="N129" s="29" t="s">
        <v>63</v>
      </c>
      <c r="O129" s="30" t="s">
        <v>63</v>
      </c>
      <c r="Q129" s="27">
        <v>1701</v>
      </c>
      <c r="R129" s="31">
        <v>123</v>
      </c>
      <c r="S129" s="29" t="s">
        <v>63</v>
      </c>
      <c r="T129" s="30" t="s">
        <v>63</v>
      </c>
      <c r="V129" s="27">
        <v>1704</v>
      </c>
      <c r="W129" s="31">
        <v>123</v>
      </c>
      <c r="X129" s="29" t="s">
        <v>63</v>
      </c>
      <c r="Y129" s="30" t="s">
        <v>63</v>
      </c>
      <c r="AA129" s="27">
        <v>1707</v>
      </c>
      <c r="AB129" s="31">
        <v>123</v>
      </c>
      <c r="AC129" s="29" t="s">
        <v>63</v>
      </c>
      <c r="AD129" s="30" t="s">
        <v>63</v>
      </c>
      <c r="AF129" s="27">
        <v>1501</v>
      </c>
      <c r="AG129" s="28">
        <v>123</v>
      </c>
      <c r="AH129" s="29" t="s">
        <v>63</v>
      </c>
      <c r="AI129" s="30" t="s">
        <v>63</v>
      </c>
      <c r="AK129" s="27">
        <v>1504</v>
      </c>
      <c r="AL129" s="28">
        <v>123</v>
      </c>
      <c r="AM129" s="29" t="s">
        <v>63</v>
      </c>
      <c r="AN129" s="30" t="s">
        <v>63</v>
      </c>
      <c r="AP129" s="27">
        <v>1507</v>
      </c>
      <c r="AQ129" s="28">
        <v>123</v>
      </c>
      <c r="AR129" s="29" t="s">
        <v>63</v>
      </c>
      <c r="AS129" s="30" t="s">
        <v>63</v>
      </c>
      <c r="AU129" s="27">
        <v>1803</v>
      </c>
      <c r="AV129" s="31">
        <v>123</v>
      </c>
      <c r="AW129" s="29" t="s">
        <v>63</v>
      </c>
      <c r="AX129" s="30" t="s">
        <v>63</v>
      </c>
      <c r="AZ129" s="27">
        <v>1806</v>
      </c>
      <c r="BA129" s="28">
        <v>123</v>
      </c>
      <c r="BB129" s="29" t="s">
        <v>1506</v>
      </c>
      <c r="BC129" s="30" t="s">
        <v>2225</v>
      </c>
      <c r="BE129" s="27">
        <v>1809</v>
      </c>
      <c r="BF129" s="28">
        <v>123</v>
      </c>
      <c r="BG129" s="29" t="s">
        <v>63</v>
      </c>
      <c r="BH129" s="30" t="s">
        <v>63</v>
      </c>
    </row>
    <row r="130" spans="1:61">
      <c r="B130" s="27">
        <v>1603</v>
      </c>
      <c r="C130" s="31">
        <v>124</v>
      </c>
      <c r="D130" s="29" t="s">
        <v>63</v>
      </c>
      <c r="E130" s="30" t="s">
        <v>63</v>
      </c>
      <c r="G130" s="27">
        <v>1606</v>
      </c>
      <c r="H130" s="28">
        <v>124</v>
      </c>
      <c r="I130" s="29" t="s">
        <v>1506</v>
      </c>
      <c r="J130" s="30" t="s">
        <v>2231</v>
      </c>
      <c r="L130" s="27">
        <v>1609</v>
      </c>
      <c r="M130" s="28">
        <v>124</v>
      </c>
      <c r="N130" s="29" t="s">
        <v>63</v>
      </c>
      <c r="O130" s="30" t="s">
        <v>63</v>
      </c>
      <c r="Q130" s="27">
        <v>1701</v>
      </c>
      <c r="R130" s="31">
        <v>124</v>
      </c>
      <c r="S130" s="29" t="s">
        <v>63</v>
      </c>
      <c r="T130" s="30" t="s">
        <v>63</v>
      </c>
      <c r="V130" s="27">
        <v>1704</v>
      </c>
      <c r="W130" s="31">
        <v>124</v>
      </c>
      <c r="X130" s="29" t="s">
        <v>63</v>
      </c>
      <c r="Y130" s="30" t="s">
        <v>63</v>
      </c>
      <c r="AA130" s="27">
        <v>1707</v>
      </c>
      <c r="AB130" s="31">
        <v>124</v>
      </c>
      <c r="AC130" s="29" t="s">
        <v>63</v>
      </c>
      <c r="AD130" s="30" t="s">
        <v>63</v>
      </c>
      <c r="AF130" s="27">
        <v>1501</v>
      </c>
      <c r="AG130" s="28">
        <v>124</v>
      </c>
      <c r="AH130" s="29" t="s">
        <v>63</v>
      </c>
      <c r="AI130" s="30" t="s">
        <v>63</v>
      </c>
      <c r="AK130" s="27">
        <v>1504</v>
      </c>
      <c r="AL130" s="28">
        <v>124</v>
      </c>
      <c r="AM130" s="29" t="s">
        <v>63</v>
      </c>
      <c r="AN130" s="30" t="s">
        <v>63</v>
      </c>
      <c r="AP130" s="27">
        <v>1507</v>
      </c>
      <c r="AQ130" s="28">
        <v>124</v>
      </c>
      <c r="AR130" s="29" t="s">
        <v>63</v>
      </c>
      <c r="AS130" s="30" t="s">
        <v>63</v>
      </c>
      <c r="AU130" s="27">
        <v>1803</v>
      </c>
      <c r="AV130" s="31">
        <v>124</v>
      </c>
      <c r="AW130" s="29" t="s">
        <v>63</v>
      </c>
      <c r="AX130" s="30" t="s">
        <v>63</v>
      </c>
      <c r="AZ130" s="27">
        <v>1806</v>
      </c>
      <c r="BA130" s="28">
        <v>124</v>
      </c>
      <c r="BB130" s="29" t="s">
        <v>1506</v>
      </c>
      <c r="BC130" s="30" t="s">
        <v>2231</v>
      </c>
      <c r="BE130" s="27">
        <v>1809</v>
      </c>
      <c r="BF130" s="28">
        <v>124</v>
      </c>
      <c r="BG130" s="29" t="s">
        <v>63</v>
      </c>
      <c r="BH130" s="30" t="s">
        <v>63</v>
      </c>
    </row>
    <row r="131" spans="1:61">
      <c r="B131" s="27">
        <v>1603</v>
      </c>
      <c r="C131" s="31">
        <v>125</v>
      </c>
      <c r="D131" s="29" t="s">
        <v>63</v>
      </c>
      <c r="E131" s="30" t="s">
        <v>63</v>
      </c>
      <c r="G131" s="27">
        <v>1606</v>
      </c>
      <c r="H131" s="28">
        <v>125</v>
      </c>
      <c r="I131" s="29" t="s">
        <v>1506</v>
      </c>
      <c r="J131" s="30" t="s">
        <v>1870</v>
      </c>
      <c r="L131" s="27">
        <v>1609</v>
      </c>
      <c r="M131" s="28">
        <v>125</v>
      </c>
      <c r="N131" s="29" t="s">
        <v>63</v>
      </c>
      <c r="O131" s="30" t="s">
        <v>63</v>
      </c>
      <c r="Q131" s="27">
        <v>1701</v>
      </c>
      <c r="R131" s="31">
        <v>125</v>
      </c>
      <c r="S131" s="29" t="s">
        <v>63</v>
      </c>
      <c r="T131" s="30" t="s">
        <v>63</v>
      </c>
      <c r="V131" s="27">
        <v>1704</v>
      </c>
      <c r="W131" s="31">
        <v>125</v>
      </c>
      <c r="X131" s="29" t="s">
        <v>63</v>
      </c>
      <c r="Y131" s="30" t="s">
        <v>63</v>
      </c>
      <c r="AA131" s="27">
        <v>1707</v>
      </c>
      <c r="AB131" s="31">
        <v>125</v>
      </c>
      <c r="AC131" s="29" t="s">
        <v>63</v>
      </c>
      <c r="AD131" s="30" t="s">
        <v>63</v>
      </c>
      <c r="AF131" s="27">
        <v>1501</v>
      </c>
      <c r="AG131" s="28">
        <v>125</v>
      </c>
      <c r="AH131" s="29" t="s">
        <v>63</v>
      </c>
      <c r="AI131" s="30" t="s">
        <v>63</v>
      </c>
      <c r="AK131" s="27">
        <v>1504</v>
      </c>
      <c r="AL131" s="28">
        <v>125</v>
      </c>
      <c r="AM131" s="29" t="s">
        <v>63</v>
      </c>
      <c r="AN131" s="30" t="s">
        <v>63</v>
      </c>
      <c r="AP131" s="27">
        <v>1507</v>
      </c>
      <c r="AQ131" s="28">
        <v>125</v>
      </c>
      <c r="AR131" s="29" t="s">
        <v>63</v>
      </c>
      <c r="AS131" s="30" t="s">
        <v>63</v>
      </c>
      <c r="AU131" s="27">
        <v>1803</v>
      </c>
      <c r="AV131" s="31">
        <v>125</v>
      </c>
      <c r="AW131" s="29" t="s">
        <v>63</v>
      </c>
      <c r="AX131" s="30" t="s">
        <v>63</v>
      </c>
      <c r="AZ131" s="27">
        <v>1806</v>
      </c>
      <c r="BA131" s="28">
        <v>125</v>
      </c>
      <c r="BB131" s="29" t="s">
        <v>1506</v>
      </c>
      <c r="BC131" s="30" t="s">
        <v>1870</v>
      </c>
      <c r="BE131" s="27">
        <v>1809</v>
      </c>
      <c r="BF131" s="28">
        <v>125</v>
      </c>
      <c r="BG131" s="29" t="s">
        <v>63</v>
      </c>
      <c r="BH131" s="30" t="s">
        <v>63</v>
      </c>
    </row>
    <row r="132" spans="1:61">
      <c r="B132" s="27">
        <v>1603</v>
      </c>
      <c r="C132" s="31">
        <v>126</v>
      </c>
      <c r="D132" s="29" t="s">
        <v>63</v>
      </c>
      <c r="E132" s="30" t="s">
        <v>63</v>
      </c>
      <c r="G132" s="27">
        <v>1606</v>
      </c>
      <c r="H132" s="28">
        <v>126</v>
      </c>
      <c r="I132" s="29" t="s">
        <v>1506</v>
      </c>
      <c r="J132" s="30" t="s">
        <v>1882</v>
      </c>
      <c r="L132" s="27">
        <v>1609</v>
      </c>
      <c r="M132" s="28">
        <v>126</v>
      </c>
      <c r="N132" s="29" t="s">
        <v>63</v>
      </c>
      <c r="O132" s="30" t="s">
        <v>63</v>
      </c>
      <c r="Q132" s="27">
        <v>1701</v>
      </c>
      <c r="R132" s="31">
        <v>126</v>
      </c>
      <c r="S132" s="29" t="s">
        <v>63</v>
      </c>
      <c r="T132" s="30" t="s">
        <v>63</v>
      </c>
      <c r="V132" s="27">
        <v>1704</v>
      </c>
      <c r="W132" s="31">
        <v>126</v>
      </c>
      <c r="X132" s="29" t="s">
        <v>63</v>
      </c>
      <c r="Y132" s="30" t="s">
        <v>63</v>
      </c>
      <c r="AA132" s="27">
        <v>1707</v>
      </c>
      <c r="AB132" s="31">
        <v>126</v>
      </c>
      <c r="AC132" s="29" t="s">
        <v>63</v>
      </c>
      <c r="AD132" s="30" t="s">
        <v>63</v>
      </c>
      <c r="AF132" s="27">
        <v>1501</v>
      </c>
      <c r="AG132" s="28">
        <v>126</v>
      </c>
      <c r="AH132" s="29" t="s">
        <v>63</v>
      </c>
      <c r="AI132" s="30" t="s">
        <v>63</v>
      </c>
      <c r="AK132" s="27">
        <v>1504</v>
      </c>
      <c r="AL132" s="28">
        <v>126</v>
      </c>
      <c r="AM132" s="29" t="s">
        <v>63</v>
      </c>
      <c r="AN132" s="30" t="s">
        <v>63</v>
      </c>
      <c r="AP132" s="27">
        <v>1507</v>
      </c>
      <c r="AQ132" s="28">
        <v>126</v>
      </c>
      <c r="AR132" s="29" t="s">
        <v>63</v>
      </c>
      <c r="AS132" s="30" t="s">
        <v>63</v>
      </c>
      <c r="AU132" s="27">
        <v>1803</v>
      </c>
      <c r="AV132" s="31">
        <v>126</v>
      </c>
      <c r="AW132" s="29" t="s">
        <v>63</v>
      </c>
      <c r="AX132" s="30" t="s">
        <v>63</v>
      </c>
      <c r="AZ132" s="27">
        <v>1806</v>
      </c>
      <c r="BA132" s="28">
        <v>126</v>
      </c>
      <c r="BB132" s="29" t="s">
        <v>1506</v>
      </c>
      <c r="BC132" s="30" t="s">
        <v>1882</v>
      </c>
      <c r="BE132" s="27">
        <v>1809</v>
      </c>
      <c r="BF132" s="28">
        <v>126</v>
      </c>
      <c r="BG132" s="29" t="s">
        <v>63</v>
      </c>
      <c r="BH132" s="30" t="s">
        <v>63</v>
      </c>
    </row>
    <row r="133" spans="1:61">
      <c r="B133" s="27">
        <v>1603</v>
      </c>
      <c r="C133" s="31">
        <v>127</v>
      </c>
      <c r="D133" s="29" t="s">
        <v>63</v>
      </c>
      <c r="E133" s="30" t="s">
        <v>63</v>
      </c>
      <c r="G133" s="27">
        <v>1606</v>
      </c>
      <c r="H133" s="28">
        <v>127</v>
      </c>
      <c r="I133" s="29" t="s">
        <v>1506</v>
      </c>
      <c r="J133" s="30" t="s">
        <v>1852</v>
      </c>
      <c r="L133" s="27">
        <v>1609</v>
      </c>
      <c r="M133" s="28">
        <v>127</v>
      </c>
      <c r="N133" s="29" t="s">
        <v>63</v>
      </c>
      <c r="O133" s="30" t="s">
        <v>63</v>
      </c>
      <c r="Q133" s="27">
        <v>1701</v>
      </c>
      <c r="R133" s="31">
        <v>127</v>
      </c>
      <c r="S133" s="29" t="s">
        <v>63</v>
      </c>
      <c r="T133" s="30" t="s">
        <v>63</v>
      </c>
      <c r="V133" s="27">
        <v>1704</v>
      </c>
      <c r="W133" s="31">
        <v>127</v>
      </c>
      <c r="X133" s="29" t="s">
        <v>63</v>
      </c>
      <c r="Y133" s="30" t="s">
        <v>63</v>
      </c>
      <c r="AA133" s="27">
        <v>1707</v>
      </c>
      <c r="AB133" s="31">
        <v>127</v>
      </c>
      <c r="AC133" s="29" t="s">
        <v>63</v>
      </c>
      <c r="AD133" s="30" t="s">
        <v>63</v>
      </c>
      <c r="AF133" s="27">
        <v>1501</v>
      </c>
      <c r="AG133" s="28">
        <v>127</v>
      </c>
      <c r="AH133" s="29" t="s">
        <v>63</v>
      </c>
      <c r="AI133" s="30" t="s">
        <v>63</v>
      </c>
      <c r="AK133" s="27">
        <v>1504</v>
      </c>
      <c r="AL133" s="28">
        <v>127</v>
      </c>
      <c r="AM133" s="29" t="s">
        <v>63</v>
      </c>
      <c r="AN133" s="30" t="s">
        <v>63</v>
      </c>
      <c r="AP133" s="27">
        <v>1507</v>
      </c>
      <c r="AQ133" s="28">
        <v>127</v>
      </c>
      <c r="AR133" s="29" t="s">
        <v>63</v>
      </c>
      <c r="AS133" s="30" t="s">
        <v>63</v>
      </c>
      <c r="AU133" s="27">
        <v>1803</v>
      </c>
      <c r="AV133" s="31">
        <v>127</v>
      </c>
      <c r="AW133" s="29" t="s">
        <v>63</v>
      </c>
      <c r="AX133" s="30" t="s">
        <v>63</v>
      </c>
      <c r="AZ133" s="27">
        <v>1806</v>
      </c>
      <c r="BA133" s="28">
        <v>127</v>
      </c>
      <c r="BB133" s="29" t="s">
        <v>1506</v>
      </c>
      <c r="BC133" s="30" t="s">
        <v>1852</v>
      </c>
      <c r="BE133" s="27">
        <v>1809</v>
      </c>
      <c r="BF133" s="28">
        <v>127</v>
      </c>
      <c r="BG133" s="29" t="s">
        <v>63</v>
      </c>
      <c r="BH133" s="30" t="s">
        <v>63</v>
      </c>
    </row>
    <row r="134" spans="1:61" ht="14.25" thickBot="1">
      <c r="B134" s="32">
        <v>1603</v>
      </c>
      <c r="C134" s="37">
        <v>128</v>
      </c>
      <c r="D134" s="34" t="s">
        <v>63</v>
      </c>
      <c r="E134" s="35" t="s">
        <v>63</v>
      </c>
      <c r="F134" s="36"/>
      <c r="G134" s="32">
        <v>1606</v>
      </c>
      <c r="H134" s="33">
        <v>128</v>
      </c>
      <c r="I134" s="34" t="s">
        <v>1506</v>
      </c>
      <c r="J134" s="35" t="s">
        <v>1864</v>
      </c>
      <c r="K134" s="36"/>
      <c r="L134" s="32">
        <v>1609</v>
      </c>
      <c r="M134" s="33">
        <v>128</v>
      </c>
      <c r="N134" s="34" t="s">
        <v>63</v>
      </c>
      <c r="O134" s="35" t="s">
        <v>63</v>
      </c>
      <c r="P134" s="36"/>
      <c r="Q134" s="32">
        <v>1701</v>
      </c>
      <c r="R134" s="37">
        <v>128</v>
      </c>
      <c r="S134" s="34" t="s">
        <v>63</v>
      </c>
      <c r="T134" s="35" t="s">
        <v>63</v>
      </c>
      <c r="U134" s="36"/>
      <c r="V134" s="32">
        <v>1704</v>
      </c>
      <c r="W134" s="37">
        <v>128</v>
      </c>
      <c r="X134" s="34" t="s">
        <v>63</v>
      </c>
      <c r="Y134" s="35" t="s">
        <v>63</v>
      </c>
      <c r="Z134" s="36"/>
      <c r="AA134" s="32">
        <v>1707</v>
      </c>
      <c r="AB134" s="37">
        <v>128</v>
      </c>
      <c r="AC134" s="34" t="s">
        <v>63</v>
      </c>
      <c r="AD134" s="35" t="s">
        <v>63</v>
      </c>
      <c r="AE134" s="36"/>
      <c r="AF134" s="32">
        <v>1501</v>
      </c>
      <c r="AG134" s="33">
        <v>128</v>
      </c>
      <c r="AH134" s="34" t="s">
        <v>63</v>
      </c>
      <c r="AI134" s="35" t="s">
        <v>63</v>
      </c>
      <c r="AJ134" s="36"/>
      <c r="AK134" s="32">
        <v>1504</v>
      </c>
      <c r="AL134" s="33">
        <v>128</v>
      </c>
      <c r="AM134" s="34" t="s">
        <v>63</v>
      </c>
      <c r="AN134" s="35" t="s">
        <v>63</v>
      </c>
      <c r="AO134" s="36"/>
      <c r="AP134" s="32">
        <v>1507</v>
      </c>
      <c r="AQ134" s="33">
        <v>128</v>
      </c>
      <c r="AR134" s="34" t="s">
        <v>63</v>
      </c>
      <c r="AS134" s="35" t="s">
        <v>63</v>
      </c>
      <c r="AT134" s="36"/>
      <c r="AU134" s="32">
        <v>1803</v>
      </c>
      <c r="AV134" s="37">
        <v>128</v>
      </c>
      <c r="AW134" s="34" t="s">
        <v>63</v>
      </c>
      <c r="AX134" s="35" t="s">
        <v>63</v>
      </c>
      <c r="AY134" s="36"/>
      <c r="AZ134" s="32">
        <v>1806</v>
      </c>
      <c r="BA134" s="33">
        <v>128</v>
      </c>
      <c r="BB134" s="34" t="s">
        <v>1506</v>
      </c>
      <c r="BC134" s="35" t="s">
        <v>1864</v>
      </c>
      <c r="BD134" s="36"/>
      <c r="BE134" s="32">
        <v>1809</v>
      </c>
      <c r="BF134" s="33">
        <v>128</v>
      </c>
      <c r="BG134" s="34" t="s">
        <v>63</v>
      </c>
      <c r="BH134" s="35" t="s">
        <v>63</v>
      </c>
      <c r="BI134" s="36"/>
    </row>
    <row r="136" spans="1:61" s="45" customForma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44"/>
      <c r="Q136" s="12"/>
      <c r="R136" s="12"/>
      <c r="S136" s="12"/>
      <c r="T136" s="12"/>
      <c r="U136" s="44"/>
      <c r="V136" s="12"/>
      <c r="W136" s="12"/>
      <c r="X136" s="12"/>
      <c r="Y136" s="12"/>
      <c r="Z136" s="44"/>
      <c r="AA136" s="12"/>
      <c r="AB136" s="12"/>
      <c r="AC136" s="12"/>
      <c r="AD136" s="12"/>
      <c r="AE136" s="44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44"/>
      <c r="AW136" s="12"/>
      <c r="AX136" s="12"/>
      <c r="AY136" s="44"/>
      <c r="AZ136" s="12"/>
      <c r="BA136" s="44"/>
      <c r="BB136" s="12"/>
      <c r="BC136" s="12"/>
      <c r="BD136" s="12"/>
      <c r="BE136" s="12"/>
      <c r="BF136" s="12"/>
      <c r="BG136" s="12"/>
      <c r="BH136" s="12"/>
      <c r="BI136" s="44"/>
    </row>
    <row r="137" spans="1:61">
      <c r="D137" s="12" t="s">
        <v>6448</v>
      </c>
      <c r="I137" s="12" t="s">
        <v>6448</v>
      </c>
      <c r="N137" s="12" t="s">
        <v>6448</v>
      </c>
      <c r="S137" s="12" t="s">
        <v>6448</v>
      </c>
      <c r="X137" s="12" t="s">
        <v>6448</v>
      </c>
      <c r="AC137" s="12" t="s">
        <v>6448</v>
      </c>
      <c r="AH137" s="12" t="s">
        <v>6448</v>
      </c>
      <c r="AM137" s="12" t="s">
        <v>6448</v>
      </c>
      <c r="AR137" s="12" t="s">
        <v>6448</v>
      </c>
      <c r="AW137" s="12" t="s">
        <v>6448</v>
      </c>
      <c r="BB137" s="12" t="s">
        <v>6448</v>
      </c>
      <c r="BG137" s="12" t="s">
        <v>6448</v>
      </c>
    </row>
    <row r="138" spans="1:61">
      <c r="B138" s="31">
        <f>+C7</f>
        <v>1</v>
      </c>
      <c r="C138" s="53" t="str">
        <f t="shared" ref="C138:C145" si="0">"-"&amp;B138+15</f>
        <v>-16</v>
      </c>
      <c r="D138" s="28">
        <f>COUNTIF(D$7:D$22,D137)</f>
        <v>2</v>
      </c>
      <c r="G138" s="31">
        <f>+H7</f>
        <v>1</v>
      </c>
      <c r="H138" s="53" t="str">
        <f t="shared" ref="H138:H145" si="1">"-"&amp;G138+15</f>
        <v>-16</v>
      </c>
      <c r="I138" s="28">
        <f>COUNTIF(I$7:I$22,I137)</f>
        <v>8</v>
      </c>
      <c r="L138" s="31">
        <f>+M7</f>
        <v>1</v>
      </c>
      <c r="M138" s="53" t="str">
        <f t="shared" ref="M138:M145" si="2">"-"&amp;L138+15</f>
        <v>-16</v>
      </c>
      <c r="N138" s="28">
        <f>COUNTIF(N$7:N$22,N137)</f>
        <v>0</v>
      </c>
      <c r="Q138" s="31">
        <f>+R7</f>
        <v>1</v>
      </c>
      <c r="R138" s="53" t="str">
        <f t="shared" ref="R138:R145" si="3">"-"&amp;Q138+15</f>
        <v>-16</v>
      </c>
      <c r="S138" s="28">
        <f>COUNTIF(S$7:S$22,S137)</f>
        <v>8</v>
      </c>
      <c r="V138" s="31">
        <f>+W7</f>
        <v>1</v>
      </c>
      <c r="W138" s="53" t="str">
        <f t="shared" ref="W138:W145" si="4">"-"&amp;V138+15</f>
        <v>-16</v>
      </c>
      <c r="X138" s="28">
        <f>COUNTIF(X$7:X$22,X137)</f>
        <v>0</v>
      </c>
      <c r="AA138" s="31">
        <f>+AB7</f>
        <v>1</v>
      </c>
      <c r="AB138" s="53" t="str">
        <f t="shared" ref="AB138:AB145" si="5">"-"&amp;AA138+15</f>
        <v>-16</v>
      </c>
      <c r="AC138" s="28">
        <f>COUNTIF(AC$7:AC$22,AC137)</f>
        <v>0</v>
      </c>
      <c r="AF138" s="31">
        <f>+AG7</f>
        <v>1</v>
      </c>
      <c r="AG138" s="53" t="str">
        <f t="shared" ref="AG138:AG145" si="6">"-"&amp;AF138+15</f>
        <v>-16</v>
      </c>
      <c r="AH138" s="28">
        <f>COUNTIF(AH$7:AH$22,AH137)</f>
        <v>8</v>
      </c>
      <c r="AK138" s="31">
        <f>+AL7</f>
        <v>1</v>
      </c>
      <c r="AL138" s="53" t="str">
        <f t="shared" ref="AL138:AL145" si="7">"-"&amp;AK138+15</f>
        <v>-16</v>
      </c>
      <c r="AM138" s="28">
        <f>COUNTIF(AM$7:AM$22,AM137)</f>
        <v>0</v>
      </c>
      <c r="AP138" s="31">
        <f>+AQ7</f>
        <v>1</v>
      </c>
      <c r="AQ138" s="53" t="str">
        <f t="shared" ref="AQ138:AQ145" si="8">"-"&amp;AP138+15</f>
        <v>-16</v>
      </c>
      <c r="AR138" s="28">
        <f>COUNTIF(AR$7:AR$22,AR137)</f>
        <v>0</v>
      </c>
      <c r="AU138" s="31">
        <f>+AV7</f>
        <v>1</v>
      </c>
      <c r="AV138" s="53" t="str">
        <f t="shared" ref="AV138:AV145" si="9">"-"&amp;AU138+15</f>
        <v>-16</v>
      </c>
      <c r="AW138" s="28">
        <f>COUNTIF(AW$7:AW$22,AW137)</f>
        <v>2</v>
      </c>
      <c r="AZ138" s="31">
        <f>+BA7</f>
        <v>1</v>
      </c>
      <c r="BA138" s="53" t="str">
        <f t="shared" ref="BA138:BA145" si="10">"-"&amp;AZ138+15</f>
        <v>-16</v>
      </c>
      <c r="BB138" s="28">
        <f>COUNTIF(BB$7:BB$22,BB137)</f>
        <v>8</v>
      </c>
      <c r="BE138" s="31">
        <f>+BF7</f>
        <v>1</v>
      </c>
      <c r="BF138" s="53" t="str">
        <f t="shared" ref="BF138:BF145" si="11">"-"&amp;BE138+15</f>
        <v>-16</v>
      </c>
      <c r="BG138" s="28">
        <f>COUNTIF(BG$7:BG$22,BG137)</f>
        <v>0</v>
      </c>
    </row>
    <row r="139" spans="1:61">
      <c r="B139" s="31">
        <f>+C23</f>
        <v>17</v>
      </c>
      <c r="C139" s="53" t="str">
        <f t="shared" si="0"/>
        <v>-32</v>
      </c>
      <c r="D139" s="28">
        <f>COUNTIF(D$23:D$38,D137)</f>
        <v>0</v>
      </c>
      <c r="G139" s="31">
        <f>+H23</f>
        <v>17</v>
      </c>
      <c r="H139" s="53" t="str">
        <f t="shared" si="1"/>
        <v>-32</v>
      </c>
      <c r="I139" s="28">
        <f>COUNTIF(I$23:I$38,I137)</f>
        <v>4</v>
      </c>
      <c r="L139" s="31">
        <f>+M23</f>
        <v>17</v>
      </c>
      <c r="M139" s="53" t="str">
        <f t="shared" si="2"/>
        <v>-32</v>
      </c>
      <c r="N139" s="28">
        <f>COUNTIF(N$23:N$38,N137)</f>
        <v>0</v>
      </c>
      <c r="Q139" s="31">
        <f>+R23</f>
        <v>17</v>
      </c>
      <c r="R139" s="53" t="str">
        <f t="shared" si="3"/>
        <v>-32</v>
      </c>
      <c r="S139" s="28">
        <f>COUNTIF(S$23:S$38,S137)</f>
        <v>8</v>
      </c>
      <c r="V139" s="31">
        <f>+W23</f>
        <v>17</v>
      </c>
      <c r="W139" s="53" t="str">
        <f t="shared" si="4"/>
        <v>-32</v>
      </c>
      <c r="X139" s="28">
        <f>COUNTIF(X$23:X$38,X137)</f>
        <v>0</v>
      </c>
      <c r="AA139" s="31">
        <f>+AB23</f>
        <v>17</v>
      </c>
      <c r="AB139" s="53" t="str">
        <f t="shared" si="5"/>
        <v>-32</v>
      </c>
      <c r="AC139" s="28">
        <f>COUNTIF(AC$23:AC$38,AC137)</f>
        <v>0</v>
      </c>
      <c r="AF139" s="31">
        <f>+AG23</f>
        <v>17</v>
      </c>
      <c r="AG139" s="53" t="str">
        <f t="shared" si="6"/>
        <v>-32</v>
      </c>
      <c r="AH139" s="28">
        <f>COUNTIF(AH$23:AH$38,AH137)</f>
        <v>8</v>
      </c>
      <c r="AK139" s="31">
        <f>+AL23</f>
        <v>17</v>
      </c>
      <c r="AL139" s="53" t="str">
        <f t="shared" si="7"/>
        <v>-32</v>
      </c>
      <c r="AM139" s="28">
        <f>COUNTIF(AM$23:AM$38,AM137)</f>
        <v>0</v>
      </c>
      <c r="AP139" s="31">
        <f>+AQ23</f>
        <v>17</v>
      </c>
      <c r="AQ139" s="53" t="str">
        <f t="shared" si="8"/>
        <v>-32</v>
      </c>
      <c r="AR139" s="28">
        <f>COUNTIF(AR$23:AR$38,AR137)</f>
        <v>0</v>
      </c>
      <c r="AU139" s="31">
        <f>+AV23</f>
        <v>17</v>
      </c>
      <c r="AV139" s="53" t="str">
        <f t="shared" si="9"/>
        <v>-32</v>
      </c>
      <c r="AW139" s="28">
        <f>COUNTIF(AW$23:AW$38,AW137)</f>
        <v>0</v>
      </c>
      <c r="AZ139" s="31">
        <f>+BA23</f>
        <v>17</v>
      </c>
      <c r="BA139" s="53" t="str">
        <f t="shared" si="10"/>
        <v>-32</v>
      </c>
      <c r="BB139" s="28">
        <f>COUNTIF(BB$23:BB$38,BB137)</f>
        <v>4</v>
      </c>
      <c r="BE139" s="31">
        <f>+BF23</f>
        <v>17</v>
      </c>
      <c r="BF139" s="53" t="str">
        <f t="shared" si="11"/>
        <v>-32</v>
      </c>
      <c r="BG139" s="28">
        <f>COUNTIF(BG$23:BG$38,BG137)</f>
        <v>0</v>
      </c>
    </row>
    <row r="140" spans="1:61">
      <c r="B140" s="54">
        <f>+C39</f>
        <v>33</v>
      </c>
      <c r="C140" s="55" t="str">
        <f t="shared" si="0"/>
        <v>-48</v>
      </c>
      <c r="D140" s="28">
        <f>COUNTIF(D$39:D$54,D137)</f>
        <v>2</v>
      </c>
      <c r="G140" s="54">
        <f>+H39</f>
        <v>33</v>
      </c>
      <c r="H140" s="55" t="str">
        <f t="shared" si="1"/>
        <v>-48</v>
      </c>
      <c r="I140" s="28">
        <f>COUNTIF(I$39:I$54,I137)</f>
        <v>8</v>
      </c>
      <c r="L140" s="54">
        <f>+M39</f>
        <v>33</v>
      </c>
      <c r="M140" s="55" t="str">
        <f t="shared" si="2"/>
        <v>-48</v>
      </c>
      <c r="N140" s="28">
        <f>COUNTIF(N$39:N$54,N137)</f>
        <v>0</v>
      </c>
      <c r="Q140" s="54">
        <f>+R39</f>
        <v>33</v>
      </c>
      <c r="R140" s="55" t="str">
        <f t="shared" si="3"/>
        <v>-48</v>
      </c>
      <c r="S140" s="28">
        <f>COUNTIF(S$39:S$54,S137)</f>
        <v>4</v>
      </c>
      <c r="V140" s="54">
        <f>+W39</f>
        <v>33</v>
      </c>
      <c r="W140" s="55" t="str">
        <f t="shared" si="4"/>
        <v>-48</v>
      </c>
      <c r="X140" s="28">
        <f>COUNTIF(X$39:X$54,X137)</f>
        <v>0</v>
      </c>
      <c r="AA140" s="54">
        <f>+AB39</f>
        <v>33</v>
      </c>
      <c r="AB140" s="55" t="str">
        <f t="shared" si="5"/>
        <v>-48</v>
      </c>
      <c r="AC140" s="28">
        <f>COUNTIF(AC$39:AC$54,AC137)</f>
        <v>0</v>
      </c>
      <c r="AF140" s="54">
        <f>+AG39</f>
        <v>33</v>
      </c>
      <c r="AG140" s="55" t="str">
        <f t="shared" si="6"/>
        <v>-48</v>
      </c>
      <c r="AH140" s="28">
        <f>COUNTIF(AH$39:AH$54,AH137)</f>
        <v>4</v>
      </c>
      <c r="AK140" s="54">
        <f>+AL39</f>
        <v>33</v>
      </c>
      <c r="AL140" s="55" t="str">
        <f t="shared" si="7"/>
        <v>-48</v>
      </c>
      <c r="AM140" s="28">
        <f>COUNTIF(AM$39:AM$54,AM137)</f>
        <v>0</v>
      </c>
      <c r="AP140" s="54">
        <f>+AQ39</f>
        <v>33</v>
      </c>
      <c r="AQ140" s="55" t="str">
        <f t="shared" si="8"/>
        <v>-48</v>
      </c>
      <c r="AR140" s="28">
        <f>COUNTIF(AR$39:AR$54,AR137)</f>
        <v>0</v>
      </c>
      <c r="AU140" s="54">
        <f>+AV39</f>
        <v>33</v>
      </c>
      <c r="AV140" s="55" t="str">
        <f t="shared" si="9"/>
        <v>-48</v>
      </c>
      <c r="AW140" s="28">
        <f>COUNTIF(AW$39:AW$54,AW137)</f>
        <v>2</v>
      </c>
      <c r="AZ140" s="54">
        <f>+BA39</f>
        <v>33</v>
      </c>
      <c r="BA140" s="55" t="str">
        <f t="shared" si="10"/>
        <v>-48</v>
      </c>
      <c r="BB140" s="28">
        <f>COUNTIF(BB$39:BB$54,BB137)</f>
        <v>8</v>
      </c>
      <c r="BE140" s="54">
        <f>+BF39</f>
        <v>33</v>
      </c>
      <c r="BF140" s="55" t="str">
        <f t="shared" si="11"/>
        <v>-48</v>
      </c>
      <c r="BG140" s="28">
        <f>COUNTIF(BG$39:BG$54,BG137)</f>
        <v>0</v>
      </c>
    </row>
    <row r="141" spans="1:61">
      <c r="B141" s="31">
        <f>+C55</f>
        <v>49</v>
      </c>
      <c r="C141" s="53" t="str">
        <f t="shared" si="0"/>
        <v>-64</v>
      </c>
      <c r="D141" s="28">
        <f>COUNTIF(D$55:D$70,D137)</f>
        <v>8</v>
      </c>
      <c r="G141" s="31">
        <f>+H55</f>
        <v>49</v>
      </c>
      <c r="H141" s="53" t="str">
        <f t="shared" si="1"/>
        <v>-64</v>
      </c>
      <c r="I141" s="28">
        <f>COUNTIF(I$55:I$70,I137)</f>
        <v>8</v>
      </c>
      <c r="L141" s="31">
        <f>+M55</f>
        <v>49</v>
      </c>
      <c r="M141" s="53" t="str">
        <f t="shared" si="2"/>
        <v>-64</v>
      </c>
      <c r="N141" s="28">
        <f>COUNTIF(N$55:N$70,N137)</f>
        <v>0</v>
      </c>
      <c r="Q141" s="31">
        <f>+R55</f>
        <v>49</v>
      </c>
      <c r="R141" s="53" t="str">
        <f t="shared" si="3"/>
        <v>-64</v>
      </c>
      <c r="S141" s="28">
        <f>COUNTIF(S$55:S$70,S137)</f>
        <v>8</v>
      </c>
      <c r="V141" s="31">
        <f>+W55</f>
        <v>49</v>
      </c>
      <c r="W141" s="53" t="str">
        <f t="shared" si="4"/>
        <v>-64</v>
      </c>
      <c r="X141" s="28">
        <f>COUNTIF(X$55:X$70,X137)</f>
        <v>0</v>
      </c>
      <c r="AA141" s="31">
        <f>+AB55</f>
        <v>49</v>
      </c>
      <c r="AB141" s="53" t="str">
        <f t="shared" si="5"/>
        <v>-64</v>
      </c>
      <c r="AC141" s="28">
        <f>COUNTIF(AC$55:AC$70,AC137)</f>
        <v>0</v>
      </c>
      <c r="AF141" s="31">
        <f>+AG55</f>
        <v>49</v>
      </c>
      <c r="AG141" s="53" t="str">
        <f t="shared" si="6"/>
        <v>-64</v>
      </c>
      <c r="AH141" s="28">
        <f>COUNTIF(AH$55:AH$70,AH137)</f>
        <v>8</v>
      </c>
      <c r="AK141" s="31">
        <f>+AL55</f>
        <v>49</v>
      </c>
      <c r="AL141" s="53" t="str">
        <f t="shared" si="7"/>
        <v>-64</v>
      </c>
      <c r="AM141" s="28">
        <f>COUNTIF(AM$55:AM$70,AM137)</f>
        <v>0</v>
      </c>
      <c r="AP141" s="31">
        <f>+AQ55</f>
        <v>49</v>
      </c>
      <c r="AQ141" s="53" t="str">
        <f t="shared" si="8"/>
        <v>-64</v>
      </c>
      <c r="AR141" s="28">
        <f>COUNTIF(AR$55:AR$70,AR137)</f>
        <v>0</v>
      </c>
      <c r="AU141" s="31">
        <f>+AV55</f>
        <v>49</v>
      </c>
      <c r="AV141" s="53" t="str">
        <f t="shared" si="9"/>
        <v>-64</v>
      </c>
      <c r="AW141" s="28">
        <f>COUNTIF(AW$55:AW$70,AW137)</f>
        <v>8</v>
      </c>
      <c r="AZ141" s="31">
        <f>+BA55</f>
        <v>49</v>
      </c>
      <c r="BA141" s="53" t="str">
        <f t="shared" si="10"/>
        <v>-64</v>
      </c>
      <c r="BB141" s="28">
        <f>COUNTIF(BB$55:BB$70,BB137)</f>
        <v>8</v>
      </c>
      <c r="BE141" s="31">
        <f>+BF55</f>
        <v>49</v>
      </c>
      <c r="BF141" s="53" t="str">
        <f t="shared" si="11"/>
        <v>-64</v>
      </c>
      <c r="BG141" s="28">
        <f>COUNTIF(BG$55:BG$70,BG137)</f>
        <v>0</v>
      </c>
    </row>
    <row r="142" spans="1:61">
      <c r="B142" s="54">
        <f>+C71</f>
        <v>65</v>
      </c>
      <c r="C142" s="55" t="str">
        <f t="shared" si="0"/>
        <v>-80</v>
      </c>
      <c r="D142" s="28">
        <f>COUNTIF(D$71:D$86,D137)</f>
        <v>8</v>
      </c>
      <c r="G142" s="54">
        <f>+H71</f>
        <v>65</v>
      </c>
      <c r="H142" s="55" t="str">
        <f t="shared" si="1"/>
        <v>-80</v>
      </c>
      <c r="I142" s="28">
        <f>COUNTIF(I$71:I$86,I137)</f>
        <v>8</v>
      </c>
      <c r="L142" s="54">
        <f>+M71</f>
        <v>65</v>
      </c>
      <c r="M142" s="55" t="str">
        <f t="shared" si="2"/>
        <v>-80</v>
      </c>
      <c r="N142" s="28">
        <f>COUNTIF(N$71:N$86,N137)</f>
        <v>0</v>
      </c>
      <c r="Q142" s="54">
        <f>+R71</f>
        <v>65</v>
      </c>
      <c r="R142" s="55" t="str">
        <f t="shared" si="3"/>
        <v>-80</v>
      </c>
      <c r="S142" s="28">
        <f>COUNTIF(S$71:S$86,S137)</f>
        <v>8</v>
      </c>
      <c r="V142" s="54">
        <f>+W71</f>
        <v>65</v>
      </c>
      <c r="W142" s="55" t="str">
        <f t="shared" si="4"/>
        <v>-80</v>
      </c>
      <c r="X142" s="28">
        <f>COUNTIF(X$71:X$86,X137)</f>
        <v>0</v>
      </c>
      <c r="AA142" s="54">
        <f>+AB71</f>
        <v>65</v>
      </c>
      <c r="AB142" s="55" t="str">
        <f t="shared" si="5"/>
        <v>-80</v>
      </c>
      <c r="AC142" s="28">
        <f>COUNTIF(AC$71:AC$86,AC137)</f>
        <v>0</v>
      </c>
      <c r="AF142" s="54">
        <f>+AG71</f>
        <v>65</v>
      </c>
      <c r="AG142" s="55" t="str">
        <f t="shared" si="6"/>
        <v>-80</v>
      </c>
      <c r="AH142" s="28">
        <f>COUNTIF(AH$71:AH$86,AH137)</f>
        <v>8</v>
      </c>
      <c r="AK142" s="54">
        <f>+AL71</f>
        <v>65</v>
      </c>
      <c r="AL142" s="55" t="str">
        <f t="shared" si="7"/>
        <v>-80</v>
      </c>
      <c r="AM142" s="28">
        <f>COUNTIF(AM$71:AM$86,AM137)</f>
        <v>0</v>
      </c>
      <c r="AP142" s="54">
        <f>+AQ71</f>
        <v>65</v>
      </c>
      <c r="AQ142" s="55" t="str">
        <f t="shared" si="8"/>
        <v>-80</v>
      </c>
      <c r="AR142" s="28">
        <f>COUNTIF(AR$71:AR$86,AR137)</f>
        <v>0</v>
      </c>
      <c r="AU142" s="54">
        <f>+AV71</f>
        <v>65</v>
      </c>
      <c r="AV142" s="55" t="str">
        <f t="shared" si="9"/>
        <v>-80</v>
      </c>
      <c r="AW142" s="28">
        <f>COUNTIF(AW$71:AW$86,AW137)</f>
        <v>8</v>
      </c>
      <c r="AZ142" s="54">
        <f>+BA71</f>
        <v>65</v>
      </c>
      <c r="BA142" s="55" t="str">
        <f t="shared" si="10"/>
        <v>-80</v>
      </c>
      <c r="BB142" s="28">
        <f>COUNTIF(BB$71:BB$86,BB137)</f>
        <v>8</v>
      </c>
      <c r="BE142" s="54">
        <f>+BF71</f>
        <v>65</v>
      </c>
      <c r="BF142" s="55" t="str">
        <f t="shared" si="11"/>
        <v>-80</v>
      </c>
      <c r="BG142" s="28">
        <f>COUNTIF(BG$71:BG$86,BG137)</f>
        <v>0</v>
      </c>
    </row>
    <row r="143" spans="1:61">
      <c r="B143" s="31">
        <f>+C87</f>
        <v>81</v>
      </c>
      <c r="C143" s="53" t="str">
        <f t="shared" si="0"/>
        <v>-96</v>
      </c>
      <c r="D143" s="28">
        <f>COUNTIF(D$87:D$102,D137)</f>
        <v>6</v>
      </c>
      <c r="G143" s="31">
        <f>+H87</f>
        <v>81</v>
      </c>
      <c r="H143" s="53" t="str">
        <f t="shared" si="1"/>
        <v>-96</v>
      </c>
      <c r="I143" s="28">
        <f>COUNTIF(I$87:I$102,I137)</f>
        <v>8</v>
      </c>
      <c r="L143" s="31">
        <f>+M87</f>
        <v>81</v>
      </c>
      <c r="M143" s="53" t="str">
        <f t="shared" si="2"/>
        <v>-96</v>
      </c>
      <c r="N143" s="28">
        <f>COUNTIF(N$87:N$102,N137)</f>
        <v>0</v>
      </c>
      <c r="Q143" s="31">
        <f>+R87</f>
        <v>81</v>
      </c>
      <c r="R143" s="53" t="str">
        <f t="shared" si="3"/>
        <v>-96</v>
      </c>
      <c r="S143" s="28">
        <f>COUNTIF(S$87:S$102,S137)</f>
        <v>8</v>
      </c>
      <c r="V143" s="31">
        <f>+W87</f>
        <v>81</v>
      </c>
      <c r="W143" s="53" t="str">
        <f t="shared" si="4"/>
        <v>-96</v>
      </c>
      <c r="X143" s="28">
        <f>COUNTIF(X$87:X$102,X137)</f>
        <v>0</v>
      </c>
      <c r="AA143" s="31">
        <f>+AB87</f>
        <v>81</v>
      </c>
      <c r="AB143" s="53" t="str">
        <f t="shared" si="5"/>
        <v>-96</v>
      </c>
      <c r="AC143" s="28">
        <f>COUNTIF(AC$87:AC$102,AC137)</f>
        <v>0</v>
      </c>
      <c r="AF143" s="31">
        <f>+AG87</f>
        <v>81</v>
      </c>
      <c r="AG143" s="53" t="str">
        <f t="shared" si="6"/>
        <v>-96</v>
      </c>
      <c r="AH143" s="28">
        <f>COUNTIF(AH$87:AH$102,AH137)</f>
        <v>8</v>
      </c>
      <c r="AK143" s="31">
        <f>+AL87</f>
        <v>81</v>
      </c>
      <c r="AL143" s="53" t="str">
        <f t="shared" si="7"/>
        <v>-96</v>
      </c>
      <c r="AM143" s="28">
        <f>COUNTIF(AM$87:AM$102,AM137)</f>
        <v>0</v>
      </c>
      <c r="AP143" s="31">
        <f>+AQ87</f>
        <v>81</v>
      </c>
      <c r="AQ143" s="53" t="str">
        <f t="shared" si="8"/>
        <v>-96</v>
      </c>
      <c r="AR143" s="28">
        <f>COUNTIF(AR$87:AR$102,AR137)</f>
        <v>0</v>
      </c>
      <c r="AU143" s="31">
        <f>+AV87</f>
        <v>81</v>
      </c>
      <c r="AV143" s="53" t="str">
        <f t="shared" si="9"/>
        <v>-96</v>
      </c>
      <c r="AW143" s="28">
        <f>COUNTIF(AW$87:AW$102,AW137)</f>
        <v>6</v>
      </c>
      <c r="AZ143" s="31">
        <f>+BA87</f>
        <v>81</v>
      </c>
      <c r="BA143" s="53" t="str">
        <f t="shared" si="10"/>
        <v>-96</v>
      </c>
      <c r="BB143" s="28">
        <f>COUNTIF(BB$87:BB$102,BB137)</f>
        <v>8</v>
      </c>
      <c r="BE143" s="31">
        <f>+BF87</f>
        <v>81</v>
      </c>
      <c r="BF143" s="53" t="str">
        <f t="shared" si="11"/>
        <v>-96</v>
      </c>
      <c r="BG143" s="28">
        <f>COUNTIF(BG$87:BG$102,BG137)</f>
        <v>0</v>
      </c>
    </row>
    <row r="144" spans="1:61">
      <c r="B144" s="54">
        <f>+C103</f>
        <v>97</v>
      </c>
      <c r="C144" s="55" t="str">
        <f t="shared" si="0"/>
        <v>-112</v>
      </c>
      <c r="D144" s="28">
        <f>COUNTIF(D$103:D$118,D137)</f>
        <v>6</v>
      </c>
      <c r="G144" s="54">
        <f>+H103</f>
        <v>97</v>
      </c>
      <c r="H144" s="55" t="str">
        <f t="shared" si="1"/>
        <v>-112</v>
      </c>
      <c r="I144" s="28">
        <f>COUNTIF(I$103:I$118,I137)</f>
        <v>8</v>
      </c>
      <c r="L144" s="54">
        <f>+M103</f>
        <v>97</v>
      </c>
      <c r="M144" s="55" t="str">
        <f t="shared" si="2"/>
        <v>-112</v>
      </c>
      <c r="N144" s="28">
        <f>COUNTIF(N$103:N$118,N137)</f>
        <v>0</v>
      </c>
      <c r="Q144" s="54">
        <f>+R103</f>
        <v>97</v>
      </c>
      <c r="R144" s="55" t="str">
        <f t="shared" si="3"/>
        <v>-112</v>
      </c>
      <c r="S144" s="28">
        <f>COUNTIF(S$103:S$118,S137)</f>
        <v>8</v>
      </c>
      <c r="V144" s="54">
        <f>+W103</f>
        <v>97</v>
      </c>
      <c r="W144" s="55" t="str">
        <f t="shared" si="4"/>
        <v>-112</v>
      </c>
      <c r="X144" s="28">
        <f>COUNTIF(X$103:X$118,X137)</f>
        <v>0</v>
      </c>
      <c r="AA144" s="54">
        <f>+AB103</f>
        <v>97</v>
      </c>
      <c r="AB144" s="55" t="str">
        <f t="shared" si="5"/>
        <v>-112</v>
      </c>
      <c r="AC144" s="28">
        <f>COUNTIF(AC$103:AC$118,AC137)</f>
        <v>0</v>
      </c>
      <c r="AF144" s="54">
        <f>+AG103</f>
        <v>97</v>
      </c>
      <c r="AG144" s="55" t="str">
        <f t="shared" si="6"/>
        <v>-112</v>
      </c>
      <c r="AH144" s="28">
        <f>COUNTIF(AH$103:AH$118,AH137)</f>
        <v>8</v>
      </c>
      <c r="AK144" s="54">
        <f>+AL103</f>
        <v>97</v>
      </c>
      <c r="AL144" s="55" t="str">
        <f t="shared" si="7"/>
        <v>-112</v>
      </c>
      <c r="AM144" s="28">
        <f>COUNTIF(AM$103:AM$118,AM137)</f>
        <v>0</v>
      </c>
      <c r="AP144" s="54">
        <f>+AQ103</f>
        <v>97</v>
      </c>
      <c r="AQ144" s="55" t="str">
        <f t="shared" si="8"/>
        <v>-112</v>
      </c>
      <c r="AR144" s="28">
        <f>COUNTIF(AR$103:AR$118,AR137)</f>
        <v>0</v>
      </c>
      <c r="AU144" s="54">
        <f>+AV103</f>
        <v>97</v>
      </c>
      <c r="AV144" s="55" t="str">
        <f t="shared" si="9"/>
        <v>-112</v>
      </c>
      <c r="AW144" s="28">
        <f>COUNTIF(AW$103:AW$118,AW137)</f>
        <v>6</v>
      </c>
      <c r="AZ144" s="54">
        <f>+BA103</f>
        <v>97</v>
      </c>
      <c r="BA144" s="55" t="str">
        <f t="shared" si="10"/>
        <v>-112</v>
      </c>
      <c r="BB144" s="28">
        <f>COUNTIF(BB$103:BB$118,BB137)</f>
        <v>8</v>
      </c>
      <c r="BE144" s="54">
        <f>+BF103</f>
        <v>97</v>
      </c>
      <c r="BF144" s="55" t="str">
        <f t="shared" si="11"/>
        <v>-112</v>
      </c>
      <c r="BG144" s="28">
        <f>COUNTIF(BG$103:BG$118,BG137)</f>
        <v>0</v>
      </c>
    </row>
    <row r="145" spans="2:64">
      <c r="B145" s="31">
        <f>+C119</f>
        <v>113</v>
      </c>
      <c r="C145" s="53" t="str">
        <f t="shared" si="0"/>
        <v>-128</v>
      </c>
      <c r="D145" s="28">
        <f>COUNTIF(D$119:D$134,D137)</f>
        <v>8</v>
      </c>
      <c r="G145" s="31">
        <f>+H119</f>
        <v>113</v>
      </c>
      <c r="H145" s="53" t="str">
        <f t="shared" si="1"/>
        <v>-128</v>
      </c>
      <c r="I145" s="28">
        <f>COUNTIF(I$119:I$134,I137)</f>
        <v>8</v>
      </c>
      <c r="L145" s="31">
        <f>+M119</f>
        <v>113</v>
      </c>
      <c r="M145" s="53" t="str">
        <f t="shared" si="2"/>
        <v>-128</v>
      </c>
      <c r="N145" s="28">
        <f>COUNTIF(N$119:N$134,N137)</f>
        <v>0</v>
      </c>
      <c r="Q145" s="31">
        <f>+R119</f>
        <v>113</v>
      </c>
      <c r="R145" s="53" t="str">
        <f t="shared" si="3"/>
        <v>-128</v>
      </c>
      <c r="S145" s="28">
        <f>COUNTIF(S$119:S$134,S137)</f>
        <v>8</v>
      </c>
      <c r="V145" s="31">
        <f>+W119</f>
        <v>113</v>
      </c>
      <c r="W145" s="53" t="str">
        <f t="shared" si="4"/>
        <v>-128</v>
      </c>
      <c r="X145" s="28">
        <f>COUNTIF(X$119:X$134,X137)</f>
        <v>0</v>
      </c>
      <c r="AA145" s="31">
        <f>+AB119</f>
        <v>113</v>
      </c>
      <c r="AB145" s="53" t="str">
        <f t="shared" si="5"/>
        <v>-128</v>
      </c>
      <c r="AC145" s="28">
        <f>COUNTIF(AC$119:AC$134,AC137)</f>
        <v>0</v>
      </c>
      <c r="AF145" s="31">
        <f>+AG119</f>
        <v>113</v>
      </c>
      <c r="AG145" s="53" t="str">
        <f t="shared" si="6"/>
        <v>-128</v>
      </c>
      <c r="AH145" s="28">
        <f>COUNTIF(AH$119:AH$134,AH137)</f>
        <v>8</v>
      </c>
      <c r="AK145" s="31">
        <f>+AL119</f>
        <v>113</v>
      </c>
      <c r="AL145" s="53" t="str">
        <f t="shared" si="7"/>
        <v>-128</v>
      </c>
      <c r="AM145" s="28">
        <f>COUNTIF(AM$119:AM$134,AM137)</f>
        <v>0</v>
      </c>
      <c r="AP145" s="31">
        <f>+AQ119</f>
        <v>113</v>
      </c>
      <c r="AQ145" s="53" t="str">
        <f t="shared" si="8"/>
        <v>-128</v>
      </c>
      <c r="AR145" s="28">
        <f>COUNTIF(AR$119:AR$134,AR137)</f>
        <v>0</v>
      </c>
      <c r="AU145" s="31">
        <f>+AV119</f>
        <v>113</v>
      </c>
      <c r="AV145" s="53" t="str">
        <f t="shared" si="9"/>
        <v>-128</v>
      </c>
      <c r="AW145" s="28">
        <f>COUNTIF(AW$119:AW$134,AW137)</f>
        <v>8</v>
      </c>
      <c r="AZ145" s="31">
        <f>+BA119</f>
        <v>113</v>
      </c>
      <c r="BA145" s="53" t="str">
        <f t="shared" si="10"/>
        <v>-128</v>
      </c>
      <c r="BB145" s="28">
        <f>COUNTIF(BB$119:BB$134,BB137)</f>
        <v>8</v>
      </c>
      <c r="BE145" s="31">
        <f>+BF119</f>
        <v>113</v>
      </c>
      <c r="BF145" s="53" t="str">
        <f t="shared" si="11"/>
        <v>-128</v>
      </c>
      <c r="BG145" s="28">
        <f>COUNTIF(BG$119:BG$134,BG137)</f>
        <v>0</v>
      </c>
    </row>
    <row r="146" spans="2:64">
      <c r="D146" s="12" t="s">
        <v>6449</v>
      </c>
      <c r="I146" s="12" t="s">
        <v>6449</v>
      </c>
      <c r="N146" s="12" t="s">
        <v>6449</v>
      </c>
      <c r="S146" s="12" t="s">
        <v>6449</v>
      </c>
      <c r="X146" s="12" t="s">
        <v>6449</v>
      </c>
      <c r="AC146" s="12" t="s">
        <v>6449</v>
      </c>
      <c r="AH146" s="12" t="s">
        <v>6449</v>
      </c>
      <c r="AM146" s="12" t="s">
        <v>6449</v>
      </c>
      <c r="AR146" s="12" t="s">
        <v>6449</v>
      </c>
      <c r="AW146" s="12" t="s">
        <v>6449</v>
      </c>
      <c r="BB146" s="12" t="s">
        <v>6449</v>
      </c>
      <c r="BG146" s="12" t="s">
        <v>6449</v>
      </c>
    </row>
    <row r="147" spans="2:64">
      <c r="B147" s="31">
        <f>+C16</f>
        <v>10</v>
      </c>
      <c r="C147" s="53" t="str">
        <f t="shared" ref="C147:C154" si="12">"-"&amp;B147+15</f>
        <v>-25</v>
      </c>
      <c r="D147" s="28">
        <f>COUNTIF(D$7:D$22,D146)</f>
        <v>0</v>
      </c>
      <c r="G147" s="31">
        <f>+H16</f>
        <v>10</v>
      </c>
      <c r="H147" s="53" t="str">
        <f t="shared" ref="H147:H154" si="13">"-"&amp;G147+15</f>
        <v>-25</v>
      </c>
      <c r="I147" s="28">
        <f>COUNTIF(I$7:I$22,I146)</f>
        <v>0</v>
      </c>
      <c r="L147" s="31">
        <f>+M16</f>
        <v>10</v>
      </c>
      <c r="M147" s="53" t="str">
        <f t="shared" ref="M147:M154" si="14">"-"&amp;L147+15</f>
        <v>-25</v>
      </c>
      <c r="N147" s="28">
        <f>COUNTIF(N$7:N$22,N146)</f>
        <v>2</v>
      </c>
      <c r="Q147" s="31">
        <f>+R16</f>
        <v>10</v>
      </c>
      <c r="R147" s="53" t="str">
        <f t="shared" ref="R147:R154" si="15">"-"&amp;Q147+15</f>
        <v>-25</v>
      </c>
      <c r="S147" s="28">
        <f>COUNTIF(S$7:S$22,S146)</f>
        <v>0</v>
      </c>
      <c r="V147" s="31">
        <f>+W16</f>
        <v>10</v>
      </c>
      <c r="W147" s="53" t="str">
        <f t="shared" ref="W147:W154" si="16">"-"&amp;V147+15</f>
        <v>-25</v>
      </c>
      <c r="X147" s="28">
        <f>COUNTIF(X$7:X$22,X146)</f>
        <v>2</v>
      </c>
      <c r="AA147" s="31">
        <f>+AB16</f>
        <v>10</v>
      </c>
      <c r="AB147" s="53" t="str">
        <f t="shared" ref="AB147:AB154" si="17">"-"&amp;AA147+15</f>
        <v>-25</v>
      </c>
      <c r="AC147" s="28">
        <f>COUNTIF(AC$7:AC$22,AC146)</f>
        <v>0</v>
      </c>
      <c r="AF147" s="31">
        <f>+AG16</f>
        <v>10</v>
      </c>
      <c r="AG147" s="53" t="str">
        <f t="shared" ref="AG147:AG154" si="18">"-"&amp;AF147+15</f>
        <v>-25</v>
      </c>
      <c r="AH147" s="28">
        <f>COUNTIF(AH$7:AH$22,AH146)</f>
        <v>0</v>
      </c>
      <c r="AK147" s="31">
        <f>+AL16</f>
        <v>10</v>
      </c>
      <c r="AL147" s="53" t="str">
        <f t="shared" ref="AL147:AL154" si="19">"-"&amp;AK147+15</f>
        <v>-25</v>
      </c>
      <c r="AM147" s="28">
        <f>COUNTIF(AM$7:AM$22,AM146)</f>
        <v>2</v>
      </c>
      <c r="AP147" s="31">
        <f>+AQ16</f>
        <v>10</v>
      </c>
      <c r="AQ147" s="53" t="str">
        <f t="shared" ref="AQ147:AQ154" si="20">"-"&amp;AP147+15</f>
        <v>-25</v>
      </c>
      <c r="AR147" s="28">
        <f>COUNTIF(AR$7:AR$22,AR146)</f>
        <v>0</v>
      </c>
      <c r="AU147" s="31">
        <f>+AV16</f>
        <v>10</v>
      </c>
      <c r="AV147" s="53" t="str">
        <f t="shared" ref="AV147:AV154" si="21">"-"&amp;AU147+15</f>
        <v>-25</v>
      </c>
      <c r="AW147" s="28">
        <f>COUNTIF(AW$7:AW$22,AW146)</f>
        <v>0</v>
      </c>
      <c r="AZ147" s="31">
        <f>+BA16</f>
        <v>10</v>
      </c>
      <c r="BA147" s="53" t="str">
        <f t="shared" ref="BA147:BA154" si="22">"-"&amp;AZ147+15</f>
        <v>-25</v>
      </c>
      <c r="BB147" s="28">
        <f>COUNTIF(BB$7:BB$22,BB146)</f>
        <v>0</v>
      </c>
      <c r="BE147" s="31">
        <f>+BF16</f>
        <v>10</v>
      </c>
      <c r="BF147" s="53" t="str">
        <f t="shared" ref="BF147:BF154" si="23">"-"&amp;BE147+15</f>
        <v>-25</v>
      </c>
      <c r="BG147" s="28">
        <f>COUNTIF(BG$7:BG$22,BG146)</f>
        <v>2</v>
      </c>
    </row>
    <row r="148" spans="2:64">
      <c r="B148" s="31">
        <f>+C32</f>
        <v>26</v>
      </c>
      <c r="C148" s="53" t="str">
        <f t="shared" si="12"/>
        <v>-41</v>
      </c>
      <c r="D148" s="28">
        <f>COUNTIF(D$23:D$38,D146)</f>
        <v>0</v>
      </c>
      <c r="G148" s="31">
        <f>+H32</f>
        <v>26</v>
      </c>
      <c r="H148" s="53" t="str">
        <f t="shared" si="13"/>
        <v>-41</v>
      </c>
      <c r="I148" s="28">
        <f>COUNTIF(I$23:I$38,I146)</f>
        <v>0</v>
      </c>
      <c r="L148" s="31">
        <f>+M32</f>
        <v>26</v>
      </c>
      <c r="M148" s="53" t="str">
        <f t="shared" si="14"/>
        <v>-41</v>
      </c>
      <c r="N148" s="28">
        <f>COUNTIF(N$23:N$38,N146)</f>
        <v>2</v>
      </c>
      <c r="Q148" s="31">
        <f>+R32</f>
        <v>26</v>
      </c>
      <c r="R148" s="53" t="str">
        <f t="shared" si="15"/>
        <v>-41</v>
      </c>
      <c r="S148" s="28">
        <f>COUNTIF(S$23:S$38,S146)</f>
        <v>0</v>
      </c>
      <c r="V148" s="31">
        <f>+W32</f>
        <v>26</v>
      </c>
      <c r="W148" s="53" t="str">
        <f t="shared" si="16"/>
        <v>-41</v>
      </c>
      <c r="X148" s="28">
        <f>COUNTIF(X$23:X$38,X146)</f>
        <v>2</v>
      </c>
      <c r="AA148" s="31">
        <f>+AB32</f>
        <v>26</v>
      </c>
      <c r="AB148" s="53" t="str">
        <f t="shared" si="17"/>
        <v>-41</v>
      </c>
      <c r="AC148" s="28">
        <f>COUNTIF(AC$23:AC$38,AC146)</f>
        <v>0</v>
      </c>
      <c r="AF148" s="31">
        <f>+AG32</f>
        <v>26</v>
      </c>
      <c r="AG148" s="53" t="str">
        <f t="shared" si="18"/>
        <v>-41</v>
      </c>
      <c r="AH148" s="28">
        <f>COUNTIF(AH$23:AH$38,AH146)</f>
        <v>0</v>
      </c>
      <c r="AK148" s="31">
        <f>+AL32</f>
        <v>26</v>
      </c>
      <c r="AL148" s="53" t="str">
        <f t="shared" si="19"/>
        <v>-41</v>
      </c>
      <c r="AM148" s="28">
        <f>COUNTIF(AM$23:AM$38,AM146)</f>
        <v>2</v>
      </c>
      <c r="AP148" s="31">
        <f>+AQ32</f>
        <v>26</v>
      </c>
      <c r="AQ148" s="53" t="str">
        <f t="shared" si="20"/>
        <v>-41</v>
      </c>
      <c r="AR148" s="28">
        <f>COUNTIF(AR$23:AR$38,AR146)</f>
        <v>0</v>
      </c>
      <c r="AU148" s="31">
        <f>+AV32</f>
        <v>26</v>
      </c>
      <c r="AV148" s="53" t="str">
        <f t="shared" si="21"/>
        <v>-41</v>
      </c>
      <c r="AW148" s="28">
        <f>COUNTIF(AW$23:AW$38,AW146)</f>
        <v>0</v>
      </c>
      <c r="AZ148" s="31">
        <f>+BA32</f>
        <v>26</v>
      </c>
      <c r="BA148" s="53" t="str">
        <f t="shared" si="22"/>
        <v>-41</v>
      </c>
      <c r="BB148" s="28">
        <f>COUNTIF(BB$23:BB$38,BB146)</f>
        <v>0</v>
      </c>
      <c r="BE148" s="31">
        <f>+BF32</f>
        <v>26</v>
      </c>
      <c r="BF148" s="53" t="str">
        <f t="shared" si="23"/>
        <v>-41</v>
      </c>
      <c r="BG148" s="28">
        <f>COUNTIF(BG$23:BG$38,BG146)</f>
        <v>2</v>
      </c>
    </row>
    <row r="149" spans="2:64">
      <c r="B149" s="54">
        <f>+C48</f>
        <v>42</v>
      </c>
      <c r="C149" s="55" t="str">
        <f t="shared" si="12"/>
        <v>-57</v>
      </c>
      <c r="D149" s="28">
        <f>COUNTIF(D$39:D$54,D146)</f>
        <v>0</v>
      </c>
      <c r="G149" s="54">
        <f>+H48</f>
        <v>42</v>
      </c>
      <c r="H149" s="55" t="str">
        <f t="shared" si="13"/>
        <v>-57</v>
      </c>
      <c r="I149" s="28">
        <f>COUNTIF(I$39:I$54,I146)</f>
        <v>0</v>
      </c>
      <c r="L149" s="54">
        <f>+M48</f>
        <v>42</v>
      </c>
      <c r="M149" s="55" t="str">
        <f t="shared" si="14"/>
        <v>-57</v>
      </c>
      <c r="N149" s="28">
        <f>COUNTIF(N$39:N$54,N146)</f>
        <v>2</v>
      </c>
      <c r="Q149" s="54">
        <f>+R48</f>
        <v>42</v>
      </c>
      <c r="R149" s="55" t="str">
        <f t="shared" si="15"/>
        <v>-57</v>
      </c>
      <c r="S149" s="28">
        <f>COUNTIF(S$39:S$54,S146)</f>
        <v>0</v>
      </c>
      <c r="V149" s="54">
        <f>+W48</f>
        <v>42</v>
      </c>
      <c r="W149" s="55" t="str">
        <f t="shared" si="16"/>
        <v>-57</v>
      </c>
      <c r="X149" s="28">
        <f>COUNTIF(X$39:X$54,X146)</f>
        <v>2</v>
      </c>
      <c r="AA149" s="54">
        <f>+AB48</f>
        <v>42</v>
      </c>
      <c r="AB149" s="55" t="str">
        <f t="shared" si="17"/>
        <v>-57</v>
      </c>
      <c r="AC149" s="28">
        <f>COUNTIF(AC$39:AC$54,AC146)</f>
        <v>0</v>
      </c>
      <c r="AF149" s="54">
        <f>+AG48</f>
        <v>42</v>
      </c>
      <c r="AG149" s="55" t="str">
        <f t="shared" si="18"/>
        <v>-57</v>
      </c>
      <c r="AH149" s="28">
        <f>COUNTIF(AH$39:AH$54,AH146)</f>
        <v>0</v>
      </c>
      <c r="AK149" s="54">
        <f>+AL48</f>
        <v>42</v>
      </c>
      <c r="AL149" s="55" t="str">
        <f t="shared" si="19"/>
        <v>-57</v>
      </c>
      <c r="AM149" s="28">
        <f>COUNTIF(AM$39:AM$54,AM146)</f>
        <v>2</v>
      </c>
      <c r="AP149" s="54">
        <f>+AQ48</f>
        <v>42</v>
      </c>
      <c r="AQ149" s="55" t="str">
        <f t="shared" si="20"/>
        <v>-57</v>
      </c>
      <c r="AR149" s="28">
        <f>COUNTIF(AR$39:AR$54,AR146)</f>
        <v>0</v>
      </c>
      <c r="AU149" s="54">
        <f>+AV48</f>
        <v>42</v>
      </c>
      <c r="AV149" s="55" t="str">
        <f t="shared" si="21"/>
        <v>-57</v>
      </c>
      <c r="AW149" s="28">
        <f>COUNTIF(AW$39:AW$54,AW146)</f>
        <v>0</v>
      </c>
      <c r="AZ149" s="54">
        <f>+BA48</f>
        <v>42</v>
      </c>
      <c r="BA149" s="55" t="str">
        <f t="shared" si="22"/>
        <v>-57</v>
      </c>
      <c r="BB149" s="28">
        <f>COUNTIF(BB$39:BB$54,BB146)</f>
        <v>0</v>
      </c>
      <c r="BE149" s="54">
        <f>+BF48</f>
        <v>42</v>
      </c>
      <c r="BF149" s="55" t="str">
        <f t="shared" si="23"/>
        <v>-57</v>
      </c>
      <c r="BG149" s="28">
        <f>COUNTIF(BG$39:BG$54,BG146)</f>
        <v>2</v>
      </c>
    </row>
    <row r="150" spans="2:64">
      <c r="B150" s="31">
        <f>+C64</f>
        <v>58</v>
      </c>
      <c r="C150" s="53" t="str">
        <f t="shared" si="12"/>
        <v>-73</v>
      </c>
      <c r="D150" s="28">
        <f>COUNTIF(D$55:D$70,D146)</f>
        <v>0</v>
      </c>
      <c r="G150" s="31">
        <f>+H64</f>
        <v>58</v>
      </c>
      <c r="H150" s="53" t="str">
        <f t="shared" si="13"/>
        <v>-73</v>
      </c>
      <c r="I150" s="28">
        <f>COUNTIF(I$55:I$70,I146)</f>
        <v>0</v>
      </c>
      <c r="L150" s="31">
        <f>+M64</f>
        <v>58</v>
      </c>
      <c r="M150" s="53" t="str">
        <f t="shared" si="14"/>
        <v>-73</v>
      </c>
      <c r="N150" s="28">
        <f>COUNTIF(N$55:N$70,N146)</f>
        <v>2</v>
      </c>
      <c r="Q150" s="31">
        <f>+R64</f>
        <v>58</v>
      </c>
      <c r="R150" s="53" t="str">
        <f t="shared" si="15"/>
        <v>-73</v>
      </c>
      <c r="S150" s="28">
        <f>COUNTIF(S$55:S$70,S146)</f>
        <v>0</v>
      </c>
      <c r="V150" s="31">
        <f>+W64</f>
        <v>58</v>
      </c>
      <c r="W150" s="53" t="str">
        <f t="shared" si="16"/>
        <v>-73</v>
      </c>
      <c r="X150" s="28">
        <f>COUNTIF(X$55:X$70,X146)</f>
        <v>2</v>
      </c>
      <c r="AA150" s="31">
        <f>+AB64</f>
        <v>58</v>
      </c>
      <c r="AB150" s="53" t="str">
        <f t="shared" si="17"/>
        <v>-73</v>
      </c>
      <c r="AC150" s="28">
        <f>COUNTIF(AC$55:AC$70,AC146)</f>
        <v>0</v>
      </c>
      <c r="AF150" s="31">
        <f>+AG64</f>
        <v>58</v>
      </c>
      <c r="AG150" s="53" t="str">
        <f t="shared" si="18"/>
        <v>-73</v>
      </c>
      <c r="AH150" s="28">
        <f>COUNTIF(AH$55:AH$70,AH146)</f>
        <v>0</v>
      </c>
      <c r="AK150" s="31">
        <f>+AL64</f>
        <v>58</v>
      </c>
      <c r="AL150" s="53" t="str">
        <f t="shared" si="19"/>
        <v>-73</v>
      </c>
      <c r="AM150" s="28">
        <f>COUNTIF(AM$55:AM$70,AM146)</f>
        <v>2</v>
      </c>
      <c r="AP150" s="31">
        <f>+AQ64</f>
        <v>58</v>
      </c>
      <c r="AQ150" s="53" t="str">
        <f t="shared" si="20"/>
        <v>-73</v>
      </c>
      <c r="AR150" s="28">
        <f>COUNTIF(AR$55:AR$70,AR146)</f>
        <v>0</v>
      </c>
      <c r="AU150" s="31">
        <f>+AV64</f>
        <v>58</v>
      </c>
      <c r="AV150" s="53" t="str">
        <f t="shared" si="21"/>
        <v>-73</v>
      </c>
      <c r="AW150" s="28">
        <f>COUNTIF(AW$55:AW$70,AW146)</f>
        <v>0</v>
      </c>
      <c r="AZ150" s="31">
        <f>+BA64</f>
        <v>58</v>
      </c>
      <c r="BA150" s="53" t="str">
        <f t="shared" si="22"/>
        <v>-73</v>
      </c>
      <c r="BB150" s="28">
        <f>COUNTIF(BB$55:BB$70,BB146)</f>
        <v>0</v>
      </c>
      <c r="BE150" s="31">
        <f>+BF64</f>
        <v>58</v>
      </c>
      <c r="BF150" s="53" t="str">
        <f t="shared" si="23"/>
        <v>-73</v>
      </c>
      <c r="BG150" s="28">
        <f>COUNTIF(BG$55:BG$70,BG146)</f>
        <v>2</v>
      </c>
    </row>
    <row r="151" spans="2:64">
      <c r="B151" s="54">
        <f>+C80</f>
        <v>74</v>
      </c>
      <c r="C151" s="55" t="str">
        <f t="shared" si="12"/>
        <v>-89</v>
      </c>
      <c r="D151" s="28">
        <f>COUNTIF(D$71:D$86,D146)</f>
        <v>0</v>
      </c>
      <c r="G151" s="54">
        <f>+H80</f>
        <v>74</v>
      </c>
      <c r="H151" s="55" t="str">
        <f t="shared" si="13"/>
        <v>-89</v>
      </c>
      <c r="I151" s="28">
        <f>COUNTIF(I$71:I$86,I146)</f>
        <v>0</v>
      </c>
      <c r="L151" s="54">
        <f>+M80</f>
        <v>74</v>
      </c>
      <c r="M151" s="55" t="str">
        <f t="shared" si="14"/>
        <v>-89</v>
      </c>
      <c r="N151" s="28">
        <f>COUNTIF(N$71:N$86,N146)</f>
        <v>2</v>
      </c>
      <c r="Q151" s="54">
        <f>+R80</f>
        <v>74</v>
      </c>
      <c r="R151" s="55" t="str">
        <f t="shared" si="15"/>
        <v>-89</v>
      </c>
      <c r="S151" s="28">
        <f>COUNTIF(S$71:S$86,S146)</f>
        <v>0</v>
      </c>
      <c r="V151" s="54">
        <f>+W80</f>
        <v>74</v>
      </c>
      <c r="W151" s="55" t="str">
        <f t="shared" si="16"/>
        <v>-89</v>
      </c>
      <c r="X151" s="28">
        <f>COUNTIF(X$71:X$86,X146)</f>
        <v>0</v>
      </c>
      <c r="AA151" s="54">
        <f>+AB80</f>
        <v>74</v>
      </c>
      <c r="AB151" s="55" t="str">
        <f t="shared" si="17"/>
        <v>-89</v>
      </c>
      <c r="AC151" s="28">
        <f>COUNTIF(AC$71:AC$86,AC146)</f>
        <v>0</v>
      </c>
      <c r="AF151" s="54">
        <f>+AG80</f>
        <v>74</v>
      </c>
      <c r="AG151" s="55" t="str">
        <f t="shared" si="18"/>
        <v>-89</v>
      </c>
      <c r="AH151" s="28">
        <f>COUNTIF(AH$71:AH$86,AH146)</f>
        <v>0</v>
      </c>
      <c r="AK151" s="54">
        <f>+AL80</f>
        <v>74</v>
      </c>
      <c r="AL151" s="55" t="str">
        <f t="shared" si="19"/>
        <v>-89</v>
      </c>
      <c r="AM151" s="28">
        <f>COUNTIF(AM$71:AM$86,AM146)</f>
        <v>0</v>
      </c>
      <c r="AP151" s="54">
        <f>+AQ80</f>
        <v>74</v>
      </c>
      <c r="AQ151" s="55" t="str">
        <f t="shared" si="20"/>
        <v>-89</v>
      </c>
      <c r="AR151" s="28">
        <f>COUNTIF(AR$71:AR$86,AR146)</f>
        <v>0</v>
      </c>
      <c r="AU151" s="54">
        <f>+AV80</f>
        <v>74</v>
      </c>
      <c r="AV151" s="55" t="str">
        <f t="shared" si="21"/>
        <v>-89</v>
      </c>
      <c r="AW151" s="28">
        <f>COUNTIF(AW$71:AW$86,AW146)</f>
        <v>0</v>
      </c>
      <c r="AZ151" s="54">
        <f>+BA80</f>
        <v>74</v>
      </c>
      <c r="BA151" s="55" t="str">
        <f t="shared" si="22"/>
        <v>-89</v>
      </c>
      <c r="BB151" s="28">
        <f>COUNTIF(BB$71:BB$86,BB146)</f>
        <v>0</v>
      </c>
      <c r="BE151" s="54">
        <f>+BF80</f>
        <v>74</v>
      </c>
      <c r="BF151" s="55" t="str">
        <f t="shared" si="23"/>
        <v>-89</v>
      </c>
      <c r="BG151" s="28">
        <f>COUNTIF(BG$71:BG$86,BG146)</f>
        <v>2</v>
      </c>
    </row>
    <row r="152" spans="2:64">
      <c r="B152" s="31">
        <f>+C96</f>
        <v>90</v>
      </c>
      <c r="C152" s="53" t="str">
        <f t="shared" si="12"/>
        <v>-105</v>
      </c>
      <c r="D152" s="28">
        <f>COUNTIF(D$87:D$102,D146)</f>
        <v>0</v>
      </c>
      <c r="G152" s="31">
        <f>+H96</f>
        <v>90</v>
      </c>
      <c r="H152" s="53" t="str">
        <f t="shared" si="13"/>
        <v>-105</v>
      </c>
      <c r="I152" s="28">
        <f>COUNTIF(I$87:I$102,I146)</f>
        <v>0</v>
      </c>
      <c r="L152" s="31">
        <f>+M96</f>
        <v>90</v>
      </c>
      <c r="M152" s="53" t="str">
        <f t="shared" si="14"/>
        <v>-105</v>
      </c>
      <c r="N152" s="28">
        <f>COUNTIF(N$87:N$102,N146)</f>
        <v>2</v>
      </c>
      <c r="Q152" s="31">
        <f>+R96</f>
        <v>90</v>
      </c>
      <c r="R152" s="53" t="str">
        <f t="shared" si="15"/>
        <v>-105</v>
      </c>
      <c r="S152" s="28">
        <f>COUNTIF(S$87:S$102,S146)</f>
        <v>0</v>
      </c>
      <c r="V152" s="31">
        <f>+W96</f>
        <v>90</v>
      </c>
      <c r="W152" s="53" t="str">
        <f t="shared" si="16"/>
        <v>-105</v>
      </c>
      <c r="X152" s="28">
        <f>COUNTIF(X$87:X$102,X146)</f>
        <v>0</v>
      </c>
      <c r="AA152" s="31">
        <f>+AB96</f>
        <v>90</v>
      </c>
      <c r="AB152" s="53" t="str">
        <f t="shared" si="17"/>
        <v>-105</v>
      </c>
      <c r="AC152" s="28">
        <f>COUNTIF(AC$87:AC$102,AC146)</f>
        <v>0</v>
      </c>
      <c r="AF152" s="31">
        <f>+AG96</f>
        <v>90</v>
      </c>
      <c r="AG152" s="53" t="str">
        <f t="shared" si="18"/>
        <v>-105</v>
      </c>
      <c r="AH152" s="28">
        <f>COUNTIF(AH$87:AH$102,AH146)</f>
        <v>0</v>
      </c>
      <c r="AK152" s="31">
        <f>+AL96</f>
        <v>90</v>
      </c>
      <c r="AL152" s="53" t="str">
        <f t="shared" si="19"/>
        <v>-105</v>
      </c>
      <c r="AM152" s="28">
        <f>COUNTIF(AM$87:AM$102,AM146)</f>
        <v>0</v>
      </c>
      <c r="AP152" s="31">
        <f>+AQ96</f>
        <v>90</v>
      </c>
      <c r="AQ152" s="53" t="str">
        <f t="shared" si="20"/>
        <v>-105</v>
      </c>
      <c r="AR152" s="28">
        <f>COUNTIF(AR$87:AR$102,AR146)</f>
        <v>0</v>
      </c>
      <c r="AU152" s="31">
        <f>+AV96</f>
        <v>90</v>
      </c>
      <c r="AV152" s="53" t="str">
        <f t="shared" si="21"/>
        <v>-105</v>
      </c>
      <c r="AW152" s="28">
        <f>COUNTIF(AW$87:AW$102,AW146)</f>
        <v>0</v>
      </c>
      <c r="AZ152" s="31">
        <f>+BA96</f>
        <v>90</v>
      </c>
      <c r="BA152" s="53" t="str">
        <f t="shared" si="22"/>
        <v>-105</v>
      </c>
      <c r="BB152" s="28">
        <f>COUNTIF(BB$87:BB$102,BB146)</f>
        <v>0</v>
      </c>
      <c r="BE152" s="31">
        <f>+BF96</f>
        <v>90</v>
      </c>
      <c r="BF152" s="53" t="str">
        <f t="shared" si="23"/>
        <v>-105</v>
      </c>
      <c r="BG152" s="28">
        <f>COUNTIF(BG$87:BG$102,BG146)</f>
        <v>2</v>
      </c>
    </row>
    <row r="153" spans="2:64">
      <c r="B153" s="54">
        <f>+C112</f>
        <v>106</v>
      </c>
      <c r="C153" s="55" t="str">
        <f t="shared" si="12"/>
        <v>-121</v>
      </c>
      <c r="D153" s="28">
        <f>COUNTIF(D$103:D$118,D146)</f>
        <v>0</v>
      </c>
      <c r="G153" s="54">
        <f>+H112</f>
        <v>106</v>
      </c>
      <c r="H153" s="55" t="str">
        <f t="shared" si="13"/>
        <v>-121</v>
      </c>
      <c r="I153" s="28">
        <f>COUNTIF(I$103:I$118,I146)</f>
        <v>0</v>
      </c>
      <c r="L153" s="54">
        <f>+M112</f>
        <v>106</v>
      </c>
      <c r="M153" s="55" t="str">
        <f t="shared" si="14"/>
        <v>-121</v>
      </c>
      <c r="N153" s="28">
        <f>COUNTIF(N$103:N$118,N146)</f>
        <v>2</v>
      </c>
      <c r="Q153" s="54">
        <f>+R112</f>
        <v>106</v>
      </c>
      <c r="R153" s="55" t="str">
        <f t="shared" si="15"/>
        <v>-121</v>
      </c>
      <c r="S153" s="28">
        <f>COUNTIF(S$103:S$118,S146)</f>
        <v>0</v>
      </c>
      <c r="V153" s="54">
        <f>+W112</f>
        <v>106</v>
      </c>
      <c r="W153" s="55" t="str">
        <f t="shared" si="16"/>
        <v>-121</v>
      </c>
      <c r="X153" s="28">
        <f>COUNTIF(X$103:X$118,X146)</f>
        <v>0</v>
      </c>
      <c r="AA153" s="54">
        <f>+AB112</f>
        <v>106</v>
      </c>
      <c r="AB153" s="55" t="str">
        <f t="shared" si="17"/>
        <v>-121</v>
      </c>
      <c r="AC153" s="28">
        <f>COUNTIF(AC$103:AC$118,AC146)</f>
        <v>0</v>
      </c>
      <c r="AF153" s="54">
        <f>+AG112</f>
        <v>106</v>
      </c>
      <c r="AG153" s="55" t="str">
        <f t="shared" si="18"/>
        <v>-121</v>
      </c>
      <c r="AH153" s="28">
        <f>COUNTIF(AH$103:AH$118,AH146)</f>
        <v>0</v>
      </c>
      <c r="AK153" s="54">
        <f>+AL112</f>
        <v>106</v>
      </c>
      <c r="AL153" s="55" t="str">
        <f t="shared" si="19"/>
        <v>-121</v>
      </c>
      <c r="AM153" s="28">
        <f>COUNTIF(AM$103:AM$118,AM146)</f>
        <v>0</v>
      </c>
      <c r="AP153" s="54">
        <f>+AQ112</f>
        <v>106</v>
      </c>
      <c r="AQ153" s="55" t="str">
        <f t="shared" si="20"/>
        <v>-121</v>
      </c>
      <c r="AR153" s="28">
        <f>COUNTIF(AR$103:AR$118,AR146)</f>
        <v>0</v>
      </c>
      <c r="AU153" s="54">
        <f>+AV112</f>
        <v>106</v>
      </c>
      <c r="AV153" s="55" t="str">
        <f t="shared" si="21"/>
        <v>-121</v>
      </c>
      <c r="AW153" s="28">
        <f>COUNTIF(AW$103:AW$118,AW146)</f>
        <v>0</v>
      </c>
      <c r="AZ153" s="54">
        <f>+BA112</f>
        <v>106</v>
      </c>
      <c r="BA153" s="55" t="str">
        <f t="shared" si="22"/>
        <v>-121</v>
      </c>
      <c r="BB153" s="28">
        <f>COUNTIF(BB$103:BB$118,BB146)</f>
        <v>0</v>
      </c>
      <c r="BE153" s="54">
        <f>+BF112</f>
        <v>106</v>
      </c>
      <c r="BF153" s="55" t="str">
        <f t="shared" si="23"/>
        <v>-121</v>
      </c>
      <c r="BG153" s="28">
        <f>COUNTIF(BG$103:BG$118,BG146)</f>
        <v>2</v>
      </c>
    </row>
    <row r="154" spans="2:64">
      <c r="B154" s="31">
        <f>+C128</f>
        <v>122</v>
      </c>
      <c r="C154" s="53" t="str">
        <f t="shared" si="12"/>
        <v>-137</v>
      </c>
      <c r="D154" s="28">
        <f>COUNTIF(D$119:D$134,D146)</f>
        <v>0</v>
      </c>
      <c r="G154" s="31">
        <f>+H128</f>
        <v>122</v>
      </c>
      <c r="H154" s="53" t="str">
        <f t="shared" si="13"/>
        <v>-137</v>
      </c>
      <c r="I154" s="28">
        <f>COUNTIF(I$119:I$134,I146)</f>
        <v>0</v>
      </c>
      <c r="L154" s="31">
        <f>+M128</f>
        <v>122</v>
      </c>
      <c r="M154" s="53" t="str">
        <f t="shared" si="14"/>
        <v>-137</v>
      </c>
      <c r="N154" s="28">
        <f>COUNTIF(N$119:N$134,N146)</f>
        <v>2</v>
      </c>
      <c r="Q154" s="31">
        <f>+R128</f>
        <v>122</v>
      </c>
      <c r="R154" s="53" t="str">
        <f t="shared" si="15"/>
        <v>-137</v>
      </c>
      <c r="S154" s="28">
        <f>COUNTIF(S$119:S$134,S146)</f>
        <v>0</v>
      </c>
      <c r="V154" s="31">
        <f>+W128</f>
        <v>122</v>
      </c>
      <c r="W154" s="53" t="str">
        <f t="shared" si="16"/>
        <v>-137</v>
      </c>
      <c r="X154" s="28">
        <f>COUNTIF(X$119:X$134,X146)</f>
        <v>0</v>
      </c>
      <c r="AA154" s="31">
        <f>+AB128</f>
        <v>122</v>
      </c>
      <c r="AB154" s="53" t="str">
        <f t="shared" si="17"/>
        <v>-137</v>
      </c>
      <c r="AC154" s="28">
        <f>COUNTIF(AC$119:AC$134,AC146)</f>
        <v>0</v>
      </c>
      <c r="AF154" s="31">
        <f>+AG128</f>
        <v>122</v>
      </c>
      <c r="AG154" s="53" t="str">
        <f t="shared" si="18"/>
        <v>-137</v>
      </c>
      <c r="AH154" s="28">
        <f>COUNTIF(AH$119:AH$134,AH146)</f>
        <v>0</v>
      </c>
      <c r="AK154" s="31">
        <f>+AL128</f>
        <v>122</v>
      </c>
      <c r="AL154" s="53" t="str">
        <f t="shared" si="19"/>
        <v>-137</v>
      </c>
      <c r="AM154" s="28">
        <f>COUNTIF(AM$119:AM$134,AM146)</f>
        <v>0</v>
      </c>
      <c r="AP154" s="31">
        <f>+AQ128</f>
        <v>122</v>
      </c>
      <c r="AQ154" s="53" t="str">
        <f t="shared" si="20"/>
        <v>-137</v>
      </c>
      <c r="AR154" s="28">
        <f>COUNTIF(AR$119:AR$134,AR146)</f>
        <v>0</v>
      </c>
      <c r="AU154" s="31">
        <f>+AV128</f>
        <v>122</v>
      </c>
      <c r="AV154" s="53" t="str">
        <f t="shared" si="21"/>
        <v>-137</v>
      </c>
      <c r="AW154" s="28">
        <f>COUNTIF(AW$119:AW$134,AW146)</f>
        <v>0</v>
      </c>
      <c r="AZ154" s="31">
        <f>+BA128</f>
        <v>122</v>
      </c>
      <c r="BA154" s="53" t="str">
        <f t="shared" si="22"/>
        <v>-137</v>
      </c>
      <c r="BB154" s="28">
        <f>COUNTIF(BB$119:BB$134,BB146)</f>
        <v>0</v>
      </c>
      <c r="BE154" s="31">
        <f>+BF128</f>
        <v>122</v>
      </c>
      <c r="BF154" s="53" t="str">
        <f t="shared" si="23"/>
        <v>-137</v>
      </c>
      <c r="BG154" s="28">
        <f>COUNTIF(BG$119:BG$134,BG146)</f>
        <v>2</v>
      </c>
    </row>
    <row r="156" spans="2:64">
      <c r="BK156" s="10" t="s">
        <v>6450</v>
      </c>
      <c r="BL156" s="10" t="s">
        <v>6451</v>
      </c>
    </row>
    <row r="157" spans="2:64">
      <c r="C157" s="12" t="s">
        <v>6448</v>
      </c>
      <c r="D157" s="12">
        <f>SUM(D138:D145)</f>
        <v>40</v>
      </c>
      <c r="I157" s="12">
        <f>SUM(I138:I145)</f>
        <v>60</v>
      </c>
      <c r="N157" s="12">
        <f>SUM(N138:N145)</f>
        <v>0</v>
      </c>
      <c r="S157" s="12">
        <f>SUM(S138:S145)</f>
        <v>60</v>
      </c>
      <c r="X157" s="12">
        <f>SUM(X138:X145)</f>
        <v>0</v>
      </c>
      <c r="AC157" s="12">
        <f>SUM(AC138:AC145)</f>
        <v>0</v>
      </c>
      <c r="AH157" s="12">
        <f>SUM(AH138:AH145)</f>
        <v>60</v>
      </c>
      <c r="AM157" s="12">
        <f>SUM(AM138:AM145)</f>
        <v>0</v>
      </c>
      <c r="AR157" s="12">
        <f>SUM(AR138:AR145)</f>
        <v>0</v>
      </c>
      <c r="AW157" s="12">
        <f>SUM(AW138:AW145)</f>
        <v>40</v>
      </c>
      <c r="BB157" s="12">
        <f>SUM(BB138:BB145)</f>
        <v>60</v>
      </c>
      <c r="BG157" s="12">
        <f>SUM(BG138:BG145)</f>
        <v>0</v>
      </c>
      <c r="BJ157" s="10" t="s">
        <v>6452</v>
      </c>
      <c r="BK157" s="10">
        <f>SUM(D157:BG157)</f>
        <v>320</v>
      </c>
      <c r="BL157" s="10">
        <f>+BK157/2</f>
        <v>160</v>
      </c>
    </row>
    <row r="158" spans="2:64">
      <c r="C158" s="12" t="s">
        <v>6449</v>
      </c>
      <c r="D158" s="12">
        <f>SUM(D147:D154)</f>
        <v>0</v>
      </c>
      <c r="I158" s="12">
        <f>SUM(I147:I154)</f>
        <v>0</v>
      </c>
      <c r="N158" s="12">
        <f>SUM(N147:N154)</f>
        <v>16</v>
      </c>
      <c r="S158" s="12">
        <f>SUM(S147:S154)</f>
        <v>0</v>
      </c>
      <c r="X158" s="12">
        <f>SUM(X147:X154)</f>
        <v>8</v>
      </c>
      <c r="AC158" s="12">
        <f>SUM(AC147:AC154)</f>
        <v>0</v>
      </c>
      <c r="AH158" s="12">
        <f>SUM(AH147:AH154)</f>
        <v>0</v>
      </c>
      <c r="AM158" s="12">
        <f>SUM(AM147:AM154)</f>
        <v>8</v>
      </c>
      <c r="AR158" s="12">
        <f>SUM(AR147:AR154)</f>
        <v>0</v>
      </c>
      <c r="AW158" s="12">
        <f>SUM(AW147:AW154)</f>
        <v>0</v>
      </c>
      <c r="BB158" s="12">
        <f>SUM(BB147:BB154)</f>
        <v>0</v>
      </c>
      <c r="BG158" s="12">
        <f>SUM(BG147:BG154)</f>
        <v>16</v>
      </c>
      <c r="BJ158" s="10" t="s">
        <v>6453</v>
      </c>
      <c r="BK158" s="10">
        <f>SUM(D158:BG158)</f>
        <v>48</v>
      </c>
      <c r="BL158" s="10">
        <f>+BK158/2</f>
        <v>24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173"/>
  <sheetViews>
    <sheetView zoomScale="70" zoomScaleNormal="70" workbookViewId="0"/>
  </sheetViews>
  <sheetFormatPr defaultColWidth="9" defaultRowHeight="13.5"/>
  <cols>
    <col min="1" max="1" width="5.75" style="12" bestFit="1" customWidth="1"/>
    <col min="2" max="2" width="6.125" style="12" customWidth="1"/>
    <col min="3" max="3" width="4.5" style="12" bestFit="1" customWidth="1"/>
    <col min="4" max="4" width="30.625" style="12" customWidth="1"/>
    <col min="5" max="5" width="6.25" style="12" bestFit="1" customWidth="1"/>
    <col min="6" max="6" width="1.5" style="12" customWidth="1"/>
    <col min="7" max="7" width="6.125" style="12" customWidth="1"/>
    <col min="8" max="8" width="4.5" style="12" bestFit="1" customWidth="1"/>
    <col min="9" max="9" width="30.625" style="12" customWidth="1"/>
    <col min="10" max="10" width="6.25" style="12" bestFit="1" customWidth="1"/>
    <col min="11" max="11" width="1.375" style="12" customWidth="1"/>
    <col min="12" max="12" width="5.75" style="12" bestFit="1" customWidth="1"/>
    <col min="13" max="13" width="4.5" style="12" bestFit="1" customWidth="1"/>
    <col min="14" max="14" width="30.625" style="12" customWidth="1"/>
    <col min="15" max="15" width="6.25" style="12" bestFit="1" customWidth="1"/>
    <col min="16" max="16" width="1.375" style="12" customWidth="1"/>
    <col min="17" max="17" width="6.125" style="12" customWidth="1"/>
    <col min="18" max="18" width="4.5" style="12" bestFit="1" customWidth="1"/>
    <col min="19" max="19" width="30.625" style="12" customWidth="1"/>
    <col min="20" max="20" width="6.25" style="12" bestFit="1" customWidth="1"/>
    <col min="21" max="21" width="1.375" style="12" customWidth="1"/>
    <col min="22" max="22" width="6.125" style="12" customWidth="1"/>
    <col min="23" max="23" width="4.5" style="12" bestFit="1" customWidth="1"/>
    <col min="24" max="24" width="30.625" style="12" customWidth="1"/>
    <col min="25" max="25" width="6.25" style="12" bestFit="1" customWidth="1"/>
    <col min="26" max="26" width="1.375" style="12" customWidth="1"/>
    <col min="27" max="27" width="6.125" style="12" customWidth="1"/>
    <col min="28" max="28" width="4.5" style="12" bestFit="1" customWidth="1"/>
    <col min="29" max="29" width="30.625" style="12" customWidth="1"/>
    <col min="30" max="30" width="6.25" style="12" bestFit="1" customWidth="1"/>
    <col min="31" max="31" width="1.375" style="460" customWidth="1"/>
    <col min="32" max="32" width="6.125" style="12" customWidth="1"/>
    <col min="33" max="33" width="4.5" style="12" bestFit="1" customWidth="1"/>
    <col min="34" max="34" width="30.625" style="12" customWidth="1"/>
    <col min="35" max="35" width="6.25" style="12" bestFit="1" customWidth="1"/>
    <col min="36" max="36" width="1.375" style="12" customWidth="1"/>
    <col min="37" max="37" width="6.125" style="12" customWidth="1"/>
    <col min="38" max="38" width="4.5" style="12" bestFit="1" customWidth="1"/>
    <col min="39" max="39" width="30.625" style="12" customWidth="1"/>
    <col min="40" max="40" width="6.25" style="12" bestFit="1" customWidth="1"/>
    <col min="41" max="41" width="1.5" style="12" customWidth="1"/>
    <col min="42" max="42" width="6.125" style="12" customWidth="1"/>
    <col min="43" max="43" width="4.5" style="12" bestFit="1" customWidth="1"/>
    <col min="44" max="44" width="30.625" style="12" customWidth="1"/>
    <col min="45" max="45" width="6.25" style="12" bestFit="1" customWidth="1"/>
    <col min="46" max="46" width="1.375" style="12" customWidth="1"/>
    <col min="47" max="47" width="5.75" style="12" bestFit="1" customWidth="1"/>
    <col min="48" max="48" width="4.5" style="12" bestFit="1" customWidth="1"/>
    <col min="49" max="49" width="30.625" style="12" customWidth="1"/>
    <col min="50" max="50" width="6.25" style="12" bestFit="1" customWidth="1"/>
    <col min="51" max="51" width="1.375" style="12" customWidth="1"/>
    <col min="52" max="52" width="5.75" style="12" bestFit="1" customWidth="1"/>
    <col min="53" max="53" width="4.5" style="12" bestFit="1" customWidth="1"/>
    <col min="54" max="54" width="30.625" style="12" customWidth="1"/>
    <col min="55" max="55" width="6.25" style="12" bestFit="1" customWidth="1"/>
    <col min="56" max="56" width="1.375" style="12" customWidth="1"/>
    <col min="57" max="57" width="5.75" style="12" bestFit="1" customWidth="1"/>
    <col min="58" max="58" width="4.5" style="12" bestFit="1" customWidth="1"/>
    <col min="59" max="59" width="30.625" style="12" customWidth="1"/>
    <col min="60" max="60" width="6.25" style="12" bestFit="1" customWidth="1"/>
    <col min="61" max="61" width="1.375" style="12" customWidth="1"/>
    <col min="62" max="62" width="9" style="10"/>
    <col min="63" max="63" width="14.375" style="10" bestFit="1" customWidth="1"/>
    <col min="64" max="16384" width="9" style="10"/>
  </cols>
  <sheetData>
    <row r="1" spans="1:61" ht="25.5">
      <c r="A1" s="10"/>
      <c r="B1" s="11" t="s">
        <v>9</v>
      </c>
      <c r="D1" s="13"/>
      <c r="G1" s="11"/>
      <c r="I1" s="13"/>
      <c r="N1" s="47">
        <v>43558</v>
      </c>
      <c r="S1" s="13"/>
      <c r="X1" s="13"/>
      <c r="AC1" s="13"/>
    </row>
    <row r="2" spans="1:61">
      <c r="A2" s="10"/>
      <c r="B2" s="14" t="s">
        <v>6454</v>
      </c>
      <c r="D2" s="15"/>
      <c r="G2" s="14"/>
      <c r="I2" s="15"/>
      <c r="N2" s="15"/>
      <c r="Q2" s="14"/>
      <c r="S2" s="15"/>
      <c r="V2" s="14"/>
      <c r="X2" s="15"/>
      <c r="AA2" s="14"/>
      <c r="AC2" s="15"/>
      <c r="AF2" s="14"/>
      <c r="AK2" s="14"/>
      <c r="AP2" s="14"/>
    </row>
    <row r="3" spans="1:61">
      <c r="A3" s="10"/>
      <c r="C3" s="16"/>
      <c r="H3" s="16"/>
    </row>
    <row r="4" spans="1:61">
      <c r="A4" s="10"/>
    </row>
    <row r="5" spans="1:61">
      <c r="A5" s="10"/>
      <c r="D5" s="12" t="s">
        <v>6442</v>
      </c>
      <c r="I5" s="12" t="s">
        <v>6442</v>
      </c>
      <c r="N5" s="12" t="s">
        <v>6442</v>
      </c>
      <c r="S5" s="12" t="s">
        <v>6442</v>
      </c>
      <c r="X5" s="12" t="s">
        <v>6442</v>
      </c>
      <c r="AC5" s="12" t="s">
        <v>6442</v>
      </c>
      <c r="AH5" s="12" t="s">
        <v>6443</v>
      </c>
      <c r="AM5" s="12" t="s">
        <v>6443</v>
      </c>
      <c r="AR5" s="12" t="s">
        <v>6443</v>
      </c>
      <c r="AW5" s="12" t="s">
        <v>6443</v>
      </c>
      <c r="BB5" s="12" t="s">
        <v>6443</v>
      </c>
      <c r="BG5" s="12" t="s">
        <v>6443</v>
      </c>
    </row>
    <row r="6" spans="1:61" ht="14.25" thickBot="1">
      <c r="A6" s="10"/>
      <c r="B6" s="17"/>
      <c r="G6" s="17"/>
      <c r="L6" s="17"/>
      <c r="Q6" s="17"/>
      <c r="V6" s="17"/>
      <c r="AA6" s="17"/>
      <c r="AF6" s="17"/>
      <c r="AK6" s="17"/>
      <c r="AP6" s="17"/>
      <c r="AU6" s="17"/>
      <c r="AZ6" s="17"/>
      <c r="BE6" s="17"/>
    </row>
    <row r="7" spans="1:61" ht="14.25" thickBot="1">
      <c r="A7" s="10"/>
      <c r="B7" s="18" t="s">
        <v>6444</v>
      </c>
      <c r="C7" s="19" t="s">
        <v>6445</v>
      </c>
      <c r="D7" s="19" t="s">
        <v>6446</v>
      </c>
      <c r="E7" s="20" t="s">
        <v>6447</v>
      </c>
      <c r="G7" s="18" t="s">
        <v>6444</v>
      </c>
      <c r="H7" s="19" t="s">
        <v>6445</v>
      </c>
      <c r="I7" s="19" t="s">
        <v>6446</v>
      </c>
      <c r="J7" s="20" t="s">
        <v>6447</v>
      </c>
      <c r="L7" s="18" t="s">
        <v>6444</v>
      </c>
      <c r="M7" s="19" t="s">
        <v>6445</v>
      </c>
      <c r="N7" s="19" t="s">
        <v>6446</v>
      </c>
      <c r="O7" s="20" t="s">
        <v>6447</v>
      </c>
      <c r="Q7" s="18" t="s">
        <v>6444</v>
      </c>
      <c r="R7" s="19" t="s">
        <v>6445</v>
      </c>
      <c r="S7" s="19" t="s">
        <v>6446</v>
      </c>
      <c r="T7" s="20" t="s">
        <v>6447</v>
      </c>
      <c r="V7" s="18" t="s">
        <v>6444</v>
      </c>
      <c r="W7" s="19" t="s">
        <v>6445</v>
      </c>
      <c r="X7" s="19" t="s">
        <v>6446</v>
      </c>
      <c r="Y7" s="20" t="s">
        <v>6447</v>
      </c>
      <c r="AA7" s="18" t="s">
        <v>6444</v>
      </c>
      <c r="AB7" s="19" t="s">
        <v>6445</v>
      </c>
      <c r="AC7" s="19" t="s">
        <v>6446</v>
      </c>
      <c r="AD7" s="20" t="s">
        <v>6447</v>
      </c>
      <c r="AF7" s="18" t="s">
        <v>6444</v>
      </c>
      <c r="AG7" s="19" t="s">
        <v>6445</v>
      </c>
      <c r="AH7" s="19" t="s">
        <v>6446</v>
      </c>
      <c r="AI7" s="20" t="s">
        <v>6447</v>
      </c>
      <c r="AK7" s="18" t="s">
        <v>6444</v>
      </c>
      <c r="AL7" s="19" t="s">
        <v>6445</v>
      </c>
      <c r="AM7" s="19" t="s">
        <v>6446</v>
      </c>
      <c r="AN7" s="20" t="s">
        <v>6447</v>
      </c>
      <c r="AP7" s="18" t="s">
        <v>6444</v>
      </c>
      <c r="AQ7" s="19" t="s">
        <v>6445</v>
      </c>
      <c r="AR7" s="19" t="s">
        <v>6446</v>
      </c>
      <c r="AS7" s="20" t="s">
        <v>6447</v>
      </c>
      <c r="AU7" s="18" t="s">
        <v>6444</v>
      </c>
      <c r="AV7" s="19" t="s">
        <v>6445</v>
      </c>
      <c r="AW7" s="19" t="s">
        <v>6446</v>
      </c>
      <c r="AX7" s="20" t="s">
        <v>6447</v>
      </c>
      <c r="AZ7" s="18" t="s">
        <v>6444</v>
      </c>
      <c r="BA7" s="19" t="s">
        <v>6445</v>
      </c>
      <c r="BB7" s="19" t="s">
        <v>6446</v>
      </c>
      <c r="BC7" s="20" t="s">
        <v>6447</v>
      </c>
      <c r="BE7" s="18" t="s">
        <v>6444</v>
      </c>
      <c r="BF7" s="19" t="s">
        <v>6445</v>
      </c>
      <c r="BG7" s="19" t="s">
        <v>6446</v>
      </c>
      <c r="BH7" s="20" t="s">
        <v>6447</v>
      </c>
    </row>
    <row r="8" spans="1:61">
      <c r="A8" s="10"/>
      <c r="B8" s="21">
        <v>1601</v>
      </c>
      <c r="C8" s="22">
        <v>1</v>
      </c>
      <c r="D8" s="23" t="s">
        <v>63</v>
      </c>
      <c r="E8" s="24" t="s">
        <v>63</v>
      </c>
      <c r="F8" s="25"/>
      <c r="G8" s="21">
        <v>1604</v>
      </c>
      <c r="H8" s="26">
        <v>1</v>
      </c>
      <c r="I8" s="23" t="s">
        <v>6455</v>
      </c>
      <c r="J8" s="24" t="s">
        <v>2158</v>
      </c>
      <c r="K8" s="25"/>
      <c r="L8" s="21">
        <v>1607</v>
      </c>
      <c r="M8" s="22">
        <v>1</v>
      </c>
      <c r="N8" s="23" t="s">
        <v>6456</v>
      </c>
      <c r="O8" s="24" t="s">
        <v>3332</v>
      </c>
      <c r="P8" s="25"/>
      <c r="Q8" s="21">
        <v>1703</v>
      </c>
      <c r="R8" s="26">
        <v>1</v>
      </c>
      <c r="S8" s="23" t="s">
        <v>63</v>
      </c>
      <c r="T8" s="24" t="s">
        <v>63</v>
      </c>
      <c r="U8" s="25"/>
      <c r="V8" s="21">
        <v>1706</v>
      </c>
      <c r="W8" s="22">
        <v>1</v>
      </c>
      <c r="X8" s="23" t="s">
        <v>6457</v>
      </c>
      <c r="Y8" s="24" t="s">
        <v>3337</v>
      </c>
      <c r="Z8" s="25"/>
      <c r="AA8" s="21">
        <v>1709</v>
      </c>
      <c r="AB8" s="22">
        <v>1</v>
      </c>
      <c r="AC8" s="23" t="s">
        <v>63</v>
      </c>
      <c r="AD8" s="24" t="s">
        <v>63</v>
      </c>
      <c r="AE8" s="461"/>
      <c r="AF8" s="21">
        <v>1503</v>
      </c>
      <c r="AG8" s="26">
        <v>1</v>
      </c>
      <c r="AH8" s="23" t="s">
        <v>63</v>
      </c>
      <c r="AI8" s="24" t="s">
        <v>63</v>
      </c>
      <c r="AJ8" s="25"/>
      <c r="AK8" s="21">
        <v>1506</v>
      </c>
      <c r="AL8" s="22">
        <v>1</v>
      </c>
      <c r="AM8" s="23" t="s">
        <v>6457</v>
      </c>
      <c r="AN8" s="24" t="s">
        <v>3337</v>
      </c>
      <c r="AO8" s="25"/>
      <c r="AP8" s="21">
        <v>1509</v>
      </c>
      <c r="AQ8" s="26">
        <v>1</v>
      </c>
      <c r="AR8" s="23" t="s">
        <v>63</v>
      </c>
      <c r="AS8" s="24" t="s">
        <v>63</v>
      </c>
      <c r="AT8" s="25"/>
      <c r="AU8" s="21">
        <v>1801</v>
      </c>
      <c r="AV8" s="26">
        <v>1</v>
      </c>
      <c r="AW8" s="23" t="s">
        <v>63</v>
      </c>
      <c r="AX8" s="24" t="s">
        <v>63</v>
      </c>
      <c r="AY8" s="25"/>
      <c r="AZ8" s="21">
        <v>1804</v>
      </c>
      <c r="BA8" s="22">
        <v>1</v>
      </c>
      <c r="BB8" s="23" t="s">
        <v>6455</v>
      </c>
      <c r="BC8" s="24" t="s">
        <v>2158</v>
      </c>
      <c r="BD8" s="25"/>
      <c r="BE8" s="21">
        <v>1807</v>
      </c>
      <c r="BF8" s="22">
        <v>1</v>
      </c>
      <c r="BG8" s="23" t="s">
        <v>6456</v>
      </c>
      <c r="BH8" s="24" t="s">
        <v>3332</v>
      </c>
      <c r="BI8" s="25"/>
    </row>
    <row r="9" spans="1:61">
      <c r="A9" s="10"/>
      <c r="B9" s="27">
        <v>1601</v>
      </c>
      <c r="C9" s="28">
        <v>2</v>
      </c>
      <c r="D9" s="29" t="s">
        <v>6458</v>
      </c>
      <c r="E9" s="30" t="s">
        <v>829</v>
      </c>
      <c r="G9" s="27">
        <v>1604</v>
      </c>
      <c r="H9" s="31">
        <v>2</v>
      </c>
      <c r="I9" s="29" t="s">
        <v>6459</v>
      </c>
      <c r="J9" s="30" t="s">
        <v>2176</v>
      </c>
      <c r="L9" s="27">
        <v>1607</v>
      </c>
      <c r="M9" s="28">
        <v>2</v>
      </c>
      <c r="N9" s="29" t="s">
        <v>6460</v>
      </c>
      <c r="O9" s="30" t="s">
        <v>3310</v>
      </c>
      <c r="Q9" s="27">
        <v>1703</v>
      </c>
      <c r="R9" s="31">
        <v>2</v>
      </c>
      <c r="S9" s="29" t="s">
        <v>63</v>
      </c>
      <c r="T9" s="30" t="s">
        <v>63</v>
      </c>
      <c r="V9" s="27">
        <v>1706</v>
      </c>
      <c r="W9" s="28">
        <v>2</v>
      </c>
      <c r="X9" s="29" t="s">
        <v>6461</v>
      </c>
      <c r="Y9" s="30" t="s">
        <v>3378</v>
      </c>
      <c r="AA9" s="27">
        <v>1709</v>
      </c>
      <c r="AB9" s="28">
        <v>2</v>
      </c>
      <c r="AC9" s="29" t="s">
        <v>63</v>
      </c>
      <c r="AD9" s="30" t="s">
        <v>63</v>
      </c>
      <c r="AF9" s="27">
        <v>1503</v>
      </c>
      <c r="AG9" s="31">
        <v>2</v>
      </c>
      <c r="AH9" s="29" t="s">
        <v>63</v>
      </c>
      <c r="AI9" s="30" t="s">
        <v>63</v>
      </c>
      <c r="AK9" s="27">
        <v>1506</v>
      </c>
      <c r="AL9" s="28">
        <v>2</v>
      </c>
      <c r="AM9" s="29" t="s">
        <v>6461</v>
      </c>
      <c r="AN9" s="30" t="s">
        <v>3378</v>
      </c>
      <c r="AP9" s="27">
        <v>1509</v>
      </c>
      <c r="AQ9" s="31">
        <v>2</v>
      </c>
      <c r="AR9" s="29" t="s">
        <v>63</v>
      </c>
      <c r="AS9" s="30" t="s">
        <v>63</v>
      </c>
      <c r="AU9" s="27">
        <v>1801</v>
      </c>
      <c r="AV9" s="31">
        <v>2</v>
      </c>
      <c r="AW9" s="29" t="s">
        <v>6458</v>
      </c>
      <c r="AX9" s="30" t="s">
        <v>829</v>
      </c>
      <c r="AZ9" s="27">
        <v>1804</v>
      </c>
      <c r="BA9" s="28">
        <v>2</v>
      </c>
      <c r="BB9" s="29" t="s">
        <v>6459</v>
      </c>
      <c r="BC9" s="30" t="s">
        <v>2176</v>
      </c>
      <c r="BE9" s="27">
        <v>1807</v>
      </c>
      <c r="BF9" s="28">
        <v>2</v>
      </c>
      <c r="BG9" s="29" t="s">
        <v>6460</v>
      </c>
      <c r="BH9" s="30" t="s">
        <v>3310</v>
      </c>
    </row>
    <row r="10" spans="1:61">
      <c r="A10" s="10"/>
      <c r="B10" s="27">
        <v>1601</v>
      </c>
      <c r="C10" s="28">
        <v>3</v>
      </c>
      <c r="D10" s="29" t="s">
        <v>63</v>
      </c>
      <c r="E10" s="30" t="s">
        <v>63</v>
      </c>
      <c r="G10" s="27">
        <v>1604</v>
      </c>
      <c r="H10" s="31">
        <v>3</v>
      </c>
      <c r="I10" s="29" t="s">
        <v>6462</v>
      </c>
      <c r="J10" s="30" t="s">
        <v>2152</v>
      </c>
      <c r="L10" s="27">
        <v>1607</v>
      </c>
      <c r="M10" s="28">
        <v>3</v>
      </c>
      <c r="N10" s="29" t="s">
        <v>6463</v>
      </c>
      <c r="O10" s="30" t="s">
        <v>3406</v>
      </c>
      <c r="Q10" s="27">
        <v>1703</v>
      </c>
      <c r="R10" s="31">
        <v>3</v>
      </c>
      <c r="S10" s="29" t="s">
        <v>63</v>
      </c>
      <c r="T10" s="30" t="s">
        <v>63</v>
      </c>
      <c r="V10" s="27">
        <v>1706</v>
      </c>
      <c r="W10" s="28">
        <v>3</v>
      </c>
      <c r="X10" s="29" t="s">
        <v>6464</v>
      </c>
      <c r="Y10" s="30" t="s">
        <v>3410</v>
      </c>
      <c r="AA10" s="27">
        <v>1709</v>
      </c>
      <c r="AB10" s="28">
        <v>3</v>
      </c>
      <c r="AC10" s="29" t="s">
        <v>63</v>
      </c>
      <c r="AD10" s="30" t="s">
        <v>63</v>
      </c>
      <c r="AF10" s="27">
        <v>1503</v>
      </c>
      <c r="AG10" s="31">
        <v>3</v>
      </c>
      <c r="AH10" s="29" t="s">
        <v>63</v>
      </c>
      <c r="AI10" s="30" t="s">
        <v>63</v>
      </c>
      <c r="AK10" s="27">
        <v>1506</v>
      </c>
      <c r="AL10" s="28">
        <v>3</v>
      </c>
      <c r="AM10" s="29" t="s">
        <v>6464</v>
      </c>
      <c r="AN10" s="30" t="s">
        <v>3410</v>
      </c>
      <c r="AP10" s="27">
        <v>1509</v>
      </c>
      <c r="AQ10" s="31">
        <v>3</v>
      </c>
      <c r="AR10" s="29" t="s">
        <v>63</v>
      </c>
      <c r="AS10" s="30" t="s">
        <v>63</v>
      </c>
      <c r="AU10" s="27">
        <v>1801</v>
      </c>
      <c r="AV10" s="31">
        <v>3</v>
      </c>
      <c r="AW10" s="29" t="s">
        <v>63</v>
      </c>
      <c r="AX10" s="30" t="s">
        <v>63</v>
      </c>
      <c r="AZ10" s="27">
        <v>1804</v>
      </c>
      <c r="BA10" s="28">
        <v>3</v>
      </c>
      <c r="BB10" s="29" t="s">
        <v>6462</v>
      </c>
      <c r="BC10" s="30" t="s">
        <v>2152</v>
      </c>
      <c r="BE10" s="27">
        <v>1807</v>
      </c>
      <c r="BF10" s="28">
        <v>3</v>
      </c>
      <c r="BG10" s="29" t="s">
        <v>6463</v>
      </c>
      <c r="BH10" s="30" t="s">
        <v>3406</v>
      </c>
    </row>
    <row r="11" spans="1:61">
      <c r="A11" s="10"/>
      <c r="B11" s="27">
        <v>1601</v>
      </c>
      <c r="C11" s="28">
        <v>4</v>
      </c>
      <c r="D11" s="29" t="s">
        <v>63</v>
      </c>
      <c r="E11" s="30" t="s">
        <v>63</v>
      </c>
      <c r="G11" s="27">
        <v>1604</v>
      </c>
      <c r="H11" s="31">
        <v>4</v>
      </c>
      <c r="I11" s="29" t="s">
        <v>6465</v>
      </c>
      <c r="J11" s="30" t="s">
        <v>2182</v>
      </c>
      <c r="L11" s="27">
        <v>1607</v>
      </c>
      <c r="M11" s="28">
        <v>4</v>
      </c>
      <c r="N11" s="29" t="s">
        <v>6466</v>
      </c>
      <c r="O11" s="30" t="s">
        <v>3390</v>
      </c>
      <c r="Q11" s="27">
        <v>1703</v>
      </c>
      <c r="R11" s="31">
        <v>4</v>
      </c>
      <c r="S11" s="29" t="s">
        <v>63</v>
      </c>
      <c r="T11" s="30" t="s">
        <v>63</v>
      </c>
      <c r="V11" s="27">
        <v>1706</v>
      </c>
      <c r="W11" s="28">
        <v>4</v>
      </c>
      <c r="X11" s="29" t="s">
        <v>6467</v>
      </c>
      <c r="Y11" s="30" t="s">
        <v>3292</v>
      </c>
      <c r="AA11" s="27">
        <v>1709</v>
      </c>
      <c r="AB11" s="28">
        <v>4</v>
      </c>
      <c r="AC11" s="29" t="s">
        <v>63</v>
      </c>
      <c r="AD11" s="30" t="s">
        <v>63</v>
      </c>
      <c r="AF11" s="27">
        <v>1503</v>
      </c>
      <c r="AG11" s="31">
        <v>4</v>
      </c>
      <c r="AH11" s="29" t="s">
        <v>63</v>
      </c>
      <c r="AI11" s="30" t="s">
        <v>63</v>
      </c>
      <c r="AK11" s="27">
        <v>1506</v>
      </c>
      <c r="AL11" s="28">
        <v>4</v>
      </c>
      <c r="AM11" s="29" t="s">
        <v>6467</v>
      </c>
      <c r="AN11" s="30" t="s">
        <v>3292</v>
      </c>
      <c r="AP11" s="27">
        <v>1509</v>
      </c>
      <c r="AQ11" s="31">
        <v>4</v>
      </c>
      <c r="AR11" s="29" t="s">
        <v>63</v>
      </c>
      <c r="AS11" s="30" t="s">
        <v>63</v>
      </c>
      <c r="AU11" s="27">
        <v>1801</v>
      </c>
      <c r="AV11" s="31">
        <v>4</v>
      </c>
      <c r="AW11" s="29" t="s">
        <v>63</v>
      </c>
      <c r="AX11" s="30" t="s">
        <v>63</v>
      </c>
      <c r="AZ11" s="27">
        <v>1804</v>
      </c>
      <c r="BA11" s="28">
        <v>4</v>
      </c>
      <c r="BB11" s="29" t="s">
        <v>6465</v>
      </c>
      <c r="BC11" s="30" t="s">
        <v>2182</v>
      </c>
      <c r="BE11" s="27">
        <v>1807</v>
      </c>
      <c r="BF11" s="28">
        <v>4</v>
      </c>
      <c r="BG11" s="29" t="s">
        <v>6466</v>
      </c>
      <c r="BH11" s="30" t="s">
        <v>3390</v>
      </c>
    </row>
    <row r="12" spans="1:61">
      <c r="A12" s="10"/>
      <c r="B12" s="27">
        <v>1601</v>
      </c>
      <c r="C12" s="28">
        <v>5</v>
      </c>
      <c r="D12" s="29" t="s">
        <v>63</v>
      </c>
      <c r="E12" s="30" t="s">
        <v>63</v>
      </c>
      <c r="G12" s="27">
        <v>1604</v>
      </c>
      <c r="H12" s="31">
        <v>5</v>
      </c>
      <c r="I12" s="29" t="s">
        <v>6468</v>
      </c>
      <c r="J12" s="30" t="s">
        <v>2384</v>
      </c>
      <c r="L12" s="27">
        <v>1607</v>
      </c>
      <c r="M12" s="28">
        <v>5</v>
      </c>
      <c r="N12" s="29" t="s">
        <v>6469</v>
      </c>
      <c r="O12" s="30" t="s">
        <v>2193</v>
      </c>
      <c r="Q12" s="27">
        <v>1703</v>
      </c>
      <c r="R12" s="31">
        <v>5</v>
      </c>
      <c r="S12" s="29" t="s">
        <v>63</v>
      </c>
      <c r="T12" s="30" t="s">
        <v>63</v>
      </c>
      <c r="V12" s="27">
        <v>1706</v>
      </c>
      <c r="W12" s="28">
        <v>5</v>
      </c>
      <c r="X12" s="29" t="s">
        <v>6470</v>
      </c>
      <c r="Y12" s="30" t="s">
        <v>3352</v>
      </c>
      <c r="AA12" s="27">
        <v>1709</v>
      </c>
      <c r="AB12" s="28">
        <v>5</v>
      </c>
      <c r="AC12" s="29" t="s">
        <v>63</v>
      </c>
      <c r="AD12" s="30" t="s">
        <v>63</v>
      </c>
      <c r="AF12" s="27">
        <v>1503</v>
      </c>
      <c r="AG12" s="31">
        <v>5</v>
      </c>
      <c r="AH12" s="29" t="s">
        <v>63</v>
      </c>
      <c r="AI12" s="30" t="s">
        <v>63</v>
      </c>
      <c r="AK12" s="27">
        <v>1506</v>
      </c>
      <c r="AL12" s="28">
        <v>5</v>
      </c>
      <c r="AM12" s="29" t="s">
        <v>6470</v>
      </c>
      <c r="AN12" s="30" t="s">
        <v>3352</v>
      </c>
      <c r="AP12" s="27">
        <v>1509</v>
      </c>
      <c r="AQ12" s="31">
        <v>5</v>
      </c>
      <c r="AR12" s="29" t="s">
        <v>63</v>
      </c>
      <c r="AS12" s="30" t="s">
        <v>63</v>
      </c>
      <c r="AU12" s="27">
        <v>1801</v>
      </c>
      <c r="AV12" s="31">
        <v>5</v>
      </c>
      <c r="AW12" s="29" t="s">
        <v>63</v>
      </c>
      <c r="AX12" s="30" t="s">
        <v>63</v>
      </c>
      <c r="AZ12" s="27">
        <v>1804</v>
      </c>
      <c r="BA12" s="28">
        <v>5</v>
      </c>
      <c r="BB12" s="29" t="s">
        <v>6468</v>
      </c>
      <c r="BC12" s="30" t="s">
        <v>2384</v>
      </c>
      <c r="BE12" s="27">
        <v>1807</v>
      </c>
      <c r="BF12" s="28">
        <v>5</v>
      </c>
      <c r="BG12" s="29" t="s">
        <v>6469</v>
      </c>
      <c r="BH12" s="30" t="s">
        <v>2193</v>
      </c>
    </row>
    <row r="13" spans="1:61">
      <c r="A13" s="10"/>
      <c r="B13" s="27">
        <v>1601</v>
      </c>
      <c r="C13" s="28">
        <v>6</v>
      </c>
      <c r="D13" s="29" t="s">
        <v>63</v>
      </c>
      <c r="E13" s="30" t="s">
        <v>63</v>
      </c>
      <c r="G13" s="27">
        <v>1604</v>
      </c>
      <c r="H13" s="31">
        <v>6</v>
      </c>
      <c r="I13" s="29" t="s">
        <v>6471</v>
      </c>
      <c r="J13" s="30" t="s">
        <v>2219</v>
      </c>
      <c r="L13" s="27">
        <v>1607</v>
      </c>
      <c r="M13" s="28">
        <v>6</v>
      </c>
      <c r="N13" s="29" t="s">
        <v>6472</v>
      </c>
      <c r="O13" s="30" t="s">
        <v>2867</v>
      </c>
      <c r="Q13" s="27">
        <v>1703</v>
      </c>
      <c r="R13" s="31">
        <v>6</v>
      </c>
      <c r="S13" s="29" t="s">
        <v>63</v>
      </c>
      <c r="T13" s="30" t="s">
        <v>63</v>
      </c>
      <c r="V13" s="27">
        <v>1706</v>
      </c>
      <c r="W13" s="28">
        <v>6</v>
      </c>
      <c r="X13" s="29" t="s">
        <v>6473</v>
      </c>
      <c r="Y13" s="30" t="s">
        <v>3422</v>
      </c>
      <c r="AA13" s="27">
        <v>1709</v>
      </c>
      <c r="AB13" s="28">
        <v>6</v>
      </c>
      <c r="AC13" s="29" t="s">
        <v>63</v>
      </c>
      <c r="AD13" s="30" t="s">
        <v>63</v>
      </c>
      <c r="AF13" s="27">
        <v>1503</v>
      </c>
      <c r="AG13" s="31">
        <v>6</v>
      </c>
      <c r="AH13" s="29" t="s">
        <v>63</v>
      </c>
      <c r="AI13" s="30" t="s">
        <v>63</v>
      </c>
      <c r="AK13" s="27">
        <v>1506</v>
      </c>
      <c r="AL13" s="28">
        <v>6</v>
      </c>
      <c r="AM13" s="29" t="s">
        <v>6473</v>
      </c>
      <c r="AN13" s="30" t="s">
        <v>3422</v>
      </c>
      <c r="AP13" s="27">
        <v>1509</v>
      </c>
      <c r="AQ13" s="31">
        <v>6</v>
      </c>
      <c r="AR13" s="29" t="s">
        <v>63</v>
      </c>
      <c r="AS13" s="30" t="s">
        <v>63</v>
      </c>
      <c r="AU13" s="27">
        <v>1801</v>
      </c>
      <c r="AV13" s="31">
        <v>6</v>
      </c>
      <c r="AW13" s="29" t="s">
        <v>63</v>
      </c>
      <c r="AX13" s="30" t="s">
        <v>63</v>
      </c>
      <c r="AZ13" s="27">
        <v>1804</v>
      </c>
      <c r="BA13" s="28">
        <v>6</v>
      </c>
      <c r="BB13" s="29" t="s">
        <v>6471</v>
      </c>
      <c r="BC13" s="30" t="s">
        <v>2219</v>
      </c>
      <c r="BE13" s="27">
        <v>1807</v>
      </c>
      <c r="BF13" s="28">
        <v>6</v>
      </c>
      <c r="BG13" s="29" t="s">
        <v>6472</v>
      </c>
      <c r="BH13" s="30" t="s">
        <v>2867</v>
      </c>
    </row>
    <row r="14" spans="1:61">
      <c r="A14" s="10"/>
      <c r="B14" s="27">
        <v>1601</v>
      </c>
      <c r="C14" s="28">
        <v>7</v>
      </c>
      <c r="D14" s="29" t="s">
        <v>63</v>
      </c>
      <c r="E14" s="30" t="s">
        <v>63</v>
      </c>
      <c r="G14" s="27">
        <v>1604</v>
      </c>
      <c r="H14" s="31">
        <v>7</v>
      </c>
      <c r="I14" s="29" t="s">
        <v>6474</v>
      </c>
      <c r="J14" s="30" t="s">
        <v>2481</v>
      </c>
      <c r="L14" s="27">
        <v>1607</v>
      </c>
      <c r="M14" s="28">
        <v>7</v>
      </c>
      <c r="N14" s="29" t="s">
        <v>6475</v>
      </c>
      <c r="O14" s="30" t="s">
        <v>2839</v>
      </c>
      <c r="Q14" s="27">
        <v>1703</v>
      </c>
      <c r="R14" s="31">
        <v>7</v>
      </c>
      <c r="S14" s="29" t="s">
        <v>6476</v>
      </c>
      <c r="T14" s="30" t="s">
        <v>1957</v>
      </c>
      <c r="V14" s="27">
        <v>1706</v>
      </c>
      <c r="W14" s="28">
        <v>7</v>
      </c>
      <c r="X14" s="29" t="s">
        <v>6477</v>
      </c>
      <c r="Y14" s="30" t="s">
        <v>579</v>
      </c>
      <c r="AA14" s="27">
        <v>1709</v>
      </c>
      <c r="AB14" s="28">
        <v>7</v>
      </c>
      <c r="AC14" s="29" t="s">
        <v>63</v>
      </c>
      <c r="AD14" s="30" t="s">
        <v>63</v>
      </c>
      <c r="AF14" s="27">
        <v>1503</v>
      </c>
      <c r="AG14" s="31">
        <v>7</v>
      </c>
      <c r="AH14" s="29" t="s">
        <v>6476</v>
      </c>
      <c r="AI14" s="30" t="s">
        <v>1957</v>
      </c>
      <c r="AK14" s="27">
        <v>1506</v>
      </c>
      <c r="AL14" s="28">
        <v>7</v>
      </c>
      <c r="AM14" s="29" t="s">
        <v>6477</v>
      </c>
      <c r="AN14" s="30" t="s">
        <v>579</v>
      </c>
      <c r="AP14" s="27">
        <v>1509</v>
      </c>
      <c r="AQ14" s="31">
        <v>7</v>
      </c>
      <c r="AR14" s="29" t="s">
        <v>63</v>
      </c>
      <c r="AS14" s="30" t="s">
        <v>63</v>
      </c>
      <c r="AU14" s="27">
        <v>1801</v>
      </c>
      <c r="AV14" s="31">
        <v>7</v>
      </c>
      <c r="AW14" s="29" t="s">
        <v>63</v>
      </c>
      <c r="AX14" s="30" t="s">
        <v>63</v>
      </c>
      <c r="AZ14" s="27">
        <v>1804</v>
      </c>
      <c r="BA14" s="28">
        <v>7</v>
      </c>
      <c r="BB14" s="29" t="s">
        <v>6474</v>
      </c>
      <c r="BC14" s="30" t="s">
        <v>2481</v>
      </c>
      <c r="BE14" s="27">
        <v>1807</v>
      </c>
      <c r="BF14" s="28">
        <v>7</v>
      </c>
      <c r="BG14" s="29" t="s">
        <v>6475</v>
      </c>
      <c r="BH14" s="30" t="s">
        <v>2839</v>
      </c>
    </row>
    <row r="15" spans="1:61">
      <c r="A15" s="10"/>
      <c r="B15" s="27">
        <v>1601</v>
      </c>
      <c r="C15" s="28">
        <v>8</v>
      </c>
      <c r="D15" s="29" t="s">
        <v>63</v>
      </c>
      <c r="E15" s="30" t="s">
        <v>63</v>
      </c>
      <c r="G15" s="27">
        <v>1604</v>
      </c>
      <c r="H15" s="31">
        <v>8</v>
      </c>
      <c r="I15" s="29" t="s">
        <v>6478</v>
      </c>
      <c r="J15" s="30" t="s">
        <v>2201</v>
      </c>
      <c r="L15" s="27">
        <v>1607</v>
      </c>
      <c r="M15" s="28">
        <v>8</v>
      </c>
      <c r="N15" s="29" t="s">
        <v>6479</v>
      </c>
      <c r="O15" s="30" t="s">
        <v>2903</v>
      </c>
      <c r="Q15" s="27">
        <v>1703</v>
      </c>
      <c r="R15" s="31">
        <v>8</v>
      </c>
      <c r="S15" s="29" t="s">
        <v>6480</v>
      </c>
      <c r="T15" s="30" t="s">
        <v>1981</v>
      </c>
      <c r="V15" s="27">
        <v>1706</v>
      </c>
      <c r="W15" s="28">
        <v>8</v>
      </c>
      <c r="X15" s="29" t="s">
        <v>6481</v>
      </c>
      <c r="Y15" s="30" t="s">
        <v>192</v>
      </c>
      <c r="AA15" s="27">
        <v>1709</v>
      </c>
      <c r="AB15" s="28">
        <v>8</v>
      </c>
      <c r="AC15" s="29" t="s">
        <v>63</v>
      </c>
      <c r="AD15" s="30" t="s">
        <v>63</v>
      </c>
      <c r="AF15" s="27">
        <v>1503</v>
      </c>
      <c r="AG15" s="31">
        <v>8</v>
      </c>
      <c r="AH15" s="29" t="s">
        <v>6480</v>
      </c>
      <c r="AI15" s="30" t="s">
        <v>1981</v>
      </c>
      <c r="AK15" s="27">
        <v>1506</v>
      </c>
      <c r="AL15" s="28">
        <v>8</v>
      </c>
      <c r="AM15" s="29" t="s">
        <v>6481</v>
      </c>
      <c r="AN15" s="30" t="s">
        <v>192</v>
      </c>
      <c r="AP15" s="27">
        <v>1509</v>
      </c>
      <c r="AQ15" s="31">
        <v>8</v>
      </c>
      <c r="AR15" s="29" t="s">
        <v>63</v>
      </c>
      <c r="AS15" s="30" t="s">
        <v>63</v>
      </c>
      <c r="AU15" s="27">
        <v>1801</v>
      </c>
      <c r="AV15" s="31">
        <v>8</v>
      </c>
      <c r="AW15" s="29" t="s">
        <v>63</v>
      </c>
      <c r="AX15" s="30" t="s">
        <v>63</v>
      </c>
      <c r="AZ15" s="27">
        <v>1804</v>
      </c>
      <c r="BA15" s="28">
        <v>8</v>
      </c>
      <c r="BB15" s="29" t="s">
        <v>6478</v>
      </c>
      <c r="BC15" s="30" t="s">
        <v>2201</v>
      </c>
      <c r="BE15" s="27">
        <v>1807</v>
      </c>
      <c r="BF15" s="28">
        <v>8</v>
      </c>
      <c r="BG15" s="29" t="s">
        <v>6479</v>
      </c>
      <c r="BH15" s="30" t="s">
        <v>2903</v>
      </c>
    </row>
    <row r="16" spans="1:61">
      <c r="A16" s="10"/>
      <c r="B16" s="27">
        <v>1601</v>
      </c>
      <c r="C16" s="28">
        <v>9</v>
      </c>
      <c r="D16" s="29" t="s">
        <v>63</v>
      </c>
      <c r="E16" s="30" t="s">
        <v>63</v>
      </c>
      <c r="G16" s="27">
        <v>1604</v>
      </c>
      <c r="H16" s="31">
        <v>9</v>
      </c>
      <c r="I16" s="29" t="s">
        <v>6482</v>
      </c>
      <c r="J16" s="30" t="s">
        <v>1170</v>
      </c>
      <c r="L16" s="27">
        <v>1607</v>
      </c>
      <c r="M16" s="28">
        <v>9</v>
      </c>
      <c r="N16" s="29" t="s">
        <v>6483</v>
      </c>
      <c r="O16" s="30" t="s">
        <v>3402</v>
      </c>
      <c r="Q16" s="27">
        <v>1703</v>
      </c>
      <c r="R16" s="31">
        <v>9</v>
      </c>
      <c r="S16" s="29" t="s">
        <v>6484</v>
      </c>
      <c r="T16" s="30" t="s">
        <v>1533</v>
      </c>
      <c r="V16" s="27">
        <v>1706</v>
      </c>
      <c r="W16" s="28">
        <v>9</v>
      </c>
      <c r="X16" s="29" t="s">
        <v>6485</v>
      </c>
      <c r="Y16" s="30" t="s">
        <v>222</v>
      </c>
      <c r="AA16" s="27">
        <v>1709</v>
      </c>
      <c r="AB16" s="28">
        <v>9</v>
      </c>
      <c r="AC16" s="29" t="s">
        <v>63</v>
      </c>
      <c r="AD16" s="30" t="s">
        <v>63</v>
      </c>
      <c r="AF16" s="27">
        <v>1503</v>
      </c>
      <c r="AG16" s="31">
        <v>9</v>
      </c>
      <c r="AH16" s="29" t="s">
        <v>6484</v>
      </c>
      <c r="AI16" s="30" t="s">
        <v>1533</v>
      </c>
      <c r="AK16" s="27">
        <v>1506</v>
      </c>
      <c r="AL16" s="28">
        <v>9</v>
      </c>
      <c r="AM16" s="29" t="s">
        <v>6485</v>
      </c>
      <c r="AN16" s="30" t="s">
        <v>222</v>
      </c>
      <c r="AP16" s="27">
        <v>1509</v>
      </c>
      <c r="AQ16" s="31">
        <v>9</v>
      </c>
      <c r="AR16" s="29" t="s">
        <v>63</v>
      </c>
      <c r="AS16" s="30" t="s">
        <v>63</v>
      </c>
      <c r="AU16" s="27">
        <v>1801</v>
      </c>
      <c r="AV16" s="31">
        <v>9</v>
      </c>
      <c r="AW16" s="29" t="s">
        <v>63</v>
      </c>
      <c r="AX16" s="30" t="s">
        <v>63</v>
      </c>
      <c r="AZ16" s="27">
        <v>1804</v>
      </c>
      <c r="BA16" s="28">
        <v>9</v>
      </c>
      <c r="BB16" s="29" t="s">
        <v>6482</v>
      </c>
      <c r="BC16" s="30" t="s">
        <v>1170</v>
      </c>
      <c r="BE16" s="27">
        <v>1807</v>
      </c>
      <c r="BF16" s="28">
        <v>9</v>
      </c>
      <c r="BG16" s="29" t="s">
        <v>6483</v>
      </c>
      <c r="BH16" s="30" t="s">
        <v>3402</v>
      </c>
    </row>
    <row r="17" spans="1:61">
      <c r="A17" s="10"/>
      <c r="B17" s="27">
        <v>1601</v>
      </c>
      <c r="C17" s="28">
        <v>10</v>
      </c>
      <c r="D17" s="29" t="s">
        <v>6486</v>
      </c>
      <c r="E17" s="30" t="s">
        <v>1014</v>
      </c>
      <c r="G17" s="27">
        <v>1604</v>
      </c>
      <c r="H17" s="31">
        <v>10</v>
      </c>
      <c r="I17" s="29" t="s">
        <v>6487</v>
      </c>
      <c r="J17" s="30" t="s">
        <v>1423</v>
      </c>
      <c r="L17" s="27">
        <v>1607</v>
      </c>
      <c r="M17" s="28">
        <v>10</v>
      </c>
      <c r="N17" s="29" t="s">
        <v>6488</v>
      </c>
      <c r="O17" s="30" t="s">
        <v>2918</v>
      </c>
      <c r="Q17" s="27">
        <v>1703</v>
      </c>
      <c r="R17" s="31">
        <v>10</v>
      </c>
      <c r="S17" s="29" t="s">
        <v>6489</v>
      </c>
      <c r="T17" s="30" t="s">
        <v>1539</v>
      </c>
      <c r="V17" s="27">
        <v>1706</v>
      </c>
      <c r="W17" s="28">
        <v>10</v>
      </c>
      <c r="X17" s="29" t="s">
        <v>6490</v>
      </c>
      <c r="Y17" s="30" t="s">
        <v>216</v>
      </c>
      <c r="AA17" s="27">
        <v>1709</v>
      </c>
      <c r="AB17" s="28">
        <v>10</v>
      </c>
      <c r="AC17" s="29" t="s">
        <v>63</v>
      </c>
      <c r="AD17" s="30" t="s">
        <v>63</v>
      </c>
      <c r="AF17" s="27">
        <v>1503</v>
      </c>
      <c r="AG17" s="31">
        <v>10</v>
      </c>
      <c r="AH17" s="29" t="s">
        <v>6489</v>
      </c>
      <c r="AI17" s="30" t="s">
        <v>1539</v>
      </c>
      <c r="AK17" s="27">
        <v>1506</v>
      </c>
      <c r="AL17" s="28">
        <v>10</v>
      </c>
      <c r="AM17" s="29" t="s">
        <v>6490</v>
      </c>
      <c r="AN17" s="30" t="s">
        <v>216</v>
      </c>
      <c r="AP17" s="27">
        <v>1509</v>
      </c>
      <c r="AQ17" s="31">
        <v>10</v>
      </c>
      <c r="AR17" s="29" t="s">
        <v>63</v>
      </c>
      <c r="AS17" s="30" t="s">
        <v>63</v>
      </c>
      <c r="AU17" s="27">
        <v>1801</v>
      </c>
      <c r="AV17" s="31">
        <v>10</v>
      </c>
      <c r="AW17" s="29" t="s">
        <v>6486</v>
      </c>
      <c r="AX17" s="30" t="s">
        <v>1014</v>
      </c>
      <c r="AZ17" s="27">
        <v>1804</v>
      </c>
      <c r="BA17" s="28">
        <v>10</v>
      </c>
      <c r="BB17" s="29" t="s">
        <v>6487</v>
      </c>
      <c r="BC17" s="30" t="s">
        <v>1423</v>
      </c>
      <c r="BE17" s="27">
        <v>1807</v>
      </c>
      <c r="BF17" s="28">
        <v>10</v>
      </c>
      <c r="BG17" s="29" t="s">
        <v>6488</v>
      </c>
      <c r="BH17" s="30" t="s">
        <v>2918</v>
      </c>
    </row>
    <row r="18" spans="1:61">
      <c r="A18" s="10"/>
      <c r="B18" s="27">
        <v>1601</v>
      </c>
      <c r="C18" s="28">
        <v>11</v>
      </c>
      <c r="D18" s="29" t="s">
        <v>63</v>
      </c>
      <c r="E18" s="30" t="s">
        <v>63</v>
      </c>
      <c r="G18" s="27">
        <v>1604</v>
      </c>
      <c r="H18" s="31">
        <v>11</v>
      </c>
      <c r="I18" s="29" t="s">
        <v>6491</v>
      </c>
      <c r="J18" s="30" t="s">
        <v>1381</v>
      </c>
      <c r="L18" s="27">
        <v>1607</v>
      </c>
      <c r="M18" s="28">
        <v>11</v>
      </c>
      <c r="N18" s="29" t="s">
        <v>6492</v>
      </c>
      <c r="O18" s="30" t="s">
        <v>3327</v>
      </c>
      <c r="Q18" s="27">
        <v>1703</v>
      </c>
      <c r="R18" s="31">
        <v>11</v>
      </c>
      <c r="S18" s="29" t="s">
        <v>6493</v>
      </c>
      <c r="T18" s="30" t="s">
        <v>1509</v>
      </c>
      <c r="V18" s="27">
        <v>1706</v>
      </c>
      <c r="W18" s="28">
        <v>11</v>
      </c>
      <c r="X18" s="29" t="s">
        <v>6494</v>
      </c>
      <c r="Y18" s="30" t="s">
        <v>2812</v>
      </c>
      <c r="AA18" s="27">
        <v>1709</v>
      </c>
      <c r="AB18" s="28">
        <v>11</v>
      </c>
      <c r="AC18" s="29" t="s">
        <v>63</v>
      </c>
      <c r="AD18" s="30" t="s">
        <v>63</v>
      </c>
      <c r="AF18" s="27">
        <v>1503</v>
      </c>
      <c r="AG18" s="31">
        <v>11</v>
      </c>
      <c r="AH18" s="29" t="s">
        <v>6493</v>
      </c>
      <c r="AI18" s="30" t="s">
        <v>1509</v>
      </c>
      <c r="AK18" s="27">
        <v>1506</v>
      </c>
      <c r="AL18" s="28">
        <v>11</v>
      </c>
      <c r="AM18" s="29" t="s">
        <v>6494</v>
      </c>
      <c r="AN18" s="30" t="s">
        <v>2812</v>
      </c>
      <c r="AP18" s="27">
        <v>1509</v>
      </c>
      <c r="AQ18" s="31">
        <v>11</v>
      </c>
      <c r="AR18" s="29" t="s">
        <v>63</v>
      </c>
      <c r="AS18" s="30" t="s">
        <v>63</v>
      </c>
      <c r="AU18" s="27">
        <v>1801</v>
      </c>
      <c r="AV18" s="31">
        <v>11</v>
      </c>
      <c r="AW18" s="29" t="s">
        <v>63</v>
      </c>
      <c r="AX18" s="30" t="s">
        <v>63</v>
      </c>
      <c r="AZ18" s="27">
        <v>1804</v>
      </c>
      <c r="BA18" s="28">
        <v>11</v>
      </c>
      <c r="BB18" s="29" t="s">
        <v>6491</v>
      </c>
      <c r="BC18" s="30" t="s">
        <v>1381</v>
      </c>
      <c r="BE18" s="27">
        <v>1807</v>
      </c>
      <c r="BF18" s="28">
        <v>11</v>
      </c>
      <c r="BG18" s="29" t="s">
        <v>6492</v>
      </c>
      <c r="BH18" s="30" t="s">
        <v>3327</v>
      </c>
    </row>
    <row r="19" spans="1:61">
      <c r="A19" s="10"/>
      <c r="B19" s="27">
        <v>1601</v>
      </c>
      <c r="C19" s="28">
        <v>12</v>
      </c>
      <c r="D19" s="29" t="s">
        <v>63</v>
      </c>
      <c r="E19" s="30" t="s">
        <v>63</v>
      </c>
      <c r="G19" s="27">
        <v>1604</v>
      </c>
      <c r="H19" s="31">
        <v>12</v>
      </c>
      <c r="I19" s="29" t="s">
        <v>6495</v>
      </c>
      <c r="J19" s="30" t="s">
        <v>1447</v>
      </c>
      <c r="L19" s="27">
        <v>1607</v>
      </c>
      <c r="M19" s="28">
        <v>12</v>
      </c>
      <c r="N19" s="29" t="s">
        <v>6496</v>
      </c>
      <c r="O19" s="30" t="s">
        <v>2739</v>
      </c>
      <c r="Q19" s="27">
        <v>1703</v>
      </c>
      <c r="R19" s="31">
        <v>12</v>
      </c>
      <c r="S19" s="29" t="s">
        <v>6497</v>
      </c>
      <c r="T19" s="30" t="s">
        <v>1545</v>
      </c>
      <c r="V19" s="27">
        <v>1706</v>
      </c>
      <c r="W19" s="28">
        <v>12</v>
      </c>
      <c r="X19" s="29" t="s">
        <v>6498</v>
      </c>
      <c r="Y19" s="30" t="s">
        <v>657</v>
      </c>
      <c r="AA19" s="27">
        <v>1709</v>
      </c>
      <c r="AB19" s="28">
        <v>12</v>
      </c>
      <c r="AC19" s="29" t="s">
        <v>63</v>
      </c>
      <c r="AD19" s="30" t="s">
        <v>63</v>
      </c>
      <c r="AF19" s="27">
        <v>1503</v>
      </c>
      <c r="AG19" s="31">
        <v>12</v>
      </c>
      <c r="AH19" s="29" t="s">
        <v>6497</v>
      </c>
      <c r="AI19" s="30" t="s">
        <v>1545</v>
      </c>
      <c r="AK19" s="27">
        <v>1506</v>
      </c>
      <c r="AL19" s="28">
        <v>12</v>
      </c>
      <c r="AM19" s="29" t="s">
        <v>6498</v>
      </c>
      <c r="AN19" s="30" t="s">
        <v>657</v>
      </c>
      <c r="AP19" s="27">
        <v>1509</v>
      </c>
      <c r="AQ19" s="31">
        <v>12</v>
      </c>
      <c r="AR19" s="29" t="s">
        <v>63</v>
      </c>
      <c r="AS19" s="30" t="s">
        <v>63</v>
      </c>
      <c r="AU19" s="27">
        <v>1801</v>
      </c>
      <c r="AV19" s="31">
        <v>12</v>
      </c>
      <c r="AW19" s="29" t="s">
        <v>63</v>
      </c>
      <c r="AX19" s="30" t="s">
        <v>63</v>
      </c>
      <c r="AZ19" s="27">
        <v>1804</v>
      </c>
      <c r="BA19" s="28">
        <v>12</v>
      </c>
      <c r="BB19" s="29" t="s">
        <v>6495</v>
      </c>
      <c r="BC19" s="30" t="s">
        <v>1447</v>
      </c>
      <c r="BE19" s="27">
        <v>1807</v>
      </c>
      <c r="BF19" s="28">
        <v>12</v>
      </c>
      <c r="BG19" s="29" t="s">
        <v>6496</v>
      </c>
      <c r="BH19" s="30" t="s">
        <v>2739</v>
      </c>
    </row>
    <row r="20" spans="1:61">
      <c r="A20" s="10"/>
      <c r="B20" s="27">
        <v>1601</v>
      </c>
      <c r="C20" s="28">
        <v>13</v>
      </c>
      <c r="D20" s="29" t="s">
        <v>6499</v>
      </c>
      <c r="E20" s="30" t="s">
        <v>2000</v>
      </c>
      <c r="G20" s="27">
        <v>1604</v>
      </c>
      <c r="H20" s="31">
        <v>13</v>
      </c>
      <c r="I20" s="29" t="s">
        <v>6500</v>
      </c>
      <c r="J20" s="30" t="s">
        <v>1435</v>
      </c>
      <c r="L20" s="27">
        <v>1607</v>
      </c>
      <c r="M20" s="28">
        <v>13</v>
      </c>
      <c r="N20" s="29" t="s">
        <v>6501</v>
      </c>
      <c r="O20" s="30" t="s">
        <v>313</v>
      </c>
      <c r="Q20" s="27">
        <v>1703</v>
      </c>
      <c r="R20" s="31">
        <v>13</v>
      </c>
      <c r="S20" s="29" t="s">
        <v>6502</v>
      </c>
      <c r="T20" s="30" t="s">
        <v>1501</v>
      </c>
      <c r="V20" s="27">
        <v>1706</v>
      </c>
      <c r="W20" s="28">
        <v>13</v>
      </c>
      <c r="X20" s="29" t="s">
        <v>6503</v>
      </c>
      <c r="Y20" s="30" t="s">
        <v>2888</v>
      </c>
      <c r="AA20" s="27">
        <v>1709</v>
      </c>
      <c r="AB20" s="28">
        <v>13</v>
      </c>
      <c r="AC20" s="29" t="s">
        <v>63</v>
      </c>
      <c r="AD20" s="30" t="s">
        <v>63</v>
      </c>
      <c r="AF20" s="27">
        <v>1503</v>
      </c>
      <c r="AG20" s="31">
        <v>13</v>
      </c>
      <c r="AH20" s="29" t="s">
        <v>6502</v>
      </c>
      <c r="AI20" s="30" t="s">
        <v>1501</v>
      </c>
      <c r="AK20" s="27">
        <v>1506</v>
      </c>
      <c r="AL20" s="28">
        <v>13</v>
      </c>
      <c r="AM20" s="29" t="s">
        <v>6503</v>
      </c>
      <c r="AN20" s="30" t="s">
        <v>2888</v>
      </c>
      <c r="AP20" s="27">
        <v>1509</v>
      </c>
      <c r="AQ20" s="31">
        <v>13</v>
      </c>
      <c r="AR20" s="29" t="s">
        <v>63</v>
      </c>
      <c r="AS20" s="30" t="s">
        <v>63</v>
      </c>
      <c r="AU20" s="27">
        <v>1801</v>
      </c>
      <c r="AV20" s="31">
        <v>13</v>
      </c>
      <c r="AW20" s="29" t="s">
        <v>6499</v>
      </c>
      <c r="AX20" s="30" t="s">
        <v>2000</v>
      </c>
      <c r="AZ20" s="27">
        <v>1804</v>
      </c>
      <c r="BA20" s="28">
        <v>13</v>
      </c>
      <c r="BB20" s="29" t="s">
        <v>6500</v>
      </c>
      <c r="BC20" s="30" t="s">
        <v>1435</v>
      </c>
      <c r="BE20" s="27">
        <v>1807</v>
      </c>
      <c r="BF20" s="28">
        <v>13</v>
      </c>
      <c r="BG20" s="29" t="s">
        <v>6501</v>
      </c>
      <c r="BH20" s="30" t="s">
        <v>313</v>
      </c>
    </row>
    <row r="21" spans="1:61">
      <c r="A21" s="10"/>
      <c r="B21" s="27">
        <v>1601</v>
      </c>
      <c r="C21" s="28">
        <v>14</v>
      </c>
      <c r="D21" s="29" t="s">
        <v>63</v>
      </c>
      <c r="E21" s="30" t="s">
        <v>63</v>
      </c>
      <c r="G21" s="27">
        <v>1604</v>
      </c>
      <c r="H21" s="31">
        <v>14</v>
      </c>
      <c r="I21" s="29" t="s">
        <v>6504</v>
      </c>
      <c r="J21" s="30" t="s">
        <v>1417</v>
      </c>
      <c r="L21" s="27">
        <v>1607</v>
      </c>
      <c r="M21" s="28">
        <v>14</v>
      </c>
      <c r="N21" s="29" t="s">
        <v>6505</v>
      </c>
      <c r="O21" s="30" t="s">
        <v>2731</v>
      </c>
      <c r="Q21" s="27">
        <v>1703</v>
      </c>
      <c r="R21" s="31">
        <v>14</v>
      </c>
      <c r="S21" s="29" t="s">
        <v>6506</v>
      </c>
      <c r="T21" s="30" t="s">
        <v>1527</v>
      </c>
      <c r="V21" s="27">
        <v>1706</v>
      </c>
      <c r="W21" s="28">
        <v>14</v>
      </c>
      <c r="X21" s="29" t="s">
        <v>6507</v>
      </c>
      <c r="Y21" s="30" t="s">
        <v>649</v>
      </c>
      <c r="AA21" s="27">
        <v>1709</v>
      </c>
      <c r="AB21" s="28">
        <v>14</v>
      </c>
      <c r="AC21" s="29" t="s">
        <v>63</v>
      </c>
      <c r="AD21" s="30" t="s">
        <v>63</v>
      </c>
      <c r="AF21" s="27">
        <v>1503</v>
      </c>
      <c r="AG21" s="31">
        <v>14</v>
      </c>
      <c r="AH21" s="29" t="s">
        <v>6506</v>
      </c>
      <c r="AI21" s="30" t="s">
        <v>1527</v>
      </c>
      <c r="AK21" s="27">
        <v>1506</v>
      </c>
      <c r="AL21" s="28">
        <v>14</v>
      </c>
      <c r="AM21" s="29" t="s">
        <v>6507</v>
      </c>
      <c r="AN21" s="30" t="s">
        <v>649</v>
      </c>
      <c r="AP21" s="27">
        <v>1509</v>
      </c>
      <c r="AQ21" s="31">
        <v>14</v>
      </c>
      <c r="AR21" s="29" t="s">
        <v>63</v>
      </c>
      <c r="AS21" s="30" t="s">
        <v>63</v>
      </c>
      <c r="AU21" s="27">
        <v>1801</v>
      </c>
      <c r="AV21" s="31">
        <v>14</v>
      </c>
      <c r="AW21" s="29" t="s">
        <v>63</v>
      </c>
      <c r="AX21" s="30" t="s">
        <v>63</v>
      </c>
      <c r="AZ21" s="27">
        <v>1804</v>
      </c>
      <c r="BA21" s="28">
        <v>14</v>
      </c>
      <c r="BB21" s="29" t="s">
        <v>6504</v>
      </c>
      <c r="BC21" s="30" t="s">
        <v>1417</v>
      </c>
      <c r="BE21" s="27">
        <v>1807</v>
      </c>
      <c r="BF21" s="28">
        <v>14</v>
      </c>
      <c r="BG21" s="29" t="s">
        <v>6505</v>
      </c>
      <c r="BH21" s="30" t="s">
        <v>2731</v>
      </c>
    </row>
    <row r="22" spans="1:61">
      <c r="A22" s="10"/>
      <c r="B22" s="27">
        <v>1601</v>
      </c>
      <c r="C22" s="28">
        <v>15</v>
      </c>
      <c r="D22" s="29" t="s">
        <v>6508</v>
      </c>
      <c r="E22" s="30" t="s">
        <v>2018</v>
      </c>
      <c r="G22" s="27">
        <v>1604</v>
      </c>
      <c r="H22" s="31">
        <v>15</v>
      </c>
      <c r="I22" s="29" t="s">
        <v>6509</v>
      </c>
      <c r="J22" s="30" t="s">
        <v>1086</v>
      </c>
      <c r="L22" s="27">
        <v>1607</v>
      </c>
      <c r="M22" s="28">
        <v>15</v>
      </c>
      <c r="N22" s="29" t="s">
        <v>6510</v>
      </c>
      <c r="O22" s="30" t="s">
        <v>3533</v>
      </c>
      <c r="Q22" s="27">
        <v>1703</v>
      </c>
      <c r="R22" s="31">
        <v>15</v>
      </c>
      <c r="S22" s="29" t="s">
        <v>63</v>
      </c>
      <c r="T22" s="30" t="s">
        <v>63</v>
      </c>
      <c r="V22" s="27">
        <v>1706</v>
      </c>
      <c r="W22" s="28">
        <v>15</v>
      </c>
      <c r="X22" s="29" t="s">
        <v>63</v>
      </c>
      <c r="Y22" s="30" t="s">
        <v>63</v>
      </c>
      <c r="AA22" s="27">
        <v>1709</v>
      </c>
      <c r="AB22" s="28">
        <v>15</v>
      </c>
      <c r="AC22" s="29" t="s">
        <v>63</v>
      </c>
      <c r="AD22" s="30" t="s">
        <v>63</v>
      </c>
      <c r="AF22" s="27">
        <v>1503</v>
      </c>
      <c r="AG22" s="31">
        <v>15</v>
      </c>
      <c r="AH22" s="29" t="s">
        <v>63</v>
      </c>
      <c r="AI22" s="30" t="s">
        <v>63</v>
      </c>
      <c r="AK22" s="27">
        <v>1506</v>
      </c>
      <c r="AL22" s="28">
        <v>15</v>
      </c>
      <c r="AM22" s="29" t="s">
        <v>63</v>
      </c>
      <c r="AN22" s="30" t="s">
        <v>63</v>
      </c>
      <c r="AP22" s="27">
        <v>1509</v>
      </c>
      <c r="AQ22" s="31">
        <v>15</v>
      </c>
      <c r="AR22" s="29" t="s">
        <v>63</v>
      </c>
      <c r="AS22" s="30" t="s">
        <v>63</v>
      </c>
      <c r="AU22" s="27">
        <v>1801</v>
      </c>
      <c r="AV22" s="31">
        <v>15</v>
      </c>
      <c r="AW22" s="29" t="s">
        <v>6508</v>
      </c>
      <c r="AX22" s="30" t="s">
        <v>2018</v>
      </c>
      <c r="AZ22" s="27">
        <v>1804</v>
      </c>
      <c r="BA22" s="28">
        <v>15</v>
      </c>
      <c r="BB22" s="29" t="s">
        <v>6509</v>
      </c>
      <c r="BC22" s="30" t="s">
        <v>1086</v>
      </c>
      <c r="BE22" s="27">
        <v>1807</v>
      </c>
      <c r="BF22" s="28">
        <v>15</v>
      </c>
      <c r="BG22" s="29" t="s">
        <v>6510</v>
      </c>
      <c r="BH22" s="30" t="s">
        <v>3533</v>
      </c>
    </row>
    <row r="23" spans="1:61" ht="14.25" thickBot="1">
      <c r="A23" s="10"/>
      <c r="B23" s="32">
        <v>1601</v>
      </c>
      <c r="C23" s="33">
        <v>16</v>
      </c>
      <c r="D23" s="34" t="s">
        <v>63</v>
      </c>
      <c r="E23" s="35" t="s">
        <v>63</v>
      </c>
      <c r="F23" s="36"/>
      <c r="G23" s="32">
        <v>1604</v>
      </c>
      <c r="H23" s="37">
        <v>16</v>
      </c>
      <c r="I23" s="34" t="s">
        <v>6511</v>
      </c>
      <c r="J23" s="35" t="s">
        <v>900</v>
      </c>
      <c r="K23" s="36"/>
      <c r="L23" s="32">
        <v>1607</v>
      </c>
      <c r="M23" s="33">
        <v>16</v>
      </c>
      <c r="N23" s="34" t="s">
        <v>6512</v>
      </c>
      <c r="O23" s="35" t="s">
        <v>106</v>
      </c>
      <c r="P23" s="36"/>
      <c r="Q23" s="32">
        <v>1703</v>
      </c>
      <c r="R23" s="37">
        <v>16</v>
      </c>
      <c r="S23" s="34" t="s">
        <v>63</v>
      </c>
      <c r="T23" s="35" t="s">
        <v>63</v>
      </c>
      <c r="U23" s="36"/>
      <c r="V23" s="32">
        <v>1706</v>
      </c>
      <c r="W23" s="33">
        <v>16</v>
      </c>
      <c r="X23" s="34" t="s">
        <v>6513</v>
      </c>
      <c r="Y23" s="35" t="s">
        <v>3475</v>
      </c>
      <c r="Z23" s="36"/>
      <c r="AA23" s="32">
        <v>1709</v>
      </c>
      <c r="AB23" s="33">
        <v>16</v>
      </c>
      <c r="AC23" s="34" t="s">
        <v>63</v>
      </c>
      <c r="AD23" s="35" t="s">
        <v>63</v>
      </c>
      <c r="AE23" s="462"/>
      <c r="AF23" s="32">
        <v>1503</v>
      </c>
      <c r="AG23" s="37">
        <v>16</v>
      </c>
      <c r="AH23" s="34" t="s">
        <v>63</v>
      </c>
      <c r="AI23" s="35" t="s">
        <v>63</v>
      </c>
      <c r="AJ23" s="36"/>
      <c r="AK23" s="32">
        <v>1506</v>
      </c>
      <c r="AL23" s="33">
        <v>16</v>
      </c>
      <c r="AM23" s="34" t="s">
        <v>6513</v>
      </c>
      <c r="AN23" s="35" t="s">
        <v>3475</v>
      </c>
      <c r="AO23" s="36"/>
      <c r="AP23" s="32">
        <v>1509</v>
      </c>
      <c r="AQ23" s="37">
        <v>16</v>
      </c>
      <c r="AR23" s="34" t="s">
        <v>63</v>
      </c>
      <c r="AS23" s="35" t="s">
        <v>63</v>
      </c>
      <c r="AT23" s="36"/>
      <c r="AU23" s="32">
        <v>1801</v>
      </c>
      <c r="AV23" s="37">
        <v>16</v>
      </c>
      <c r="AW23" s="34" t="s">
        <v>63</v>
      </c>
      <c r="AX23" s="35" t="s">
        <v>63</v>
      </c>
      <c r="AY23" s="36"/>
      <c r="AZ23" s="32">
        <v>1804</v>
      </c>
      <c r="BA23" s="33">
        <v>16</v>
      </c>
      <c r="BB23" s="34" t="s">
        <v>6511</v>
      </c>
      <c r="BC23" s="35" t="s">
        <v>900</v>
      </c>
      <c r="BD23" s="36"/>
      <c r="BE23" s="32">
        <v>1807</v>
      </c>
      <c r="BF23" s="33">
        <v>16</v>
      </c>
      <c r="BG23" s="34" t="s">
        <v>6512</v>
      </c>
      <c r="BH23" s="35" t="s">
        <v>106</v>
      </c>
      <c r="BI23" s="36"/>
    </row>
    <row r="24" spans="1:61">
      <c r="A24" s="10"/>
      <c r="B24" s="38">
        <v>1601</v>
      </c>
      <c r="C24" s="39">
        <v>17</v>
      </c>
      <c r="D24" s="23" t="s">
        <v>6514</v>
      </c>
      <c r="E24" s="24" t="s">
        <v>881</v>
      </c>
      <c r="G24" s="38">
        <v>1604</v>
      </c>
      <c r="H24" s="40">
        <v>17</v>
      </c>
      <c r="I24" s="23" t="s">
        <v>63</v>
      </c>
      <c r="J24" s="24" t="s">
        <v>63</v>
      </c>
      <c r="L24" s="38">
        <v>1607</v>
      </c>
      <c r="M24" s="39">
        <v>17</v>
      </c>
      <c r="N24" s="23" t="s">
        <v>6515</v>
      </c>
      <c r="O24" s="24" t="s">
        <v>822</v>
      </c>
      <c r="Q24" s="38">
        <v>1703</v>
      </c>
      <c r="R24" s="40">
        <v>17</v>
      </c>
      <c r="S24" s="23" t="s">
        <v>63</v>
      </c>
      <c r="T24" s="24" t="s">
        <v>63</v>
      </c>
      <c r="V24" s="38">
        <v>1706</v>
      </c>
      <c r="W24" s="39">
        <v>17</v>
      </c>
      <c r="X24" s="23" t="s">
        <v>6516</v>
      </c>
      <c r="Y24" s="24" t="s">
        <v>739</v>
      </c>
      <c r="AA24" s="38">
        <v>1709</v>
      </c>
      <c r="AB24" s="39">
        <v>17</v>
      </c>
      <c r="AC24" s="23" t="s">
        <v>63</v>
      </c>
      <c r="AD24" s="24" t="s">
        <v>63</v>
      </c>
      <c r="AF24" s="38">
        <v>1503</v>
      </c>
      <c r="AG24" s="40">
        <v>17</v>
      </c>
      <c r="AH24" s="23" t="s">
        <v>63</v>
      </c>
      <c r="AI24" s="24" t="s">
        <v>63</v>
      </c>
      <c r="AK24" s="38">
        <v>1506</v>
      </c>
      <c r="AL24" s="39">
        <v>17</v>
      </c>
      <c r="AM24" s="23" t="s">
        <v>6516</v>
      </c>
      <c r="AN24" s="24" t="s">
        <v>739</v>
      </c>
      <c r="AP24" s="38">
        <v>1509</v>
      </c>
      <c r="AQ24" s="40">
        <v>17</v>
      </c>
      <c r="AR24" s="23" t="s">
        <v>63</v>
      </c>
      <c r="AS24" s="24" t="s">
        <v>63</v>
      </c>
      <c r="AU24" s="38">
        <v>1801</v>
      </c>
      <c r="AV24" s="40">
        <v>17</v>
      </c>
      <c r="AW24" s="23" t="s">
        <v>6514</v>
      </c>
      <c r="AX24" s="24" t="s">
        <v>881</v>
      </c>
      <c r="AZ24" s="38">
        <v>1804</v>
      </c>
      <c r="BA24" s="39">
        <v>17</v>
      </c>
      <c r="BB24" s="23" t="s">
        <v>63</v>
      </c>
      <c r="BC24" s="24" t="s">
        <v>63</v>
      </c>
      <c r="BE24" s="38">
        <v>1807</v>
      </c>
      <c r="BF24" s="39">
        <v>17</v>
      </c>
      <c r="BG24" s="23" t="s">
        <v>6515</v>
      </c>
      <c r="BH24" s="24" t="s">
        <v>822</v>
      </c>
    </row>
    <row r="25" spans="1:61">
      <c r="A25" s="10"/>
      <c r="B25" s="27">
        <v>1601</v>
      </c>
      <c r="C25" s="28">
        <v>18</v>
      </c>
      <c r="D25" s="29" t="s">
        <v>6517</v>
      </c>
      <c r="E25" s="30" t="s">
        <v>1068</v>
      </c>
      <c r="G25" s="27">
        <v>1604</v>
      </c>
      <c r="H25" s="31">
        <v>18</v>
      </c>
      <c r="I25" s="29" t="s">
        <v>6518</v>
      </c>
      <c r="J25" s="30" t="s">
        <v>927</v>
      </c>
      <c r="L25" s="27">
        <v>1607</v>
      </c>
      <c r="M25" s="28">
        <v>18</v>
      </c>
      <c r="N25" s="29" t="s">
        <v>6519</v>
      </c>
      <c r="O25" s="30" t="s">
        <v>82</v>
      </c>
      <c r="Q25" s="27">
        <v>1703</v>
      </c>
      <c r="R25" s="31">
        <v>18</v>
      </c>
      <c r="S25" s="29" t="s">
        <v>63</v>
      </c>
      <c r="T25" s="30" t="s">
        <v>63</v>
      </c>
      <c r="V25" s="27">
        <v>1706</v>
      </c>
      <c r="W25" s="28">
        <v>18</v>
      </c>
      <c r="X25" s="29" t="s">
        <v>6520</v>
      </c>
      <c r="Y25" s="30" t="s">
        <v>731</v>
      </c>
      <c r="AA25" s="27">
        <v>1709</v>
      </c>
      <c r="AB25" s="28">
        <v>18</v>
      </c>
      <c r="AC25" s="29" t="s">
        <v>63</v>
      </c>
      <c r="AD25" s="30" t="s">
        <v>63</v>
      </c>
      <c r="AF25" s="27">
        <v>1503</v>
      </c>
      <c r="AG25" s="31">
        <v>18</v>
      </c>
      <c r="AH25" s="29" t="s">
        <v>63</v>
      </c>
      <c r="AI25" s="30" t="s">
        <v>63</v>
      </c>
      <c r="AK25" s="27">
        <v>1506</v>
      </c>
      <c r="AL25" s="28">
        <v>18</v>
      </c>
      <c r="AM25" s="29" t="s">
        <v>6520</v>
      </c>
      <c r="AN25" s="30" t="s">
        <v>731</v>
      </c>
      <c r="AP25" s="27">
        <v>1509</v>
      </c>
      <c r="AQ25" s="31">
        <v>18</v>
      </c>
      <c r="AR25" s="29" t="s">
        <v>63</v>
      </c>
      <c r="AS25" s="30" t="s">
        <v>63</v>
      </c>
      <c r="AU25" s="27">
        <v>1801</v>
      </c>
      <c r="AV25" s="31">
        <v>18</v>
      </c>
      <c r="AW25" s="29" t="s">
        <v>6517</v>
      </c>
      <c r="AX25" s="30" t="s">
        <v>1068</v>
      </c>
      <c r="AZ25" s="27">
        <v>1804</v>
      </c>
      <c r="BA25" s="28">
        <v>18</v>
      </c>
      <c r="BB25" s="29" t="s">
        <v>6518</v>
      </c>
      <c r="BC25" s="30" t="s">
        <v>927</v>
      </c>
      <c r="BE25" s="27">
        <v>1807</v>
      </c>
      <c r="BF25" s="28">
        <v>18</v>
      </c>
      <c r="BG25" s="29" t="s">
        <v>6519</v>
      </c>
      <c r="BH25" s="30" t="s">
        <v>82</v>
      </c>
    </row>
    <row r="26" spans="1:61">
      <c r="A26" s="10"/>
      <c r="B26" s="27">
        <v>1601</v>
      </c>
      <c r="C26" s="28">
        <v>19</v>
      </c>
      <c r="D26" s="29" t="s">
        <v>63</v>
      </c>
      <c r="E26" s="30" t="s">
        <v>63</v>
      </c>
      <c r="G26" s="27">
        <v>1604</v>
      </c>
      <c r="H26" s="31">
        <v>19</v>
      </c>
      <c r="I26" s="29" t="s">
        <v>6521</v>
      </c>
      <c r="J26" s="30" t="s">
        <v>1246</v>
      </c>
      <c r="L26" s="27">
        <v>1607</v>
      </c>
      <c r="M26" s="28">
        <v>19</v>
      </c>
      <c r="N26" s="29" t="s">
        <v>6522</v>
      </c>
      <c r="O26" s="30" t="s">
        <v>100</v>
      </c>
      <c r="Q26" s="27">
        <v>1703</v>
      </c>
      <c r="R26" s="31">
        <v>19</v>
      </c>
      <c r="S26" s="29" t="s">
        <v>6523</v>
      </c>
      <c r="T26" s="30" t="s">
        <v>1938</v>
      </c>
      <c r="V26" s="27">
        <v>1706</v>
      </c>
      <c r="W26" s="28">
        <v>19</v>
      </c>
      <c r="X26" s="29" t="s">
        <v>6524</v>
      </c>
      <c r="Y26" s="30" t="s">
        <v>641</v>
      </c>
      <c r="AA26" s="27">
        <v>1709</v>
      </c>
      <c r="AB26" s="28">
        <v>19</v>
      </c>
      <c r="AC26" s="29" t="s">
        <v>63</v>
      </c>
      <c r="AD26" s="30" t="s">
        <v>63</v>
      </c>
      <c r="AF26" s="27">
        <v>1503</v>
      </c>
      <c r="AG26" s="31">
        <v>19</v>
      </c>
      <c r="AH26" s="29" t="s">
        <v>6523</v>
      </c>
      <c r="AI26" s="30" t="s">
        <v>1938</v>
      </c>
      <c r="AK26" s="27">
        <v>1506</v>
      </c>
      <c r="AL26" s="28">
        <v>19</v>
      </c>
      <c r="AM26" s="29" t="s">
        <v>6524</v>
      </c>
      <c r="AN26" s="30" t="s">
        <v>641</v>
      </c>
      <c r="AP26" s="27">
        <v>1509</v>
      </c>
      <c r="AQ26" s="31">
        <v>19</v>
      </c>
      <c r="AR26" s="29" t="s">
        <v>63</v>
      </c>
      <c r="AS26" s="30" t="s">
        <v>63</v>
      </c>
      <c r="AU26" s="27">
        <v>1801</v>
      </c>
      <c r="AV26" s="31">
        <v>19</v>
      </c>
      <c r="AW26" s="29" t="s">
        <v>63</v>
      </c>
      <c r="AX26" s="30" t="s">
        <v>63</v>
      </c>
      <c r="AZ26" s="27">
        <v>1804</v>
      </c>
      <c r="BA26" s="28">
        <v>19</v>
      </c>
      <c r="BB26" s="29" t="s">
        <v>6521</v>
      </c>
      <c r="BC26" s="30" t="s">
        <v>1246</v>
      </c>
      <c r="BE26" s="27">
        <v>1807</v>
      </c>
      <c r="BF26" s="28">
        <v>19</v>
      </c>
      <c r="BG26" s="29" t="s">
        <v>6522</v>
      </c>
      <c r="BH26" s="30" t="s">
        <v>100</v>
      </c>
    </row>
    <row r="27" spans="1:61">
      <c r="A27" s="10"/>
      <c r="B27" s="27">
        <v>1601</v>
      </c>
      <c r="C27" s="28">
        <v>20</v>
      </c>
      <c r="D27" s="29" t="s">
        <v>63</v>
      </c>
      <c r="E27" s="30" t="s">
        <v>63</v>
      </c>
      <c r="G27" s="27">
        <v>1604</v>
      </c>
      <c r="H27" s="31">
        <v>20</v>
      </c>
      <c r="I27" s="29" t="s">
        <v>6525</v>
      </c>
      <c r="J27" s="30" t="s">
        <v>1271</v>
      </c>
      <c r="L27" s="27">
        <v>1607</v>
      </c>
      <c r="M27" s="28">
        <v>20</v>
      </c>
      <c r="N27" s="29" t="s">
        <v>6526</v>
      </c>
      <c r="O27" s="30" t="s">
        <v>131</v>
      </c>
      <c r="Q27" s="27">
        <v>1703</v>
      </c>
      <c r="R27" s="31">
        <v>20</v>
      </c>
      <c r="S27" s="29" t="s">
        <v>6527</v>
      </c>
      <c r="T27" s="30" t="s">
        <v>1926</v>
      </c>
      <c r="V27" s="27">
        <v>1706</v>
      </c>
      <c r="W27" s="28">
        <v>20</v>
      </c>
      <c r="X27" s="29" t="s">
        <v>6528</v>
      </c>
      <c r="Y27" s="30" t="s">
        <v>608</v>
      </c>
      <c r="AA27" s="27">
        <v>1709</v>
      </c>
      <c r="AB27" s="28">
        <v>20</v>
      </c>
      <c r="AC27" s="29" t="s">
        <v>63</v>
      </c>
      <c r="AD27" s="30" t="s">
        <v>63</v>
      </c>
      <c r="AF27" s="27">
        <v>1503</v>
      </c>
      <c r="AG27" s="31">
        <v>20</v>
      </c>
      <c r="AH27" s="29" t="s">
        <v>6527</v>
      </c>
      <c r="AI27" s="30" t="s">
        <v>1926</v>
      </c>
      <c r="AK27" s="27">
        <v>1506</v>
      </c>
      <c r="AL27" s="28">
        <v>20</v>
      </c>
      <c r="AM27" s="29" t="s">
        <v>6528</v>
      </c>
      <c r="AN27" s="30" t="s">
        <v>608</v>
      </c>
      <c r="AP27" s="27">
        <v>1509</v>
      </c>
      <c r="AQ27" s="31">
        <v>20</v>
      </c>
      <c r="AR27" s="29" t="s">
        <v>63</v>
      </c>
      <c r="AS27" s="30" t="s">
        <v>63</v>
      </c>
      <c r="AU27" s="27">
        <v>1801</v>
      </c>
      <c r="AV27" s="31">
        <v>20</v>
      </c>
      <c r="AW27" s="29" t="s">
        <v>63</v>
      </c>
      <c r="AX27" s="30" t="s">
        <v>63</v>
      </c>
      <c r="AZ27" s="27">
        <v>1804</v>
      </c>
      <c r="BA27" s="28">
        <v>20</v>
      </c>
      <c r="BB27" s="29" t="s">
        <v>6525</v>
      </c>
      <c r="BC27" s="30" t="s">
        <v>1271</v>
      </c>
      <c r="BE27" s="27">
        <v>1807</v>
      </c>
      <c r="BF27" s="28">
        <v>20</v>
      </c>
      <c r="BG27" s="29" t="s">
        <v>6526</v>
      </c>
      <c r="BH27" s="30" t="s">
        <v>131</v>
      </c>
    </row>
    <row r="28" spans="1:61">
      <c r="A28" s="10"/>
      <c r="B28" s="27">
        <v>1601</v>
      </c>
      <c r="C28" s="28">
        <v>21</v>
      </c>
      <c r="D28" s="29" t="s">
        <v>63</v>
      </c>
      <c r="E28" s="30" t="s">
        <v>63</v>
      </c>
      <c r="G28" s="27">
        <v>1604</v>
      </c>
      <c r="H28" s="31">
        <v>21</v>
      </c>
      <c r="I28" s="29" t="s">
        <v>6529</v>
      </c>
      <c r="J28" s="30" t="s">
        <v>921</v>
      </c>
      <c r="L28" s="27">
        <v>1607</v>
      </c>
      <c r="M28" s="28">
        <v>21</v>
      </c>
      <c r="N28" s="29" t="s">
        <v>6530</v>
      </c>
      <c r="O28" s="30" t="s">
        <v>76</v>
      </c>
      <c r="Q28" s="27">
        <v>1703</v>
      </c>
      <c r="R28" s="31">
        <v>21</v>
      </c>
      <c r="S28" s="29" t="s">
        <v>6531</v>
      </c>
      <c r="T28" s="30" t="s">
        <v>1914</v>
      </c>
      <c r="V28" s="27">
        <v>1706</v>
      </c>
      <c r="W28" s="28">
        <v>21</v>
      </c>
      <c r="X28" s="29" t="s">
        <v>6532</v>
      </c>
      <c r="Y28" s="30" t="s">
        <v>633</v>
      </c>
      <c r="AA28" s="27">
        <v>1709</v>
      </c>
      <c r="AB28" s="28">
        <v>21</v>
      </c>
      <c r="AC28" s="29" t="s">
        <v>63</v>
      </c>
      <c r="AD28" s="30" t="s">
        <v>63</v>
      </c>
      <c r="AF28" s="27">
        <v>1503</v>
      </c>
      <c r="AG28" s="31">
        <v>21</v>
      </c>
      <c r="AH28" s="29" t="s">
        <v>6531</v>
      </c>
      <c r="AI28" s="30" t="s">
        <v>1914</v>
      </c>
      <c r="AK28" s="27">
        <v>1506</v>
      </c>
      <c r="AL28" s="28">
        <v>21</v>
      </c>
      <c r="AM28" s="29" t="s">
        <v>6532</v>
      </c>
      <c r="AN28" s="30" t="s">
        <v>633</v>
      </c>
      <c r="AP28" s="27">
        <v>1509</v>
      </c>
      <c r="AQ28" s="31">
        <v>21</v>
      </c>
      <c r="AR28" s="29" t="s">
        <v>63</v>
      </c>
      <c r="AS28" s="30" t="s">
        <v>63</v>
      </c>
      <c r="AU28" s="27">
        <v>1801</v>
      </c>
      <c r="AV28" s="31">
        <v>21</v>
      </c>
      <c r="AW28" s="29" t="s">
        <v>63</v>
      </c>
      <c r="AX28" s="30" t="s">
        <v>63</v>
      </c>
      <c r="AZ28" s="27">
        <v>1804</v>
      </c>
      <c r="BA28" s="28">
        <v>21</v>
      </c>
      <c r="BB28" s="29" t="s">
        <v>6529</v>
      </c>
      <c r="BC28" s="30" t="s">
        <v>921</v>
      </c>
      <c r="BE28" s="27">
        <v>1807</v>
      </c>
      <c r="BF28" s="28">
        <v>21</v>
      </c>
      <c r="BG28" s="29" t="s">
        <v>6530</v>
      </c>
      <c r="BH28" s="30" t="s">
        <v>76</v>
      </c>
    </row>
    <row r="29" spans="1:61">
      <c r="A29" s="10"/>
      <c r="B29" s="27">
        <v>1601</v>
      </c>
      <c r="C29" s="28">
        <v>22</v>
      </c>
      <c r="D29" s="29" t="s">
        <v>63</v>
      </c>
      <c r="E29" s="30" t="s">
        <v>63</v>
      </c>
      <c r="G29" s="27">
        <v>1604</v>
      </c>
      <c r="H29" s="31">
        <v>22</v>
      </c>
      <c r="I29" s="29" t="s">
        <v>6533</v>
      </c>
      <c r="J29" s="30" t="s">
        <v>893</v>
      </c>
      <c r="L29" s="27">
        <v>1607</v>
      </c>
      <c r="M29" s="28">
        <v>22</v>
      </c>
      <c r="N29" s="29" t="s">
        <v>6534</v>
      </c>
      <c r="O29" s="30" t="s">
        <v>155</v>
      </c>
      <c r="Q29" s="27">
        <v>1703</v>
      </c>
      <c r="R29" s="31">
        <v>22</v>
      </c>
      <c r="S29" s="29" t="s">
        <v>6535</v>
      </c>
      <c r="T29" s="30" t="s">
        <v>1920</v>
      </c>
      <c r="V29" s="27">
        <v>1706</v>
      </c>
      <c r="W29" s="28">
        <v>22</v>
      </c>
      <c r="X29" s="29" t="s">
        <v>6536</v>
      </c>
      <c r="Y29" s="30" t="s">
        <v>599</v>
      </c>
      <c r="AA29" s="27">
        <v>1709</v>
      </c>
      <c r="AB29" s="28">
        <v>22</v>
      </c>
      <c r="AC29" s="29" t="s">
        <v>63</v>
      </c>
      <c r="AD29" s="30" t="s">
        <v>63</v>
      </c>
      <c r="AF29" s="27">
        <v>1503</v>
      </c>
      <c r="AG29" s="31">
        <v>22</v>
      </c>
      <c r="AH29" s="29" t="s">
        <v>6535</v>
      </c>
      <c r="AI29" s="30" t="s">
        <v>1920</v>
      </c>
      <c r="AK29" s="27">
        <v>1506</v>
      </c>
      <c r="AL29" s="28">
        <v>22</v>
      </c>
      <c r="AM29" s="29" t="s">
        <v>6536</v>
      </c>
      <c r="AN29" s="30" t="s">
        <v>599</v>
      </c>
      <c r="AP29" s="27">
        <v>1509</v>
      </c>
      <c r="AQ29" s="31">
        <v>22</v>
      </c>
      <c r="AR29" s="29" t="s">
        <v>63</v>
      </c>
      <c r="AS29" s="30" t="s">
        <v>63</v>
      </c>
      <c r="AU29" s="27">
        <v>1801</v>
      </c>
      <c r="AV29" s="31">
        <v>22</v>
      </c>
      <c r="AW29" s="29" t="s">
        <v>63</v>
      </c>
      <c r="AX29" s="30" t="s">
        <v>63</v>
      </c>
      <c r="AZ29" s="27">
        <v>1804</v>
      </c>
      <c r="BA29" s="28">
        <v>22</v>
      </c>
      <c r="BB29" s="29" t="s">
        <v>6533</v>
      </c>
      <c r="BC29" s="30" t="s">
        <v>893</v>
      </c>
      <c r="BE29" s="27">
        <v>1807</v>
      </c>
      <c r="BF29" s="28">
        <v>22</v>
      </c>
      <c r="BG29" s="29" t="s">
        <v>6534</v>
      </c>
      <c r="BH29" s="30" t="s">
        <v>155</v>
      </c>
    </row>
    <row r="30" spans="1:61">
      <c r="A30" s="10"/>
      <c r="B30" s="27">
        <v>1601</v>
      </c>
      <c r="C30" s="28">
        <v>23</v>
      </c>
      <c r="D30" s="29" t="s">
        <v>6537</v>
      </c>
      <c r="E30" s="30" t="s">
        <v>875</v>
      </c>
      <c r="G30" s="27">
        <v>1604</v>
      </c>
      <c r="H30" s="31">
        <v>23</v>
      </c>
      <c r="I30" s="29" t="s">
        <v>6538</v>
      </c>
      <c r="J30" s="30" t="s">
        <v>2139</v>
      </c>
      <c r="L30" s="27">
        <v>1607</v>
      </c>
      <c r="M30" s="28">
        <v>23</v>
      </c>
      <c r="N30" s="29" t="s">
        <v>6539</v>
      </c>
      <c r="O30" s="30" t="s">
        <v>3516</v>
      </c>
      <c r="Q30" s="27">
        <v>1703</v>
      </c>
      <c r="R30" s="31">
        <v>23</v>
      </c>
      <c r="S30" s="29" t="s">
        <v>6540</v>
      </c>
      <c r="T30" s="30" t="s">
        <v>1932</v>
      </c>
      <c r="V30" s="27">
        <v>1706</v>
      </c>
      <c r="W30" s="28">
        <v>23</v>
      </c>
      <c r="X30" s="29" t="s">
        <v>6541</v>
      </c>
      <c r="Y30" s="30" t="s">
        <v>625</v>
      </c>
      <c r="AA30" s="27">
        <v>1709</v>
      </c>
      <c r="AB30" s="28">
        <v>23</v>
      </c>
      <c r="AC30" s="29" t="s">
        <v>63</v>
      </c>
      <c r="AD30" s="30" t="s">
        <v>63</v>
      </c>
      <c r="AF30" s="27">
        <v>1503</v>
      </c>
      <c r="AG30" s="31">
        <v>23</v>
      </c>
      <c r="AH30" s="29" t="s">
        <v>6540</v>
      </c>
      <c r="AI30" s="30" t="s">
        <v>1932</v>
      </c>
      <c r="AK30" s="27">
        <v>1506</v>
      </c>
      <c r="AL30" s="28">
        <v>23</v>
      </c>
      <c r="AM30" s="29" t="s">
        <v>6541</v>
      </c>
      <c r="AN30" s="30" t="s">
        <v>625</v>
      </c>
      <c r="AP30" s="27">
        <v>1509</v>
      </c>
      <c r="AQ30" s="31">
        <v>23</v>
      </c>
      <c r="AR30" s="29" t="s">
        <v>63</v>
      </c>
      <c r="AS30" s="30" t="s">
        <v>63</v>
      </c>
      <c r="AU30" s="27">
        <v>1801</v>
      </c>
      <c r="AV30" s="31">
        <v>23</v>
      </c>
      <c r="AW30" s="29" t="s">
        <v>6537</v>
      </c>
      <c r="AX30" s="30" t="s">
        <v>875</v>
      </c>
      <c r="AZ30" s="27">
        <v>1804</v>
      </c>
      <c r="BA30" s="28">
        <v>23</v>
      </c>
      <c r="BB30" s="29" t="s">
        <v>6538</v>
      </c>
      <c r="BC30" s="30" t="s">
        <v>2139</v>
      </c>
      <c r="BE30" s="27">
        <v>1807</v>
      </c>
      <c r="BF30" s="28">
        <v>23</v>
      </c>
      <c r="BG30" s="29" t="s">
        <v>6539</v>
      </c>
      <c r="BH30" s="30" t="s">
        <v>3516</v>
      </c>
    </row>
    <row r="31" spans="1:61">
      <c r="A31" s="10"/>
      <c r="B31" s="27">
        <v>1601</v>
      </c>
      <c r="C31" s="28">
        <v>24</v>
      </c>
      <c r="D31" s="29" t="s">
        <v>63</v>
      </c>
      <c r="E31" s="30" t="s">
        <v>63</v>
      </c>
      <c r="G31" s="27">
        <v>1604</v>
      </c>
      <c r="H31" s="31">
        <v>24</v>
      </c>
      <c r="I31" s="29" t="s">
        <v>63</v>
      </c>
      <c r="J31" s="30" t="s">
        <v>63</v>
      </c>
      <c r="L31" s="27">
        <v>1607</v>
      </c>
      <c r="M31" s="28">
        <v>24</v>
      </c>
      <c r="N31" s="29" t="s">
        <v>6542</v>
      </c>
      <c r="O31" s="30" t="s">
        <v>546</v>
      </c>
      <c r="Q31" s="27">
        <v>1703</v>
      </c>
      <c r="R31" s="31">
        <v>24</v>
      </c>
      <c r="S31" s="29" t="s">
        <v>6543</v>
      </c>
      <c r="T31" s="30" t="s">
        <v>1902</v>
      </c>
      <c r="V31" s="27">
        <v>1706</v>
      </c>
      <c r="W31" s="28">
        <v>24</v>
      </c>
      <c r="X31" s="29" t="s">
        <v>6544</v>
      </c>
      <c r="Y31" s="30" t="s">
        <v>772</v>
      </c>
      <c r="AA31" s="27">
        <v>1709</v>
      </c>
      <c r="AB31" s="28">
        <v>24</v>
      </c>
      <c r="AC31" s="29" t="s">
        <v>63</v>
      </c>
      <c r="AD31" s="30" t="s">
        <v>63</v>
      </c>
      <c r="AF31" s="27">
        <v>1503</v>
      </c>
      <c r="AG31" s="31">
        <v>24</v>
      </c>
      <c r="AH31" s="29" t="s">
        <v>6543</v>
      </c>
      <c r="AI31" s="30" t="s">
        <v>1902</v>
      </c>
      <c r="AK31" s="27">
        <v>1506</v>
      </c>
      <c r="AL31" s="28">
        <v>24</v>
      </c>
      <c r="AM31" s="29" t="s">
        <v>6544</v>
      </c>
      <c r="AN31" s="30" t="s">
        <v>772</v>
      </c>
      <c r="AP31" s="27">
        <v>1509</v>
      </c>
      <c r="AQ31" s="31">
        <v>24</v>
      </c>
      <c r="AR31" s="29" t="s">
        <v>63</v>
      </c>
      <c r="AS31" s="30" t="s">
        <v>63</v>
      </c>
      <c r="AU31" s="27">
        <v>1801</v>
      </c>
      <c r="AV31" s="31">
        <v>24</v>
      </c>
      <c r="AW31" s="29" t="s">
        <v>63</v>
      </c>
      <c r="AX31" s="30" t="s">
        <v>63</v>
      </c>
      <c r="AZ31" s="27">
        <v>1804</v>
      </c>
      <c r="BA31" s="28">
        <v>24</v>
      </c>
      <c r="BB31" s="29" t="s">
        <v>63</v>
      </c>
      <c r="BC31" s="30" t="s">
        <v>63</v>
      </c>
      <c r="BE31" s="27">
        <v>1807</v>
      </c>
      <c r="BF31" s="28">
        <v>24</v>
      </c>
      <c r="BG31" s="29" t="s">
        <v>6542</v>
      </c>
      <c r="BH31" s="30" t="s">
        <v>546</v>
      </c>
    </row>
    <row r="32" spans="1:61">
      <c r="A32" s="10"/>
      <c r="B32" s="27">
        <v>1601</v>
      </c>
      <c r="C32" s="28">
        <v>25</v>
      </c>
      <c r="D32" s="29" t="s">
        <v>6545</v>
      </c>
      <c r="E32" s="30" t="s">
        <v>887</v>
      </c>
      <c r="G32" s="27">
        <v>1604</v>
      </c>
      <c r="H32" s="31">
        <v>25</v>
      </c>
      <c r="I32" s="29" t="s">
        <v>6546</v>
      </c>
      <c r="J32" s="30" t="s">
        <v>2146</v>
      </c>
      <c r="L32" s="27">
        <v>1607</v>
      </c>
      <c r="M32" s="28">
        <v>25</v>
      </c>
      <c r="N32" s="29" t="s">
        <v>6547</v>
      </c>
      <c r="O32" s="30" t="s">
        <v>295</v>
      </c>
      <c r="Q32" s="27">
        <v>1703</v>
      </c>
      <c r="R32" s="31">
        <v>25</v>
      </c>
      <c r="S32" s="29" t="s">
        <v>6548</v>
      </c>
      <c r="T32" s="30" t="s">
        <v>1908</v>
      </c>
      <c r="V32" s="27">
        <v>1706</v>
      </c>
      <c r="W32" s="28">
        <v>25</v>
      </c>
      <c r="X32" s="29" t="s">
        <v>6549</v>
      </c>
      <c r="Y32" s="30" t="s">
        <v>589</v>
      </c>
      <c r="AA32" s="27">
        <v>1709</v>
      </c>
      <c r="AB32" s="28">
        <v>25</v>
      </c>
      <c r="AC32" s="29" t="s">
        <v>63</v>
      </c>
      <c r="AD32" s="30" t="s">
        <v>63</v>
      </c>
      <c r="AF32" s="27">
        <v>1503</v>
      </c>
      <c r="AG32" s="31">
        <v>25</v>
      </c>
      <c r="AH32" s="29" t="s">
        <v>6548</v>
      </c>
      <c r="AI32" s="30" t="s">
        <v>1908</v>
      </c>
      <c r="AK32" s="27">
        <v>1506</v>
      </c>
      <c r="AL32" s="28">
        <v>25</v>
      </c>
      <c r="AM32" s="29" t="s">
        <v>6549</v>
      </c>
      <c r="AN32" s="30" t="s">
        <v>589</v>
      </c>
      <c r="AP32" s="27">
        <v>1509</v>
      </c>
      <c r="AQ32" s="31">
        <v>25</v>
      </c>
      <c r="AR32" s="29" t="s">
        <v>63</v>
      </c>
      <c r="AS32" s="30" t="s">
        <v>63</v>
      </c>
      <c r="AU32" s="27">
        <v>1801</v>
      </c>
      <c r="AV32" s="31">
        <v>25</v>
      </c>
      <c r="AW32" s="29" t="s">
        <v>6545</v>
      </c>
      <c r="AX32" s="30" t="s">
        <v>887</v>
      </c>
      <c r="AZ32" s="27">
        <v>1804</v>
      </c>
      <c r="BA32" s="28">
        <v>25</v>
      </c>
      <c r="BB32" s="29" t="s">
        <v>6546</v>
      </c>
      <c r="BC32" s="30" t="s">
        <v>2146</v>
      </c>
      <c r="BE32" s="27">
        <v>1807</v>
      </c>
      <c r="BF32" s="28">
        <v>25</v>
      </c>
      <c r="BG32" s="29" t="s">
        <v>6547</v>
      </c>
      <c r="BH32" s="30" t="s">
        <v>295</v>
      </c>
    </row>
    <row r="33" spans="1:61">
      <c r="A33" s="10"/>
      <c r="B33" s="27">
        <v>1601</v>
      </c>
      <c r="C33" s="28">
        <v>26</v>
      </c>
      <c r="D33" s="29" t="s">
        <v>63</v>
      </c>
      <c r="E33" s="30" t="s">
        <v>63</v>
      </c>
      <c r="G33" s="27">
        <v>1604</v>
      </c>
      <c r="H33" s="31">
        <v>26</v>
      </c>
      <c r="I33" s="29" t="s">
        <v>63</v>
      </c>
      <c r="J33" s="30" t="s">
        <v>63</v>
      </c>
      <c r="L33" s="27">
        <v>1607</v>
      </c>
      <c r="M33" s="28">
        <v>26</v>
      </c>
      <c r="N33" s="29" t="s">
        <v>6550</v>
      </c>
      <c r="O33" s="30" t="s">
        <v>3458</v>
      </c>
      <c r="Q33" s="27">
        <v>1703</v>
      </c>
      <c r="R33" s="31">
        <v>26</v>
      </c>
      <c r="S33" s="29" t="s">
        <v>6551</v>
      </c>
      <c r="T33" s="30" t="s">
        <v>1894</v>
      </c>
      <c r="V33" s="27">
        <v>1706</v>
      </c>
      <c r="W33" s="28">
        <v>26</v>
      </c>
      <c r="X33" s="29" t="s">
        <v>6552</v>
      </c>
      <c r="Y33" s="30" t="s">
        <v>805</v>
      </c>
      <c r="AA33" s="27">
        <v>1709</v>
      </c>
      <c r="AB33" s="28">
        <v>26</v>
      </c>
      <c r="AC33" s="29" t="s">
        <v>63</v>
      </c>
      <c r="AD33" s="30" t="s">
        <v>63</v>
      </c>
      <c r="AF33" s="27">
        <v>1503</v>
      </c>
      <c r="AG33" s="31">
        <v>26</v>
      </c>
      <c r="AH33" s="29" t="s">
        <v>6551</v>
      </c>
      <c r="AI33" s="30" t="s">
        <v>1894</v>
      </c>
      <c r="AK33" s="27">
        <v>1506</v>
      </c>
      <c r="AL33" s="28">
        <v>26</v>
      </c>
      <c r="AM33" s="29" t="s">
        <v>6552</v>
      </c>
      <c r="AN33" s="30" t="s">
        <v>805</v>
      </c>
      <c r="AP33" s="27">
        <v>1509</v>
      </c>
      <c r="AQ33" s="31">
        <v>26</v>
      </c>
      <c r="AR33" s="29" t="s">
        <v>63</v>
      </c>
      <c r="AS33" s="30" t="s">
        <v>63</v>
      </c>
      <c r="AU33" s="27">
        <v>1801</v>
      </c>
      <c r="AV33" s="31">
        <v>26</v>
      </c>
      <c r="AW33" s="29" t="s">
        <v>63</v>
      </c>
      <c r="AX33" s="30" t="s">
        <v>63</v>
      </c>
      <c r="AZ33" s="27">
        <v>1804</v>
      </c>
      <c r="BA33" s="28">
        <v>26</v>
      </c>
      <c r="BB33" s="29" t="s">
        <v>63</v>
      </c>
      <c r="BC33" s="30" t="s">
        <v>63</v>
      </c>
      <c r="BE33" s="27">
        <v>1807</v>
      </c>
      <c r="BF33" s="28">
        <v>26</v>
      </c>
      <c r="BG33" s="29" t="s">
        <v>6550</v>
      </c>
      <c r="BH33" s="30" t="s">
        <v>3458</v>
      </c>
    </row>
    <row r="34" spans="1:61">
      <c r="A34" s="10"/>
      <c r="B34" s="27">
        <v>1601</v>
      </c>
      <c r="C34" s="28">
        <v>27</v>
      </c>
      <c r="D34" s="29" t="s">
        <v>6553</v>
      </c>
      <c r="E34" s="30" t="s">
        <v>978</v>
      </c>
      <c r="G34" s="27">
        <v>1604</v>
      </c>
      <c r="H34" s="31">
        <v>27</v>
      </c>
      <c r="I34" s="29" t="s">
        <v>63</v>
      </c>
      <c r="J34" s="30" t="s">
        <v>63</v>
      </c>
      <c r="L34" s="27">
        <v>1607</v>
      </c>
      <c r="M34" s="28">
        <v>27</v>
      </c>
      <c r="N34" s="29" t="s">
        <v>6554</v>
      </c>
      <c r="O34" s="30" t="s">
        <v>813</v>
      </c>
      <c r="Q34" s="27">
        <v>1703</v>
      </c>
      <c r="R34" s="31">
        <v>27</v>
      </c>
      <c r="S34" s="29" t="s">
        <v>63</v>
      </c>
      <c r="T34" s="30" t="s">
        <v>63</v>
      </c>
      <c r="V34" s="27">
        <v>1706</v>
      </c>
      <c r="W34" s="28">
        <v>27</v>
      </c>
      <c r="X34" s="29" t="s">
        <v>6555</v>
      </c>
      <c r="Y34" s="30" t="s">
        <v>173</v>
      </c>
      <c r="AA34" s="27">
        <v>1709</v>
      </c>
      <c r="AB34" s="28">
        <v>27</v>
      </c>
      <c r="AC34" s="29" t="s">
        <v>63</v>
      </c>
      <c r="AD34" s="30" t="s">
        <v>63</v>
      </c>
      <c r="AF34" s="27">
        <v>1503</v>
      </c>
      <c r="AG34" s="31">
        <v>27</v>
      </c>
      <c r="AH34" s="29" t="s">
        <v>63</v>
      </c>
      <c r="AI34" s="30" t="s">
        <v>63</v>
      </c>
      <c r="AK34" s="27">
        <v>1506</v>
      </c>
      <c r="AL34" s="28">
        <v>27</v>
      </c>
      <c r="AM34" s="29" t="s">
        <v>6555</v>
      </c>
      <c r="AN34" s="30" t="s">
        <v>173</v>
      </c>
      <c r="AP34" s="27">
        <v>1509</v>
      </c>
      <c r="AQ34" s="31">
        <v>27</v>
      </c>
      <c r="AR34" s="29" t="s">
        <v>63</v>
      </c>
      <c r="AS34" s="30" t="s">
        <v>63</v>
      </c>
      <c r="AU34" s="27">
        <v>1801</v>
      </c>
      <c r="AV34" s="31">
        <v>27</v>
      </c>
      <c r="AW34" s="29" t="s">
        <v>6553</v>
      </c>
      <c r="AX34" s="30" t="s">
        <v>978</v>
      </c>
      <c r="AZ34" s="27">
        <v>1804</v>
      </c>
      <c r="BA34" s="28">
        <v>27</v>
      </c>
      <c r="BB34" s="29" t="s">
        <v>63</v>
      </c>
      <c r="BC34" s="30" t="s">
        <v>63</v>
      </c>
      <c r="BE34" s="27">
        <v>1807</v>
      </c>
      <c r="BF34" s="28">
        <v>27</v>
      </c>
      <c r="BG34" s="29" t="s">
        <v>6554</v>
      </c>
      <c r="BH34" s="30" t="s">
        <v>813</v>
      </c>
    </row>
    <row r="35" spans="1:61">
      <c r="A35" s="10"/>
      <c r="B35" s="27">
        <v>1601</v>
      </c>
      <c r="C35" s="28">
        <v>28</v>
      </c>
      <c r="D35" s="29" t="s">
        <v>63</v>
      </c>
      <c r="E35" s="30" t="s">
        <v>63</v>
      </c>
      <c r="G35" s="27">
        <v>1604</v>
      </c>
      <c r="H35" s="31">
        <v>28</v>
      </c>
      <c r="I35" s="29" t="s">
        <v>6556</v>
      </c>
      <c r="J35" s="30" t="s">
        <v>1821</v>
      </c>
      <c r="L35" s="27">
        <v>1607</v>
      </c>
      <c r="M35" s="28">
        <v>28</v>
      </c>
      <c r="N35" s="29" t="s">
        <v>6557</v>
      </c>
      <c r="O35" s="30" t="s">
        <v>552</v>
      </c>
      <c r="Q35" s="27">
        <v>1703</v>
      </c>
      <c r="R35" s="31">
        <v>28</v>
      </c>
      <c r="S35" s="29" t="s">
        <v>63</v>
      </c>
      <c r="T35" s="30" t="s">
        <v>63</v>
      </c>
      <c r="V35" s="27">
        <v>1706</v>
      </c>
      <c r="W35" s="28">
        <v>28</v>
      </c>
      <c r="X35" s="29" t="s">
        <v>6558</v>
      </c>
      <c r="Y35" s="30" t="s">
        <v>2910</v>
      </c>
      <c r="AA35" s="27">
        <v>1709</v>
      </c>
      <c r="AB35" s="28">
        <v>28</v>
      </c>
      <c r="AC35" s="29" t="s">
        <v>63</v>
      </c>
      <c r="AD35" s="30" t="s">
        <v>63</v>
      </c>
      <c r="AF35" s="27">
        <v>1503</v>
      </c>
      <c r="AG35" s="31">
        <v>28</v>
      </c>
      <c r="AH35" s="29" t="s">
        <v>63</v>
      </c>
      <c r="AI35" s="30" t="s">
        <v>63</v>
      </c>
      <c r="AK35" s="27">
        <v>1506</v>
      </c>
      <c r="AL35" s="28">
        <v>28</v>
      </c>
      <c r="AM35" s="29" t="s">
        <v>6558</v>
      </c>
      <c r="AN35" s="30" t="s">
        <v>2910</v>
      </c>
      <c r="AP35" s="27">
        <v>1509</v>
      </c>
      <c r="AQ35" s="31">
        <v>28</v>
      </c>
      <c r="AR35" s="29" t="s">
        <v>63</v>
      </c>
      <c r="AS35" s="30" t="s">
        <v>63</v>
      </c>
      <c r="AU35" s="27">
        <v>1801</v>
      </c>
      <c r="AV35" s="31">
        <v>28</v>
      </c>
      <c r="AW35" s="29" t="s">
        <v>63</v>
      </c>
      <c r="AX35" s="30" t="s">
        <v>63</v>
      </c>
      <c r="AZ35" s="27">
        <v>1804</v>
      </c>
      <c r="BA35" s="28">
        <v>28</v>
      </c>
      <c r="BB35" s="29" t="s">
        <v>6556</v>
      </c>
      <c r="BC35" s="30" t="s">
        <v>1821</v>
      </c>
      <c r="BE35" s="27">
        <v>1807</v>
      </c>
      <c r="BF35" s="28">
        <v>28</v>
      </c>
      <c r="BG35" s="29" t="s">
        <v>6557</v>
      </c>
      <c r="BH35" s="30" t="s">
        <v>552</v>
      </c>
    </row>
    <row r="36" spans="1:61">
      <c r="A36" s="10"/>
      <c r="B36" s="27">
        <v>1601</v>
      </c>
      <c r="C36" s="28">
        <v>29</v>
      </c>
      <c r="D36" s="29" t="s">
        <v>6559</v>
      </c>
      <c r="E36" s="30" t="s">
        <v>969</v>
      </c>
      <c r="G36" s="27">
        <v>1604</v>
      </c>
      <c r="H36" s="31">
        <v>29</v>
      </c>
      <c r="I36" s="29" t="s">
        <v>6560</v>
      </c>
      <c r="J36" s="30" t="s">
        <v>1429</v>
      </c>
      <c r="L36" s="27">
        <v>1607</v>
      </c>
      <c r="M36" s="28">
        <v>29</v>
      </c>
      <c r="N36" s="29" t="s">
        <v>6561</v>
      </c>
      <c r="O36" s="30" t="s">
        <v>377</v>
      </c>
      <c r="Q36" s="27">
        <v>1703</v>
      </c>
      <c r="R36" s="31">
        <v>29</v>
      </c>
      <c r="S36" s="29" t="s">
        <v>63</v>
      </c>
      <c r="T36" s="30" t="s">
        <v>63</v>
      </c>
      <c r="V36" s="27">
        <v>1706</v>
      </c>
      <c r="W36" s="28">
        <v>29</v>
      </c>
      <c r="X36" s="29" t="s">
        <v>6562</v>
      </c>
      <c r="Y36" s="30" t="s">
        <v>2881</v>
      </c>
      <c r="AA36" s="27">
        <v>1709</v>
      </c>
      <c r="AB36" s="28">
        <v>29</v>
      </c>
      <c r="AC36" s="29" t="s">
        <v>63</v>
      </c>
      <c r="AD36" s="30" t="s">
        <v>63</v>
      </c>
      <c r="AF36" s="27">
        <v>1503</v>
      </c>
      <c r="AG36" s="31">
        <v>29</v>
      </c>
      <c r="AH36" s="29" t="s">
        <v>63</v>
      </c>
      <c r="AI36" s="30" t="s">
        <v>63</v>
      </c>
      <c r="AK36" s="27">
        <v>1506</v>
      </c>
      <c r="AL36" s="28">
        <v>29</v>
      </c>
      <c r="AM36" s="29" t="s">
        <v>6562</v>
      </c>
      <c r="AN36" s="30" t="s">
        <v>2881</v>
      </c>
      <c r="AP36" s="27">
        <v>1509</v>
      </c>
      <c r="AQ36" s="31">
        <v>29</v>
      </c>
      <c r="AR36" s="29" t="s">
        <v>63</v>
      </c>
      <c r="AS36" s="30" t="s">
        <v>63</v>
      </c>
      <c r="AU36" s="27">
        <v>1801</v>
      </c>
      <c r="AV36" s="31">
        <v>29</v>
      </c>
      <c r="AW36" s="29" t="s">
        <v>6559</v>
      </c>
      <c r="AX36" s="30" t="s">
        <v>969</v>
      </c>
      <c r="AZ36" s="27">
        <v>1804</v>
      </c>
      <c r="BA36" s="28">
        <v>29</v>
      </c>
      <c r="BB36" s="29" t="s">
        <v>6560</v>
      </c>
      <c r="BC36" s="30" t="s">
        <v>1429</v>
      </c>
      <c r="BE36" s="27">
        <v>1807</v>
      </c>
      <c r="BF36" s="28">
        <v>29</v>
      </c>
      <c r="BG36" s="29" t="s">
        <v>6561</v>
      </c>
      <c r="BH36" s="30" t="s">
        <v>377</v>
      </c>
    </row>
    <row r="37" spans="1:61">
      <c r="A37" s="10"/>
      <c r="B37" s="27">
        <v>1601</v>
      </c>
      <c r="C37" s="28">
        <v>30</v>
      </c>
      <c r="D37" s="29" t="s">
        <v>63</v>
      </c>
      <c r="E37" s="30" t="s">
        <v>63</v>
      </c>
      <c r="G37" s="27">
        <v>1604</v>
      </c>
      <c r="H37" s="31">
        <v>30</v>
      </c>
      <c r="I37" s="29" t="s">
        <v>6563</v>
      </c>
      <c r="J37" s="30" t="s">
        <v>1809</v>
      </c>
      <c r="L37" s="27">
        <v>1607</v>
      </c>
      <c r="M37" s="28">
        <v>30</v>
      </c>
      <c r="N37" s="29" t="s">
        <v>6564</v>
      </c>
      <c r="O37" s="30" t="s">
        <v>325</v>
      </c>
      <c r="Q37" s="27">
        <v>1703</v>
      </c>
      <c r="R37" s="31">
        <v>30</v>
      </c>
      <c r="S37" s="29" t="s">
        <v>63</v>
      </c>
      <c r="T37" s="30" t="s">
        <v>63</v>
      </c>
      <c r="V37" s="27">
        <v>1706</v>
      </c>
      <c r="W37" s="28">
        <v>30</v>
      </c>
      <c r="X37" s="29" t="s">
        <v>6565</v>
      </c>
      <c r="Y37" s="30" t="s">
        <v>2932</v>
      </c>
      <c r="AA37" s="27">
        <v>1709</v>
      </c>
      <c r="AB37" s="28">
        <v>30</v>
      </c>
      <c r="AC37" s="29" t="s">
        <v>63</v>
      </c>
      <c r="AD37" s="30" t="s">
        <v>63</v>
      </c>
      <c r="AF37" s="27">
        <v>1503</v>
      </c>
      <c r="AG37" s="31">
        <v>30</v>
      </c>
      <c r="AH37" s="29" t="s">
        <v>63</v>
      </c>
      <c r="AI37" s="30" t="s">
        <v>63</v>
      </c>
      <c r="AK37" s="27">
        <v>1506</v>
      </c>
      <c r="AL37" s="28">
        <v>30</v>
      </c>
      <c r="AM37" s="29" t="s">
        <v>6565</v>
      </c>
      <c r="AN37" s="30" t="s">
        <v>2932</v>
      </c>
      <c r="AP37" s="27">
        <v>1509</v>
      </c>
      <c r="AQ37" s="31">
        <v>30</v>
      </c>
      <c r="AR37" s="29" t="s">
        <v>63</v>
      </c>
      <c r="AS37" s="30" t="s">
        <v>63</v>
      </c>
      <c r="AU37" s="27">
        <v>1801</v>
      </c>
      <c r="AV37" s="31">
        <v>30</v>
      </c>
      <c r="AW37" s="29" t="s">
        <v>63</v>
      </c>
      <c r="AX37" s="30" t="s">
        <v>63</v>
      </c>
      <c r="AZ37" s="27">
        <v>1804</v>
      </c>
      <c r="BA37" s="28">
        <v>30</v>
      </c>
      <c r="BB37" s="29" t="s">
        <v>6563</v>
      </c>
      <c r="BC37" s="30" t="s">
        <v>1809</v>
      </c>
      <c r="BE37" s="27">
        <v>1807</v>
      </c>
      <c r="BF37" s="28">
        <v>30</v>
      </c>
      <c r="BG37" s="29" t="s">
        <v>6564</v>
      </c>
      <c r="BH37" s="30" t="s">
        <v>325</v>
      </c>
    </row>
    <row r="38" spans="1:61">
      <c r="A38" s="10"/>
      <c r="B38" s="27">
        <v>1601</v>
      </c>
      <c r="C38" s="28">
        <v>31</v>
      </c>
      <c r="D38" s="29" t="s">
        <v>63</v>
      </c>
      <c r="E38" s="30" t="s">
        <v>63</v>
      </c>
      <c r="G38" s="27">
        <v>1604</v>
      </c>
      <c r="H38" s="31">
        <v>31</v>
      </c>
      <c r="I38" s="29" t="s">
        <v>6566</v>
      </c>
      <c r="J38" s="30" t="s">
        <v>1387</v>
      </c>
      <c r="L38" s="27">
        <v>1607</v>
      </c>
      <c r="M38" s="28">
        <v>31</v>
      </c>
      <c r="N38" s="29" t="s">
        <v>6567</v>
      </c>
      <c r="O38" s="30" t="s">
        <v>2853</v>
      </c>
      <c r="Q38" s="27">
        <v>1703</v>
      </c>
      <c r="R38" s="31">
        <v>31</v>
      </c>
      <c r="S38" s="29" t="s">
        <v>63</v>
      </c>
      <c r="T38" s="30" t="s">
        <v>63</v>
      </c>
      <c r="V38" s="27">
        <v>1706</v>
      </c>
      <c r="W38" s="28">
        <v>31</v>
      </c>
      <c r="X38" s="29" t="s">
        <v>6568</v>
      </c>
      <c r="Y38" s="30" t="s">
        <v>2627</v>
      </c>
      <c r="AA38" s="27">
        <v>1709</v>
      </c>
      <c r="AB38" s="28">
        <v>31</v>
      </c>
      <c r="AC38" s="29" t="s">
        <v>63</v>
      </c>
      <c r="AD38" s="30" t="s">
        <v>63</v>
      </c>
      <c r="AF38" s="27">
        <v>1503</v>
      </c>
      <c r="AG38" s="31">
        <v>31</v>
      </c>
      <c r="AH38" s="29" t="s">
        <v>63</v>
      </c>
      <c r="AI38" s="30" t="s">
        <v>63</v>
      </c>
      <c r="AK38" s="27">
        <v>1506</v>
      </c>
      <c r="AL38" s="28">
        <v>31</v>
      </c>
      <c r="AM38" s="29" t="s">
        <v>6568</v>
      </c>
      <c r="AN38" s="30" t="s">
        <v>2627</v>
      </c>
      <c r="AP38" s="27">
        <v>1509</v>
      </c>
      <c r="AQ38" s="31">
        <v>31</v>
      </c>
      <c r="AR38" s="29" t="s">
        <v>63</v>
      </c>
      <c r="AS38" s="30" t="s">
        <v>63</v>
      </c>
      <c r="AU38" s="27">
        <v>1801</v>
      </c>
      <c r="AV38" s="31">
        <v>31</v>
      </c>
      <c r="AW38" s="29" t="s">
        <v>63</v>
      </c>
      <c r="AX38" s="30" t="s">
        <v>63</v>
      </c>
      <c r="AZ38" s="27">
        <v>1804</v>
      </c>
      <c r="BA38" s="28">
        <v>31</v>
      </c>
      <c r="BB38" s="29" t="s">
        <v>6566</v>
      </c>
      <c r="BC38" s="30" t="s">
        <v>1387</v>
      </c>
      <c r="BE38" s="27">
        <v>1807</v>
      </c>
      <c r="BF38" s="28">
        <v>31</v>
      </c>
      <c r="BG38" s="29" t="s">
        <v>6567</v>
      </c>
      <c r="BH38" s="30" t="s">
        <v>2853</v>
      </c>
    </row>
    <row r="39" spans="1:61" ht="14.25" thickBot="1">
      <c r="A39" s="10"/>
      <c r="B39" s="41">
        <v>1601</v>
      </c>
      <c r="C39" s="42">
        <v>32</v>
      </c>
      <c r="D39" s="34" t="s">
        <v>63</v>
      </c>
      <c r="E39" s="35" t="s">
        <v>63</v>
      </c>
      <c r="G39" s="41">
        <v>1604</v>
      </c>
      <c r="H39" s="43">
        <v>32</v>
      </c>
      <c r="I39" s="34" t="s">
        <v>6569</v>
      </c>
      <c r="J39" s="35" t="s">
        <v>1201</v>
      </c>
      <c r="L39" s="41">
        <v>1607</v>
      </c>
      <c r="M39" s="42">
        <v>32</v>
      </c>
      <c r="N39" s="34" t="s">
        <v>6570</v>
      </c>
      <c r="O39" s="35" t="s">
        <v>2860</v>
      </c>
      <c r="Q39" s="41">
        <v>1703</v>
      </c>
      <c r="R39" s="43">
        <v>32</v>
      </c>
      <c r="S39" s="34" t="s">
        <v>63</v>
      </c>
      <c r="T39" s="35" t="s">
        <v>63</v>
      </c>
      <c r="V39" s="41">
        <v>1706</v>
      </c>
      <c r="W39" s="42">
        <v>32</v>
      </c>
      <c r="X39" s="34" t="s">
        <v>6571</v>
      </c>
      <c r="Y39" s="35" t="s">
        <v>228</v>
      </c>
      <c r="AA39" s="41">
        <v>1709</v>
      </c>
      <c r="AB39" s="42">
        <v>32</v>
      </c>
      <c r="AC39" s="34" t="s">
        <v>63</v>
      </c>
      <c r="AD39" s="35" t="s">
        <v>63</v>
      </c>
      <c r="AF39" s="41">
        <v>1503</v>
      </c>
      <c r="AG39" s="43">
        <v>32</v>
      </c>
      <c r="AH39" s="34" t="s">
        <v>63</v>
      </c>
      <c r="AI39" s="35" t="s">
        <v>63</v>
      </c>
      <c r="AK39" s="41">
        <v>1506</v>
      </c>
      <c r="AL39" s="42">
        <v>32</v>
      </c>
      <c r="AM39" s="34" t="s">
        <v>6571</v>
      </c>
      <c r="AN39" s="35" t="s">
        <v>228</v>
      </c>
      <c r="AP39" s="41">
        <v>1509</v>
      </c>
      <c r="AQ39" s="43">
        <v>32</v>
      </c>
      <c r="AR39" s="34" t="s">
        <v>63</v>
      </c>
      <c r="AS39" s="35" t="s">
        <v>63</v>
      </c>
      <c r="AU39" s="41">
        <v>1801</v>
      </c>
      <c r="AV39" s="43">
        <v>32</v>
      </c>
      <c r="AW39" s="34" t="s">
        <v>63</v>
      </c>
      <c r="AX39" s="35" t="s">
        <v>63</v>
      </c>
      <c r="AZ39" s="41">
        <v>1804</v>
      </c>
      <c r="BA39" s="42">
        <v>32</v>
      </c>
      <c r="BB39" s="34" t="s">
        <v>6569</v>
      </c>
      <c r="BC39" s="35" t="s">
        <v>1201</v>
      </c>
      <c r="BE39" s="41">
        <v>1807</v>
      </c>
      <c r="BF39" s="42">
        <v>32</v>
      </c>
      <c r="BG39" s="34" t="s">
        <v>6570</v>
      </c>
      <c r="BH39" s="35" t="s">
        <v>2860</v>
      </c>
    </row>
    <row r="40" spans="1:61">
      <c r="A40" s="10"/>
      <c r="B40" s="21">
        <v>1601</v>
      </c>
      <c r="C40" s="22">
        <v>33</v>
      </c>
      <c r="D40" s="23" t="s">
        <v>63</v>
      </c>
      <c r="E40" s="24" t="s">
        <v>63</v>
      </c>
      <c r="F40" s="25"/>
      <c r="G40" s="21">
        <v>1604</v>
      </c>
      <c r="H40" s="26">
        <v>33</v>
      </c>
      <c r="I40" s="23" t="s">
        <v>6572</v>
      </c>
      <c r="J40" s="24" t="s">
        <v>2164</v>
      </c>
      <c r="K40" s="25"/>
      <c r="L40" s="21">
        <v>1607</v>
      </c>
      <c r="M40" s="22">
        <v>33</v>
      </c>
      <c r="N40" s="23" t="s">
        <v>63</v>
      </c>
      <c r="O40" s="24" t="s">
        <v>63</v>
      </c>
      <c r="P40" s="25"/>
      <c r="Q40" s="21">
        <v>1703</v>
      </c>
      <c r="R40" s="26">
        <v>33</v>
      </c>
      <c r="S40" s="23" t="s">
        <v>6573</v>
      </c>
      <c r="T40" s="24" t="s">
        <v>1944</v>
      </c>
      <c r="U40" s="25"/>
      <c r="V40" s="21">
        <v>1706</v>
      </c>
      <c r="W40" s="22">
        <v>33</v>
      </c>
      <c r="X40" s="23" t="s">
        <v>6574</v>
      </c>
      <c r="Y40" s="24" t="s">
        <v>198</v>
      </c>
      <c r="Z40" s="25"/>
      <c r="AA40" s="21">
        <v>1709</v>
      </c>
      <c r="AB40" s="22">
        <v>33</v>
      </c>
      <c r="AC40" s="23" t="s">
        <v>63</v>
      </c>
      <c r="AD40" s="24" t="s">
        <v>63</v>
      </c>
      <c r="AE40" s="461"/>
      <c r="AF40" s="21">
        <v>1503</v>
      </c>
      <c r="AG40" s="26">
        <v>33</v>
      </c>
      <c r="AH40" s="23" t="s">
        <v>6573</v>
      </c>
      <c r="AI40" s="24" t="s">
        <v>1944</v>
      </c>
      <c r="AJ40" s="25"/>
      <c r="AK40" s="21">
        <v>1506</v>
      </c>
      <c r="AL40" s="22">
        <v>33</v>
      </c>
      <c r="AM40" s="23" t="s">
        <v>6574</v>
      </c>
      <c r="AN40" s="24" t="s">
        <v>198</v>
      </c>
      <c r="AO40" s="25"/>
      <c r="AP40" s="21">
        <v>1509</v>
      </c>
      <c r="AQ40" s="26">
        <v>33</v>
      </c>
      <c r="AR40" s="23" t="s">
        <v>63</v>
      </c>
      <c r="AS40" s="24" t="s">
        <v>63</v>
      </c>
      <c r="AT40" s="25"/>
      <c r="AU40" s="21">
        <v>1801</v>
      </c>
      <c r="AV40" s="26">
        <v>33</v>
      </c>
      <c r="AW40" s="23" t="s">
        <v>63</v>
      </c>
      <c r="AX40" s="24" t="s">
        <v>63</v>
      </c>
      <c r="AY40" s="25"/>
      <c r="AZ40" s="21">
        <v>1804</v>
      </c>
      <c r="BA40" s="22">
        <v>33</v>
      </c>
      <c r="BB40" s="23" t="s">
        <v>6572</v>
      </c>
      <c r="BC40" s="24" t="s">
        <v>2164</v>
      </c>
      <c r="BD40" s="25"/>
      <c r="BE40" s="21">
        <v>1807</v>
      </c>
      <c r="BF40" s="22">
        <v>33</v>
      </c>
      <c r="BG40" s="23" t="s">
        <v>63</v>
      </c>
      <c r="BH40" s="24" t="s">
        <v>63</v>
      </c>
      <c r="BI40" s="25"/>
    </row>
    <row r="41" spans="1:61">
      <c r="A41" s="10"/>
      <c r="B41" s="27">
        <v>1601</v>
      </c>
      <c r="C41" s="28">
        <v>34</v>
      </c>
      <c r="D41" s="29" t="s">
        <v>63</v>
      </c>
      <c r="E41" s="30" t="s">
        <v>63</v>
      </c>
      <c r="G41" s="27">
        <v>1604</v>
      </c>
      <c r="H41" s="31">
        <v>34</v>
      </c>
      <c r="I41" s="29" t="s">
        <v>6575</v>
      </c>
      <c r="J41" s="30" t="s">
        <v>2377</v>
      </c>
      <c r="L41" s="27">
        <v>1607</v>
      </c>
      <c r="M41" s="28">
        <v>34</v>
      </c>
      <c r="N41" s="29" t="s">
        <v>6576</v>
      </c>
      <c r="O41" s="30" t="s">
        <v>3546</v>
      </c>
      <c r="Q41" s="27">
        <v>1703</v>
      </c>
      <c r="R41" s="31">
        <v>34</v>
      </c>
      <c r="S41" s="29" t="s">
        <v>6577</v>
      </c>
      <c r="T41" s="30" t="s">
        <v>1975</v>
      </c>
      <c r="V41" s="27">
        <v>1706</v>
      </c>
      <c r="W41" s="28">
        <v>34</v>
      </c>
      <c r="X41" s="29" t="s">
        <v>6578</v>
      </c>
      <c r="Y41" s="30" t="s">
        <v>204</v>
      </c>
      <c r="AA41" s="27">
        <v>1709</v>
      </c>
      <c r="AB41" s="28">
        <v>34</v>
      </c>
      <c r="AC41" s="29" t="s">
        <v>63</v>
      </c>
      <c r="AD41" s="30" t="s">
        <v>63</v>
      </c>
      <c r="AF41" s="27">
        <v>1503</v>
      </c>
      <c r="AG41" s="31">
        <v>34</v>
      </c>
      <c r="AH41" s="29" t="s">
        <v>6577</v>
      </c>
      <c r="AI41" s="30" t="s">
        <v>1975</v>
      </c>
      <c r="AK41" s="27">
        <v>1506</v>
      </c>
      <c r="AL41" s="28">
        <v>34</v>
      </c>
      <c r="AM41" s="29" t="s">
        <v>6578</v>
      </c>
      <c r="AN41" s="30" t="s">
        <v>204</v>
      </c>
      <c r="AP41" s="27">
        <v>1509</v>
      </c>
      <c r="AQ41" s="31">
        <v>34</v>
      </c>
      <c r="AR41" s="29" t="s">
        <v>63</v>
      </c>
      <c r="AS41" s="30" t="s">
        <v>63</v>
      </c>
      <c r="AU41" s="27">
        <v>1801</v>
      </c>
      <c r="AV41" s="31">
        <v>34</v>
      </c>
      <c r="AW41" s="29" t="s">
        <v>63</v>
      </c>
      <c r="AX41" s="30" t="s">
        <v>63</v>
      </c>
      <c r="AZ41" s="27">
        <v>1804</v>
      </c>
      <c r="BA41" s="28">
        <v>34</v>
      </c>
      <c r="BB41" s="29" t="s">
        <v>6575</v>
      </c>
      <c r="BC41" s="30" t="s">
        <v>2377</v>
      </c>
      <c r="BE41" s="27">
        <v>1807</v>
      </c>
      <c r="BF41" s="28">
        <v>34</v>
      </c>
      <c r="BG41" s="29" t="s">
        <v>6576</v>
      </c>
      <c r="BH41" s="30" t="s">
        <v>3546</v>
      </c>
    </row>
    <row r="42" spans="1:61">
      <c r="A42" s="10"/>
      <c r="B42" s="27">
        <v>1601</v>
      </c>
      <c r="C42" s="28">
        <v>35</v>
      </c>
      <c r="D42" s="29" t="s">
        <v>63</v>
      </c>
      <c r="E42" s="30" t="s">
        <v>63</v>
      </c>
      <c r="G42" s="27">
        <v>1604</v>
      </c>
      <c r="H42" s="31">
        <v>35</v>
      </c>
      <c r="I42" s="29" t="s">
        <v>6579</v>
      </c>
      <c r="J42" s="30" t="s">
        <v>2170</v>
      </c>
      <c r="L42" s="27">
        <v>1607</v>
      </c>
      <c r="M42" s="28">
        <v>35</v>
      </c>
      <c r="N42" s="29" t="s">
        <v>6580</v>
      </c>
      <c r="O42" s="30" t="s">
        <v>2874</v>
      </c>
      <c r="Q42" s="27">
        <v>1703</v>
      </c>
      <c r="R42" s="31">
        <v>35</v>
      </c>
      <c r="S42" s="29" t="s">
        <v>6581</v>
      </c>
      <c r="T42" s="30" t="s">
        <v>1969</v>
      </c>
      <c r="V42" s="27">
        <v>1706</v>
      </c>
      <c r="W42" s="28">
        <v>35</v>
      </c>
      <c r="X42" s="29" t="s">
        <v>6582</v>
      </c>
      <c r="Y42" s="30" t="s">
        <v>617</v>
      </c>
      <c r="AA42" s="27">
        <v>1709</v>
      </c>
      <c r="AB42" s="28">
        <v>35</v>
      </c>
      <c r="AC42" s="29" t="s">
        <v>63</v>
      </c>
      <c r="AD42" s="30" t="s">
        <v>63</v>
      </c>
      <c r="AF42" s="27">
        <v>1503</v>
      </c>
      <c r="AG42" s="31">
        <v>35</v>
      </c>
      <c r="AH42" s="29" t="s">
        <v>6581</v>
      </c>
      <c r="AI42" s="30" t="s">
        <v>1969</v>
      </c>
      <c r="AK42" s="27">
        <v>1506</v>
      </c>
      <c r="AL42" s="28">
        <v>35</v>
      </c>
      <c r="AM42" s="29" t="s">
        <v>6582</v>
      </c>
      <c r="AN42" s="30" t="s">
        <v>617</v>
      </c>
      <c r="AP42" s="27">
        <v>1509</v>
      </c>
      <c r="AQ42" s="31">
        <v>35</v>
      </c>
      <c r="AR42" s="29" t="s">
        <v>63</v>
      </c>
      <c r="AS42" s="30" t="s">
        <v>63</v>
      </c>
      <c r="AU42" s="27">
        <v>1801</v>
      </c>
      <c r="AV42" s="31">
        <v>35</v>
      </c>
      <c r="AW42" s="29" t="s">
        <v>63</v>
      </c>
      <c r="AX42" s="30" t="s">
        <v>63</v>
      </c>
      <c r="AZ42" s="27">
        <v>1804</v>
      </c>
      <c r="BA42" s="28">
        <v>35</v>
      </c>
      <c r="BB42" s="29" t="s">
        <v>6579</v>
      </c>
      <c r="BC42" s="30" t="s">
        <v>2170</v>
      </c>
      <c r="BE42" s="27">
        <v>1807</v>
      </c>
      <c r="BF42" s="28">
        <v>35</v>
      </c>
      <c r="BG42" s="29" t="s">
        <v>6580</v>
      </c>
      <c r="BH42" s="30" t="s">
        <v>2874</v>
      </c>
    </row>
    <row r="43" spans="1:61">
      <c r="A43" s="10"/>
      <c r="B43" s="27">
        <v>1601</v>
      </c>
      <c r="C43" s="28">
        <v>36</v>
      </c>
      <c r="D43" s="29" t="s">
        <v>63</v>
      </c>
      <c r="E43" s="30" t="s">
        <v>63</v>
      </c>
      <c r="G43" s="27">
        <v>1604</v>
      </c>
      <c r="H43" s="31">
        <v>36</v>
      </c>
      <c r="I43" s="29" t="s">
        <v>6583</v>
      </c>
      <c r="J43" s="30" t="s">
        <v>2475</v>
      </c>
      <c r="L43" s="27">
        <v>1607</v>
      </c>
      <c r="M43" s="28">
        <v>36</v>
      </c>
      <c r="N43" s="29" t="s">
        <v>6584</v>
      </c>
      <c r="O43" s="30" t="s">
        <v>3552</v>
      </c>
      <c r="Q43" s="27">
        <v>1703</v>
      </c>
      <c r="R43" s="31">
        <v>36</v>
      </c>
      <c r="S43" s="29" t="s">
        <v>6585</v>
      </c>
      <c r="T43" s="30" t="s">
        <v>1951</v>
      </c>
      <c r="V43" s="27">
        <v>1706</v>
      </c>
      <c r="W43" s="28">
        <v>36</v>
      </c>
      <c r="X43" s="29" t="s">
        <v>6586</v>
      </c>
      <c r="Y43" s="30" t="s">
        <v>763</v>
      </c>
      <c r="AA43" s="27">
        <v>1709</v>
      </c>
      <c r="AB43" s="28">
        <v>36</v>
      </c>
      <c r="AC43" s="29" t="s">
        <v>63</v>
      </c>
      <c r="AD43" s="30" t="s">
        <v>63</v>
      </c>
      <c r="AF43" s="27">
        <v>1503</v>
      </c>
      <c r="AG43" s="31">
        <v>36</v>
      </c>
      <c r="AH43" s="29" t="s">
        <v>6585</v>
      </c>
      <c r="AI43" s="30" t="s">
        <v>1951</v>
      </c>
      <c r="AK43" s="27">
        <v>1506</v>
      </c>
      <c r="AL43" s="28">
        <v>36</v>
      </c>
      <c r="AM43" s="29" t="s">
        <v>6586</v>
      </c>
      <c r="AN43" s="30" t="s">
        <v>763</v>
      </c>
      <c r="AP43" s="27">
        <v>1509</v>
      </c>
      <c r="AQ43" s="31">
        <v>36</v>
      </c>
      <c r="AR43" s="29" t="s">
        <v>63</v>
      </c>
      <c r="AS43" s="30" t="s">
        <v>63</v>
      </c>
      <c r="AU43" s="27">
        <v>1801</v>
      </c>
      <c r="AV43" s="31">
        <v>36</v>
      </c>
      <c r="AW43" s="29" t="s">
        <v>63</v>
      </c>
      <c r="AX43" s="30" t="s">
        <v>63</v>
      </c>
      <c r="AZ43" s="27">
        <v>1804</v>
      </c>
      <c r="BA43" s="28">
        <v>36</v>
      </c>
      <c r="BB43" s="29" t="s">
        <v>6583</v>
      </c>
      <c r="BC43" s="30" t="s">
        <v>2475</v>
      </c>
      <c r="BE43" s="27">
        <v>1807</v>
      </c>
      <c r="BF43" s="28">
        <v>36</v>
      </c>
      <c r="BG43" s="29" t="s">
        <v>6584</v>
      </c>
      <c r="BH43" s="30" t="s">
        <v>3552</v>
      </c>
    </row>
    <row r="44" spans="1:61">
      <c r="A44" s="10"/>
      <c r="B44" s="27">
        <v>1601</v>
      </c>
      <c r="C44" s="28">
        <v>37</v>
      </c>
      <c r="D44" s="29" t="s">
        <v>63</v>
      </c>
      <c r="E44" s="30" t="s">
        <v>63</v>
      </c>
      <c r="G44" s="27">
        <v>1604</v>
      </c>
      <c r="H44" s="31">
        <v>37</v>
      </c>
      <c r="I44" s="29" t="s">
        <v>6587</v>
      </c>
      <c r="J44" s="30" t="s">
        <v>1453</v>
      </c>
      <c r="L44" s="27">
        <v>1607</v>
      </c>
      <c r="M44" s="28">
        <v>37</v>
      </c>
      <c r="N44" s="29" t="s">
        <v>6588</v>
      </c>
      <c r="O44" s="30" t="s">
        <v>2846</v>
      </c>
      <c r="Q44" s="27">
        <v>1703</v>
      </c>
      <c r="R44" s="31">
        <v>37</v>
      </c>
      <c r="S44" s="29" t="s">
        <v>63</v>
      </c>
      <c r="T44" s="30" t="s">
        <v>63</v>
      </c>
      <c r="V44" s="27">
        <v>1706</v>
      </c>
      <c r="W44" s="28">
        <v>37</v>
      </c>
      <c r="X44" s="29" t="s">
        <v>6589</v>
      </c>
      <c r="Y44" s="30" t="s">
        <v>4222</v>
      </c>
      <c r="AA44" s="27">
        <v>1709</v>
      </c>
      <c r="AB44" s="28">
        <v>37</v>
      </c>
      <c r="AC44" s="29" t="s">
        <v>63</v>
      </c>
      <c r="AD44" s="30" t="s">
        <v>63</v>
      </c>
      <c r="AF44" s="27">
        <v>1503</v>
      </c>
      <c r="AG44" s="31">
        <v>37</v>
      </c>
      <c r="AH44" s="29" t="s">
        <v>63</v>
      </c>
      <c r="AI44" s="30" t="s">
        <v>63</v>
      </c>
      <c r="AK44" s="27">
        <v>1506</v>
      </c>
      <c r="AL44" s="28">
        <v>37</v>
      </c>
      <c r="AM44" s="29" t="s">
        <v>6589</v>
      </c>
      <c r="AN44" s="30" t="s">
        <v>4222</v>
      </c>
      <c r="AP44" s="27">
        <v>1509</v>
      </c>
      <c r="AQ44" s="31">
        <v>37</v>
      </c>
      <c r="AR44" s="29" t="s">
        <v>63</v>
      </c>
      <c r="AS44" s="30" t="s">
        <v>63</v>
      </c>
      <c r="AU44" s="27">
        <v>1801</v>
      </c>
      <c r="AV44" s="31">
        <v>37</v>
      </c>
      <c r="AW44" s="29" t="s">
        <v>63</v>
      </c>
      <c r="AX44" s="30" t="s">
        <v>63</v>
      </c>
      <c r="AZ44" s="27">
        <v>1804</v>
      </c>
      <c r="BA44" s="28">
        <v>37</v>
      </c>
      <c r="BB44" s="29" t="s">
        <v>6587</v>
      </c>
      <c r="BC44" s="30" t="s">
        <v>1453</v>
      </c>
      <c r="BE44" s="27">
        <v>1807</v>
      </c>
      <c r="BF44" s="28">
        <v>37</v>
      </c>
      <c r="BG44" s="29" t="s">
        <v>6588</v>
      </c>
      <c r="BH44" s="30" t="s">
        <v>2846</v>
      </c>
    </row>
    <row r="45" spans="1:61">
      <c r="A45" s="10"/>
      <c r="B45" s="27">
        <v>1601</v>
      </c>
      <c r="C45" s="28">
        <v>38</v>
      </c>
      <c r="D45" s="29" t="s">
        <v>63</v>
      </c>
      <c r="E45" s="30" t="s">
        <v>63</v>
      </c>
      <c r="G45" s="27">
        <v>1604</v>
      </c>
      <c r="H45" s="31">
        <v>38</v>
      </c>
      <c r="I45" s="29" t="s">
        <v>63</v>
      </c>
      <c r="J45" s="30" t="s">
        <v>63</v>
      </c>
      <c r="L45" s="27">
        <v>1607</v>
      </c>
      <c r="M45" s="28">
        <v>38</v>
      </c>
      <c r="N45" s="29" t="s">
        <v>6590</v>
      </c>
      <c r="O45" s="30" t="s">
        <v>3539</v>
      </c>
      <c r="Q45" s="27">
        <v>1703</v>
      </c>
      <c r="R45" s="31">
        <v>38</v>
      </c>
      <c r="S45" s="29" t="s">
        <v>63</v>
      </c>
      <c r="T45" s="30" t="s">
        <v>63</v>
      </c>
      <c r="V45" s="27">
        <v>1706</v>
      </c>
      <c r="W45" s="28">
        <v>38</v>
      </c>
      <c r="X45" s="29" t="s">
        <v>6591</v>
      </c>
      <c r="Y45" s="30" t="s">
        <v>797</v>
      </c>
      <c r="AA45" s="27">
        <v>1709</v>
      </c>
      <c r="AB45" s="28">
        <v>38</v>
      </c>
      <c r="AC45" s="29" t="s">
        <v>63</v>
      </c>
      <c r="AD45" s="30" t="s">
        <v>63</v>
      </c>
      <c r="AF45" s="27">
        <v>1503</v>
      </c>
      <c r="AG45" s="31">
        <v>38</v>
      </c>
      <c r="AH45" s="29" t="s">
        <v>63</v>
      </c>
      <c r="AI45" s="30" t="s">
        <v>63</v>
      </c>
      <c r="AK45" s="27">
        <v>1506</v>
      </c>
      <c r="AL45" s="28">
        <v>38</v>
      </c>
      <c r="AM45" s="29" t="s">
        <v>6591</v>
      </c>
      <c r="AN45" s="30" t="s">
        <v>797</v>
      </c>
      <c r="AP45" s="27">
        <v>1509</v>
      </c>
      <c r="AQ45" s="31">
        <v>38</v>
      </c>
      <c r="AR45" s="29" t="s">
        <v>63</v>
      </c>
      <c r="AS45" s="30" t="s">
        <v>63</v>
      </c>
      <c r="AU45" s="27">
        <v>1801</v>
      </c>
      <c r="AV45" s="31">
        <v>38</v>
      </c>
      <c r="AW45" s="29" t="s">
        <v>63</v>
      </c>
      <c r="AX45" s="30" t="s">
        <v>63</v>
      </c>
      <c r="AZ45" s="27">
        <v>1804</v>
      </c>
      <c r="BA45" s="28">
        <v>38</v>
      </c>
      <c r="BB45" s="29" t="s">
        <v>63</v>
      </c>
      <c r="BC45" s="30" t="s">
        <v>63</v>
      </c>
      <c r="BE45" s="27">
        <v>1807</v>
      </c>
      <c r="BF45" s="28">
        <v>38</v>
      </c>
      <c r="BG45" s="29" t="s">
        <v>6590</v>
      </c>
      <c r="BH45" s="30" t="s">
        <v>3539</v>
      </c>
    </row>
    <row r="46" spans="1:61">
      <c r="A46" s="10"/>
      <c r="B46" s="27">
        <v>1601</v>
      </c>
      <c r="C46" s="28">
        <v>39</v>
      </c>
      <c r="D46" s="29" t="s">
        <v>63</v>
      </c>
      <c r="E46" s="30" t="s">
        <v>63</v>
      </c>
      <c r="G46" s="27">
        <v>1604</v>
      </c>
      <c r="H46" s="31">
        <v>39</v>
      </c>
      <c r="I46" s="29" t="s">
        <v>6592</v>
      </c>
      <c r="J46" s="30" t="s">
        <v>863</v>
      </c>
      <c r="L46" s="27">
        <v>1607</v>
      </c>
      <c r="M46" s="28">
        <v>39</v>
      </c>
      <c r="N46" s="29" t="s">
        <v>6593</v>
      </c>
      <c r="O46" s="30" t="s">
        <v>2612</v>
      </c>
      <c r="Q46" s="27">
        <v>1703</v>
      </c>
      <c r="R46" s="31">
        <v>39</v>
      </c>
      <c r="S46" s="29" t="s">
        <v>63</v>
      </c>
      <c r="T46" s="30" t="s">
        <v>63</v>
      </c>
      <c r="V46" s="27">
        <v>1706</v>
      </c>
      <c r="W46" s="28">
        <v>39</v>
      </c>
      <c r="X46" s="29" t="s">
        <v>6594</v>
      </c>
      <c r="Y46" s="30" t="s">
        <v>3347</v>
      </c>
      <c r="AA46" s="27">
        <v>1709</v>
      </c>
      <c r="AB46" s="28">
        <v>39</v>
      </c>
      <c r="AC46" s="29" t="s">
        <v>63</v>
      </c>
      <c r="AD46" s="30" t="s">
        <v>63</v>
      </c>
      <c r="AF46" s="27">
        <v>1503</v>
      </c>
      <c r="AG46" s="31">
        <v>39</v>
      </c>
      <c r="AH46" s="29" t="s">
        <v>63</v>
      </c>
      <c r="AI46" s="30" t="s">
        <v>63</v>
      </c>
      <c r="AK46" s="27">
        <v>1506</v>
      </c>
      <c r="AL46" s="28">
        <v>39</v>
      </c>
      <c r="AM46" s="29" t="s">
        <v>6594</v>
      </c>
      <c r="AN46" s="30" t="s">
        <v>3347</v>
      </c>
      <c r="AP46" s="27">
        <v>1509</v>
      </c>
      <c r="AQ46" s="31">
        <v>39</v>
      </c>
      <c r="AR46" s="29" t="s">
        <v>63</v>
      </c>
      <c r="AS46" s="30" t="s">
        <v>63</v>
      </c>
      <c r="AU46" s="27">
        <v>1801</v>
      </c>
      <c r="AV46" s="31">
        <v>39</v>
      </c>
      <c r="AW46" s="29" t="s">
        <v>63</v>
      </c>
      <c r="AX46" s="30" t="s">
        <v>63</v>
      </c>
      <c r="AZ46" s="27">
        <v>1804</v>
      </c>
      <c r="BA46" s="28">
        <v>39</v>
      </c>
      <c r="BB46" s="29" t="s">
        <v>6592</v>
      </c>
      <c r="BC46" s="30" t="s">
        <v>863</v>
      </c>
      <c r="BE46" s="27">
        <v>1807</v>
      </c>
      <c r="BF46" s="28">
        <v>39</v>
      </c>
      <c r="BG46" s="29" t="s">
        <v>6593</v>
      </c>
      <c r="BH46" s="30" t="s">
        <v>2612</v>
      </c>
    </row>
    <row r="47" spans="1:61">
      <c r="A47" s="10"/>
      <c r="B47" s="27">
        <v>1601</v>
      </c>
      <c r="C47" s="28">
        <v>40</v>
      </c>
      <c r="D47" s="29" t="s">
        <v>6595</v>
      </c>
      <c r="E47" s="30" t="s">
        <v>2635</v>
      </c>
      <c r="G47" s="27">
        <v>1604</v>
      </c>
      <c r="H47" s="31">
        <v>40</v>
      </c>
      <c r="I47" s="29" t="s">
        <v>6596</v>
      </c>
      <c r="J47" s="30" t="s">
        <v>1044</v>
      </c>
      <c r="L47" s="27">
        <v>1607</v>
      </c>
      <c r="M47" s="28">
        <v>40</v>
      </c>
      <c r="N47" s="29" t="s">
        <v>6597</v>
      </c>
      <c r="O47" s="30" t="s">
        <v>2593</v>
      </c>
      <c r="Q47" s="27">
        <v>1703</v>
      </c>
      <c r="R47" s="31">
        <v>40</v>
      </c>
      <c r="S47" s="29" t="s">
        <v>63</v>
      </c>
      <c r="T47" s="30" t="s">
        <v>63</v>
      </c>
      <c r="V47" s="27">
        <v>1706</v>
      </c>
      <c r="W47" s="28">
        <v>40</v>
      </c>
      <c r="X47" s="29" t="s">
        <v>6598</v>
      </c>
      <c r="Y47" s="30" t="s">
        <v>3418</v>
      </c>
      <c r="AA47" s="27">
        <v>1709</v>
      </c>
      <c r="AB47" s="28">
        <v>40</v>
      </c>
      <c r="AC47" s="29" t="s">
        <v>63</v>
      </c>
      <c r="AD47" s="30" t="s">
        <v>63</v>
      </c>
      <c r="AF47" s="27">
        <v>1503</v>
      </c>
      <c r="AG47" s="31">
        <v>40</v>
      </c>
      <c r="AH47" s="29" t="s">
        <v>63</v>
      </c>
      <c r="AI47" s="30" t="s">
        <v>63</v>
      </c>
      <c r="AK47" s="27">
        <v>1506</v>
      </c>
      <c r="AL47" s="28">
        <v>40</v>
      </c>
      <c r="AM47" s="29" t="s">
        <v>6598</v>
      </c>
      <c r="AN47" s="30" t="s">
        <v>3418</v>
      </c>
      <c r="AP47" s="27">
        <v>1509</v>
      </c>
      <c r="AQ47" s="31">
        <v>40</v>
      </c>
      <c r="AR47" s="29" t="s">
        <v>63</v>
      </c>
      <c r="AS47" s="30" t="s">
        <v>63</v>
      </c>
      <c r="AU47" s="27">
        <v>1801</v>
      </c>
      <c r="AV47" s="31">
        <v>40</v>
      </c>
      <c r="AW47" s="29" t="s">
        <v>6595</v>
      </c>
      <c r="AX47" s="30" t="s">
        <v>2635</v>
      </c>
      <c r="AZ47" s="27">
        <v>1804</v>
      </c>
      <c r="BA47" s="28">
        <v>40</v>
      </c>
      <c r="BB47" s="29" t="s">
        <v>6596</v>
      </c>
      <c r="BC47" s="30" t="s">
        <v>1044</v>
      </c>
      <c r="BE47" s="27">
        <v>1807</v>
      </c>
      <c r="BF47" s="28">
        <v>40</v>
      </c>
      <c r="BG47" s="29" t="s">
        <v>6597</v>
      </c>
      <c r="BH47" s="30" t="s">
        <v>2593</v>
      </c>
    </row>
    <row r="48" spans="1:61">
      <c r="A48" s="10"/>
      <c r="B48" s="27">
        <v>1602</v>
      </c>
      <c r="C48" s="28">
        <v>41</v>
      </c>
      <c r="D48" s="29" t="s">
        <v>63</v>
      </c>
      <c r="E48" s="30" t="s">
        <v>63</v>
      </c>
      <c r="G48" s="27">
        <v>1605</v>
      </c>
      <c r="H48" s="31">
        <v>41</v>
      </c>
      <c r="I48" s="29" t="s">
        <v>6599</v>
      </c>
      <c r="J48" s="30" t="s">
        <v>1858</v>
      </c>
      <c r="L48" s="27">
        <v>1608</v>
      </c>
      <c r="M48" s="28">
        <v>41</v>
      </c>
      <c r="N48" s="29" t="s">
        <v>6600</v>
      </c>
      <c r="O48" s="30" t="s">
        <v>265</v>
      </c>
      <c r="Q48" s="27">
        <v>1702</v>
      </c>
      <c r="R48" s="31">
        <v>41</v>
      </c>
      <c r="S48" s="29" t="s">
        <v>63</v>
      </c>
      <c r="T48" s="30" t="s">
        <v>63</v>
      </c>
      <c r="V48" s="27">
        <v>1705</v>
      </c>
      <c r="W48" s="28">
        <v>41</v>
      </c>
      <c r="X48" s="29" t="s">
        <v>6601</v>
      </c>
      <c r="Y48" s="30" t="s">
        <v>383</v>
      </c>
      <c r="AA48" s="27">
        <v>1708</v>
      </c>
      <c r="AB48" s="28">
        <v>41</v>
      </c>
      <c r="AC48" s="29" t="s">
        <v>63</v>
      </c>
      <c r="AD48" s="30" t="s">
        <v>63</v>
      </c>
      <c r="AF48" s="27">
        <v>1502</v>
      </c>
      <c r="AG48" s="31">
        <v>41</v>
      </c>
      <c r="AH48" s="29" t="s">
        <v>63</v>
      </c>
      <c r="AI48" s="30" t="s">
        <v>63</v>
      </c>
      <c r="AK48" s="27">
        <v>1505</v>
      </c>
      <c r="AL48" s="28">
        <v>41</v>
      </c>
      <c r="AM48" s="29" t="s">
        <v>6601</v>
      </c>
      <c r="AN48" s="30" t="s">
        <v>383</v>
      </c>
      <c r="AP48" s="27">
        <v>1508</v>
      </c>
      <c r="AQ48" s="31">
        <v>41</v>
      </c>
      <c r="AR48" s="29" t="s">
        <v>63</v>
      </c>
      <c r="AS48" s="30" t="s">
        <v>63</v>
      </c>
      <c r="AU48" s="27">
        <v>1802</v>
      </c>
      <c r="AV48" s="31">
        <v>41</v>
      </c>
      <c r="AW48" s="29" t="s">
        <v>63</v>
      </c>
      <c r="AX48" s="30" t="s">
        <v>63</v>
      </c>
      <c r="AZ48" s="27">
        <v>1805</v>
      </c>
      <c r="BA48" s="28">
        <v>41</v>
      </c>
      <c r="BB48" s="29" t="s">
        <v>6599</v>
      </c>
      <c r="BC48" s="30" t="s">
        <v>1858</v>
      </c>
      <c r="BE48" s="27">
        <v>1808</v>
      </c>
      <c r="BF48" s="28">
        <v>41</v>
      </c>
      <c r="BG48" s="29" t="s">
        <v>6600</v>
      </c>
      <c r="BH48" s="30" t="s">
        <v>265</v>
      </c>
    </row>
    <row r="49" spans="1:61">
      <c r="A49" s="10"/>
      <c r="B49" s="27">
        <v>1602</v>
      </c>
      <c r="C49" s="28">
        <v>42</v>
      </c>
      <c r="D49" s="29" t="s">
        <v>63</v>
      </c>
      <c r="E49" s="30" t="s">
        <v>63</v>
      </c>
      <c r="G49" s="27">
        <v>1605</v>
      </c>
      <c r="H49" s="31">
        <v>42</v>
      </c>
      <c r="I49" s="29" t="s">
        <v>6602</v>
      </c>
      <c r="J49" s="30" t="s">
        <v>951</v>
      </c>
      <c r="L49" s="27">
        <v>1608</v>
      </c>
      <c r="M49" s="28">
        <v>42</v>
      </c>
      <c r="N49" s="29" t="s">
        <v>6603</v>
      </c>
      <c r="O49" s="30" t="s">
        <v>241</v>
      </c>
      <c r="Q49" s="27">
        <v>1702</v>
      </c>
      <c r="R49" s="31">
        <v>42</v>
      </c>
      <c r="S49" s="29" t="s">
        <v>63</v>
      </c>
      <c r="T49" s="30" t="s">
        <v>63</v>
      </c>
      <c r="V49" s="27">
        <v>1705</v>
      </c>
      <c r="W49" s="28">
        <v>42</v>
      </c>
      <c r="X49" s="29" t="s">
        <v>6604</v>
      </c>
      <c r="Y49" s="30" t="s">
        <v>3499</v>
      </c>
      <c r="AA49" s="27">
        <v>1708</v>
      </c>
      <c r="AB49" s="28">
        <v>42</v>
      </c>
      <c r="AC49" s="29" t="s">
        <v>63</v>
      </c>
      <c r="AD49" s="30" t="s">
        <v>63</v>
      </c>
      <c r="AF49" s="27">
        <v>1502</v>
      </c>
      <c r="AG49" s="31">
        <v>42</v>
      </c>
      <c r="AH49" s="29" t="s">
        <v>63</v>
      </c>
      <c r="AI49" s="30" t="s">
        <v>63</v>
      </c>
      <c r="AK49" s="27">
        <v>1505</v>
      </c>
      <c r="AL49" s="28">
        <v>42</v>
      </c>
      <c r="AM49" s="29" t="s">
        <v>6604</v>
      </c>
      <c r="AN49" s="30" t="s">
        <v>3499</v>
      </c>
      <c r="AP49" s="27">
        <v>1508</v>
      </c>
      <c r="AQ49" s="31">
        <v>42</v>
      </c>
      <c r="AR49" s="29" t="s">
        <v>63</v>
      </c>
      <c r="AS49" s="30" t="s">
        <v>63</v>
      </c>
      <c r="AU49" s="27">
        <v>1802</v>
      </c>
      <c r="AV49" s="31">
        <v>42</v>
      </c>
      <c r="AW49" s="29" t="s">
        <v>63</v>
      </c>
      <c r="AX49" s="30" t="s">
        <v>63</v>
      </c>
      <c r="AZ49" s="27">
        <v>1805</v>
      </c>
      <c r="BA49" s="28">
        <v>42</v>
      </c>
      <c r="BB49" s="29" t="s">
        <v>6602</v>
      </c>
      <c r="BC49" s="30" t="s">
        <v>951</v>
      </c>
      <c r="BE49" s="27">
        <v>1808</v>
      </c>
      <c r="BF49" s="28">
        <v>42</v>
      </c>
      <c r="BG49" s="29" t="s">
        <v>6603</v>
      </c>
      <c r="BH49" s="30" t="s">
        <v>241</v>
      </c>
    </row>
    <row r="50" spans="1:61">
      <c r="A50" s="10"/>
      <c r="B50" s="27">
        <v>1602</v>
      </c>
      <c r="C50" s="28">
        <v>43</v>
      </c>
      <c r="D50" s="29" t="s">
        <v>63</v>
      </c>
      <c r="E50" s="30" t="s">
        <v>63</v>
      </c>
      <c r="G50" s="27">
        <v>1605</v>
      </c>
      <c r="H50" s="31">
        <v>43</v>
      </c>
      <c r="I50" s="29" t="s">
        <v>6605</v>
      </c>
      <c r="J50" s="30" t="s">
        <v>1845</v>
      </c>
      <c r="L50" s="27">
        <v>1608</v>
      </c>
      <c r="M50" s="28">
        <v>43</v>
      </c>
      <c r="N50" s="29" t="s">
        <v>6606</v>
      </c>
      <c r="O50" s="30" t="s">
        <v>3357</v>
      </c>
      <c r="Q50" s="27">
        <v>1702</v>
      </c>
      <c r="R50" s="31">
        <v>43</v>
      </c>
      <c r="S50" s="29" t="s">
        <v>63</v>
      </c>
      <c r="T50" s="30" t="s">
        <v>63</v>
      </c>
      <c r="V50" s="27">
        <v>1705</v>
      </c>
      <c r="W50" s="28">
        <v>43</v>
      </c>
      <c r="X50" s="29" t="s">
        <v>6607</v>
      </c>
      <c r="Y50" s="30" t="s">
        <v>403</v>
      </c>
      <c r="AA50" s="27">
        <v>1708</v>
      </c>
      <c r="AB50" s="28">
        <v>43</v>
      </c>
      <c r="AC50" s="29" t="s">
        <v>63</v>
      </c>
      <c r="AD50" s="30" t="s">
        <v>63</v>
      </c>
      <c r="AF50" s="27">
        <v>1502</v>
      </c>
      <c r="AG50" s="31">
        <v>43</v>
      </c>
      <c r="AH50" s="29" t="s">
        <v>63</v>
      </c>
      <c r="AI50" s="30" t="s">
        <v>63</v>
      </c>
      <c r="AK50" s="27">
        <v>1505</v>
      </c>
      <c r="AL50" s="28">
        <v>43</v>
      </c>
      <c r="AM50" s="29" t="s">
        <v>6607</v>
      </c>
      <c r="AN50" s="30" t="s">
        <v>403</v>
      </c>
      <c r="AP50" s="27">
        <v>1508</v>
      </c>
      <c r="AQ50" s="31">
        <v>43</v>
      </c>
      <c r="AR50" s="29" t="s">
        <v>63</v>
      </c>
      <c r="AS50" s="30" t="s">
        <v>63</v>
      </c>
      <c r="AU50" s="27">
        <v>1802</v>
      </c>
      <c r="AV50" s="31">
        <v>43</v>
      </c>
      <c r="AW50" s="29" t="s">
        <v>63</v>
      </c>
      <c r="AX50" s="30" t="s">
        <v>63</v>
      </c>
      <c r="AZ50" s="27">
        <v>1805</v>
      </c>
      <c r="BA50" s="28">
        <v>43</v>
      </c>
      <c r="BB50" s="29" t="s">
        <v>6605</v>
      </c>
      <c r="BC50" s="30" t="s">
        <v>1845</v>
      </c>
      <c r="BE50" s="27">
        <v>1808</v>
      </c>
      <c r="BF50" s="28">
        <v>43</v>
      </c>
      <c r="BG50" s="29" t="s">
        <v>6606</v>
      </c>
      <c r="BH50" s="30" t="s">
        <v>3357</v>
      </c>
    </row>
    <row r="51" spans="1:61">
      <c r="A51" s="10"/>
      <c r="B51" s="27">
        <v>1602</v>
      </c>
      <c r="C51" s="28">
        <v>44</v>
      </c>
      <c r="D51" s="29" t="s">
        <v>63</v>
      </c>
      <c r="E51" s="30" t="s">
        <v>63</v>
      </c>
      <c r="G51" s="27">
        <v>1605</v>
      </c>
      <c r="H51" s="31">
        <v>44</v>
      </c>
      <c r="I51" s="29" t="s">
        <v>6608</v>
      </c>
      <c r="J51" s="30" t="s">
        <v>1128</v>
      </c>
      <c r="L51" s="27">
        <v>1608</v>
      </c>
      <c r="M51" s="28">
        <v>44</v>
      </c>
      <c r="N51" s="29" t="s">
        <v>6609</v>
      </c>
      <c r="O51" s="30" t="s">
        <v>3373</v>
      </c>
      <c r="Q51" s="27">
        <v>1702</v>
      </c>
      <c r="R51" s="31">
        <v>44</v>
      </c>
      <c r="S51" s="29" t="s">
        <v>63</v>
      </c>
      <c r="T51" s="30" t="s">
        <v>63</v>
      </c>
      <c r="V51" s="27">
        <v>1705</v>
      </c>
      <c r="W51" s="28">
        <v>44</v>
      </c>
      <c r="X51" s="29" t="s">
        <v>6610</v>
      </c>
      <c r="Y51" s="30" t="s">
        <v>390</v>
      </c>
      <c r="AA51" s="27">
        <v>1708</v>
      </c>
      <c r="AB51" s="28">
        <v>44</v>
      </c>
      <c r="AC51" s="29" t="s">
        <v>63</v>
      </c>
      <c r="AD51" s="30" t="s">
        <v>63</v>
      </c>
      <c r="AF51" s="27">
        <v>1502</v>
      </c>
      <c r="AG51" s="31">
        <v>44</v>
      </c>
      <c r="AH51" s="29" t="s">
        <v>63</v>
      </c>
      <c r="AI51" s="30" t="s">
        <v>63</v>
      </c>
      <c r="AK51" s="27">
        <v>1505</v>
      </c>
      <c r="AL51" s="28">
        <v>44</v>
      </c>
      <c r="AM51" s="29" t="s">
        <v>6610</v>
      </c>
      <c r="AN51" s="30" t="s">
        <v>390</v>
      </c>
      <c r="AP51" s="27">
        <v>1508</v>
      </c>
      <c r="AQ51" s="31">
        <v>44</v>
      </c>
      <c r="AR51" s="29" t="s">
        <v>63</v>
      </c>
      <c r="AS51" s="30" t="s">
        <v>63</v>
      </c>
      <c r="AU51" s="27">
        <v>1802</v>
      </c>
      <c r="AV51" s="31">
        <v>44</v>
      </c>
      <c r="AW51" s="29" t="s">
        <v>63</v>
      </c>
      <c r="AX51" s="30" t="s">
        <v>63</v>
      </c>
      <c r="AZ51" s="27">
        <v>1805</v>
      </c>
      <c r="BA51" s="28">
        <v>44</v>
      </c>
      <c r="BB51" s="29" t="s">
        <v>6608</v>
      </c>
      <c r="BC51" s="30" t="s">
        <v>1128</v>
      </c>
      <c r="BE51" s="27">
        <v>1808</v>
      </c>
      <c r="BF51" s="28">
        <v>44</v>
      </c>
      <c r="BG51" s="29" t="s">
        <v>6609</v>
      </c>
      <c r="BH51" s="30" t="s">
        <v>3373</v>
      </c>
    </row>
    <row r="52" spans="1:61">
      <c r="A52" s="10"/>
      <c r="B52" s="27">
        <v>1602</v>
      </c>
      <c r="C52" s="28">
        <v>45</v>
      </c>
      <c r="D52" s="29" t="s">
        <v>6611</v>
      </c>
      <c r="E52" s="30" t="s">
        <v>1056</v>
      </c>
      <c r="G52" s="27">
        <v>1605</v>
      </c>
      <c r="H52" s="31">
        <v>45</v>
      </c>
      <c r="I52" s="29" t="s">
        <v>6612</v>
      </c>
      <c r="J52" s="30" t="s">
        <v>1876</v>
      </c>
      <c r="L52" s="27">
        <v>1608</v>
      </c>
      <c r="M52" s="28">
        <v>45</v>
      </c>
      <c r="N52" s="29" t="s">
        <v>6613</v>
      </c>
      <c r="O52" s="30" t="s">
        <v>3424</v>
      </c>
      <c r="Q52" s="27">
        <v>1702</v>
      </c>
      <c r="R52" s="31">
        <v>45</v>
      </c>
      <c r="S52" s="29" t="s">
        <v>63</v>
      </c>
      <c r="T52" s="30" t="s">
        <v>63</v>
      </c>
      <c r="V52" s="27">
        <v>1705</v>
      </c>
      <c r="W52" s="28">
        <v>45</v>
      </c>
      <c r="X52" s="29" t="s">
        <v>6614</v>
      </c>
      <c r="Y52" s="30" t="s">
        <v>396</v>
      </c>
      <c r="AA52" s="27">
        <v>1708</v>
      </c>
      <c r="AB52" s="28">
        <v>45</v>
      </c>
      <c r="AC52" s="29" t="s">
        <v>63</v>
      </c>
      <c r="AD52" s="30" t="s">
        <v>63</v>
      </c>
      <c r="AF52" s="27">
        <v>1502</v>
      </c>
      <c r="AG52" s="31">
        <v>45</v>
      </c>
      <c r="AH52" s="29" t="s">
        <v>63</v>
      </c>
      <c r="AI52" s="30" t="s">
        <v>63</v>
      </c>
      <c r="AK52" s="27">
        <v>1505</v>
      </c>
      <c r="AL52" s="28">
        <v>45</v>
      </c>
      <c r="AM52" s="29" t="s">
        <v>6614</v>
      </c>
      <c r="AN52" s="30" t="s">
        <v>396</v>
      </c>
      <c r="AP52" s="27">
        <v>1508</v>
      </c>
      <c r="AQ52" s="31">
        <v>45</v>
      </c>
      <c r="AR52" s="29" t="s">
        <v>63</v>
      </c>
      <c r="AS52" s="30" t="s">
        <v>63</v>
      </c>
      <c r="AU52" s="27">
        <v>1802</v>
      </c>
      <c r="AV52" s="31">
        <v>45</v>
      </c>
      <c r="AW52" s="29" t="s">
        <v>6611</v>
      </c>
      <c r="AX52" s="30" t="s">
        <v>1056</v>
      </c>
      <c r="AZ52" s="27">
        <v>1805</v>
      </c>
      <c r="BA52" s="28">
        <v>45</v>
      </c>
      <c r="BB52" s="29" t="s">
        <v>6612</v>
      </c>
      <c r="BC52" s="30" t="s">
        <v>1876</v>
      </c>
      <c r="BE52" s="27">
        <v>1808</v>
      </c>
      <c r="BF52" s="28">
        <v>45</v>
      </c>
      <c r="BG52" s="29" t="s">
        <v>6613</v>
      </c>
      <c r="BH52" s="30" t="s">
        <v>3424</v>
      </c>
    </row>
    <row r="53" spans="1:61">
      <c r="A53" s="10"/>
      <c r="B53" s="27">
        <v>1602</v>
      </c>
      <c r="C53" s="28">
        <v>46</v>
      </c>
      <c r="D53" s="29" t="s">
        <v>6615</v>
      </c>
      <c r="E53" s="30" t="s">
        <v>1116</v>
      </c>
      <c r="G53" s="27">
        <v>1605</v>
      </c>
      <c r="H53" s="31">
        <v>46</v>
      </c>
      <c r="I53" s="29" t="s">
        <v>6616</v>
      </c>
      <c r="J53" s="30" t="s">
        <v>945</v>
      </c>
      <c r="L53" s="27">
        <v>1608</v>
      </c>
      <c r="M53" s="28">
        <v>46</v>
      </c>
      <c r="N53" s="29" t="s">
        <v>6617</v>
      </c>
      <c r="O53" s="30" t="s">
        <v>3430</v>
      </c>
      <c r="Q53" s="27">
        <v>1702</v>
      </c>
      <c r="R53" s="31">
        <v>46</v>
      </c>
      <c r="S53" s="29" t="s">
        <v>63</v>
      </c>
      <c r="T53" s="30" t="s">
        <v>63</v>
      </c>
      <c r="V53" s="27">
        <v>1705</v>
      </c>
      <c r="W53" s="28">
        <v>46</v>
      </c>
      <c r="X53" s="29" t="s">
        <v>6618</v>
      </c>
      <c r="Y53" s="30" t="s">
        <v>3493</v>
      </c>
      <c r="AA53" s="27">
        <v>1708</v>
      </c>
      <c r="AB53" s="28">
        <v>46</v>
      </c>
      <c r="AC53" s="29" t="s">
        <v>63</v>
      </c>
      <c r="AD53" s="30" t="s">
        <v>63</v>
      </c>
      <c r="AF53" s="27">
        <v>1502</v>
      </c>
      <c r="AG53" s="31">
        <v>46</v>
      </c>
      <c r="AH53" s="29" t="s">
        <v>63</v>
      </c>
      <c r="AI53" s="30" t="s">
        <v>63</v>
      </c>
      <c r="AK53" s="27">
        <v>1505</v>
      </c>
      <c r="AL53" s="28">
        <v>46</v>
      </c>
      <c r="AM53" s="29" t="s">
        <v>6618</v>
      </c>
      <c r="AN53" s="30" t="s">
        <v>3493</v>
      </c>
      <c r="AP53" s="27">
        <v>1508</v>
      </c>
      <c r="AQ53" s="31">
        <v>46</v>
      </c>
      <c r="AR53" s="29" t="s">
        <v>63</v>
      </c>
      <c r="AS53" s="30" t="s">
        <v>63</v>
      </c>
      <c r="AU53" s="27">
        <v>1802</v>
      </c>
      <c r="AV53" s="31">
        <v>46</v>
      </c>
      <c r="AW53" s="29" t="s">
        <v>6615</v>
      </c>
      <c r="AX53" s="30" t="s">
        <v>1116</v>
      </c>
      <c r="AZ53" s="27">
        <v>1805</v>
      </c>
      <c r="BA53" s="28">
        <v>46</v>
      </c>
      <c r="BB53" s="29" t="s">
        <v>6616</v>
      </c>
      <c r="BC53" s="30" t="s">
        <v>945</v>
      </c>
      <c r="BE53" s="27">
        <v>1808</v>
      </c>
      <c r="BF53" s="28">
        <v>46</v>
      </c>
      <c r="BG53" s="29" t="s">
        <v>6617</v>
      </c>
      <c r="BH53" s="30" t="s">
        <v>3430</v>
      </c>
    </row>
    <row r="54" spans="1:61">
      <c r="A54" s="10"/>
      <c r="B54" s="27">
        <v>1602</v>
      </c>
      <c r="C54" s="28">
        <v>47</v>
      </c>
      <c r="D54" s="29" t="s">
        <v>6619</v>
      </c>
      <c r="E54" s="30" t="s">
        <v>1668</v>
      </c>
      <c r="G54" s="27">
        <v>1605</v>
      </c>
      <c r="H54" s="31">
        <v>47</v>
      </c>
      <c r="I54" s="29" t="s">
        <v>6620</v>
      </c>
      <c r="J54" s="30" t="s">
        <v>1888</v>
      </c>
      <c r="L54" s="27">
        <v>1608</v>
      </c>
      <c r="M54" s="28">
        <v>47</v>
      </c>
      <c r="N54" s="29" t="s">
        <v>6621</v>
      </c>
      <c r="O54" s="30" t="s">
        <v>253</v>
      </c>
      <c r="Q54" s="27">
        <v>1702</v>
      </c>
      <c r="R54" s="31">
        <v>47</v>
      </c>
      <c r="S54" s="29" t="s">
        <v>63</v>
      </c>
      <c r="T54" s="30" t="s">
        <v>63</v>
      </c>
      <c r="V54" s="27">
        <v>1705</v>
      </c>
      <c r="W54" s="28">
        <v>47</v>
      </c>
      <c r="X54" s="29" t="s">
        <v>6622</v>
      </c>
      <c r="Y54" s="30" t="s">
        <v>2769</v>
      </c>
      <c r="AA54" s="27">
        <v>1708</v>
      </c>
      <c r="AB54" s="28">
        <v>47</v>
      </c>
      <c r="AC54" s="29" t="s">
        <v>63</v>
      </c>
      <c r="AD54" s="30" t="s">
        <v>63</v>
      </c>
      <c r="AF54" s="27">
        <v>1502</v>
      </c>
      <c r="AG54" s="31">
        <v>47</v>
      </c>
      <c r="AH54" s="29" t="s">
        <v>63</v>
      </c>
      <c r="AI54" s="30" t="s">
        <v>63</v>
      </c>
      <c r="AK54" s="27">
        <v>1505</v>
      </c>
      <c r="AL54" s="28">
        <v>47</v>
      </c>
      <c r="AM54" s="29" t="s">
        <v>6622</v>
      </c>
      <c r="AN54" s="30" t="s">
        <v>2769</v>
      </c>
      <c r="AP54" s="27">
        <v>1508</v>
      </c>
      <c r="AQ54" s="31">
        <v>47</v>
      </c>
      <c r="AR54" s="29" t="s">
        <v>63</v>
      </c>
      <c r="AS54" s="30" t="s">
        <v>63</v>
      </c>
      <c r="AU54" s="27">
        <v>1802</v>
      </c>
      <c r="AV54" s="31">
        <v>47</v>
      </c>
      <c r="AW54" s="29" t="s">
        <v>6619</v>
      </c>
      <c r="AX54" s="30" t="s">
        <v>1668</v>
      </c>
      <c r="AZ54" s="27">
        <v>1805</v>
      </c>
      <c r="BA54" s="28">
        <v>47</v>
      </c>
      <c r="BB54" s="29" t="s">
        <v>6620</v>
      </c>
      <c r="BC54" s="30" t="s">
        <v>1888</v>
      </c>
      <c r="BE54" s="27">
        <v>1808</v>
      </c>
      <c r="BF54" s="28">
        <v>47</v>
      </c>
      <c r="BG54" s="29" t="s">
        <v>6621</v>
      </c>
      <c r="BH54" s="30" t="s">
        <v>253</v>
      </c>
    </row>
    <row r="55" spans="1:61" ht="14.25" thickBot="1">
      <c r="A55" s="10"/>
      <c r="B55" s="32">
        <v>1602</v>
      </c>
      <c r="C55" s="33">
        <v>48</v>
      </c>
      <c r="D55" s="34" t="s">
        <v>6623</v>
      </c>
      <c r="E55" s="35" t="s">
        <v>1686</v>
      </c>
      <c r="F55" s="36"/>
      <c r="G55" s="32">
        <v>1605</v>
      </c>
      <c r="H55" s="37">
        <v>48</v>
      </c>
      <c r="I55" s="34" t="s">
        <v>6624</v>
      </c>
      <c r="J55" s="35" t="s">
        <v>844</v>
      </c>
      <c r="K55" s="36"/>
      <c r="L55" s="32">
        <v>1608</v>
      </c>
      <c r="M55" s="33">
        <v>48</v>
      </c>
      <c r="N55" s="34" t="s">
        <v>6625</v>
      </c>
      <c r="O55" s="35" t="s">
        <v>277</v>
      </c>
      <c r="P55" s="36"/>
      <c r="Q55" s="32">
        <v>1702</v>
      </c>
      <c r="R55" s="37">
        <v>48</v>
      </c>
      <c r="S55" s="34" t="s">
        <v>63</v>
      </c>
      <c r="T55" s="35" t="s">
        <v>63</v>
      </c>
      <c r="U55" s="36"/>
      <c r="V55" s="32">
        <v>1705</v>
      </c>
      <c r="W55" s="33">
        <v>48</v>
      </c>
      <c r="X55" s="34" t="s">
        <v>6626</v>
      </c>
      <c r="Y55" s="35" t="s">
        <v>2762</v>
      </c>
      <c r="Z55" s="36"/>
      <c r="AA55" s="32">
        <v>1708</v>
      </c>
      <c r="AB55" s="33">
        <v>48</v>
      </c>
      <c r="AC55" s="34" t="s">
        <v>63</v>
      </c>
      <c r="AD55" s="35" t="s">
        <v>63</v>
      </c>
      <c r="AE55" s="462"/>
      <c r="AF55" s="32">
        <v>1502</v>
      </c>
      <c r="AG55" s="37">
        <v>48</v>
      </c>
      <c r="AH55" s="34" t="s">
        <v>63</v>
      </c>
      <c r="AI55" s="35" t="s">
        <v>63</v>
      </c>
      <c r="AJ55" s="36"/>
      <c r="AK55" s="32">
        <v>1505</v>
      </c>
      <c r="AL55" s="33">
        <v>48</v>
      </c>
      <c r="AM55" s="34" t="s">
        <v>6626</v>
      </c>
      <c r="AN55" s="35" t="s">
        <v>2762</v>
      </c>
      <c r="AO55" s="36"/>
      <c r="AP55" s="32">
        <v>1508</v>
      </c>
      <c r="AQ55" s="37">
        <v>48</v>
      </c>
      <c r="AR55" s="34" t="s">
        <v>63</v>
      </c>
      <c r="AS55" s="35" t="s">
        <v>63</v>
      </c>
      <c r="AT55" s="36"/>
      <c r="AU55" s="32">
        <v>1802</v>
      </c>
      <c r="AV55" s="37">
        <v>48</v>
      </c>
      <c r="AW55" s="34" t="s">
        <v>6623</v>
      </c>
      <c r="AX55" s="35" t="s">
        <v>1686</v>
      </c>
      <c r="AY55" s="36"/>
      <c r="AZ55" s="32">
        <v>1805</v>
      </c>
      <c r="BA55" s="33">
        <v>48</v>
      </c>
      <c r="BB55" s="34" t="s">
        <v>6624</v>
      </c>
      <c r="BC55" s="35" t="s">
        <v>844</v>
      </c>
      <c r="BD55" s="36"/>
      <c r="BE55" s="32">
        <v>1808</v>
      </c>
      <c r="BF55" s="33">
        <v>48</v>
      </c>
      <c r="BG55" s="34" t="s">
        <v>6625</v>
      </c>
      <c r="BH55" s="35" t="s">
        <v>277</v>
      </c>
      <c r="BI55" s="36"/>
    </row>
    <row r="56" spans="1:61">
      <c r="A56" s="10"/>
      <c r="B56" s="38">
        <v>1602</v>
      </c>
      <c r="C56" s="39">
        <v>49</v>
      </c>
      <c r="D56" s="23" t="s">
        <v>6627</v>
      </c>
      <c r="E56" s="24" t="s">
        <v>1074</v>
      </c>
      <c r="G56" s="38">
        <v>1605</v>
      </c>
      <c r="H56" s="40">
        <v>49</v>
      </c>
      <c r="I56" s="23" t="s">
        <v>6628</v>
      </c>
      <c r="J56" s="24" t="s">
        <v>2244</v>
      </c>
      <c r="L56" s="38">
        <v>1608</v>
      </c>
      <c r="M56" s="39">
        <v>49</v>
      </c>
      <c r="N56" s="23" t="s">
        <v>6629</v>
      </c>
      <c r="O56" s="24" t="s">
        <v>2819</v>
      </c>
      <c r="Q56" s="38">
        <v>1702</v>
      </c>
      <c r="R56" s="40">
        <v>49</v>
      </c>
      <c r="S56" s="23" t="s">
        <v>63</v>
      </c>
      <c r="T56" s="24" t="s">
        <v>63</v>
      </c>
      <c r="V56" s="38">
        <v>1705</v>
      </c>
      <c r="W56" s="39">
        <v>49</v>
      </c>
      <c r="X56" s="23" t="s">
        <v>6630</v>
      </c>
      <c r="Y56" s="24" t="s">
        <v>3382</v>
      </c>
      <c r="AA56" s="38">
        <v>1708</v>
      </c>
      <c r="AB56" s="39">
        <v>49</v>
      </c>
      <c r="AC56" s="23" t="s">
        <v>63</v>
      </c>
      <c r="AD56" s="24" t="s">
        <v>63</v>
      </c>
      <c r="AF56" s="38">
        <v>1502</v>
      </c>
      <c r="AG56" s="40">
        <v>49</v>
      </c>
      <c r="AH56" s="23" t="s">
        <v>63</v>
      </c>
      <c r="AI56" s="24" t="s">
        <v>63</v>
      </c>
      <c r="AK56" s="38">
        <v>1505</v>
      </c>
      <c r="AL56" s="39">
        <v>49</v>
      </c>
      <c r="AM56" s="23" t="s">
        <v>6630</v>
      </c>
      <c r="AN56" s="24" t="s">
        <v>3382</v>
      </c>
      <c r="AP56" s="38">
        <v>1508</v>
      </c>
      <c r="AQ56" s="40">
        <v>49</v>
      </c>
      <c r="AR56" s="23" t="s">
        <v>63</v>
      </c>
      <c r="AS56" s="24" t="s">
        <v>63</v>
      </c>
      <c r="AU56" s="38">
        <v>1802</v>
      </c>
      <c r="AV56" s="40">
        <v>49</v>
      </c>
      <c r="AW56" s="23" t="s">
        <v>6627</v>
      </c>
      <c r="AX56" s="24" t="s">
        <v>1074</v>
      </c>
      <c r="AZ56" s="38">
        <v>1805</v>
      </c>
      <c r="BA56" s="39">
        <v>49</v>
      </c>
      <c r="BB56" s="23" t="s">
        <v>6628</v>
      </c>
      <c r="BC56" s="24" t="s">
        <v>2244</v>
      </c>
      <c r="BE56" s="38">
        <v>1808</v>
      </c>
      <c r="BF56" s="39">
        <v>49</v>
      </c>
      <c r="BG56" s="23" t="s">
        <v>6629</v>
      </c>
      <c r="BH56" s="24" t="s">
        <v>2819</v>
      </c>
    </row>
    <row r="57" spans="1:61">
      <c r="A57" s="10"/>
      <c r="B57" s="27">
        <v>1602</v>
      </c>
      <c r="C57" s="28">
        <v>50</v>
      </c>
      <c r="D57" s="29" t="s">
        <v>6631</v>
      </c>
      <c r="E57" s="30" t="s">
        <v>1122</v>
      </c>
      <c r="G57" s="27">
        <v>1605</v>
      </c>
      <c r="H57" s="31">
        <v>50</v>
      </c>
      <c r="I57" s="29" t="s">
        <v>6632</v>
      </c>
      <c r="J57" s="30" t="s">
        <v>2280</v>
      </c>
      <c r="L57" s="27">
        <v>1608</v>
      </c>
      <c r="M57" s="28">
        <v>50</v>
      </c>
      <c r="N57" s="29" t="s">
        <v>6633</v>
      </c>
      <c r="O57" s="30" t="s">
        <v>2805</v>
      </c>
      <c r="Q57" s="27">
        <v>1702</v>
      </c>
      <c r="R57" s="31">
        <v>50</v>
      </c>
      <c r="S57" s="29" t="s">
        <v>63</v>
      </c>
      <c r="T57" s="30" t="s">
        <v>63</v>
      </c>
      <c r="V57" s="27">
        <v>1705</v>
      </c>
      <c r="W57" s="28">
        <v>50</v>
      </c>
      <c r="X57" s="29" t="s">
        <v>6634</v>
      </c>
      <c r="Y57" s="30" t="s">
        <v>3446</v>
      </c>
      <c r="AA57" s="27">
        <v>1708</v>
      </c>
      <c r="AB57" s="28">
        <v>50</v>
      </c>
      <c r="AC57" s="29" t="s">
        <v>63</v>
      </c>
      <c r="AD57" s="30" t="s">
        <v>63</v>
      </c>
      <c r="AF57" s="27">
        <v>1502</v>
      </c>
      <c r="AG57" s="31">
        <v>50</v>
      </c>
      <c r="AH57" s="29" t="s">
        <v>63</v>
      </c>
      <c r="AI57" s="30" t="s">
        <v>63</v>
      </c>
      <c r="AK57" s="27">
        <v>1505</v>
      </c>
      <c r="AL57" s="28">
        <v>50</v>
      </c>
      <c r="AM57" s="29" t="s">
        <v>6634</v>
      </c>
      <c r="AN57" s="30" t="s">
        <v>3446</v>
      </c>
      <c r="AP57" s="27">
        <v>1508</v>
      </c>
      <c r="AQ57" s="31">
        <v>50</v>
      </c>
      <c r="AR57" s="29" t="s">
        <v>63</v>
      </c>
      <c r="AS57" s="30" t="s">
        <v>63</v>
      </c>
      <c r="AU57" s="27">
        <v>1802</v>
      </c>
      <c r="AV57" s="31">
        <v>50</v>
      </c>
      <c r="AW57" s="29" t="s">
        <v>6631</v>
      </c>
      <c r="AX57" s="30" t="s">
        <v>1122</v>
      </c>
      <c r="AZ57" s="27">
        <v>1805</v>
      </c>
      <c r="BA57" s="28">
        <v>50</v>
      </c>
      <c r="BB57" s="29" t="s">
        <v>6632</v>
      </c>
      <c r="BC57" s="30" t="s">
        <v>2280</v>
      </c>
      <c r="BE57" s="27">
        <v>1808</v>
      </c>
      <c r="BF57" s="28">
        <v>50</v>
      </c>
      <c r="BG57" s="29" t="s">
        <v>6633</v>
      </c>
      <c r="BH57" s="30" t="s">
        <v>2805</v>
      </c>
    </row>
    <row r="58" spans="1:61">
      <c r="A58" s="10"/>
      <c r="B58" s="27">
        <v>1602</v>
      </c>
      <c r="C58" s="28">
        <v>51</v>
      </c>
      <c r="D58" s="29" t="s">
        <v>6635</v>
      </c>
      <c r="E58" s="30" t="s">
        <v>869</v>
      </c>
      <c r="G58" s="27">
        <v>1605</v>
      </c>
      <c r="H58" s="31">
        <v>51</v>
      </c>
      <c r="I58" s="29" t="s">
        <v>6636</v>
      </c>
      <c r="J58" s="30" t="s">
        <v>2268</v>
      </c>
      <c r="L58" s="27">
        <v>1608</v>
      </c>
      <c r="M58" s="28">
        <v>51</v>
      </c>
      <c r="N58" s="29" t="s">
        <v>63</v>
      </c>
      <c r="O58" s="30" t="s">
        <v>63</v>
      </c>
      <c r="Q58" s="27">
        <v>1702</v>
      </c>
      <c r="R58" s="31">
        <v>51</v>
      </c>
      <c r="S58" s="29" t="s">
        <v>63</v>
      </c>
      <c r="T58" s="30" t="s">
        <v>63</v>
      </c>
      <c r="V58" s="27">
        <v>1705</v>
      </c>
      <c r="W58" s="28">
        <v>51</v>
      </c>
      <c r="X58" s="29" t="s">
        <v>6637</v>
      </c>
      <c r="Y58" s="30" t="s">
        <v>3342</v>
      </c>
      <c r="AA58" s="27">
        <v>1708</v>
      </c>
      <c r="AB58" s="28">
        <v>51</v>
      </c>
      <c r="AC58" s="29" t="s">
        <v>63</v>
      </c>
      <c r="AD58" s="30" t="s">
        <v>63</v>
      </c>
      <c r="AF58" s="27">
        <v>1502</v>
      </c>
      <c r="AG58" s="31">
        <v>51</v>
      </c>
      <c r="AH58" s="29" t="s">
        <v>63</v>
      </c>
      <c r="AI58" s="30" t="s">
        <v>63</v>
      </c>
      <c r="AK58" s="27">
        <v>1505</v>
      </c>
      <c r="AL58" s="28">
        <v>51</v>
      </c>
      <c r="AM58" s="29" t="s">
        <v>6637</v>
      </c>
      <c r="AN58" s="30" t="s">
        <v>3342</v>
      </c>
      <c r="AP58" s="27">
        <v>1508</v>
      </c>
      <c r="AQ58" s="31">
        <v>51</v>
      </c>
      <c r="AR58" s="29" t="s">
        <v>63</v>
      </c>
      <c r="AS58" s="30" t="s">
        <v>63</v>
      </c>
      <c r="AU58" s="27">
        <v>1802</v>
      </c>
      <c r="AV58" s="31">
        <v>51</v>
      </c>
      <c r="AW58" s="29" t="s">
        <v>6635</v>
      </c>
      <c r="AX58" s="30" t="s">
        <v>869</v>
      </c>
      <c r="AZ58" s="27">
        <v>1805</v>
      </c>
      <c r="BA58" s="28">
        <v>51</v>
      </c>
      <c r="BB58" s="29" t="s">
        <v>6636</v>
      </c>
      <c r="BC58" s="30" t="s">
        <v>2268</v>
      </c>
      <c r="BE58" s="27">
        <v>1808</v>
      </c>
      <c r="BF58" s="28">
        <v>51</v>
      </c>
      <c r="BG58" s="29" t="s">
        <v>63</v>
      </c>
      <c r="BH58" s="30" t="s">
        <v>63</v>
      </c>
    </row>
    <row r="59" spans="1:61">
      <c r="A59" s="10"/>
      <c r="B59" s="27">
        <v>1602</v>
      </c>
      <c r="C59" s="28">
        <v>52</v>
      </c>
      <c r="D59" s="29" t="s">
        <v>6638</v>
      </c>
      <c r="E59" s="30" t="s">
        <v>836</v>
      </c>
      <c r="G59" s="27">
        <v>1605</v>
      </c>
      <c r="H59" s="31">
        <v>52</v>
      </c>
      <c r="I59" s="29" t="s">
        <v>6639</v>
      </c>
      <c r="J59" s="30" t="s">
        <v>2262</v>
      </c>
      <c r="L59" s="27">
        <v>1608</v>
      </c>
      <c r="M59" s="28">
        <v>52</v>
      </c>
      <c r="N59" s="29" t="s">
        <v>6640</v>
      </c>
      <c r="O59" s="30" t="s">
        <v>2717</v>
      </c>
      <c r="Q59" s="27">
        <v>1702</v>
      </c>
      <c r="R59" s="31">
        <v>52</v>
      </c>
      <c r="S59" s="29" t="s">
        <v>63</v>
      </c>
      <c r="T59" s="30" t="s">
        <v>63</v>
      </c>
      <c r="V59" s="27">
        <v>1705</v>
      </c>
      <c r="W59" s="28">
        <v>52</v>
      </c>
      <c r="X59" s="29" t="s">
        <v>6641</v>
      </c>
      <c r="Y59" s="30" t="s">
        <v>3298</v>
      </c>
      <c r="AA59" s="27">
        <v>1708</v>
      </c>
      <c r="AB59" s="28">
        <v>52</v>
      </c>
      <c r="AC59" s="29" t="s">
        <v>63</v>
      </c>
      <c r="AD59" s="30" t="s">
        <v>63</v>
      </c>
      <c r="AF59" s="27">
        <v>1502</v>
      </c>
      <c r="AG59" s="31">
        <v>52</v>
      </c>
      <c r="AH59" s="29" t="s">
        <v>63</v>
      </c>
      <c r="AI59" s="30" t="s">
        <v>63</v>
      </c>
      <c r="AK59" s="27">
        <v>1505</v>
      </c>
      <c r="AL59" s="28">
        <v>52</v>
      </c>
      <c r="AM59" s="29" t="s">
        <v>6641</v>
      </c>
      <c r="AN59" s="30" t="s">
        <v>3298</v>
      </c>
      <c r="AP59" s="27">
        <v>1508</v>
      </c>
      <c r="AQ59" s="31">
        <v>52</v>
      </c>
      <c r="AR59" s="29" t="s">
        <v>63</v>
      </c>
      <c r="AS59" s="30" t="s">
        <v>63</v>
      </c>
      <c r="AU59" s="27">
        <v>1802</v>
      </c>
      <c r="AV59" s="31">
        <v>52</v>
      </c>
      <c r="AW59" s="29" t="s">
        <v>6638</v>
      </c>
      <c r="AX59" s="30" t="s">
        <v>836</v>
      </c>
      <c r="AZ59" s="27">
        <v>1805</v>
      </c>
      <c r="BA59" s="28">
        <v>52</v>
      </c>
      <c r="BB59" s="29" t="s">
        <v>6639</v>
      </c>
      <c r="BC59" s="30" t="s">
        <v>2262</v>
      </c>
      <c r="BE59" s="27">
        <v>1808</v>
      </c>
      <c r="BF59" s="28">
        <v>52</v>
      </c>
      <c r="BG59" s="29" t="s">
        <v>6640</v>
      </c>
      <c r="BH59" s="30" t="s">
        <v>2717</v>
      </c>
    </row>
    <row r="60" spans="1:61">
      <c r="A60" s="10"/>
      <c r="B60" s="27">
        <v>1602</v>
      </c>
      <c r="C60" s="28">
        <v>53</v>
      </c>
      <c r="D60" s="29" t="s">
        <v>6642</v>
      </c>
      <c r="E60" s="30" t="s">
        <v>996</v>
      </c>
      <c r="G60" s="27">
        <v>1605</v>
      </c>
      <c r="H60" s="31">
        <v>53</v>
      </c>
      <c r="I60" s="29" t="s">
        <v>6643</v>
      </c>
      <c r="J60" s="30" t="s">
        <v>2213</v>
      </c>
      <c r="L60" s="27">
        <v>1608</v>
      </c>
      <c r="M60" s="28">
        <v>53</v>
      </c>
      <c r="N60" s="29" t="s">
        <v>6644</v>
      </c>
      <c r="O60" s="30" t="s">
        <v>2947</v>
      </c>
      <c r="Q60" s="27">
        <v>1702</v>
      </c>
      <c r="R60" s="31">
        <v>53</v>
      </c>
      <c r="S60" s="29" t="s">
        <v>63</v>
      </c>
      <c r="T60" s="30" t="s">
        <v>63</v>
      </c>
      <c r="V60" s="27">
        <v>1705</v>
      </c>
      <c r="W60" s="28">
        <v>53</v>
      </c>
      <c r="X60" s="29" t="s">
        <v>6645</v>
      </c>
      <c r="Y60" s="30" t="s">
        <v>3414</v>
      </c>
      <c r="AA60" s="27">
        <v>1708</v>
      </c>
      <c r="AB60" s="28">
        <v>53</v>
      </c>
      <c r="AC60" s="29" t="s">
        <v>63</v>
      </c>
      <c r="AD60" s="30" t="s">
        <v>63</v>
      </c>
      <c r="AF60" s="27">
        <v>1502</v>
      </c>
      <c r="AG60" s="31">
        <v>53</v>
      </c>
      <c r="AH60" s="29" t="s">
        <v>63</v>
      </c>
      <c r="AI60" s="30" t="s">
        <v>63</v>
      </c>
      <c r="AK60" s="27">
        <v>1505</v>
      </c>
      <c r="AL60" s="28">
        <v>53</v>
      </c>
      <c r="AM60" s="29" t="s">
        <v>6645</v>
      </c>
      <c r="AN60" s="30" t="s">
        <v>3414</v>
      </c>
      <c r="AP60" s="27">
        <v>1508</v>
      </c>
      <c r="AQ60" s="31">
        <v>53</v>
      </c>
      <c r="AR60" s="29" t="s">
        <v>63</v>
      </c>
      <c r="AS60" s="30" t="s">
        <v>63</v>
      </c>
      <c r="AU60" s="27">
        <v>1802</v>
      </c>
      <c r="AV60" s="31">
        <v>53</v>
      </c>
      <c r="AW60" s="29" t="s">
        <v>6642</v>
      </c>
      <c r="AX60" s="30" t="s">
        <v>996</v>
      </c>
      <c r="AZ60" s="27">
        <v>1805</v>
      </c>
      <c r="BA60" s="28">
        <v>53</v>
      </c>
      <c r="BB60" s="29" t="s">
        <v>6643</v>
      </c>
      <c r="BC60" s="30" t="s">
        <v>2213</v>
      </c>
      <c r="BE60" s="27">
        <v>1808</v>
      </c>
      <c r="BF60" s="28">
        <v>53</v>
      </c>
      <c r="BG60" s="29" t="s">
        <v>6644</v>
      </c>
      <c r="BH60" s="30" t="s">
        <v>2947</v>
      </c>
    </row>
    <row r="61" spans="1:61">
      <c r="A61" s="10"/>
      <c r="B61" s="27">
        <v>1602</v>
      </c>
      <c r="C61" s="28">
        <v>54</v>
      </c>
      <c r="D61" s="29" t="s">
        <v>6646</v>
      </c>
      <c r="E61" s="30" t="s">
        <v>990</v>
      </c>
      <c r="G61" s="27">
        <v>1605</v>
      </c>
      <c r="H61" s="31">
        <v>54</v>
      </c>
      <c r="I61" s="29" t="s">
        <v>6647</v>
      </c>
      <c r="J61" s="30" t="s">
        <v>2207</v>
      </c>
      <c r="L61" s="27">
        <v>1608</v>
      </c>
      <c r="M61" s="28">
        <v>54</v>
      </c>
      <c r="N61" s="29" t="s">
        <v>6648</v>
      </c>
      <c r="O61" s="30" t="s">
        <v>2724</v>
      </c>
      <c r="Q61" s="27">
        <v>1702</v>
      </c>
      <c r="R61" s="31">
        <v>54</v>
      </c>
      <c r="S61" s="29" t="s">
        <v>63</v>
      </c>
      <c r="T61" s="30" t="s">
        <v>63</v>
      </c>
      <c r="V61" s="27">
        <v>1705</v>
      </c>
      <c r="W61" s="28">
        <v>54</v>
      </c>
      <c r="X61" s="29" t="s">
        <v>6649</v>
      </c>
      <c r="Y61" s="30" t="s">
        <v>3452</v>
      </c>
      <c r="AA61" s="27">
        <v>1708</v>
      </c>
      <c r="AB61" s="28">
        <v>54</v>
      </c>
      <c r="AC61" s="29" t="s">
        <v>63</v>
      </c>
      <c r="AD61" s="30" t="s">
        <v>63</v>
      </c>
      <c r="AF61" s="27">
        <v>1502</v>
      </c>
      <c r="AG61" s="31">
        <v>54</v>
      </c>
      <c r="AH61" s="29" t="s">
        <v>63</v>
      </c>
      <c r="AI61" s="30" t="s">
        <v>63</v>
      </c>
      <c r="AK61" s="27">
        <v>1505</v>
      </c>
      <c r="AL61" s="28">
        <v>54</v>
      </c>
      <c r="AM61" s="29" t="s">
        <v>6649</v>
      </c>
      <c r="AN61" s="30" t="s">
        <v>3452</v>
      </c>
      <c r="AP61" s="27">
        <v>1508</v>
      </c>
      <c r="AQ61" s="31">
        <v>54</v>
      </c>
      <c r="AR61" s="29" t="s">
        <v>63</v>
      </c>
      <c r="AS61" s="30" t="s">
        <v>63</v>
      </c>
      <c r="AU61" s="27">
        <v>1802</v>
      </c>
      <c r="AV61" s="31">
        <v>54</v>
      </c>
      <c r="AW61" s="29" t="s">
        <v>6646</v>
      </c>
      <c r="AX61" s="30" t="s">
        <v>990</v>
      </c>
      <c r="AZ61" s="27">
        <v>1805</v>
      </c>
      <c r="BA61" s="28">
        <v>54</v>
      </c>
      <c r="BB61" s="29" t="s">
        <v>6647</v>
      </c>
      <c r="BC61" s="30" t="s">
        <v>2207</v>
      </c>
      <c r="BE61" s="27">
        <v>1808</v>
      </c>
      <c r="BF61" s="28">
        <v>54</v>
      </c>
      <c r="BG61" s="29" t="s">
        <v>6648</v>
      </c>
      <c r="BH61" s="30" t="s">
        <v>2724</v>
      </c>
    </row>
    <row r="62" spans="1:61">
      <c r="A62" s="10"/>
      <c r="B62" s="27">
        <v>1602</v>
      </c>
      <c r="C62" s="28">
        <v>55</v>
      </c>
      <c r="D62" s="29" t="s">
        <v>6650</v>
      </c>
      <c r="E62" s="30" t="s">
        <v>1315</v>
      </c>
      <c r="G62" s="27">
        <v>1605</v>
      </c>
      <c r="H62" s="31">
        <v>55</v>
      </c>
      <c r="I62" s="29" t="s">
        <v>6651</v>
      </c>
      <c r="J62" s="30" t="s">
        <v>1363</v>
      </c>
      <c r="L62" s="27">
        <v>1608</v>
      </c>
      <c r="M62" s="28">
        <v>55</v>
      </c>
      <c r="N62" s="29" t="s">
        <v>6652</v>
      </c>
      <c r="O62" s="30" t="s">
        <v>2939</v>
      </c>
      <c r="Q62" s="27">
        <v>1702</v>
      </c>
      <c r="R62" s="31">
        <v>55</v>
      </c>
      <c r="S62" s="29" t="s">
        <v>63</v>
      </c>
      <c r="T62" s="30" t="s">
        <v>63</v>
      </c>
      <c r="V62" s="27">
        <v>1705</v>
      </c>
      <c r="W62" s="28">
        <v>55</v>
      </c>
      <c r="X62" s="29" t="s">
        <v>6653</v>
      </c>
      <c r="Y62" s="30" t="s">
        <v>210</v>
      </c>
      <c r="AA62" s="27">
        <v>1708</v>
      </c>
      <c r="AB62" s="28">
        <v>55</v>
      </c>
      <c r="AC62" s="29" t="s">
        <v>63</v>
      </c>
      <c r="AD62" s="30" t="s">
        <v>63</v>
      </c>
      <c r="AF62" s="27">
        <v>1502</v>
      </c>
      <c r="AG62" s="31">
        <v>55</v>
      </c>
      <c r="AH62" s="29" t="s">
        <v>63</v>
      </c>
      <c r="AI62" s="30" t="s">
        <v>63</v>
      </c>
      <c r="AK62" s="27">
        <v>1505</v>
      </c>
      <c r="AL62" s="28">
        <v>55</v>
      </c>
      <c r="AM62" s="29" t="s">
        <v>6653</v>
      </c>
      <c r="AN62" s="30" t="s">
        <v>210</v>
      </c>
      <c r="AP62" s="27">
        <v>1508</v>
      </c>
      <c r="AQ62" s="31">
        <v>55</v>
      </c>
      <c r="AR62" s="29" t="s">
        <v>63</v>
      </c>
      <c r="AS62" s="30" t="s">
        <v>63</v>
      </c>
      <c r="AU62" s="27">
        <v>1802</v>
      </c>
      <c r="AV62" s="31">
        <v>55</v>
      </c>
      <c r="AW62" s="29" t="s">
        <v>6650</v>
      </c>
      <c r="AX62" s="30" t="s">
        <v>1315</v>
      </c>
      <c r="AZ62" s="27">
        <v>1805</v>
      </c>
      <c r="BA62" s="28">
        <v>55</v>
      </c>
      <c r="BB62" s="29" t="s">
        <v>6651</v>
      </c>
      <c r="BC62" s="30" t="s">
        <v>1363</v>
      </c>
      <c r="BE62" s="27">
        <v>1808</v>
      </c>
      <c r="BF62" s="28">
        <v>55</v>
      </c>
      <c r="BG62" s="29" t="s">
        <v>6652</v>
      </c>
      <c r="BH62" s="30" t="s">
        <v>2939</v>
      </c>
    </row>
    <row r="63" spans="1:61">
      <c r="A63" s="10"/>
      <c r="B63" s="27">
        <v>1602</v>
      </c>
      <c r="C63" s="28">
        <v>56</v>
      </c>
      <c r="D63" s="29" t="s">
        <v>6654</v>
      </c>
      <c r="E63" s="30" t="s">
        <v>1339</v>
      </c>
      <c r="G63" s="27">
        <v>1605</v>
      </c>
      <c r="H63" s="31">
        <v>56</v>
      </c>
      <c r="I63" s="29" t="s">
        <v>6655</v>
      </c>
      <c r="J63" s="30" t="s">
        <v>1375</v>
      </c>
      <c r="L63" s="27">
        <v>1608</v>
      </c>
      <c r="M63" s="28">
        <v>56</v>
      </c>
      <c r="N63" s="29" t="s">
        <v>6656</v>
      </c>
      <c r="O63" s="30" t="s">
        <v>454</v>
      </c>
      <c r="Q63" s="27">
        <v>1702</v>
      </c>
      <c r="R63" s="31">
        <v>56</v>
      </c>
      <c r="S63" s="29" t="s">
        <v>6657</v>
      </c>
      <c r="T63" s="30" t="s">
        <v>2349</v>
      </c>
      <c r="V63" s="27">
        <v>1705</v>
      </c>
      <c r="W63" s="28">
        <v>56</v>
      </c>
      <c r="X63" s="29" t="s">
        <v>6658</v>
      </c>
      <c r="Y63" s="30" t="s">
        <v>371</v>
      </c>
      <c r="AA63" s="27">
        <v>1708</v>
      </c>
      <c r="AB63" s="28">
        <v>56</v>
      </c>
      <c r="AC63" s="29" t="s">
        <v>63</v>
      </c>
      <c r="AD63" s="30" t="s">
        <v>63</v>
      </c>
      <c r="AF63" s="27">
        <v>1502</v>
      </c>
      <c r="AG63" s="31">
        <v>56</v>
      </c>
      <c r="AH63" s="29" t="s">
        <v>6657</v>
      </c>
      <c r="AI63" s="30" t="s">
        <v>2349</v>
      </c>
      <c r="AK63" s="27">
        <v>1505</v>
      </c>
      <c r="AL63" s="28">
        <v>56</v>
      </c>
      <c r="AM63" s="29" t="s">
        <v>6658</v>
      </c>
      <c r="AN63" s="30" t="s">
        <v>371</v>
      </c>
      <c r="AP63" s="27">
        <v>1508</v>
      </c>
      <c r="AQ63" s="31">
        <v>56</v>
      </c>
      <c r="AR63" s="29" t="s">
        <v>63</v>
      </c>
      <c r="AS63" s="30" t="s">
        <v>63</v>
      </c>
      <c r="AU63" s="27">
        <v>1802</v>
      </c>
      <c r="AV63" s="31">
        <v>56</v>
      </c>
      <c r="AW63" s="29" t="s">
        <v>6654</v>
      </c>
      <c r="AX63" s="30" t="s">
        <v>1339</v>
      </c>
      <c r="AZ63" s="27">
        <v>1805</v>
      </c>
      <c r="BA63" s="28">
        <v>56</v>
      </c>
      <c r="BB63" s="29" t="s">
        <v>6655</v>
      </c>
      <c r="BC63" s="30" t="s">
        <v>1375</v>
      </c>
      <c r="BE63" s="27">
        <v>1808</v>
      </c>
      <c r="BF63" s="28">
        <v>56</v>
      </c>
      <c r="BG63" s="29" t="s">
        <v>6656</v>
      </c>
      <c r="BH63" s="30" t="s">
        <v>454</v>
      </c>
    </row>
    <row r="64" spans="1:61">
      <c r="A64" s="10"/>
      <c r="B64" s="27">
        <v>1602</v>
      </c>
      <c r="C64" s="28">
        <v>57</v>
      </c>
      <c r="D64" s="29" t="s">
        <v>6659</v>
      </c>
      <c r="E64" s="30" t="s">
        <v>2133</v>
      </c>
      <c r="G64" s="27">
        <v>1605</v>
      </c>
      <c r="H64" s="31">
        <v>57</v>
      </c>
      <c r="I64" s="29" t="s">
        <v>6660</v>
      </c>
      <c r="J64" s="30" t="s">
        <v>1483</v>
      </c>
      <c r="L64" s="27">
        <v>1608</v>
      </c>
      <c r="M64" s="28">
        <v>57</v>
      </c>
      <c r="N64" s="29" t="s">
        <v>6661</v>
      </c>
      <c r="O64" s="30" t="s">
        <v>3481</v>
      </c>
      <c r="Q64" s="27">
        <v>1702</v>
      </c>
      <c r="R64" s="31">
        <v>57</v>
      </c>
      <c r="S64" s="29" t="s">
        <v>6662</v>
      </c>
      <c r="T64" s="30" t="s">
        <v>1963</v>
      </c>
      <c r="V64" s="27">
        <v>1705</v>
      </c>
      <c r="W64" s="28">
        <v>57</v>
      </c>
      <c r="X64" s="29" t="s">
        <v>6663</v>
      </c>
      <c r="Y64" s="30" t="s">
        <v>186</v>
      </c>
      <c r="AA64" s="27">
        <v>1708</v>
      </c>
      <c r="AB64" s="28">
        <v>57</v>
      </c>
      <c r="AC64" s="29" t="s">
        <v>63</v>
      </c>
      <c r="AD64" s="30" t="s">
        <v>63</v>
      </c>
      <c r="AF64" s="27">
        <v>1502</v>
      </c>
      <c r="AG64" s="31">
        <v>57</v>
      </c>
      <c r="AH64" s="29" t="s">
        <v>6662</v>
      </c>
      <c r="AI64" s="30" t="s">
        <v>1963</v>
      </c>
      <c r="AK64" s="27">
        <v>1505</v>
      </c>
      <c r="AL64" s="28">
        <v>57</v>
      </c>
      <c r="AM64" s="29" t="s">
        <v>6663</v>
      </c>
      <c r="AN64" s="30" t="s">
        <v>186</v>
      </c>
      <c r="AP64" s="27">
        <v>1508</v>
      </c>
      <c r="AQ64" s="31">
        <v>57</v>
      </c>
      <c r="AR64" s="29" t="s">
        <v>63</v>
      </c>
      <c r="AS64" s="30" t="s">
        <v>63</v>
      </c>
      <c r="AU64" s="27">
        <v>1802</v>
      </c>
      <c r="AV64" s="31">
        <v>57</v>
      </c>
      <c r="AW64" s="29" t="s">
        <v>6659</v>
      </c>
      <c r="AX64" s="30" t="s">
        <v>2133</v>
      </c>
      <c r="AZ64" s="27">
        <v>1805</v>
      </c>
      <c r="BA64" s="28">
        <v>57</v>
      </c>
      <c r="BB64" s="29" t="s">
        <v>6660</v>
      </c>
      <c r="BC64" s="30" t="s">
        <v>1483</v>
      </c>
      <c r="BE64" s="27">
        <v>1808</v>
      </c>
      <c r="BF64" s="28">
        <v>57</v>
      </c>
      <c r="BG64" s="29" t="s">
        <v>6661</v>
      </c>
      <c r="BH64" s="30" t="s">
        <v>3481</v>
      </c>
    </row>
    <row r="65" spans="1:61">
      <c r="A65" s="10"/>
      <c r="B65" s="27">
        <v>1602</v>
      </c>
      <c r="C65" s="28">
        <v>58</v>
      </c>
      <c r="D65" s="29" t="s">
        <v>6664</v>
      </c>
      <c r="E65" s="30" t="s">
        <v>2115</v>
      </c>
      <c r="G65" s="27">
        <v>1605</v>
      </c>
      <c r="H65" s="31">
        <v>58</v>
      </c>
      <c r="I65" s="29" t="s">
        <v>6665</v>
      </c>
      <c r="J65" s="30" t="s">
        <v>1177</v>
      </c>
      <c r="L65" s="27">
        <v>1608</v>
      </c>
      <c r="M65" s="28">
        <v>58</v>
      </c>
      <c r="N65" s="29" t="s">
        <v>6666</v>
      </c>
      <c r="O65" s="30" t="s">
        <v>3464</v>
      </c>
      <c r="Q65" s="27">
        <v>1702</v>
      </c>
      <c r="R65" s="31">
        <v>58</v>
      </c>
      <c r="S65" s="29" t="s">
        <v>6667</v>
      </c>
      <c r="T65" s="30" t="s">
        <v>2451</v>
      </c>
      <c r="V65" s="27">
        <v>1705</v>
      </c>
      <c r="W65" s="28">
        <v>58</v>
      </c>
      <c r="X65" s="29" t="s">
        <v>6668</v>
      </c>
      <c r="Y65" s="30" t="s">
        <v>3237</v>
      </c>
      <c r="AA65" s="27">
        <v>1708</v>
      </c>
      <c r="AB65" s="28">
        <v>58</v>
      </c>
      <c r="AC65" s="29" t="s">
        <v>63</v>
      </c>
      <c r="AD65" s="30" t="s">
        <v>63</v>
      </c>
      <c r="AF65" s="27">
        <v>1502</v>
      </c>
      <c r="AG65" s="31">
        <v>58</v>
      </c>
      <c r="AH65" s="29" t="s">
        <v>6667</v>
      </c>
      <c r="AI65" s="30" t="s">
        <v>2451</v>
      </c>
      <c r="AK65" s="27">
        <v>1505</v>
      </c>
      <c r="AL65" s="28">
        <v>58</v>
      </c>
      <c r="AM65" s="29" t="s">
        <v>6668</v>
      </c>
      <c r="AN65" s="30" t="s">
        <v>3237</v>
      </c>
      <c r="AP65" s="27">
        <v>1508</v>
      </c>
      <c r="AQ65" s="31">
        <v>58</v>
      </c>
      <c r="AR65" s="29" t="s">
        <v>63</v>
      </c>
      <c r="AS65" s="30" t="s">
        <v>63</v>
      </c>
      <c r="AU65" s="27">
        <v>1802</v>
      </c>
      <c r="AV65" s="31">
        <v>58</v>
      </c>
      <c r="AW65" s="29" t="s">
        <v>6664</v>
      </c>
      <c r="AX65" s="30" t="s">
        <v>2115</v>
      </c>
      <c r="AZ65" s="27">
        <v>1805</v>
      </c>
      <c r="BA65" s="28">
        <v>58</v>
      </c>
      <c r="BB65" s="29" t="s">
        <v>6665</v>
      </c>
      <c r="BC65" s="30" t="s">
        <v>1177</v>
      </c>
      <c r="BE65" s="27">
        <v>1808</v>
      </c>
      <c r="BF65" s="28">
        <v>58</v>
      </c>
      <c r="BG65" s="29" t="s">
        <v>6666</v>
      </c>
      <c r="BH65" s="30" t="s">
        <v>3464</v>
      </c>
    </row>
    <row r="66" spans="1:61">
      <c r="A66" s="10"/>
      <c r="B66" s="27">
        <v>1602</v>
      </c>
      <c r="C66" s="28">
        <v>59</v>
      </c>
      <c r="D66" s="29" t="s">
        <v>6669</v>
      </c>
      <c r="E66" s="30" t="s">
        <v>2469</v>
      </c>
      <c r="G66" s="27">
        <v>1605</v>
      </c>
      <c r="H66" s="31">
        <v>59</v>
      </c>
      <c r="I66" s="29" t="s">
        <v>6670</v>
      </c>
      <c r="J66" s="30" t="s">
        <v>1489</v>
      </c>
      <c r="L66" s="27">
        <v>1608</v>
      </c>
      <c r="M66" s="28">
        <v>59</v>
      </c>
      <c r="N66" s="29" t="s">
        <v>6671</v>
      </c>
      <c r="O66" s="30" t="s">
        <v>112</v>
      </c>
      <c r="Q66" s="27">
        <v>1702</v>
      </c>
      <c r="R66" s="31">
        <v>59</v>
      </c>
      <c r="S66" s="29" t="s">
        <v>6672</v>
      </c>
      <c r="T66" s="30" t="s">
        <v>1987</v>
      </c>
      <c r="V66" s="27">
        <v>1705</v>
      </c>
      <c r="W66" s="28">
        <v>59</v>
      </c>
      <c r="X66" s="29" t="s">
        <v>6673</v>
      </c>
      <c r="Y66" s="30" t="s">
        <v>2755</v>
      </c>
      <c r="AA66" s="27">
        <v>1708</v>
      </c>
      <c r="AB66" s="28">
        <v>59</v>
      </c>
      <c r="AC66" s="29" t="s">
        <v>63</v>
      </c>
      <c r="AD66" s="30" t="s">
        <v>63</v>
      </c>
      <c r="AF66" s="27">
        <v>1502</v>
      </c>
      <c r="AG66" s="31">
        <v>59</v>
      </c>
      <c r="AH66" s="29" t="s">
        <v>6672</v>
      </c>
      <c r="AI66" s="30" t="s">
        <v>1987</v>
      </c>
      <c r="AK66" s="27">
        <v>1505</v>
      </c>
      <c r="AL66" s="28">
        <v>59</v>
      </c>
      <c r="AM66" s="29" t="s">
        <v>6673</v>
      </c>
      <c r="AN66" s="30" t="s">
        <v>2755</v>
      </c>
      <c r="AP66" s="27">
        <v>1508</v>
      </c>
      <c r="AQ66" s="31">
        <v>59</v>
      </c>
      <c r="AR66" s="29" t="s">
        <v>63</v>
      </c>
      <c r="AS66" s="30" t="s">
        <v>63</v>
      </c>
      <c r="AU66" s="27">
        <v>1802</v>
      </c>
      <c r="AV66" s="31">
        <v>59</v>
      </c>
      <c r="AW66" s="29" t="s">
        <v>6669</v>
      </c>
      <c r="AX66" s="30" t="s">
        <v>2469</v>
      </c>
      <c r="AZ66" s="27">
        <v>1805</v>
      </c>
      <c r="BA66" s="28">
        <v>59</v>
      </c>
      <c r="BB66" s="29" t="s">
        <v>6670</v>
      </c>
      <c r="BC66" s="30" t="s">
        <v>1489</v>
      </c>
      <c r="BE66" s="27">
        <v>1808</v>
      </c>
      <c r="BF66" s="28">
        <v>59</v>
      </c>
      <c r="BG66" s="29" t="s">
        <v>6671</v>
      </c>
      <c r="BH66" s="30" t="s">
        <v>112</v>
      </c>
    </row>
    <row r="67" spans="1:61">
      <c r="A67" s="10"/>
      <c r="B67" s="27">
        <v>1602</v>
      </c>
      <c r="C67" s="28">
        <v>60</v>
      </c>
      <c r="D67" s="29" t="s">
        <v>6674</v>
      </c>
      <c r="E67" s="30" t="s">
        <v>2370</v>
      </c>
      <c r="G67" s="27">
        <v>1605</v>
      </c>
      <c r="H67" s="31">
        <v>60</v>
      </c>
      <c r="I67" s="29" t="s">
        <v>6675</v>
      </c>
      <c r="J67" s="30" t="s">
        <v>914</v>
      </c>
      <c r="L67" s="27">
        <v>1608</v>
      </c>
      <c r="M67" s="28">
        <v>60</v>
      </c>
      <c r="N67" s="29" t="s">
        <v>6676</v>
      </c>
      <c r="O67" s="30" t="s">
        <v>94</v>
      </c>
      <c r="Q67" s="27">
        <v>1702</v>
      </c>
      <c r="R67" s="31">
        <v>60</v>
      </c>
      <c r="S67" s="29" t="s">
        <v>63</v>
      </c>
      <c r="T67" s="30" t="s">
        <v>63</v>
      </c>
      <c r="V67" s="27">
        <v>1705</v>
      </c>
      <c r="W67" s="28">
        <v>60</v>
      </c>
      <c r="X67" s="29" t="s">
        <v>6677</v>
      </c>
      <c r="Y67" s="30" t="s">
        <v>2925</v>
      </c>
      <c r="AA67" s="27">
        <v>1708</v>
      </c>
      <c r="AB67" s="28">
        <v>60</v>
      </c>
      <c r="AC67" s="29" t="s">
        <v>63</v>
      </c>
      <c r="AD67" s="30" t="s">
        <v>63</v>
      </c>
      <c r="AF67" s="27">
        <v>1502</v>
      </c>
      <c r="AG67" s="31">
        <v>60</v>
      </c>
      <c r="AH67" s="29" t="s">
        <v>63</v>
      </c>
      <c r="AI67" s="30" t="s">
        <v>63</v>
      </c>
      <c r="AK67" s="27">
        <v>1505</v>
      </c>
      <c r="AL67" s="28">
        <v>60</v>
      </c>
      <c r="AM67" s="29" t="s">
        <v>6677</v>
      </c>
      <c r="AN67" s="30" t="s">
        <v>2925</v>
      </c>
      <c r="AP67" s="27">
        <v>1508</v>
      </c>
      <c r="AQ67" s="31">
        <v>60</v>
      </c>
      <c r="AR67" s="29" t="s">
        <v>63</v>
      </c>
      <c r="AS67" s="30" t="s">
        <v>63</v>
      </c>
      <c r="AU67" s="27">
        <v>1802</v>
      </c>
      <c r="AV67" s="31">
        <v>60</v>
      </c>
      <c r="AW67" s="29" t="s">
        <v>6674</v>
      </c>
      <c r="AX67" s="30" t="s">
        <v>2370</v>
      </c>
      <c r="AZ67" s="27">
        <v>1805</v>
      </c>
      <c r="BA67" s="28">
        <v>60</v>
      </c>
      <c r="BB67" s="29" t="s">
        <v>6675</v>
      </c>
      <c r="BC67" s="30" t="s">
        <v>914</v>
      </c>
      <c r="BE67" s="27">
        <v>1808</v>
      </c>
      <c r="BF67" s="28">
        <v>60</v>
      </c>
      <c r="BG67" s="29" t="s">
        <v>6676</v>
      </c>
      <c r="BH67" s="30" t="s">
        <v>94</v>
      </c>
    </row>
    <row r="68" spans="1:61">
      <c r="A68" s="10"/>
      <c r="B68" s="27">
        <v>1602</v>
      </c>
      <c r="C68" s="28">
        <v>61</v>
      </c>
      <c r="D68" s="29" t="s">
        <v>6678</v>
      </c>
      <c r="E68" s="30" t="s">
        <v>2030</v>
      </c>
      <c r="G68" s="27">
        <v>1605</v>
      </c>
      <c r="H68" s="31">
        <v>61</v>
      </c>
      <c r="I68" s="29" t="s">
        <v>6679</v>
      </c>
      <c r="J68" s="30" t="s">
        <v>1164</v>
      </c>
      <c r="L68" s="27">
        <v>1608</v>
      </c>
      <c r="M68" s="28">
        <v>61</v>
      </c>
      <c r="N68" s="29" t="s">
        <v>6680</v>
      </c>
      <c r="O68" s="30" t="s">
        <v>124</v>
      </c>
      <c r="Q68" s="27">
        <v>1702</v>
      </c>
      <c r="R68" s="31">
        <v>61</v>
      </c>
      <c r="S68" s="29" t="s">
        <v>6681</v>
      </c>
      <c r="T68" s="30" t="s">
        <v>1515</v>
      </c>
      <c r="V68" s="27">
        <v>1705</v>
      </c>
      <c r="W68" s="28">
        <v>61</v>
      </c>
      <c r="X68" s="29" t="s">
        <v>6682</v>
      </c>
      <c r="Y68" s="30" t="s">
        <v>2746</v>
      </c>
      <c r="AA68" s="27">
        <v>1708</v>
      </c>
      <c r="AB68" s="28">
        <v>61</v>
      </c>
      <c r="AC68" s="29" t="s">
        <v>63</v>
      </c>
      <c r="AD68" s="30" t="s">
        <v>63</v>
      </c>
      <c r="AF68" s="27">
        <v>1502</v>
      </c>
      <c r="AG68" s="31">
        <v>61</v>
      </c>
      <c r="AH68" s="29" t="s">
        <v>6681</v>
      </c>
      <c r="AI68" s="30" t="s">
        <v>1515</v>
      </c>
      <c r="AK68" s="27">
        <v>1505</v>
      </c>
      <c r="AL68" s="28">
        <v>61</v>
      </c>
      <c r="AM68" s="29" t="s">
        <v>6682</v>
      </c>
      <c r="AN68" s="30" t="s">
        <v>2746</v>
      </c>
      <c r="AP68" s="27">
        <v>1508</v>
      </c>
      <c r="AQ68" s="31">
        <v>61</v>
      </c>
      <c r="AR68" s="29" t="s">
        <v>63</v>
      </c>
      <c r="AS68" s="30" t="s">
        <v>63</v>
      </c>
      <c r="AU68" s="27">
        <v>1802</v>
      </c>
      <c r="AV68" s="31">
        <v>61</v>
      </c>
      <c r="AW68" s="29" t="s">
        <v>6678</v>
      </c>
      <c r="AX68" s="30" t="s">
        <v>2030</v>
      </c>
      <c r="AZ68" s="27">
        <v>1805</v>
      </c>
      <c r="BA68" s="28">
        <v>61</v>
      </c>
      <c r="BB68" s="29" t="s">
        <v>6679</v>
      </c>
      <c r="BC68" s="30" t="s">
        <v>1164</v>
      </c>
      <c r="BE68" s="27">
        <v>1808</v>
      </c>
      <c r="BF68" s="28">
        <v>61</v>
      </c>
      <c r="BG68" s="29" t="s">
        <v>6680</v>
      </c>
      <c r="BH68" s="30" t="s">
        <v>124</v>
      </c>
    </row>
    <row r="69" spans="1:61">
      <c r="A69" s="10"/>
      <c r="B69" s="27">
        <v>1602</v>
      </c>
      <c r="C69" s="28">
        <v>62</v>
      </c>
      <c r="D69" s="29" t="s">
        <v>6683</v>
      </c>
      <c r="E69" s="30" t="s">
        <v>2012</v>
      </c>
      <c r="G69" s="27">
        <v>1605</v>
      </c>
      <c r="H69" s="31">
        <v>62</v>
      </c>
      <c r="I69" s="29" t="s">
        <v>6684</v>
      </c>
      <c r="J69" s="30" t="s">
        <v>939</v>
      </c>
      <c r="L69" s="27">
        <v>1608</v>
      </c>
      <c r="M69" s="28">
        <v>62</v>
      </c>
      <c r="N69" s="29" t="s">
        <v>6685</v>
      </c>
      <c r="O69" s="30" t="s">
        <v>118</v>
      </c>
      <c r="Q69" s="27">
        <v>1702</v>
      </c>
      <c r="R69" s="31">
        <v>62</v>
      </c>
      <c r="S69" s="29" t="s">
        <v>6686</v>
      </c>
      <c r="T69" s="30" t="s">
        <v>2286</v>
      </c>
      <c r="V69" s="27">
        <v>1705</v>
      </c>
      <c r="W69" s="28">
        <v>62</v>
      </c>
      <c r="X69" s="29" t="s">
        <v>6687</v>
      </c>
      <c r="Y69" s="30" t="s">
        <v>2895</v>
      </c>
      <c r="AA69" s="27">
        <v>1708</v>
      </c>
      <c r="AB69" s="28">
        <v>62</v>
      </c>
      <c r="AC69" s="29" t="s">
        <v>63</v>
      </c>
      <c r="AD69" s="30" t="s">
        <v>63</v>
      </c>
      <c r="AF69" s="27">
        <v>1502</v>
      </c>
      <c r="AG69" s="31">
        <v>62</v>
      </c>
      <c r="AH69" s="29" t="s">
        <v>6686</v>
      </c>
      <c r="AI69" s="30" t="s">
        <v>2286</v>
      </c>
      <c r="AK69" s="27">
        <v>1505</v>
      </c>
      <c r="AL69" s="28">
        <v>62</v>
      </c>
      <c r="AM69" s="29" t="s">
        <v>6687</v>
      </c>
      <c r="AN69" s="30" t="s">
        <v>2895</v>
      </c>
      <c r="AP69" s="27">
        <v>1508</v>
      </c>
      <c r="AQ69" s="31">
        <v>62</v>
      </c>
      <c r="AR69" s="29" t="s">
        <v>63</v>
      </c>
      <c r="AS69" s="30" t="s">
        <v>63</v>
      </c>
      <c r="AU69" s="27">
        <v>1802</v>
      </c>
      <c r="AV69" s="31">
        <v>62</v>
      </c>
      <c r="AW69" s="29" t="s">
        <v>6683</v>
      </c>
      <c r="AX69" s="30" t="s">
        <v>2012</v>
      </c>
      <c r="AZ69" s="27">
        <v>1805</v>
      </c>
      <c r="BA69" s="28">
        <v>62</v>
      </c>
      <c r="BB69" s="29" t="s">
        <v>6684</v>
      </c>
      <c r="BC69" s="30" t="s">
        <v>939</v>
      </c>
      <c r="BE69" s="27">
        <v>1808</v>
      </c>
      <c r="BF69" s="28">
        <v>62</v>
      </c>
      <c r="BG69" s="29" t="s">
        <v>6685</v>
      </c>
      <c r="BH69" s="30" t="s">
        <v>118</v>
      </c>
    </row>
    <row r="70" spans="1:61">
      <c r="A70" s="10"/>
      <c r="B70" s="27">
        <v>1602</v>
      </c>
      <c r="C70" s="28">
        <v>63</v>
      </c>
      <c r="D70" s="29" t="s">
        <v>6688</v>
      </c>
      <c r="E70" s="30" t="s">
        <v>1766</v>
      </c>
      <c r="G70" s="27">
        <v>1605</v>
      </c>
      <c r="H70" s="31">
        <v>63</v>
      </c>
      <c r="I70" s="29" t="s">
        <v>6689</v>
      </c>
      <c r="J70" s="30" t="s">
        <v>1705</v>
      </c>
      <c r="L70" s="27">
        <v>1608</v>
      </c>
      <c r="M70" s="28">
        <v>63</v>
      </c>
      <c r="N70" s="29" t="s">
        <v>6690</v>
      </c>
      <c r="O70" s="30" t="s">
        <v>161</v>
      </c>
      <c r="Q70" s="27">
        <v>1702</v>
      </c>
      <c r="R70" s="31">
        <v>63</v>
      </c>
      <c r="S70" s="29" t="s">
        <v>6691</v>
      </c>
      <c r="T70" s="30" t="s">
        <v>1521</v>
      </c>
      <c r="V70" s="27">
        <v>1705</v>
      </c>
      <c r="W70" s="28">
        <v>63</v>
      </c>
      <c r="X70" s="29" t="s">
        <v>6692</v>
      </c>
      <c r="Y70" s="30" t="s">
        <v>564</v>
      </c>
      <c r="AA70" s="27">
        <v>1708</v>
      </c>
      <c r="AB70" s="28">
        <v>63</v>
      </c>
      <c r="AC70" s="29" t="s">
        <v>63</v>
      </c>
      <c r="AD70" s="30" t="s">
        <v>63</v>
      </c>
      <c r="AF70" s="27">
        <v>1502</v>
      </c>
      <c r="AG70" s="31">
        <v>63</v>
      </c>
      <c r="AH70" s="29" t="s">
        <v>6691</v>
      </c>
      <c r="AI70" s="30" t="s">
        <v>1521</v>
      </c>
      <c r="AK70" s="27">
        <v>1505</v>
      </c>
      <c r="AL70" s="28">
        <v>63</v>
      </c>
      <c r="AM70" s="29" t="s">
        <v>6692</v>
      </c>
      <c r="AN70" s="30" t="s">
        <v>564</v>
      </c>
      <c r="AP70" s="27">
        <v>1508</v>
      </c>
      <c r="AQ70" s="31">
        <v>63</v>
      </c>
      <c r="AR70" s="29" t="s">
        <v>63</v>
      </c>
      <c r="AS70" s="30" t="s">
        <v>63</v>
      </c>
      <c r="AU70" s="27">
        <v>1802</v>
      </c>
      <c r="AV70" s="31">
        <v>63</v>
      </c>
      <c r="AW70" s="29" t="s">
        <v>6688</v>
      </c>
      <c r="AX70" s="30" t="s">
        <v>1766</v>
      </c>
      <c r="AZ70" s="27">
        <v>1805</v>
      </c>
      <c r="BA70" s="28">
        <v>63</v>
      </c>
      <c r="BB70" s="29" t="s">
        <v>6689</v>
      </c>
      <c r="BC70" s="30" t="s">
        <v>1705</v>
      </c>
      <c r="BE70" s="27">
        <v>1808</v>
      </c>
      <c r="BF70" s="28">
        <v>63</v>
      </c>
      <c r="BG70" s="29" t="s">
        <v>6690</v>
      </c>
      <c r="BH70" s="30" t="s">
        <v>161</v>
      </c>
    </row>
    <row r="71" spans="1:61" ht="14.25" thickBot="1">
      <c r="A71" s="10"/>
      <c r="B71" s="41">
        <v>1602</v>
      </c>
      <c r="C71" s="42">
        <v>64</v>
      </c>
      <c r="D71" s="34" t="s">
        <v>6693</v>
      </c>
      <c r="E71" s="35" t="s">
        <v>1760</v>
      </c>
      <c r="G71" s="41">
        <v>1605</v>
      </c>
      <c r="H71" s="43">
        <v>64</v>
      </c>
      <c r="I71" s="34" t="s">
        <v>6694</v>
      </c>
      <c r="J71" s="35" t="s">
        <v>1698</v>
      </c>
      <c r="L71" s="41">
        <v>1608</v>
      </c>
      <c r="M71" s="42">
        <v>64</v>
      </c>
      <c r="N71" s="34" t="s">
        <v>6695</v>
      </c>
      <c r="O71" s="35" t="s">
        <v>137</v>
      </c>
      <c r="Q71" s="41">
        <v>1702</v>
      </c>
      <c r="R71" s="43">
        <v>64</v>
      </c>
      <c r="S71" s="34" t="s">
        <v>6696</v>
      </c>
      <c r="T71" s="35" t="s">
        <v>2398</v>
      </c>
      <c r="V71" s="41">
        <v>1705</v>
      </c>
      <c r="W71" s="42">
        <v>64</v>
      </c>
      <c r="X71" s="34" t="s">
        <v>6697</v>
      </c>
      <c r="Y71" s="35" t="s">
        <v>573</v>
      </c>
      <c r="AA71" s="41">
        <v>1708</v>
      </c>
      <c r="AB71" s="42">
        <v>64</v>
      </c>
      <c r="AC71" s="34" t="s">
        <v>63</v>
      </c>
      <c r="AD71" s="35" t="s">
        <v>63</v>
      </c>
      <c r="AF71" s="41">
        <v>1502</v>
      </c>
      <c r="AG71" s="43">
        <v>64</v>
      </c>
      <c r="AH71" s="34" t="s">
        <v>6696</v>
      </c>
      <c r="AI71" s="35" t="s">
        <v>2398</v>
      </c>
      <c r="AK71" s="41">
        <v>1505</v>
      </c>
      <c r="AL71" s="42">
        <v>64</v>
      </c>
      <c r="AM71" s="34" t="s">
        <v>6697</v>
      </c>
      <c r="AN71" s="35" t="s">
        <v>573</v>
      </c>
      <c r="AP71" s="41">
        <v>1508</v>
      </c>
      <c r="AQ71" s="43">
        <v>64</v>
      </c>
      <c r="AR71" s="34" t="s">
        <v>63</v>
      </c>
      <c r="AS71" s="35" t="s">
        <v>63</v>
      </c>
      <c r="AU71" s="41">
        <v>1802</v>
      </c>
      <c r="AV71" s="43">
        <v>64</v>
      </c>
      <c r="AW71" s="34" t="s">
        <v>6693</v>
      </c>
      <c r="AX71" s="35" t="s">
        <v>1760</v>
      </c>
      <c r="AZ71" s="41">
        <v>1805</v>
      </c>
      <c r="BA71" s="42">
        <v>64</v>
      </c>
      <c r="BB71" s="34" t="s">
        <v>6694</v>
      </c>
      <c r="BC71" s="35" t="s">
        <v>1698</v>
      </c>
      <c r="BE71" s="41">
        <v>1808</v>
      </c>
      <c r="BF71" s="42">
        <v>64</v>
      </c>
      <c r="BG71" s="34" t="s">
        <v>6695</v>
      </c>
      <c r="BH71" s="35" t="s">
        <v>137</v>
      </c>
    </row>
    <row r="72" spans="1:61">
      <c r="A72" s="10"/>
      <c r="B72" s="21">
        <v>1602</v>
      </c>
      <c r="C72" s="22">
        <v>65</v>
      </c>
      <c r="D72" s="23" t="s">
        <v>6698</v>
      </c>
      <c r="E72" s="24" t="s">
        <v>1219</v>
      </c>
      <c r="F72" s="25"/>
      <c r="G72" s="21">
        <v>1605</v>
      </c>
      <c r="H72" s="26">
        <v>65</v>
      </c>
      <c r="I72" s="23" t="s">
        <v>6699</v>
      </c>
      <c r="J72" s="24" t="s">
        <v>933</v>
      </c>
      <c r="K72" s="25"/>
      <c r="L72" s="21">
        <v>1608</v>
      </c>
      <c r="M72" s="22">
        <v>65</v>
      </c>
      <c r="N72" s="23" t="s">
        <v>6700</v>
      </c>
      <c r="O72" s="24" t="s">
        <v>447</v>
      </c>
      <c r="P72" s="25"/>
      <c r="Q72" s="21">
        <v>1702</v>
      </c>
      <c r="R72" s="26">
        <v>65</v>
      </c>
      <c r="S72" s="23" t="s">
        <v>6701</v>
      </c>
      <c r="T72" s="24" t="s">
        <v>1576</v>
      </c>
      <c r="U72" s="25"/>
      <c r="V72" s="21">
        <v>1705</v>
      </c>
      <c r="W72" s="22">
        <v>65</v>
      </c>
      <c r="X72" s="23" t="s">
        <v>63</v>
      </c>
      <c r="Y72" s="24" t="s">
        <v>63</v>
      </c>
      <c r="Z72" s="25"/>
      <c r="AA72" s="21">
        <v>1708</v>
      </c>
      <c r="AB72" s="22">
        <v>65</v>
      </c>
      <c r="AC72" s="23" t="s">
        <v>63</v>
      </c>
      <c r="AD72" s="24" t="s">
        <v>63</v>
      </c>
      <c r="AE72" s="461"/>
      <c r="AF72" s="21">
        <v>1502</v>
      </c>
      <c r="AG72" s="26">
        <v>65</v>
      </c>
      <c r="AH72" s="23" t="s">
        <v>6701</v>
      </c>
      <c r="AI72" s="24" t="s">
        <v>1576</v>
      </c>
      <c r="AJ72" s="25"/>
      <c r="AK72" s="21">
        <v>1505</v>
      </c>
      <c r="AL72" s="22">
        <v>65</v>
      </c>
      <c r="AM72" s="23" t="s">
        <v>63</v>
      </c>
      <c r="AN72" s="24" t="s">
        <v>63</v>
      </c>
      <c r="AO72" s="25"/>
      <c r="AP72" s="21">
        <v>1508</v>
      </c>
      <c r="AQ72" s="26">
        <v>65</v>
      </c>
      <c r="AR72" s="23" t="s">
        <v>63</v>
      </c>
      <c r="AS72" s="24" t="s">
        <v>63</v>
      </c>
      <c r="AT72" s="25"/>
      <c r="AU72" s="21">
        <v>1802</v>
      </c>
      <c r="AV72" s="26">
        <v>65</v>
      </c>
      <c r="AW72" s="23" t="s">
        <v>6698</v>
      </c>
      <c r="AX72" s="24" t="s">
        <v>1219</v>
      </c>
      <c r="AY72" s="25"/>
      <c r="AZ72" s="21">
        <v>1805</v>
      </c>
      <c r="BA72" s="22">
        <v>65</v>
      </c>
      <c r="BB72" s="23" t="s">
        <v>6699</v>
      </c>
      <c r="BC72" s="24" t="s">
        <v>933</v>
      </c>
      <c r="BD72" s="25"/>
      <c r="BE72" s="21">
        <v>1808</v>
      </c>
      <c r="BF72" s="22">
        <v>65</v>
      </c>
      <c r="BG72" s="23" t="s">
        <v>6700</v>
      </c>
      <c r="BH72" s="24" t="s">
        <v>447</v>
      </c>
      <c r="BI72" s="25"/>
    </row>
    <row r="73" spans="1:61">
      <c r="A73" s="10"/>
      <c r="B73" s="27">
        <v>1602</v>
      </c>
      <c r="C73" s="28">
        <v>66</v>
      </c>
      <c r="D73" s="29" t="s">
        <v>6702</v>
      </c>
      <c r="E73" s="30" t="s">
        <v>1405</v>
      </c>
      <c r="G73" s="27">
        <v>1605</v>
      </c>
      <c r="H73" s="31">
        <v>66</v>
      </c>
      <c r="I73" s="29" t="s">
        <v>6703</v>
      </c>
      <c r="J73" s="30" t="s">
        <v>907</v>
      </c>
      <c r="L73" s="27">
        <v>1608</v>
      </c>
      <c r="M73" s="28">
        <v>66</v>
      </c>
      <c r="N73" s="29" t="s">
        <v>6704</v>
      </c>
      <c r="O73" s="30" t="s">
        <v>438</v>
      </c>
      <c r="Q73" s="27">
        <v>1702</v>
      </c>
      <c r="R73" s="31">
        <v>66</v>
      </c>
      <c r="S73" s="29" t="s">
        <v>6705</v>
      </c>
      <c r="T73" s="30" t="s">
        <v>1570</v>
      </c>
      <c r="V73" s="27">
        <v>1705</v>
      </c>
      <c r="W73" s="28">
        <v>66</v>
      </c>
      <c r="X73" s="29" t="s">
        <v>63</v>
      </c>
      <c r="Y73" s="30" t="s">
        <v>63</v>
      </c>
      <c r="AA73" s="27">
        <v>1708</v>
      </c>
      <c r="AB73" s="28">
        <v>66</v>
      </c>
      <c r="AC73" s="29" t="s">
        <v>63</v>
      </c>
      <c r="AD73" s="30" t="s">
        <v>63</v>
      </c>
      <c r="AF73" s="27">
        <v>1502</v>
      </c>
      <c r="AG73" s="31">
        <v>66</v>
      </c>
      <c r="AH73" s="29" t="s">
        <v>6705</v>
      </c>
      <c r="AI73" s="30" t="s">
        <v>1570</v>
      </c>
      <c r="AK73" s="27">
        <v>1505</v>
      </c>
      <c r="AL73" s="28">
        <v>66</v>
      </c>
      <c r="AM73" s="29" t="s">
        <v>63</v>
      </c>
      <c r="AN73" s="30" t="s">
        <v>63</v>
      </c>
      <c r="AP73" s="27">
        <v>1508</v>
      </c>
      <c r="AQ73" s="31">
        <v>66</v>
      </c>
      <c r="AR73" s="29" t="s">
        <v>63</v>
      </c>
      <c r="AS73" s="30" t="s">
        <v>63</v>
      </c>
      <c r="AU73" s="27">
        <v>1802</v>
      </c>
      <c r="AV73" s="31">
        <v>66</v>
      </c>
      <c r="AW73" s="29" t="s">
        <v>6702</v>
      </c>
      <c r="AX73" s="30" t="s">
        <v>1405</v>
      </c>
      <c r="AZ73" s="27">
        <v>1805</v>
      </c>
      <c r="BA73" s="28">
        <v>66</v>
      </c>
      <c r="BB73" s="29" t="s">
        <v>6703</v>
      </c>
      <c r="BC73" s="30" t="s">
        <v>907</v>
      </c>
      <c r="BE73" s="27">
        <v>1808</v>
      </c>
      <c r="BF73" s="28">
        <v>66</v>
      </c>
      <c r="BG73" s="29" t="s">
        <v>6704</v>
      </c>
      <c r="BH73" s="30" t="s">
        <v>438</v>
      </c>
    </row>
    <row r="74" spans="1:61">
      <c r="A74" s="10"/>
      <c r="B74" s="27">
        <v>1602</v>
      </c>
      <c r="C74" s="28">
        <v>67</v>
      </c>
      <c r="D74" s="29" t="s">
        <v>6706</v>
      </c>
      <c r="E74" s="30" t="s">
        <v>1772</v>
      </c>
      <c r="G74" s="27">
        <v>1605</v>
      </c>
      <c r="H74" s="31">
        <v>67</v>
      </c>
      <c r="I74" s="29" t="s">
        <v>6707</v>
      </c>
      <c r="J74" s="30" t="s">
        <v>850</v>
      </c>
      <c r="L74" s="27">
        <v>1608</v>
      </c>
      <c r="M74" s="28">
        <v>67</v>
      </c>
      <c r="N74" s="29" t="s">
        <v>6708</v>
      </c>
      <c r="O74" s="30" t="s">
        <v>149</v>
      </c>
      <c r="Q74" s="27">
        <v>1702</v>
      </c>
      <c r="R74" s="31">
        <v>67</v>
      </c>
      <c r="S74" s="29" t="s">
        <v>6709</v>
      </c>
      <c r="T74" s="30" t="s">
        <v>1588</v>
      </c>
      <c r="V74" s="27">
        <v>1705</v>
      </c>
      <c r="W74" s="28">
        <v>67</v>
      </c>
      <c r="X74" s="29" t="s">
        <v>63</v>
      </c>
      <c r="Y74" s="30" t="s">
        <v>63</v>
      </c>
      <c r="AA74" s="27">
        <v>1708</v>
      </c>
      <c r="AB74" s="28">
        <v>67</v>
      </c>
      <c r="AC74" s="29" t="s">
        <v>63</v>
      </c>
      <c r="AD74" s="30" t="s">
        <v>63</v>
      </c>
      <c r="AF74" s="27">
        <v>1502</v>
      </c>
      <c r="AG74" s="31">
        <v>67</v>
      </c>
      <c r="AH74" s="29" t="s">
        <v>6709</v>
      </c>
      <c r="AI74" s="30" t="s">
        <v>1588</v>
      </c>
      <c r="AK74" s="27">
        <v>1505</v>
      </c>
      <c r="AL74" s="28">
        <v>67</v>
      </c>
      <c r="AM74" s="29" t="s">
        <v>63</v>
      </c>
      <c r="AN74" s="30" t="s">
        <v>63</v>
      </c>
      <c r="AP74" s="27">
        <v>1508</v>
      </c>
      <c r="AQ74" s="31">
        <v>67</v>
      </c>
      <c r="AR74" s="29" t="s">
        <v>63</v>
      </c>
      <c r="AS74" s="30" t="s">
        <v>63</v>
      </c>
      <c r="AU74" s="27">
        <v>1802</v>
      </c>
      <c r="AV74" s="31">
        <v>67</v>
      </c>
      <c r="AW74" s="29" t="s">
        <v>6706</v>
      </c>
      <c r="AX74" s="30" t="s">
        <v>1772</v>
      </c>
      <c r="AZ74" s="27">
        <v>1805</v>
      </c>
      <c r="BA74" s="28">
        <v>67</v>
      </c>
      <c r="BB74" s="29" t="s">
        <v>6707</v>
      </c>
      <c r="BC74" s="30" t="s">
        <v>850</v>
      </c>
      <c r="BE74" s="27">
        <v>1808</v>
      </c>
      <c r="BF74" s="28">
        <v>67</v>
      </c>
      <c r="BG74" s="29" t="s">
        <v>6708</v>
      </c>
      <c r="BH74" s="30" t="s">
        <v>149</v>
      </c>
    </row>
    <row r="75" spans="1:61">
      <c r="A75" s="10"/>
      <c r="B75" s="27">
        <v>1602</v>
      </c>
      <c r="C75" s="28">
        <v>68</v>
      </c>
      <c r="D75" s="29" t="s">
        <v>6710</v>
      </c>
      <c r="E75" s="30" t="s">
        <v>1747</v>
      </c>
      <c r="G75" s="27">
        <v>1605</v>
      </c>
      <c r="H75" s="31">
        <v>68</v>
      </c>
      <c r="I75" s="29" t="s">
        <v>6711</v>
      </c>
      <c r="J75" s="30" t="s">
        <v>1265</v>
      </c>
      <c r="L75" s="27">
        <v>1608</v>
      </c>
      <c r="M75" s="28">
        <v>68</v>
      </c>
      <c r="N75" s="29" t="s">
        <v>6712</v>
      </c>
      <c r="O75" s="30" t="s">
        <v>535</v>
      </c>
      <c r="Q75" s="27">
        <v>1702</v>
      </c>
      <c r="R75" s="31">
        <v>68</v>
      </c>
      <c r="S75" s="29" t="s">
        <v>6713</v>
      </c>
      <c r="T75" s="30" t="s">
        <v>1558</v>
      </c>
      <c r="V75" s="27">
        <v>1705</v>
      </c>
      <c r="W75" s="28">
        <v>68</v>
      </c>
      <c r="X75" s="29" t="s">
        <v>63</v>
      </c>
      <c r="Y75" s="30" t="s">
        <v>63</v>
      </c>
      <c r="AA75" s="27">
        <v>1708</v>
      </c>
      <c r="AB75" s="28">
        <v>68</v>
      </c>
      <c r="AC75" s="29" t="s">
        <v>63</v>
      </c>
      <c r="AD75" s="30" t="s">
        <v>63</v>
      </c>
      <c r="AF75" s="27">
        <v>1502</v>
      </c>
      <c r="AG75" s="31">
        <v>68</v>
      </c>
      <c r="AH75" s="29" t="s">
        <v>6713</v>
      </c>
      <c r="AI75" s="30" t="s">
        <v>1558</v>
      </c>
      <c r="AK75" s="27">
        <v>1505</v>
      </c>
      <c r="AL75" s="28">
        <v>68</v>
      </c>
      <c r="AM75" s="29" t="s">
        <v>63</v>
      </c>
      <c r="AN75" s="30" t="s">
        <v>63</v>
      </c>
      <c r="AP75" s="27">
        <v>1508</v>
      </c>
      <c r="AQ75" s="31">
        <v>68</v>
      </c>
      <c r="AR75" s="29" t="s">
        <v>63</v>
      </c>
      <c r="AS75" s="30" t="s">
        <v>63</v>
      </c>
      <c r="AU75" s="27">
        <v>1802</v>
      </c>
      <c r="AV75" s="31">
        <v>68</v>
      </c>
      <c r="AW75" s="29" t="s">
        <v>6710</v>
      </c>
      <c r="AX75" s="30" t="s">
        <v>1747</v>
      </c>
      <c r="AZ75" s="27">
        <v>1805</v>
      </c>
      <c r="BA75" s="28">
        <v>68</v>
      </c>
      <c r="BB75" s="29" t="s">
        <v>6711</v>
      </c>
      <c r="BC75" s="30" t="s">
        <v>1265</v>
      </c>
      <c r="BE75" s="27">
        <v>1808</v>
      </c>
      <c r="BF75" s="28">
        <v>68</v>
      </c>
      <c r="BG75" s="29" t="s">
        <v>6712</v>
      </c>
      <c r="BH75" s="30" t="s">
        <v>535</v>
      </c>
    </row>
    <row r="76" spans="1:61">
      <c r="A76" s="10"/>
      <c r="B76" s="27">
        <v>1602</v>
      </c>
      <c r="C76" s="28">
        <v>69</v>
      </c>
      <c r="D76" s="29" t="s">
        <v>6714</v>
      </c>
      <c r="E76" s="30" t="s">
        <v>2036</v>
      </c>
      <c r="G76" s="27">
        <v>1605</v>
      </c>
      <c r="H76" s="31">
        <v>69</v>
      </c>
      <c r="I76" s="29" t="s">
        <v>6715</v>
      </c>
      <c r="J76" s="30" t="s">
        <v>1803</v>
      </c>
      <c r="L76" s="27">
        <v>1608</v>
      </c>
      <c r="M76" s="28">
        <v>69</v>
      </c>
      <c r="N76" s="29" t="s">
        <v>6716</v>
      </c>
      <c r="O76" s="30" t="s">
        <v>88</v>
      </c>
      <c r="Q76" s="27">
        <v>1702</v>
      </c>
      <c r="R76" s="31">
        <v>69</v>
      </c>
      <c r="S76" s="29" t="s">
        <v>6717</v>
      </c>
      <c r="T76" s="30" t="s">
        <v>1564</v>
      </c>
      <c r="V76" s="27">
        <v>1705</v>
      </c>
      <c r="W76" s="28">
        <v>69</v>
      </c>
      <c r="X76" s="29" t="s">
        <v>63</v>
      </c>
      <c r="Y76" s="30" t="s">
        <v>63</v>
      </c>
      <c r="AA76" s="27">
        <v>1708</v>
      </c>
      <c r="AB76" s="28">
        <v>69</v>
      </c>
      <c r="AC76" s="29" t="s">
        <v>63</v>
      </c>
      <c r="AD76" s="30" t="s">
        <v>63</v>
      </c>
      <c r="AF76" s="27">
        <v>1502</v>
      </c>
      <c r="AG76" s="31">
        <v>69</v>
      </c>
      <c r="AH76" s="29" t="s">
        <v>6717</v>
      </c>
      <c r="AI76" s="30" t="s">
        <v>1564</v>
      </c>
      <c r="AK76" s="27">
        <v>1505</v>
      </c>
      <c r="AL76" s="28">
        <v>69</v>
      </c>
      <c r="AM76" s="29" t="s">
        <v>63</v>
      </c>
      <c r="AN76" s="30" t="s">
        <v>63</v>
      </c>
      <c r="AP76" s="27">
        <v>1508</v>
      </c>
      <c r="AQ76" s="31">
        <v>69</v>
      </c>
      <c r="AR76" s="29" t="s">
        <v>63</v>
      </c>
      <c r="AS76" s="30" t="s">
        <v>63</v>
      </c>
      <c r="AU76" s="27">
        <v>1802</v>
      </c>
      <c r="AV76" s="31">
        <v>69</v>
      </c>
      <c r="AW76" s="29" t="s">
        <v>6714</v>
      </c>
      <c r="AX76" s="30" t="s">
        <v>2036</v>
      </c>
      <c r="AZ76" s="27">
        <v>1805</v>
      </c>
      <c r="BA76" s="28">
        <v>69</v>
      </c>
      <c r="BB76" s="29" t="s">
        <v>6715</v>
      </c>
      <c r="BC76" s="30" t="s">
        <v>1803</v>
      </c>
      <c r="BE76" s="27">
        <v>1808</v>
      </c>
      <c r="BF76" s="28">
        <v>69</v>
      </c>
      <c r="BG76" s="29" t="s">
        <v>6716</v>
      </c>
      <c r="BH76" s="30" t="s">
        <v>88</v>
      </c>
    </row>
    <row r="77" spans="1:61">
      <c r="A77" s="10"/>
      <c r="B77" s="27">
        <v>1602</v>
      </c>
      <c r="C77" s="28">
        <v>70</v>
      </c>
      <c r="D77" s="29" t="s">
        <v>6718</v>
      </c>
      <c r="E77" s="30" t="s">
        <v>1778</v>
      </c>
      <c r="G77" s="27">
        <v>1605</v>
      </c>
      <c r="H77" s="31">
        <v>70</v>
      </c>
      <c r="I77" s="29" t="s">
        <v>6719</v>
      </c>
      <c r="J77" s="30" t="s">
        <v>1239</v>
      </c>
      <c r="L77" s="27">
        <v>1608</v>
      </c>
      <c r="M77" s="28">
        <v>70</v>
      </c>
      <c r="N77" s="29" t="s">
        <v>6720</v>
      </c>
      <c r="O77" s="30" t="s">
        <v>558</v>
      </c>
      <c r="Q77" s="27">
        <v>1702</v>
      </c>
      <c r="R77" s="31">
        <v>70</v>
      </c>
      <c r="S77" s="29" t="s">
        <v>6721</v>
      </c>
      <c r="T77" s="30" t="s">
        <v>1551</v>
      </c>
      <c r="V77" s="27">
        <v>1705</v>
      </c>
      <c r="W77" s="28">
        <v>70</v>
      </c>
      <c r="X77" s="29" t="s">
        <v>63</v>
      </c>
      <c r="Y77" s="30" t="s">
        <v>63</v>
      </c>
      <c r="AA77" s="27">
        <v>1708</v>
      </c>
      <c r="AB77" s="28">
        <v>70</v>
      </c>
      <c r="AC77" s="29" t="s">
        <v>63</v>
      </c>
      <c r="AD77" s="30" t="s">
        <v>63</v>
      </c>
      <c r="AF77" s="27">
        <v>1502</v>
      </c>
      <c r="AG77" s="31">
        <v>70</v>
      </c>
      <c r="AH77" s="29" t="s">
        <v>6721</v>
      </c>
      <c r="AI77" s="30" t="s">
        <v>1551</v>
      </c>
      <c r="AK77" s="27">
        <v>1505</v>
      </c>
      <c r="AL77" s="28">
        <v>70</v>
      </c>
      <c r="AM77" s="29" t="s">
        <v>63</v>
      </c>
      <c r="AN77" s="30" t="s">
        <v>63</v>
      </c>
      <c r="AP77" s="27">
        <v>1508</v>
      </c>
      <c r="AQ77" s="31">
        <v>70</v>
      </c>
      <c r="AR77" s="29" t="s">
        <v>63</v>
      </c>
      <c r="AS77" s="30" t="s">
        <v>63</v>
      </c>
      <c r="AU77" s="27">
        <v>1802</v>
      </c>
      <c r="AV77" s="31">
        <v>70</v>
      </c>
      <c r="AW77" s="29" t="s">
        <v>6718</v>
      </c>
      <c r="AX77" s="30" t="s">
        <v>1778</v>
      </c>
      <c r="AZ77" s="27">
        <v>1805</v>
      </c>
      <c r="BA77" s="28">
        <v>70</v>
      </c>
      <c r="BB77" s="29" t="s">
        <v>6719</v>
      </c>
      <c r="BC77" s="30" t="s">
        <v>1239</v>
      </c>
      <c r="BE77" s="27">
        <v>1808</v>
      </c>
      <c r="BF77" s="28">
        <v>70</v>
      </c>
      <c r="BG77" s="29" t="s">
        <v>6720</v>
      </c>
      <c r="BH77" s="30" t="s">
        <v>558</v>
      </c>
    </row>
    <row r="78" spans="1:61">
      <c r="A78" s="10"/>
      <c r="B78" s="27">
        <v>1602</v>
      </c>
      <c r="C78" s="28">
        <v>71</v>
      </c>
      <c r="D78" s="29" t="s">
        <v>6722</v>
      </c>
      <c r="E78" s="30" t="s">
        <v>2006</v>
      </c>
      <c r="G78" s="27">
        <v>1605</v>
      </c>
      <c r="H78" s="31">
        <v>71</v>
      </c>
      <c r="I78" s="29" t="s">
        <v>6723</v>
      </c>
      <c r="J78" s="30" t="s">
        <v>1839</v>
      </c>
      <c r="L78" s="27">
        <v>1608</v>
      </c>
      <c r="M78" s="28">
        <v>71</v>
      </c>
      <c r="N78" s="29" t="s">
        <v>6724</v>
      </c>
      <c r="O78" s="30" t="s">
        <v>180</v>
      </c>
      <c r="Q78" s="27">
        <v>1702</v>
      </c>
      <c r="R78" s="31">
        <v>71</v>
      </c>
      <c r="S78" s="29" t="s">
        <v>6725</v>
      </c>
      <c r="T78" s="30" t="s">
        <v>1594</v>
      </c>
      <c r="V78" s="27">
        <v>1705</v>
      </c>
      <c r="W78" s="28">
        <v>71</v>
      </c>
      <c r="X78" s="29" t="s">
        <v>63</v>
      </c>
      <c r="Y78" s="30" t="s">
        <v>63</v>
      </c>
      <c r="AA78" s="27">
        <v>1708</v>
      </c>
      <c r="AB78" s="28">
        <v>71</v>
      </c>
      <c r="AC78" s="29" t="s">
        <v>63</v>
      </c>
      <c r="AD78" s="30" t="s">
        <v>63</v>
      </c>
      <c r="AF78" s="27">
        <v>1502</v>
      </c>
      <c r="AG78" s="31">
        <v>71</v>
      </c>
      <c r="AH78" s="29" t="s">
        <v>6725</v>
      </c>
      <c r="AI78" s="30" t="s">
        <v>1594</v>
      </c>
      <c r="AK78" s="27">
        <v>1505</v>
      </c>
      <c r="AL78" s="28">
        <v>71</v>
      </c>
      <c r="AM78" s="29" t="s">
        <v>63</v>
      </c>
      <c r="AN78" s="30" t="s">
        <v>63</v>
      </c>
      <c r="AP78" s="27">
        <v>1508</v>
      </c>
      <c r="AQ78" s="31">
        <v>71</v>
      </c>
      <c r="AR78" s="29" t="s">
        <v>63</v>
      </c>
      <c r="AS78" s="30" t="s">
        <v>63</v>
      </c>
      <c r="AU78" s="27">
        <v>1802</v>
      </c>
      <c r="AV78" s="31">
        <v>71</v>
      </c>
      <c r="AW78" s="29" t="s">
        <v>6722</v>
      </c>
      <c r="AX78" s="30" t="s">
        <v>2006</v>
      </c>
      <c r="AZ78" s="27">
        <v>1805</v>
      </c>
      <c r="BA78" s="28">
        <v>71</v>
      </c>
      <c r="BB78" s="29" t="s">
        <v>6723</v>
      </c>
      <c r="BC78" s="30" t="s">
        <v>1839</v>
      </c>
      <c r="BE78" s="27">
        <v>1808</v>
      </c>
      <c r="BF78" s="28">
        <v>71</v>
      </c>
      <c r="BG78" s="29" t="s">
        <v>6724</v>
      </c>
      <c r="BH78" s="30" t="s">
        <v>180</v>
      </c>
    </row>
    <row r="79" spans="1:61">
      <c r="A79" s="10"/>
      <c r="B79" s="27">
        <v>1602</v>
      </c>
      <c r="C79" s="28">
        <v>72</v>
      </c>
      <c r="D79" s="29" t="s">
        <v>6726</v>
      </c>
      <c r="E79" s="30" t="s">
        <v>1754</v>
      </c>
      <c r="G79" s="27">
        <v>1605</v>
      </c>
      <c r="H79" s="31">
        <v>72</v>
      </c>
      <c r="I79" s="29" t="s">
        <v>6727</v>
      </c>
      <c r="J79" s="30" t="s">
        <v>1815</v>
      </c>
      <c r="L79" s="27">
        <v>1608</v>
      </c>
      <c r="M79" s="28">
        <v>72</v>
      </c>
      <c r="N79" s="29" t="s">
        <v>6728</v>
      </c>
      <c r="O79" s="30" t="s">
        <v>2954</v>
      </c>
      <c r="Q79" s="27">
        <v>1702</v>
      </c>
      <c r="R79" s="31">
        <v>72</v>
      </c>
      <c r="S79" s="29" t="s">
        <v>6729</v>
      </c>
      <c r="T79" s="30" t="s">
        <v>1582</v>
      </c>
      <c r="V79" s="27">
        <v>1705</v>
      </c>
      <c r="W79" s="28">
        <v>72</v>
      </c>
      <c r="X79" s="29" t="s">
        <v>63</v>
      </c>
      <c r="Y79" s="30" t="s">
        <v>63</v>
      </c>
      <c r="AA79" s="27">
        <v>1708</v>
      </c>
      <c r="AB79" s="28">
        <v>72</v>
      </c>
      <c r="AC79" s="29" t="s">
        <v>63</v>
      </c>
      <c r="AD79" s="30" t="s">
        <v>63</v>
      </c>
      <c r="AF79" s="27">
        <v>1502</v>
      </c>
      <c r="AG79" s="31">
        <v>72</v>
      </c>
      <c r="AH79" s="29" t="s">
        <v>6729</v>
      </c>
      <c r="AI79" s="30" t="s">
        <v>1582</v>
      </c>
      <c r="AK79" s="27">
        <v>1505</v>
      </c>
      <c r="AL79" s="28">
        <v>72</v>
      </c>
      <c r="AM79" s="29" t="s">
        <v>63</v>
      </c>
      <c r="AN79" s="30" t="s">
        <v>63</v>
      </c>
      <c r="AP79" s="27">
        <v>1508</v>
      </c>
      <c r="AQ79" s="31">
        <v>72</v>
      </c>
      <c r="AR79" s="29" t="s">
        <v>63</v>
      </c>
      <c r="AS79" s="30" t="s">
        <v>63</v>
      </c>
      <c r="AU79" s="27">
        <v>1802</v>
      </c>
      <c r="AV79" s="31">
        <v>72</v>
      </c>
      <c r="AW79" s="29" t="s">
        <v>6726</v>
      </c>
      <c r="AX79" s="30" t="s">
        <v>1754</v>
      </c>
      <c r="AZ79" s="27">
        <v>1805</v>
      </c>
      <c r="BA79" s="28">
        <v>72</v>
      </c>
      <c r="BB79" s="29" t="s">
        <v>6727</v>
      </c>
      <c r="BC79" s="30" t="s">
        <v>1815</v>
      </c>
      <c r="BE79" s="27">
        <v>1808</v>
      </c>
      <c r="BF79" s="28">
        <v>72</v>
      </c>
      <c r="BG79" s="29" t="s">
        <v>6728</v>
      </c>
      <c r="BH79" s="30" t="s">
        <v>2954</v>
      </c>
    </row>
    <row r="80" spans="1:61">
      <c r="A80" s="10"/>
      <c r="B80" s="27">
        <v>1602</v>
      </c>
      <c r="C80" s="28">
        <v>73</v>
      </c>
      <c r="D80" s="29" t="s">
        <v>6730</v>
      </c>
      <c r="E80" s="30" t="s">
        <v>1301</v>
      </c>
      <c r="G80" s="27">
        <v>1605</v>
      </c>
      <c r="H80" s="31">
        <v>73</v>
      </c>
      <c r="I80" s="29" t="s">
        <v>6731</v>
      </c>
      <c r="J80" s="30" t="s">
        <v>1827</v>
      </c>
      <c r="L80" s="27">
        <v>1608</v>
      </c>
      <c r="M80" s="28">
        <v>73</v>
      </c>
      <c r="N80" s="29" t="s">
        <v>6732</v>
      </c>
      <c r="O80" s="30" t="s">
        <v>460</v>
      </c>
      <c r="Q80" s="27">
        <v>1702</v>
      </c>
      <c r="R80" s="31">
        <v>73</v>
      </c>
      <c r="S80" s="29" t="s">
        <v>63</v>
      </c>
      <c r="T80" s="30" t="s">
        <v>63</v>
      </c>
      <c r="V80" s="27">
        <v>1705</v>
      </c>
      <c r="W80" s="28">
        <v>73</v>
      </c>
      <c r="X80" s="29" t="s">
        <v>63</v>
      </c>
      <c r="Y80" s="30" t="s">
        <v>63</v>
      </c>
      <c r="AA80" s="27">
        <v>1708</v>
      </c>
      <c r="AB80" s="28">
        <v>73</v>
      </c>
      <c r="AC80" s="29" t="s">
        <v>63</v>
      </c>
      <c r="AD80" s="30" t="s">
        <v>63</v>
      </c>
      <c r="AF80" s="27">
        <v>1502</v>
      </c>
      <c r="AG80" s="31">
        <v>73</v>
      </c>
      <c r="AH80" s="29" t="s">
        <v>63</v>
      </c>
      <c r="AI80" s="30" t="s">
        <v>63</v>
      </c>
      <c r="AK80" s="27">
        <v>1505</v>
      </c>
      <c r="AL80" s="28">
        <v>73</v>
      </c>
      <c r="AM80" s="29" t="s">
        <v>63</v>
      </c>
      <c r="AN80" s="30" t="s">
        <v>63</v>
      </c>
      <c r="AP80" s="27">
        <v>1508</v>
      </c>
      <c r="AQ80" s="31">
        <v>73</v>
      </c>
      <c r="AR80" s="29" t="s">
        <v>63</v>
      </c>
      <c r="AS80" s="30" t="s">
        <v>63</v>
      </c>
      <c r="AU80" s="27">
        <v>1802</v>
      </c>
      <c r="AV80" s="31">
        <v>73</v>
      </c>
      <c r="AW80" s="29" t="s">
        <v>6730</v>
      </c>
      <c r="AX80" s="30" t="s">
        <v>1301</v>
      </c>
      <c r="AZ80" s="27">
        <v>1805</v>
      </c>
      <c r="BA80" s="28">
        <v>73</v>
      </c>
      <c r="BB80" s="29" t="s">
        <v>6731</v>
      </c>
      <c r="BC80" s="30" t="s">
        <v>1827</v>
      </c>
      <c r="BE80" s="27">
        <v>1808</v>
      </c>
      <c r="BF80" s="28">
        <v>73</v>
      </c>
      <c r="BG80" s="29" t="s">
        <v>6732</v>
      </c>
      <c r="BH80" s="30" t="s">
        <v>460</v>
      </c>
    </row>
    <row r="81" spans="1:61">
      <c r="A81" s="10"/>
      <c r="B81" s="27">
        <v>1602</v>
      </c>
      <c r="C81" s="28">
        <v>74</v>
      </c>
      <c r="D81" s="29" t="s">
        <v>6733</v>
      </c>
      <c r="E81" s="30" t="s">
        <v>2024</v>
      </c>
      <c r="G81" s="27">
        <v>1605</v>
      </c>
      <c r="H81" s="31">
        <v>74</v>
      </c>
      <c r="I81" s="29" t="s">
        <v>6734</v>
      </c>
      <c r="J81" s="30" t="s">
        <v>1833</v>
      </c>
      <c r="L81" s="27">
        <v>1608</v>
      </c>
      <c r="M81" s="28">
        <v>74</v>
      </c>
      <c r="N81" s="29" t="s">
        <v>6735</v>
      </c>
      <c r="O81" s="30" t="s">
        <v>468</v>
      </c>
      <c r="Q81" s="27">
        <v>1702</v>
      </c>
      <c r="R81" s="31">
        <v>74</v>
      </c>
      <c r="S81" s="29" t="s">
        <v>63</v>
      </c>
      <c r="T81" s="30" t="s">
        <v>63</v>
      </c>
      <c r="V81" s="27">
        <v>1705</v>
      </c>
      <c r="W81" s="28">
        <v>74</v>
      </c>
      <c r="X81" s="29" t="s">
        <v>63</v>
      </c>
      <c r="Y81" s="30" t="s">
        <v>63</v>
      </c>
      <c r="AA81" s="27">
        <v>1708</v>
      </c>
      <c r="AB81" s="28">
        <v>74</v>
      </c>
      <c r="AC81" s="29" t="s">
        <v>63</v>
      </c>
      <c r="AD81" s="30" t="s">
        <v>63</v>
      </c>
      <c r="AF81" s="27">
        <v>1502</v>
      </c>
      <c r="AG81" s="31">
        <v>74</v>
      </c>
      <c r="AH81" s="29" t="s">
        <v>63</v>
      </c>
      <c r="AI81" s="30" t="s">
        <v>63</v>
      </c>
      <c r="AK81" s="27">
        <v>1505</v>
      </c>
      <c r="AL81" s="28">
        <v>74</v>
      </c>
      <c r="AM81" s="29" t="s">
        <v>63</v>
      </c>
      <c r="AN81" s="30" t="s">
        <v>63</v>
      </c>
      <c r="AP81" s="27">
        <v>1508</v>
      </c>
      <c r="AQ81" s="31">
        <v>74</v>
      </c>
      <c r="AR81" s="29" t="s">
        <v>63</v>
      </c>
      <c r="AS81" s="30" t="s">
        <v>63</v>
      </c>
      <c r="AU81" s="27">
        <v>1802</v>
      </c>
      <c r="AV81" s="31">
        <v>74</v>
      </c>
      <c r="AW81" s="29" t="s">
        <v>6733</v>
      </c>
      <c r="AX81" s="30" t="s">
        <v>2024</v>
      </c>
      <c r="AZ81" s="27">
        <v>1805</v>
      </c>
      <c r="BA81" s="28">
        <v>74</v>
      </c>
      <c r="BB81" s="29" t="s">
        <v>6734</v>
      </c>
      <c r="BC81" s="30" t="s">
        <v>1833</v>
      </c>
      <c r="BE81" s="27">
        <v>1808</v>
      </c>
      <c r="BF81" s="28">
        <v>74</v>
      </c>
      <c r="BG81" s="29" t="s">
        <v>6735</v>
      </c>
      <c r="BH81" s="30" t="s">
        <v>468</v>
      </c>
    </row>
    <row r="82" spans="1:61">
      <c r="A82" s="10"/>
      <c r="B82" s="27">
        <v>1602</v>
      </c>
      <c r="C82" s="28">
        <v>75</v>
      </c>
      <c r="D82" s="29" t="s">
        <v>6736</v>
      </c>
      <c r="E82" s="30" t="s">
        <v>1309</v>
      </c>
      <c r="G82" s="27">
        <v>1605</v>
      </c>
      <c r="H82" s="31">
        <v>75</v>
      </c>
      <c r="I82" s="29" t="s">
        <v>6737</v>
      </c>
      <c r="J82" s="30" t="s">
        <v>1183</v>
      </c>
      <c r="L82" s="27">
        <v>1608</v>
      </c>
      <c r="M82" s="28">
        <v>75</v>
      </c>
      <c r="N82" s="29" t="s">
        <v>6738</v>
      </c>
      <c r="O82" s="30" t="s">
        <v>2587</v>
      </c>
      <c r="Q82" s="27">
        <v>1702</v>
      </c>
      <c r="R82" s="31">
        <v>75</v>
      </c>
      <c r="S82" s="29" t="s">
        <v>63</v>
      </c>
      <c r="T82" s="30" t="s">
        <v>63</v>
      </c>
      <c r="V82" s="27">
        <v>1705</v>
      </c>
      <c r="W82" s="28">
        <v>75</v>
      </c>
      <c r="X82" s="29" t="s">
        <v>6739</v>
      </c>
      <c r="Y82" s="30" t="s">
        <v>2661</v>
      </c>
      <c r="AA82" s="27">
        <v>1708</v>
      </c>
      <c r="AB82" s="28">
        <v>75</v>
      </c>
      <c r="AC82" s="29" t="s">
        <v>63</v>
      </c>
      <c r="AD82" s="30" t="s">
        <v>63</v>
      </c>
      <c r="AF82" s="27">
        <v>1502</v>
      </c>
      <c r="AG82" s="31">
        <v>75</v>
      </c>
      <c r="AH82" s="29" t="s">
        <v>63</v>
      </c>
      <c r="AI82" s="30" t="s">
        <v>63</v>
      </c>
      <c r="AK82" s="27">
        <v>1505</v>
      </c>
      <c r="AL82" s="28">
        <v>75</v>
      </c>
      <c r="AM82" s="29" t="s">
        <v>6739</v>
      </c>
      <c r="AN82" s="30" t="s">
        <v>2661</v>
      </c>
      <c r="AP82" s="27">
        <v>1508</v>
      </c>
      <c r="AQ82" s="31">
        <v>75</v>
      </c>
      <c r="AR82" s="29" t="s">
        <v>63</v>
      </c>
      <c r="AS82" s="30" t="s">
        <v>63</v>
      </c>
      <c r="AU82" s="27">
        <v>1802</v>
      </c>
      <c r="AV82" s="31">
        <v>75</v>
      </c>
      <c r="AW82" s="29" t="s">
        <v>6736</v>
      </c>
      <c r="AX82" s="30" t="s">
        <v>1309</v>
      </c>
      <c r="AZ82" s="27">
        <v>1805</v>
      </c>
      <c r="BA82" s="28">
        <v>75</v>
      </c>
      <c r="BB82" s="29" t="s">
        <v>6737</v>
      </c>
      <c r="BC82" s="30" t="s">
        <v>1183</v>
      </c>
      <c r="BE82" s="27">
        <v>1808</v>
      </c>
      <c r="BF82" s="28">
        <v>75</v>
      </c>
      <c r="BG82" s="29" t="s">
        <v>6738</v>
      </c>
      <c r="BH82" s="30" t="s">
        <v>2587</v>
      </c>
    </row>
    <row r="83" spans="1:61">
      <c r="A83" s="10"/>
      <c r="B83" s="27">
        <v>1602</v>
      </c>
      <c r="C83" s="28">
        <v>76</v>
      </c>
      <c r="D83" s="29" t="s">
        <v>6740</v>
      </c>
      <c r="E83" s="30" t="s">
        <v>1993</v>
      </c>
      <c r="G83" s="27">
        <v>1605</v>
      </c>
      <c r="H83" s="31">
        <v>76</v>
      </c>
      <c r="I83" s="29" t="s">
        <v>6741</v>
      </c>
      <c r="J83" s="30" t="s">
        <v>1796</v>
      </c>
      <c r="L83" s="27">
        <v>1608</v>
      </c>
      <c r="M83" s="28">
        <v>76</v>
      </c>
      <c r="N83" s="29" t="s">
        <v>6742</v>
      </c>
      <c r="O83" s="30" t="s">
        <v>2616</v>
      </c>
      <c r="Q83" s="27">
        <v>1702</v>
      </c>
      <c r="R83" s="31">
        <v>76</v>
      </c>
      <c r="S83" s="29" t="s">
        <v>63</v>
      </c>
      <c r="T83" s="30" t="s">
        <v>63</v>
      </c>
      <c r="V83" s="27">
        <v>1705</v>
      </c>
      <c r="W83" s="28">
        <v>76</v>
      </c>
      <c r="X83" s="29" t="s">
        <v>6743</v>
      </c>
      <c r="Y83" s="30" t="s">
        <v>2679</v>
      </c>
      <c r="AA83" s="27">
        <v>1708</v>
      </c>
      <c r="AB83" s="28">
        <v>76</v>
      </c>
      <c r="AC83" s="29" t="s">
        <v>63</v>
      </c>
      <c r="AD83" s="30" t="s">
        <v>63</v>
      </c>
      <c r="AF83" s="27">
        <v>1502</v>
      </c>
      <c r="AG83" s="31">
        <v>76</v>
      </c>
      <c r="AH83" s="29" t="s">
        <v>63</v>
      </c>
      <c r="AI83" s="30" t="s">
        <v>63</v>
      </c>
      <c r="AK83" s="27">
        <v>1505</v>
      </c>
      <c r="AL83" s="28">
        <v>76</v>
      </c>
      <c r="AM83" s="29" t="s">
        <v>6743</v>
      </c>
      <c r="AN83" s="30" t="s">
        <v>2679</v>
      </c>
      <c r="AP83" s="27">
        <v>1508</v>
      </c>
      <c r="AQ83" s="31">
        <v>76</v>
      </c>
      <c r="AR83" s="29" t="s">
        <v>63</v>
      </c>
      <c r="AS83" s="30" t="s">
        <v>63</v>
      </c>
      <c r="AU83" s="27">
        <v>1802</v>
      </c>
      <c r="AV83" s="31">
        <v>76</v>
      </c>
      <c r="AW83" s="29" t="s">
        <v>6740</v>
      </c>
      <c r="AX83" s="30" t="s">
        <v>1993</v>
      </c>
      <c r="AZ83" s="27">
        <v>1805</v>
      </c>
      <c r="BA83" s="28">
        <v>76</v>
      </c>
      <c r="BB83" s="29" t="s">
        <v>6741</v>
      </c>
      <c r="BC83" s="30" t="s">
        <v>1796</v>
      </c>
      <c r="BE83" s="27">
        <v>1808</v>
      </c>
      <c r="BF83" s="28">
        <v>76</v>
      </c>
      <c r="BG83" s="29" t="s">
        <v>6742</v>
      </c>
      <c r="BH83" s="30" t="s">
        <v>2616</v>
      </c>
    </row>
    <row r="84" spans="1:61">
      <c r="A84" s="10"/>
      <c r="B84" s="27">
        <v>1602</v>
      </c>
      <c r="C84" s="28">
        <v>77</v>
      </c>
      <c r="D84" s="29" t="s">
        <v>6744</v>
      </c>
      <c r="E84" s="30" t="s">
        <v>1020</v>
      </c>
      <c r="G84" s="27">
        <v>1605</v>
      </c>
      <c r="H84" s="31">
        <v>77</v>
      </c>
      <c r="I84" s="29" t="s">
        <v>6745</v>
      </c>
      <c r="J84" s="30" t="s">
        <v>1369</v>
      </c>
      <c r="L84" s="27">
        <v>1608</v>
      </c>
      <c r="M84" s="28">
        <v>77</v>
      </c>
      <c r="N84" s="29" t="s">
        <v>6746</v>
      </c>
      <c r="O84" s="30" t="s">
        <v>2608</v>
      </c>
      <c r="Q84" s="27">
        <v>1702</v>
      </c>
      <c r="R84" s="31">
        <v>77</v>
      </c>
      <c r="S84" s="29" t="s">
        <v>63</v>
      </c>
      <c r="T84" s="30" t="s">
        <v>63</v>
      </c>
      <c r="V84" s="27">
        <v>1705</v>
      </c>
      <c r="W84" s="28">
        <v>77</v>
      </c>
      <c r="X84" s="29" t="s">
        <v>6747</v>
      </c>
      <c r="Y84" s="30" t="s">
        <v>2695</v>
      </c>
      <c r="AA84" s="27">
        <v>1708</v>
      </c>
      <c r="AB84" s="28">
        <v>77</v>
      </c>
      <c r="AC84" s="29" t="s">
        <v>63</v>
      </c>
      <c r="AD84" s="30" t="s">
        <v>63</v>
      </c>
      <c r="AF84" s="27">
        <v>1502</v>
      </c>
      <c r="AG84" s="31">
        <v>77</v>
      </c>
      <c r="AH84" s="29" t="s">
        <v>63</v>
      </c>
      <c r="AI84" s="30" t="s">
        <v>63</v>
      </c>
      <c r="AK84" s="27">
        <v>1505</v>
      </c>
      <c r="AL84" s="28">
        <v>77</v>
      </c>
      <c r="AM84" s="29" t="s">
        <v>6747</v>
      </c>
      <c r="AN84" s="30" t="s">
        <v>2695</v>
      </c>
      <c r="AP84" s="27">
        <v>1508</v>
      </c>
      <c r="AQ84" s="31">
        <v>77</v>
      </c>
      <c r="AR84" s="29" t="s">
        <v>63</v>
      </c>
      <c r="AS84" s="30" t="s">
        <v>63</v>
      </c>
      <c r="AU84" s="27">
        <v>1802</v>
      </c>
      <c r="AV84" s="31">
        <v>77</v>
      </c>
      <c r="AW84" s="29" t="s">
        <v>6744</v>
      </c>
      <c r="AX84" s="30" t="s">
        <v>1020</v>
      </c>
      <c r="AZ84" s="27">
        <v>1805</v>
      </c>
      <c r="BA84" s="28">
        <v>77</v>
      </c>
      <c r="BB84" s="29" t="s">
        <v>6745</v>
      </c>
      <c r="BC84" s="30" t="s">
        <v>1369</v>
      </c>
      <c r="BE84" s="27">
        <v>1808</v>
      </c>
      <c r="BF84" s="28">
        <v>77</v>
      </c>
      <c r="BG84" s="29" t="s">
        <v>6746</v>
      </c>
      <c r="BH84" s="30" t="s">
        <v>2608</v>
      </c>
    </row>
    <row r="85" spans="1:61">
      <c r="A85" s="10"/>
      <c r="B85" s="27">
        <v>1602</v>
      </c>
      <c r="C85" s="28">
        <v>78</v>
      </c>
      <c r="D85" s="29" t="s">
        <v>6748</v>
      </c>
      <c r="E85" s="30" t="s">
        <v>856</v>
      </c>
      <c r="G85" s="27">
        <v>1605</v>
      </c>
      <c r="H85" s="31">
        <v>78</v>
      </c>
      <c r="I85" s="29" t="s">
        <v>6749</v>
      </c>
      <c r="J85" s="30" t="s">
        <v>1411</v>
      </c>
      <c r="L85" s="27">
        <v>1608</v>
      </c>
      <c r="M85" s="28">
        <v>78</v>
      </c>
      <c r="N85" s="29" t="s">
        <v>6750</v>
      </c>
      <c r="O85" s="30" t="s">
        <v>2599</v>
      </c>
      <c r="Q85" s="27">
        <v>1702</v>
      </c>
      <c r="R85" s="31">
        <v>78</v>
      </c>
      <c r="S85" s="29" t="s">
        <v>63</v>
      </c>
      <c r="T85" s="30" t="s">
        <v>63</v>
      </c>
      <c r="V85" s="27">
        <v>1705</v>
      </c>
      <c r="W85" s="28">
        <v>78</v>
      </c>
      <c r="X85" s="29" t="s">
        <v>6751</v>
      </c>
      <c r="Y85" s="30" t="s">
        <v>2641</v>
      </c>
      <c r="AA85" s="27">
        <v>1708</v>
      </c>
      <c r="AB85" s="28">
        <v>78</v>
      </c>
      <c r="AC85" s="29" t="s">
        <v>63</v>
      </c>
      <c r="AD85" s="30" t="s">
        <v>63</v>
      </c>
      <c r="AF85" s="27">
        <v>1502</v>
      </c>
      <c r="AG85" s="31">
        <v>78</v>
      </c>
      <c r="AH85" s="29" t="s">
        <v>63</v>
      </c>
      <c r="AI85" s="30" t="s">
        <v>63</v>
      </c>
      <c r="AK85" s="27">
        <v>1505</v>
      </c>
      <c r="AL85" s="28">
        <v>78</v>
      </c>
      <c r="AM85" s="29" t="s">
        <v>6751</v>
      </c>
      <c r="AN85" s="30" t="s">
        <v>2641</v>
      </c>
      <c r="AP85" s="27">
        <v>1508</v>
      </c>
      <c r="AQ85" s="31">
        <v>78</v>
      </c>
      <c r="AR85" s="29" t="s">
        <v>63</v>
      </c>
      <c r="AS85" s="30" t="s">
        <v>63</v>
      </c>
      <c r="AU85" s="27">
        <v>1802</v>
      </c>
      <c r="AV85" s="31">
        <v>78</v>
      </c>
      <c r="AW85" s="29" t="s">
        <v>6748</v>
      </c>
      <c r="AX85" s="30" t="s">
        <v>856</v>
      </c>
      <c r="AZ85" s="27">
        <v>1805</v>
      </c>
      <c r="BA85" s="28">
        <v>78</v>
      </c>
      <c r="BB85" s="29" t="s">
        <v>6749</v>
      </c>
      <c r="BC85" s="30" t="s">
        <v>1411</v>
      </c>
      <c r="BE85" s="27">
        <v>1808</v>
      </c>
      <c r="BF85" s="28">
        <v>78</v>
      </c>
      <c r="BG85" s="29" t="s">
        <v>6750</v>
      </c>
      <c r="BH85" s="30" t="s">
        <v>2599</v>
      </c>
    </row>
    <row r="86" spans="1:61">
      <c r="A86" s="10"/>
      <c r="B86" s="27">
        <v>1602</v>
      </c>
      <c r="C86" s="28">
        <v>79</v>
      </c>
      <c r="D86" s="29" t="s">
        <v>6752</v>
      </c>
      <c r="E86" s="30" t="s">
        <v>1002</v>
      </c>
      <c r="G86" s="27">
        <v>1605</v>
      </c>
      <c r="H86" s="31">
        <v>79</v>
      </c>
      <c r="I86" s="29" t="s">
        <v>6753</v>
      </c>
      <c r="J86" s="30" t="s">
        <v>2195</v>
      </c>
      <c r="L86" s="27">
        <v>1608</v>
      </c>
      <c r="M86" s="28">
        <v>79</v>
      </c>
      <c r="N86" s="29" t="s">
        <v>6754</v>
      </c>
      <c r="O86" s="30" t="s">
        <v>2784</v>
      </c>
      <c r="Q86" s="27">
        <v>1702</v>
      </c>
      <c r="R86" s="31">
        <v>79</v>
      </c>
      <c r="S86" s="29" t="s">
        <v>63</v>
      </c>
      <c r="T86" s="30" t="s">
        <v>63</v>
      </c>
      <c r="V86" s="27">
        <v>1705</v>
      </c>
      <c r="W86" s="28">
        <v>79</v>
      </c>
      <c r="X86" s="29" t="s">
        <v>6755</v>
      </c>
      <c r="Y86" s="30" t="s">
        <v>2670</v>
      </c>
      <c r="AA86" s="27">
        <v>1708</v>
      </c>
      <c r="AB86" s="28">
        <v>79</v>
      </c>
      <c r="AC86" s="29" t="s">
        <v>63</v>
      </c>
      <c r="AD86" s="30" t="s">
        <v>63</v>
      </c>
      <c r="AF86" s="27">
        <v>1502</v>
      </c>
      <c r="AG86" s="31">
        <v>79</v>
      </c>
      <c r="AH86" s="29" t="s">
        <v>63</v>
      </c>
      <c r="AI86" s="30" t="s">
        <v>63</v>
      </c>
      <c r="AK86" s="27">
        <v>1505</v>
      </c>
      <c r="AL86" s="28">
        <v>79</v>
      </c>
      <c r="AM86" s="29" t="s">
        <v>6755</v>
      </c>
      <c r="AN86" s="30" t="s">
        <v>2670</v>
      </c>
      <c r="AP86" s="27">
        <v>1508</v>
      </c>
      <c r="AQ86" s="31">
        <v>79</v>
      </c>
      <c r="AR86" s="29" t="s">
        <v>63</v>
      </c>
      <c r="AS86" s="30" t="s">
        <v>63</v>
      </c>
      <c r="AU86" s="27">
        <v>1802</v>
      </c>
      <c r="AV86" s="31">
        <v>79</v>
      </c>
      <c r="AW86" s="29" t="s">
        <v>6752</v>
      </c>
      <c r="AX86" s="30" t="s">
        <v>1002</v>
      </c>
      <c r="AZ86" s="27">
        <v>1805</v>
      </c>
      <c r="BA86" s="28">
        <v>79</v>
      </c>
      <c r="BB86" s="29" t="s">
        <v>6753</v>
      </c>
      <c r="BC86" s="30" t="s">
        <v>2195</v>
      </c>
      <c r="BE86" s="27">
        <v>1808</v>
      </c>
      <c r="BF86" s="28">
        <v>79</v>
      </c>
      <c r="BG86" s="29" t="s">
        <v>6754</v>
      </c>
      <c r="BH86" s="30" t="s">
        <v>2784</v>
      </c>
    </row>
    <row r="87" spans="1:61" ht="14.25" thickBot="1">
      <c r="A87" s="10"/>
      <c r="B87" s="32">
        <v>1602</v>
      </c>
      <c r="C87" s="33">
        <v>80</v>
      </c>
      <c r="D87" s="34" t="s">
        <v>6756</v>
      </c>
      <c r="E87" s="35" t="s">
        <v>1008</v>
      </c>
      <c r="F87" s="36"/>
      <c r="G87" s="32">
        <v>1605</v>
      </c>
      <c r="H87" s="37">
        <v>80</v>
      </c>
      <c r="I87" s="34" t="s">
        <v>6757</v>
      </c>
      <c r="J87" s="35" t="s">
        <v>2188</v>
      </c>
      <c r="K87" s="36"/>
      <c r="L87" s="32">
        <v>1608</v>
      </c>
      <c r="M87" s="33">
        <v>80</v>
      </c>
      <c r="N87" s="34" t="s">
        <v>6758</v>
      </c>
      <c r="O87" s="35" t="s">
        <v>2776</v>
      </c>
      <c r="P87" s="36"/>
      <c r="Q87" s="32">
        <v>1702</v>
      </c>
      <c r="R87" s="37">
        <v>80</v>
      </c>
      <c r="S87" s="34" t="s">
        <v>63</v>
      </c>
      <c r="T87" s="35" t="s">
        <v>63</v>
      </c>
      <c r="U87" s="36"/>
      <c r="V87" s="32">
        <v>1705</v>
      </c>
      <c r="W87" s="33">
        <v>80</v>
      </c>
      <c r="X87" s="34" t="s">
        <v>6759</v>
      </c>
      <c r="Y87" s="35" t="s">
        <v>2687</v>
      </c>
      <c r="Z87" s="36"/>
      <c r="AA87" s="32">
        <v>1708</v>
      </c>
      <c r="AB87" s="33">
        <v>80</v>
      </c>
      <c r="AC87" s="34" t="s">
        <v>63</v>
      </c>
      <c r="AD87" s="35" t="s">
        <v>63</v>
      </c>
      <c r="AE87" s="462"/>
      <c r="AF87" s="32">
        <v>1502</v>
      </c>
      <c r="AG87" s="37">
        <v>80</v>
      </c>
      <c r="AH87" s="34" t="s">
        <v>63</v>
      </c>
      <c r="AI87" s="35" t="s">
        <v>63</v>
      </c>
      <c r="AJ87" s="36"/>
      <c r="AK87" s="32">
        <v>1505</v>
      </c>
      <c r="AL87" s="33">
        <v>80</v>
      </c>
      <c r="AM87" s="34" t="s">
        <v>6759</v>
      </c>
      <c r="AN87" s="35" t="s">
        <v>2687</v>
      </c>
      <c r="AO87" s="36"/>
      <c r="AP87" s="32">
        <v>1508</v>
      </c>
      <c r="AQ87" s="37">
        <v>80</v>
      </c>
      <c r="AR87" s="34" t="s">
        <v>63</v>
      </c>
      <c r="AS87" s="35" t="s">
        <v>63</v>
      </c>
      <c r="AT87" s="36"/>
      <c r="AU87" s="32">
        <v>1802</v>
      </c>
      <c r="AV87" s="37">
        <v>80</v>
      </c>
      <c r="AW87" s="34" t="s">
        <v>6756</v>
      </c>
      <c r="AX87" s="35" t="s">
        <v>1008</v>
      </c>
      <c r="AY87" s="36"/>
      <c r="AZ87" s="32">
        <v>1805</v>
      </c>
      <c r="BA87" s="33">
        <v>80</v>
      </c>
      <c r="BB87" s="34" t="s">
        <v>6757</v>
      </c>
      <c r="BC87" s="35" t="s">
        <v>2188</v>
      </c>
      <c r="BD87" s="36"/>
      <c r="BE87" s="32">
        <v>1808</v>
      </c>
      <c r="BF87" s="33">
        <v>80</v>
      </c>
      <c r="BG87" s="34" t="s">
        <v>6758</v>
      </c>
      <c r="BH87" s="35" t="s">
        <v>2776</v>
      </c>
      <c r="BI87" s="36"/>
    </row>
    <row r="88" spans="1:61">
      <c r="A88" s="10"/>
      <c r="B88" s="21">
        <v>1602</v>
      </c>
      <c r="C88" s="22">
        <v>81</v>
      </c>
      <c r="D88" s="23" t="s">
        <v>6760</v>
      </c>
      <c r="E88" s="24" t="s">
        <v>1674</v>
      </c>
      <c r="F88" s="25"/>
      <c r="G88" s="21">
        <v>1605</v>
      </c>
      <c r="H88" s="26">
        <v>81</v>
      </c>
      <c r="I88" s="23" t="s">
        <v>6761</v>
      </c>
      <c r="J88" s="24" t="s">
        <v>1134</v>
      </c>
      <c r="K88" s="25"/>
      <c r="L88" s="21">
        <v>1608</v>
      </c>
      <c r="M88" s="22">
        <v>81</v>
      </c>
      <c r="N88" s="23" t="s">
        <v>6762</v>
      </c>
      <c r="O88" s="24" t="s">
        <v>2826</v>
      </c>
      <c r="P88" s="25"/>
      <c r="Q88" s="21">
        <v>1702</v>
      </c>
      <c r="R88" s="26">
        <v>81</v>
      </c>
      <c r="S88" s="23" t="s">
        <v>63</v>
      </c>
      <c r="T88" s="24" t="s">
        <v>63</v>
      </c>
      <c r="U88" s="25"/>
      <c r="V88" s="21">
        <v>1705</v>
      </c>
      <c r="W88" s="22">
        <v>81</v>
      </c>
      <c r="X88" s="23" t="s">
        <v>6763</v>
      </c>
      <c r="Y88" s="24" t="s">
        <v>2703</v>
      </c>
      <c r="Z88" s="25"/>
      <c r="AA88" s="21">
        <v>1708</v>
      </c>
      <c r="AB88" s="22">
        <v>81</v>
      </c>
      <c r="AC88" s="23" t="s">
        <v>63</v>
      </c>
      <c r="AD88" s="24" t="s">
        <v>63</v>
      </c>
      <c r="AE88" s="461"/>
      <c r="AF88" s="21">
        <v>1502</v>
      </c>
      <c r="AG88" s="26">
        <v>81</v>
      </c>
      <c r="AH88" s="23" t="s">
        <v>63</v>
      </c>
      <c r="AI88" s="24" t="s">
        <v>63</v>
      </c>
      <c r="AJ88" s="25"/>
      <c r="AK88" s="21">
        <v>1505</v>
      </c>
      <c r="AL88" s="22">
        <v>81</v>
      </c>
      <c r="AM88" s="23" t="s">
        <v>6763</v>
      </c>
      <c r="AN88" s="24" t="s">
        <v>2703</v>
      </c>
      <c r="AO88" s="25"/>
      <c r="AP88" s="21">
        <v>1508</v>
      </c>
      <c r="AQ88" s="26">
        <v>81</v>
      </c>
      <c r="AR88" s="23" t="s">
        <v>63</v>
      </c>
      <c r="AS88" s="24" t="s">
        <v>63</v>
      </c>
      <c r="AT88" s="25"/>
      <c r="AU88" s="21">
        <v>1802</v>
      </c>
      <c r="AV88" s="26">
        <v>81</v>
      </c>
      <c r="AW88" s="23" t="s">
        <v>6760</v>
      </c>
      <c r="AX88" s="24" t="s">
        <v>1674</v>
      </c>
      <c r="AY88" s="25"/>
      <c r="AZ88" s="21">
        <v>1805</v>
      </c>
      <c r="BA88" s="22">
        <v>81</v>
      </c>
      <c r="BB88" s="23" t="s">
        <v>6761</v>
      </c>
      <c r="BC88" s="24" t="s">
        <v>1134</v>
      </c>
      <c r="BD88" s="25"/>
      <c r="BE88" s="21">
        <v>1808</v>
      </c>
      <c r="BF88" s="22">
        <v>81</v>
      </c>
      <c r="BG88" s="23" t="s">
        <v>6762</v>
      </c>
      <c r="BH88" s="24" t="s">
        <v>2826</v>
      </c>
      <c r="BI88" s="25"/>
    </row>
    <row r="89" spans="1:61">
      <c r="A89" s="10"/>
      <c r="B89" s="27">
        <v>1602</v>
      </c>
      <c r="C89" s="28">
        <v>82</v>
      </c>
      <c r="D89" s="29" t="s">
        <v>6764</v>
      </c>
      <c r="E89" s="30" t="s">
        <v>1656</v>
      </c>
      <c r="G89" s="27">
        <v>1605</v>
      </c>
      <c r="H89" s="31">
        <v>82</v>
      </c>
      <c r="I89" s="29" t="s">
        <v>6765</v>
      </c>
      <c r="J89" s="30" t="s">
        <v>1092</v>
      </c>
      <c r="L89" s="27">
        <v>1608</v>
      </c>
      <c r="M89" s="28">
        <v>82</v>
      </c>
      <c r="N89" s="29" t="s">
        <v>6766</v>
      </c>
      <c r="O89" s="30" t="s">
        <v>2798</v>
      </c>
      <c r="Q89" s="27">
        <v>1702</v>
      </c>
      <c r="R89" s="31">
        <v>82</v>
      </c>
      <c r="S89" s="29" t="s">
        <v>63</v>
      </c>
      <c r="T89" s="30" t="s">
        <v>63</v>
      </c>
      <c r="V89" s="27">
        <v>1705</v>
      </c>
      <c r="W89" s="28">
        <v>82</v>
      </c>
      <c r="X89" s="29" t="s">
        <v>6767</v>
      </c>
      <c r="Y89" s="30" t="s">
        <v>2651</v>
      </c>
      <c r="AA89" s="27">
        <v>1708</v>
      </c>
      <c r="AB89" s="28">
        <v>82</v>
      </c>
      <c r="AC89" s="29" t="s">
        <v>63</v>
      </c>
      <c r="AD89" s="30" t="s">
        <v>63</v>
      </c>
      <c r="AF89" s="27">
        <v>1502</v>
      </c>
      <c r="AG89" s="31">
        <v>82</v>
      </c>
      <c r="AH89" s="29" t="s">
        <v>63</v>
      </c>
      <c r="AI89" s="30" t="s">
        <v>63</v>
      </c>
      <c r="AK89" s="27">
        <v>1505</v>
      </c>
      <c r="AL89" s="28">
        <v>82</v>
      </c>
      <c r="AM89" s="29" t="s">
        <v>6767</v>
      </c>
      <c r="AN89" s="30" t="s">
        <v>2651</v>
      </c>
      <c r="AP89" s="27">
        <v>1508</v>
      </c>
      <c r="AQ89" s="31">
        <v>82</v>
      </c>
      <c r="AR89" s="29" t="s">
        <v>63</v>
      </c>
      <c r="AS89" s="30" t="s">
        <v>63</v>
      </c>
      <c r="AU89" s="27">
        <v>1802</v>
      </c>
      <c r="AV89" s="31">
        <v>82</v>
      </c>
      <c r="AW89" s="29" t="s">
        <v>6764</v>
      </c>
      <c r="AX89" s="30" t="s">
        <v>1656</v>
      </c>
      <c r="AZ89" s="27">
        <v>1805</v>
      </c>
      <c r="BA89" s="28">
        <v>82</v>
      </c>
      <c r="BB89" s="29" t="s">
        <v>6765</v>
      </c>
      <c r="BC89" s="30" t="s">
        <v>1092</v>
      </c>
      <c r="BE89" s="27">
        <v>1808</v>
      </c>
      <c r="BF89" s="28">
        <v>82</v>
      </c>
      <c r="BG89" s="29" t="s">
        <v>6766</v>
      </c>
      <c r="BH89" s="30" t="s">
        <v>2798</v>
      </c>
    </row>
    <row r="90" spans="1:61">
      <c r="A90" s="10"/>
      <c r="B90" s="27">
        <v>1602</v>
      </c>
      <c r="C90" s="28">
        <v>83</v>
      </c>
      <c r="D90" s="29" t="s">
        <v>6768</v>
      </c>
      <c r="E90" s="30" t="s">
        <v>1680</v>
      </c>
      <c r="G90" s="27">
        <v>1605</v>
      </c>
      <c r="H90" s="31">
        <v>83</v>
      </c>
      <c r="I90" s="29" t="s">
        <v>6769</v>
      </c>
      <c r="J90" s="30" t="s">
        <v>957</v>
      </c>
      <c r="L90" s="27">
        <v>1608</v>
      </c>
      <c r="M90" s="28">
        <v>83</v>
      </c>
      <c r="N90" s="29" t="s">
        <v>6770</v>
      </c>
      <c r="O90" s="30" t="s">
        <v>259</v>
      </c>
      <c r="Q90" s="27">
        <v>1702</v>
      </c>
      <c r="R90" s="31">
        <v>83</v>
      </c>
      <c r="S90" s="29" t="s">
        <v>63</v>
      </c>
      <c r="T90" s="30" t="s">
        <v>63</v>
      </c>
      <c r="V90" s="27">
        <v>1705</v>
      </c>
      <c r="W90" s="28">
        <v>83</v>
      </c>
      <c r="X90" s="29" t="s">
        <v>63</v>
      </c>
      <c r="Y90" s="30" t="s">
        <v>63</v>
      </c>
      <c r="AA90" s="27">
        <v>1708</v>
      </c>
      <c r="AB90" s="28">
        <v>83</v>
      </c>
      <c r="AC90" s="29" t="s">
        <v>63</v>
      </c>
      <c r="AD90" s="30" t="s">
        <v>63</v>
      </c>
      <c r="AF90" s="27">
        <v>1502</v>
      </c>
      <c r="AG90" s="31">
        <v>83</v>
      </c>
      <c r="AH90" s="29" t="s">
        <v>63</v>
      </c>
      <c r="AI90" s="30" t="s">
        <v>63</v>
      </c>
      <c r="AK90" s="27">
        <v>1505</v>
      </c>
      <c r="AL90" s="28">
        <v>83</v>
      </c>
      <c r="AM90" s="29" t="s">
        <v>63</v>
      </c>
      <c r="AN90" s="30" t="s">
        <v>63</v>
      </c>
      <c r="AP90" s="27">
        <v>1508</v>
      </c>
      <c r="AQ90" s="31">
        <v>83</v>
      </c>
      <c r="AR90" s="29" t="s">
        <v>63</v>
      </c>
      <c r="AS90" s="30" t="s">
        <v>63</v>
      </c>
      <c r="AU90" s="27">
        <v>1802</v>
      </c>
      <c r="AV90" s="31">
        <v>83</v>
      </c>
      <c r="AW90" s="29" t="s">
        <v>6768</v>
      </c>
      <c r="AX90" s="30" t="s">
        <v>1680</v>
      </c>
      <c r="AZ90" s="27">
        <v>1805</v>
      </c>
      <c r="BA90" s="28">
        <v>83</v>
      </c>
      <c r="BB90" s="29" t="s">
        <v>6769</v>
      </c>
      <c r="BC90" s="30" t="s">
        <v>957</v>
      </c>
      <c r="BE90" s="27">
        <v>1808</v>
      </c>
      <c r="BF90" s="28">
        <v>83</v>
      </c>
      <c r="BG90" s="29" t="s">
        <v>6770</v>
      </c>
      <c r="BH90" s="30" t="s">
        <v>259</v>
      </c>
    </row>
    <row r="91" spans="1:61">
      <c r="A91" s="10"/>
      <c r="B91" s="27">
        <v>1602</v>
      </c>
      <c r="C91" s="28">
        <v>84</v>
      </c>
      <c r="D91" s="29" t="s">
        <v>6771</v>
      </c>
      <c r="E91" s="30" t="s">
        <v>1649</v>
      </c>
      <c r="G91" s="27">
        <v>1605</v>
      </c>
      <c r="H91" s="31">
        <v>84</v>
      </c>
      <c r="I91" s="29" t="s">
        <v>6772</v>
      </c>
      <c r="J91" s="30" t="s">
        <v>1158</v>
      </c>
      <c r="L91" s="27">
        <v>1608</v>
      </c>
      <c r="M91" s="28">
        <v>84</v>
      </c>
      <c r="N91" s="29" t="s">
        <v>6773</v>
      </c>
      <c r="O91" s="30" t="s">
        <v>234</v>
      </c>
      <c r="Q91" s="27">
        <v>1702</v>
      </c>
      <c r="R91" s="31">
        <v>84</v>
      </c>
      <c r="S91" s="29" t="s">
        <v>63</v>
      </c>
      <c r="T91" s="30" t="s">
        <v>63</v>
      </c>
      <c r="V91" s="27">
        <v>1705</v>
      </c>
      <c r="W91" s="28">
        <v>84</v>
      </c>
      <c r="X91" s="29" t="s">
        <v>6774</v>
      </c>
      <c r="Y91" s="30" t="s">
        <v>4218</v>
      </c>
      <c r="AA91" s="27">
        <v>1708</v>
      </c>
      <c r="AB91" s="28">
        <v>84</v>
      </c>
      <c r="AC91" s="29" t="s">
        <v>63</v>
      </c>
      <c r="AD91" s="30" t="s">
        <v>63</v>
      </c>
      <c r="AF91" s="27">
        <v>1502</v>
      </c>
      <c r="AG91" s="31">
        <v>84</v>
      </c>
      <c r="AH91" s="29" t="s">
        <v>63</v>
      </c>
      <c r="AI91" s="30" t="s">
        <v>63</v>
      </c>
      <c r="AK91" s="27">
        <v>1505</v>
      </c>
      <c r="AL91" s="28">
        <v>84</v>
      </c>
      <c r="AM91" s="29" t="s">
        <v>6774</v>
      </c>
      <c r="AN91" s="30" t="s">
        <v>4218</v>
      </c>
      <c r="AP91" s="27">
        <v>1508</v>
      </c>
      <c r="AQ91" s="31">
        <v>84</v>
      </c>
      <c r="AR91" s="29" t="s">
        <v>63</v>
      </c>
      <c r="AS91" s="30" t="s">
        <v>63</v>
      </c>
      <c r="AU91" s="27">
        <v>1802</v>
      </c>
      <c r="AV91" s="31">
        <v>84</v>
      </c>
      <c r="AW91" s="29" t="s">
        <v>6771</v>
      </c>
      <c r="AX91" s="30" t="s">
        <v>1649</v>
      </c>
      <c r="AZ91" s="27">
        <v>1805</v>
      </c>
      <c r="BA91" s="28">
        <v>84</v>
      </c>
      <c r="BB91" s="29" t="s">
        <v>6772</v>
      </c>
      <c r="BC91" s="30" t="s">
        <v>1158</v>
      </c>
      <c r="BE91" s="27">
        <v>1808</v>
      </c>
      <c r="BF91" s="28">
        <v>84</v>
      </c>
      <c r="BG91" s="29" t="s">
        <v>6773</v>
      </c>
      <c r="BH91" s="30" t="s">
        <v>234</v>
      </c>
    </row>
    <row r="92" spans="1:61">
      <c r="A92" s="10"/>
      <c r="B92" s="27">
        <v>1603</v>
      </c>
      <c r="C92" s="28">
        <v>85</v>
      </c>
      <c r="D92" s="29" t="s">
        <v>63</v>
      </c>
      <c r="E92" s="30" t="s">
        <v>63</v>
      </c>
      <c r="G92" s="27">
        <v>1606</v>
      </c>
      <c r="H92" s="31">
        <v>85</v>
      </c>
      <c r="I92" s="29" t="s">
        <v>6775</v>
      </c>
      <c r="J92" s="30" t="s">
        <v>2439</v>
      </c>
      <c r="L92" s="27">
        <v>1609</v>
      </c>
      <c r="M92" s="28">
        <v>85</v>
      </c>
      <c r="N92" s="29" t="s">
        <v>6776</v>
      </c>
      <c r="O92" s="30" t="s">
        <v>3428</v>
      </c>
      <c r="Q92" s="27">
        <v>1701</v>
      </c>
      <c r="R92" s="31">
        <v>85</v>
      </c>
      <c r="S92" s="29" t="s">
        <v>63</v>
      </c>
      <c r="T92" s="30" t="s">
        <v>63</v>
      </c>
      <c r="V92" s="27">
        <v>1704</v>
      </c>
      <c r="W92" s="28">
        <v>85</v>
      </c>
      <c r="X92" s="29" t="s">
        <v>63</v>
      </c>
      <c r="Y92" s="30" t="s">
        <v>63</v>
      </c>
      <c r="AA92" s="27">
        <v>1707</v>
      </c>
      <c r="AB92" s="28">
        <v>85</v>
      </c>
      <c r="AC92" s="29" t="s">
        <v>63</v>
      </c>
      <c r="AD92" s="30" t="s">
        <v>63</v>
      </c>
      <c r="AF92" s="27">
        <v>1501</v>
      </c>
      <c r="AG92" s="31">
        <v>85</v>
      </c>
      <c r="AH92" s="29" t="s">
        <v>63</v>
      </c>
      <c r="AI92" s="30" t="s">
        <v>63</v>
      </c>
      <c r="AK92" s="27">
        <v>1504</v>
      </c>
      <c r="AL92" s="28">
        <v>85</v>
      </c>
      <c r="AM92" s="29" t="s">
        <v>63</v>
      </c>
      <c r="AN92" s="30" t="s">
        <v>63</v>
      </c>
      <c r="AP92" s="27">
        <v>1507</v>
      </c>
      <c r="AQ92" s="31">
        <v>85</v>
      </c>
      <c r="AR92" s="29" t="s">
        <v>63</v>
      </c>
      <c r="AS92" s="30" t="s">
        <v>63</v>
      </c>
      <c r="AU92" s="27">
        <v>1803</v>
      </c>
      <c r="AV92" s="31">
        <v>85</v>
      </c>
      <c r="AW92" s="29" t="s">
        <v>63</v>
      </c>
      <c r="AX92" s="30" t="s">
        <v>63</v>
      </c>
      <c r="AZ92" s="27">
        <v>1806</v>
      </c>
      <c r="BA92" s="28">
        <v>85</v>
      </c>
      <c r="BB92" s="29" t="s">
        <v>6775</v>
      </c>
      <c r="BC92" s="30" t="s">
        <v>2439</v>
      </c>
      <c r="BE92" s="27">
        <v>1809</v>
      </c>
      <c r="BF92" s="28">
        <v>85</v>
      </c>
      <c r="BG92" s="29" t="s">
        <v>6776</v>
      </c>
      <c r="BH92" s="30" t="s">
        <v>3428</v>
      </c>
    </row>
    <row r="93" spans="1:61">
      <c r="A93" s="10"/>
      <c r="B93" s="27">
        <v>1603</v>
      </c>
      <c r="C93" s="28">
        <v>86</v>
      </c>
      <c r="D93" s="29" t="s">
        <v>6777</v>
      </c>
      <c r="E93" s="30" t="s">
        <v>1152</v>
      </c>
      <c r="G93" s="27">
        <v>1606</v>
      </c>
      <c r="H93" s="31">
        <v>86</v>
      </c>
      <c r="I93" s="29" t="s">
        <v>6778</v>
      </c>
      <c r="J93" s="30" t="s">
        <v>2621</v>
      </c>
      <c r="L93" s="27">
        <v>1609</v>
      </c>
      <c r="M93" s="28">
        <v>86</v>
      </c>
      <c r="N93" s="29" t="s">
        <v>6779</v>
      </c>
      <c r="O93" s="30" t="s">
        <v>3368</v>
      </c>
      <c r="Q93" s="27">
        <v>1701</v>
      </c>
      <c r="R93" s="31">
        <v>86</v>
      </c>
      <c r="S93" s="29" t="s">
        <v>63</v>
      </c>
      <c r="T93" s="30" t="s">
        <v>63</v>
      </c>
      <c r="V93" s="27">
        <v>1704</v>
      </c>
      <c r="W93" s="28">
        <v>86</v>
      </c>
      <c r="X93" s="29" t="s">
        <v>63</v>
      </c>
      <c r="Y93" s="30" t="s">
        <v>63</v>
      </c>
      <c r="AA93" s="27">
        <v>1707</v>
      </c>
      <c r="AB93" s="28">
        <v>86</v>
      </c>
      <c r="AC93" s="29" t="s">
        <v>63</v>
      </c>
      <c r="AD93" s="30" t="s">
        <v>63</v>
      </c>
      <c r="AF93" s="27">
        <v>1501</v>
      </c>
      <c r="AG93" s="31">
        <v>86</v>
      </c>
      <c r="AH93" s="29" t="s">
        <v>63</v>
      </c>
      <c r="AI93" s="30" t="s">
        <v>63</v>
      </c>
      <c r="AK93" s="27">
        <v>1504</v>
      </c>
      <c r="AL93" s="28">
        <v>86</v>
      </c>
      <c r="AM93" s="29" t="s">
        <v>63</v>
      </c>
      <c r="AN93" s="30" t="s">
        <v>63</v>
      </c>
      <c r="AP93" s="27">
        <v>1507</v>
      </c>
      <c r="AQ93" s="31">
        <v>86</v>
      </c>
      <c r="AR93" s="29" t="s">
        <v>63</v>
      </c>
      <c r="AS93" s="30" t="s">
        <v>63</v>
      </c>
      <c r="AU93" s="27">
        <v>1803</v>
      </c>
      <c r="AV93" s="31">
        <v>86</v>
      </c>
      <c r="AW93" s="29" t="s">
        <v>6777</v>
      </c>
      <c r="AX93" s="30" t="s">
        <v>1152</v>
      </c>
      <c r="AZ93" s="27">
        <v>1806</v>
      </c>
      <c r="BA93" s="28">
        <v>86</v>
      </c>
      <c r="BB93" s="29" t="s">
        <v>6778</v>
      </c>
      <c r="BC93" s="30" t="s">
        <v>2621</v>
      </c>
      <c r="BE93" s="27">
        <v>1809</v>
      </c>
      <c r="BF93" s="28">
        <v>86</v>
      </c>
      <c r="BG93" s="29" t="s">
        <v>6779</v>
      </c>
      <c r="BH93" s="30" t="s">
        <v>3368</v>
      </c>
    </row>
    <row r="94" spans="1:61">
      <c r="A94" s="10"/>
      <c r="B94" s="27">
        <v>1603</v>
      </c>
      <c r="C94" s="28">
        <v>87</v>
      </c>
      <c r="D94" s="29" t="s">
        <v>63</v>
      </c>
      <c r="E94" s="30" t="s">
        <v>63</v>
      </c>
      <c r="G94" s="27">
        <v>1606</v>
      </c>
      <c r="H94" s="31">
        <v>87</v>
      </c>
      <c r="I94" s="29" t="s">
        <v>6780</v>
      </c>
      <c r="J94" s="30" t="s">
        <v>2335</v>
      </c>
      <c r="L94" s="27">
        <v>1609</v>
      </c>
      <c r="M94" s="28">
        <v>87</v>
      </c>
      <c r="N94" s="29" t="s">
        <v>6781</v>
      </c>
      <c r="O94" s="30" t="s">
        <v>3386</v>
      </c>
      <c r="Q94" s="27">
        <v>1701</v>
      </c>
      <c r="R94" s="31">
        <v>87</v>
      </c>
      <c r="S94" s="29" t="s">
        <v>63</v>
      </c>
      <c r="T94" s="30" t="s">
        <v>63</v>
      </c>
      <c r="V94" s="27">
        <v>1704</v>
      </c>
      <c r="W94" s="28">
        <v>87</v>
      </c>
      <c r="X94" s="29" t="s">
        <v>63</v>
      </c>
      <c r="Y94" s="30" t="s">
        <v>63</v>
      </c>
      <c r="AA94" s="27">
        <v>1707</v>
      </c>
      <c r="AB94" s="28">
        <v>87</v>
      </c>
      <c r="AC94" s="29" t="s">
        <v>63</v>
      </c>
      <c r="AD94" s="30" t="s">
        <v>63</v>
      </c>
      <c r="AF94" s="27">
        <v>1501</v>
      </c>
      <c r="AG94" s="31">
        <v>87</v>
      </c>
      <c r="AH94" s="29" t="s">
        <v>63</v>
      </c>
      <c r="AI94" s="30" t="s">
        <v>63</v>
      </c>
      <c r="AK94" s="27">
        <v>1504</v>
      </c>
      <c r="AL94" s="28">
        <v>87</v>
      </c>
      <c r="AM94" s="29" t="s">
        <v>63</v>
      </c>
      <c r="AN94" s="30" t="s">
        <v>63</v>
      </c>
      <c r="AP94" s="27">
        <v>1507</v>
      </c>
      <c r="AQ94" s="31">
        <v>87</v>
      </c>
      <c r="AR94" s="29" t="s">
        <v>63</v>
      </c>
      <c r="AS94" s="30" t="s">
        <v>63</v>
      </c>
      <c r="AU94" s="27">
        <v>1803</v>
      </c>
      <c r="AV94" s="31">
        <v>87</v>
      </c>
      <c r="AW94" s="29" t="s">
        <v>63</v>
      </c>
      <c r="AX94" s="30" t="s">
        <v>63</v>
      </c>
      <c r="AZ94" s="27">
        <v>1806</v>
      </c>
      <c r="BA94" s="28">
        <v>87</v>
      </c>
      <c r="BB94" s="29" t="s">
        <v>6780</v>
      </c>
      <c r="BC94" s="30" t="s">
        <v>2335</v>
      </c>
      <c r="BE94" s="27">
        <v>1809</v>
      </c>
      <c r="BF94" s="28">
        <v>87</v>
      </c>
      <c r="BG94" s="29" t="s">
        <v>6781</v>
      </c>
      <c r="BH94" s="30" t="s">
        <v>3386</v>
      </c>
    </row>
    <row r="95" spans="1:61">
      <c r="A95" s="10"/>
      <c r="B95" s="27">
        <v>1603</v>
      </c>
      <c r="C95" s="28">
        <v>88</v>
      </c>
      <c r="D95" s="29" t="s">
        <v>6782</v>
      </c>
      <c r="E95" s="30" t="s">
        <v>1032</v>
      </c>
      <c r="G95" s="27">
        <v>1606</v>
      </c>
      <c r="H95" s="31">
        <v>88</v>
      </c>
      <c r="I95" s="29" t="s">
        <v>6783</v>
      </c>
      <c r="J95" s="30" t="s">
        <v>2629</v>
      </c>
      <c r="L95" s="27">
        <v>1609</v>
      </c>
      <c r="M95" s="28">
        <v>88</v>
      </c>
      <c r="N95" s="29" t="s">
        <v>6784</v>
      </c>
      <c r="O95" s="30" t="s">
        <v>3304</v>
      </c>
      <c r="Q95" s="27">
        <v>1701</v>
      </c>
      <c r="R95" s="31">
        <v>88</v>
      </c>
      <c r="S95" s="29" t="s">
        <v>6785</v>
      </c>
      <c r="T95" s="30" t="s">
        <v>2300</v>
      </c>
      <c r="V95" s="27">
        <v>1704</v>
      </c>
      <c r="W95" s="28">
        <v>88</v>
      </c>
      <c r="X95" s="29" t="s">
        <v>63</v>
      </c>
      <c r="Y95" s="30" t="s">
        <v>63</v>
      </c>
      <c r="AA95" s="27">
        <v>1707</v>
      </c>
      <c r="AB95" s="28">
        <v>88</v>
      </c>
      <c r="AC95" s="29" t="s">
        <v>63</v>
      </c>
      <c r="AD95" s="30" t="s">
        <v>63</v>
      </c>
      <c r="AF95" s="27">
        <v>1501</v>
      </c>
      <c r="AG95" s="31">
        <v>88</v>
      </c>
      <c r="AH95" s="29" t="s">
        <v>6785</v>
      </c>
      <c r="AI95" s="30" t="s">
        <v>2300</v>
      </c>
      <c r="AK95" s="27">
        <v>1504</v>
      </c>
      <c r="AL95" s="28">
        <v>88</v>
      </c>
      <c r="AM95" s="29" t="s">
        <v>63</v>
      </c>
      <c r="AN95" s="30" t="s">
        <v>63</v>
      </c>
      <c r="AP95" s="27">
        <v>1507</v>
      </c>
      <c r="AQ95" s="31">
        <v>88</v>
      </c>
      <c r="AR95" s="29" t="s">
        <v>63</v>
      </c>
      <c r="AS95" s="30" t="s">
        <v>63</v>
      </c>
      <c r="AU95" s="27">
        <v>1803</v>
      </c>
      <c r="AV95" s="31">
        <v>88</v>
      </c>
      <c r="AW95" s="29" t="s">
        <v>6782</v>
      </c>
      <c r="AX95" s="30" t="s">
        <v>1032</v>
      </c>
      <c r="AZ95" s="27">
        <v>1806</v>
      </c>
      <c r="BA95" s="28">
        <v>88</v>
      </c>
      <c r="BB95" s="29" t="s">
        <v>6783</v>
      </c>
      <c r="BC95" s="30" t="s">
        <v>2629</v>
      </c>
      <c r="BE95" s="27">
        <v>1809</v>
      </c>
      <c r="BF95" s="28">
        <v>88</v>
      </c>
      <c r="BG95" s="29" t="s">
        <v>6784</v>
      </c>
      <c r="BH95" s="30" t="s">
        <v>3304</v>
      </c>
    </row>
    <row r="96" spans="1:61">
      <c r="A96" s="10"/>
      <c r="B96" s="27">
        <v>1603</v>
      </c>
      <c r="C96" s="28">
        <v>89</v>
      </c>
      <c r="D96" s="29" t="s">
        <v>6786</v>
      </c>
      <c r="E96" s="30" t="s">
        <v>1098</v>
      </c>
      <c r="G96" s="27">
        <v>1606</v>
      </c>
      <c r="H96" s="31">
        <v>89</v>
      </c>
      <c r="I96" s="29" t="s">
        <v>6787</v>
      </c>
      <c r="J96" s="30" t="s">
        <v>1062</v>
      </c>
      <c r="L96" s="27">
        <v>1609</v>
      </c>
      <c r="M96" s="28">
        <v>89</v>
      </c>
      <c r="N96" s="29" t="s">
        <v>6788</v>
      </c>
      <c r="O96" s="30" t="s">
        <v>3394</v>
      </c>
      <c r="Q96" s="27">
        <v>1701</v>
      </c>
      <c r="R96" s="31">
        <v>89</v>
      </c>
      <c r="S96" s="29" t="s">
        <v>63</v>
      </c>
      <c r="T96" s="30" t="s">
        <v>63</v>
      </c>
      <c r="V96" s="27">
        <v>1704</v>
      </c>
      <c r="W96" s="28">
        <v>89</v>
      </c>
      <c r="X96" s="29" t="s">
        <v>63</v>
      </c>
      <c r="Y96" s="30" t="s">
        <v>63</v>
      </c>
      <c r="AA96" s="27">
        <v>1707</v>
      </c>
      <c r="AB96" s="28">
        <v>89</v>
      </c>
      <c r="AC96" s="29" t="s">
        <v>63</v>
      </c>
      <c r="AD96" s="30" t="s">
        <v>63</v>
      </c>
      <c r="AF96" s="27">
        <v>1501</v>
      </c>
      <c r="AG96" s="31">
        <v>89</v>
      </c>
      <c r="AH96" s="29" t="s">
        <v>63</v>
      </c>
      <c r="AI96" s="30" t="s">
        <v>63</v>
      </c>
      <c r="AK96" s="27">
        <v>1504</v>
      </c>
      <c r="AL96" s="28">
        <v>89</v>
      </c>
      <c r="AM96" s="29" t="s">
        <v>63</v>
      </c>
      <c r="AN96" s="30" t="s">
        <v>63</v>
      </c>
      <c r="AP96" s="27">
        <v>1507</v>
      </c>
      <c r="AQ96" s="31">
        <v>89</v>
      </c>
      <c r="AR96" s="29" t="s">
        <v>63</v>
      </c>
      <c r="AS96" s="30" t="s">
        <v>63</v>
      </c>
      <c r="AU96" s="27">
        <v>1803</v>
      </c>
      <c r="AV96" s="31">
        <v>89</v>
      </c>
      <c r="AW96" s="29" t="s">
        <v>6786</v>
      </c>
      <c r="AX96" s="30" t="s">
        <v>1098</v>
      </c>
      <c r="AZ96" s="27">
        <v>1806</v>
      </c>
      <c r="BA96" s="28">
        <v>89</v>
      </c>
      <c r="BB96" s="29" t="s">
        <v>6787</v>
      </c>
      <c r="BC96" s="30" t="s">
        <v>1062</v>
      </c>
      <c r="BE96" s="27">
        <v>1809</v>
      </c>
      <c r="BF96" s="28">
        <v>89</v>
      </c>
      <c r="BG96" s="29" t="s">
        <v>6788</v>
      </c>
      <c r="BH96" s="30" t="s">
        <v>3394</v>
      </c>
    </row>
    <row r="97" spans="1:61">
      <c r="A97" s="10"/>
      <c r="B97" s="27">
        <v>1603</v>
      </c>
      <c r="C97" s="28">
        <v>90</v>
      </c>
      <c r="D97" s="29" t="s">
        <v>6789</v>
      </c>
      <c r="E97" s="30" t="s">
        <v>1080</v>
      </c>
      <c r="G97" s="27">
        <v>1606</v>
      </c>
      <c r="H97" s="31">
        <v>90</v>
      </c>
      <c r="I97" s="29" t="s">
        <v>6790</v>
      </c>
      <c r="J97" s="30" t="s">
        <v>963</v>
      </c>
      <c r="L97" s="27">
        <v>1609</v>
      </c>
      <c r="M97" s="28">
        <v>90</v>
      </c>
      <c r="N97" s="29" t="s">
        <v>6791</v>
      </c>
      <c r="O97" s="30" t="s">
        <v>3316</v>
      </c>
      <c r="Q97" s="27">
        <v>1701</v>
      </c>
      <c r="R97" s="31">
        <v>90</v>
      </c>
      <c r="S97" s="29" t="s">
        <v>6792</v>
      </c>
      <c r="T97" s="30" t="s">
        <v>2410</v>
      </c>
      <c r="V97" s="27">
        <v>1704</v>
      </c>
      <c r="W97" s="28">
        <v>90</v>
      </c>
      <c r="X97" s="29" t="s">
        <v>63</v>
      </c>
      <c r="Y97" s="30" t="s">
        <v>63</v>
      </c>
      <c r="AA97" s="27">
        <v>1707</v>
      </c>
      <c r="AB97" s="28">
        <v>90</v>
      </c>
      <c r="AC97" s="29" t="s">
        <v>63</v>
      </c>
      <c r="AD97" s="30" t="s">
        <v>63</v>
      </c>
      <c r="AF97" s="27">
        <v>1501</v>
      </c>
      <c r="AG97" s="31">
        <v>90</v>
      </c>
      <c r="AH97" s="29" t="s">
        <v>6792</v>
      </c>
      <c r="AI97" s="30" t="s">
        <v>2410</v>
      </c>
      <c r="AK97" s="27">
        <v>1504</v>
      </c>
      <c r="AL97" s="28">
        <v>90</v>
      </c>
      <c r="AM97" s="29" t="s">
        <v>63</v>
      </c>
      <c r="AN97" s="30" t="s">
        <v>63</v>
      </c>
      <c r="AP97" s="27">
        <v>1507</v>
      </c>
      <c r="AQ97" s="31">
        <v>90</v>
      </c>
      <c r="AR97" s="29" t="s">
        <v>63</v>
      </c>
      <c r="AS97" s="30" t="s">
        <v>63</v>
      </c>
      <c r="AU97" s="27">
        <v>1803</v>
      </c>
      <c r="AV97" s="31">
        <v>90</v>
      </c>
      <c r="AW97" s="29" t="s">
        <v>6789</v>
      </c>
      <c r="AX97" s="30" t="s">
        <v>1080</v>
      </c>
      <c r="AZ97" s="27">
        <v>1806</v>
      </c>
      <c r="BA97" s="28">
        <v>90</v>
      </c>
      <c r="BB97" s="29" t="s">
        <v>6790</v>
      </c>
      <c r="BC97" s="30" t="s">
        <v>963</v>
      </c>
      <c r="BE97" s="27">
        <v>1809</v>
      </c>
      <c r="BF97" s="28">
        <v>90</v>
      </c>
      <c r="BG97" s="29" t="s">
        <v>6791</v>
      </c>
      <c r="BH97" s="30" t="s">
        <v>3316</v>
      </c>
    </row>
    <row r="98" spans="1:61">
      <c r="A98" s="10"/>
      <c r="B98" s="27">
        <v>1603</v>
      </c>
      <c r="C98" s="28">
        <v>91</v>
      </c>
      <c r="D98" s="29" t="s">
        <v>6793</v>
      </c>
      <c r="E98" s="30" t="s">
        <v>1441</v>
      </c>
      <c r="G98" s="27">
        <v>1606</v>
      </c>
      <c r="H98" s="31">
        <v>91</v>
      </c>
      <c r="I98" s="29" t="s">
        <v>6794</v>
      </c>
      <c r="J98" s="30" t="s">
        <v>2250</v>
      </c>
      <c r="L98" s="27">
        <v>1609</v>
      </c>
      <c r="M98" s="28">
        <v>91</v>
      </c>
      <c r="N98" s="29" t="s">
        <v>6795</v>
      </c>
      <c r="O98" s="30" t="s">
        <v>475</v>
      </c>
      <c r="Q98" s="27">
        <v>1701</v>
      </c>
      <c r="R98" s="31">
        <v>91</v>
      </c>
      <c r="S98" s="29" t="s">
        <v>6796</v>
      </c>
      <c r="T98" s="30" t="s">
        <v>1619</v>
      </c>
      <c r="V98" s="27">
        <v>1704</v>
      </c>
      <c r="W98" s="28">
        <v>91</v>
      </c>
      <c r="X98" s="29" t="s">
        <v>63</v>
      </c>
      <c r="Y98" s="30" t="s">
        <v>63</v>
      </c>
      <c r="AA98" s="27">
        <v>1707</v>
      </c>
      <c r="AB98" s="28">
        <v>91</v>
      </c>
      <c r="AC98" s="29" t="s">
        <v>63</v>
      </c>
      <c r="AD98" s="30" t="s">
        <v>63</v>
      </c>
      <c r="AF98" s="27">
        <v>1501</v>
      </c>
      <c r="AG98" s="31">
        <v>91</v>
      </c>
      <c r="AH98" s="29" t="s">
        <v>6796</v>
      </c>
      <c r="AI98" s="30" t="s">
        <v>1619</v>
      </c>
      <c r="AK98" s="27">
        <v>1504</v>
      </c>
      <c r="AL98" s="28">
        <v>91</v>
      </c>
      <c r="AM98" s="29" t="s">
        <v>63</v>
      </c>
      <c r="AN98" s="30" t="s">
        <v>63</v>
      </c>
      <c r="AP98" s="27">
        <v>1507</v>
      </c>
      <c r="AQ98" s="31">
        <v>91</v>
      </c>
      <c r="AR98" s="29" t="s">
        <v>63</v>
      </c>
      <c r="AS98" s="30" t="s">
        <v>63</v>
      </c>
      <c r="AU98" s="27">
        <v>1803</v>
      </c>
      <c r="AV98" s="31">
        <v>91</v>
      </c>
      <c r="AW98" s="29" t="s">
        <v>6793</v>
      </c>
      <c r="AX98" s="30" t="s">
        <v>1441</v>
      </c>
      <c r="AZ98" s="27">
        <v>1806</v>
      </c>
      <c r="BA98" s="28">
        <v>91</v>
      </c>
      <c r="BB98" s="29" t="s">
        <v>6794</v>
      </c>
      <c r="BC98" s="30" t="s">
        <v>2250</v>
      </c>
      <c r="BE98" s="27">
        <v>1809</v>
      </c>
      <c r="BF98" s="28">
        <v>91</v>
      </c>
      <c r="BG98" s="29" t="s">
        <v>6795</v>
      </c>
      <c r="BH98" s="30" t="s">
        <v>475</v>
      </c>
    </row>
    <row r="99" spans="1:61">
      <c r="A99" s="10"/>
      <c r="B99" s="27">
        <v>1603</v>
      </c>
      <c r="C99" s="28">
        <v>92</v>
      </c>
      <c r="D99" s="29" t="s">
        <v>6797</v>
      </c>
      <c r="E99" s="30" t="s">
        <v>1038</v>
      </c>
      <c r="G99" s="27">
        <v>1606</v>
      </c>
      <c r="H99" s="31">
        <v>92</v>
      </c>
      <c r="I99" s="29" t="s">
        <v>6798</v>
      </c>
      <c r="J99" s="30" t="s">
        <v>2487</v>
      </c>
      <c r="L99" s="27">
        <v>1609</v>
      </c>
      <c r="M99" s="28">
        <v>92</v>
      </c>
      <c r="N99" s="29" t="s">
        <v>6799</v>
      </c>
      <c r="O99" s="30" t="s">
        <v>2581</v>
      </c>
      <c r="Q99" s="27">
        <v>1701</v>
      </c>
      <c r="R99" s="31">
        <v>92</v>
      </c>
      <c r="S99" s="29" t="s">
        <v>6800</v>
      </c>
      <c r="T99" s="30" t="s">
        <v>1643</v>
      </c>
      <c r="V99" s="27">
        <v>1704</v>
      </c>
      <c r="W99" s="28">
        <v>92</v>
      </c>
      <c r="X99" s="29" t="s">
        <v>63</v>
      </c>
      <c r="Y99" s="30" t="s">
        <v>63</v>
      </c>
      <c r="AA99" s="27">
        <v>1707</v>
      </c>
      <c r="AB99" s="28">
        <v>92</v>
      </c>
      <c r="AC99" s="29" t="s">
        <v>63</v>
      </c>
      <c r="AD99" s="30" t="s">
        <v>63</v>
      </c>
      <c r="AF99" s="27">
        <v>1501</v>
      </c>
      <c r="AG99" s="31">
        <v>92</v>
      </c>
      <c r="AH99" s="29" t="s">
        <v>6800</v>
      </c>
      <c r="AI99" s="30" t="s">
        <v>1643</v>
      </c>
      <c r="AK99" s="27">
        <v>1504</v>
      </c>
      <c r="AL99" s="28">
        <v>92</v>
      </c>
      <c r="AM99" s="29" t="s">
        <v>63</v>
      </c>
      <c r="AN99" s="30" t="s">
        <v>63</v>
      </c>
      <c r="AP99" s="27">
        <v>1507</v>
      </c>
      <c r="AQ99" s="31">
        <v>92</v>
      </c>
      <c r="AR99" s="29" t="s">
        <v>63</v>
      </c>
      <c r="AS99" s="30" t="s">
        <v>63</v>
      </c>
      <c r="AU99" s="27">
        <v>1803</v>
      </c>
      <c r="AV99" s="31">
        <v>92</v>
      </c>
      <c r="AW99" s="29" t="s">
        <v>6797</v>
      </c>
      <c r="AX99" s="30" t="s">
        <v>1038</v>
      </c>
      <c r="AZ99" s="27">
        <v>1806</v>
      </c>
      <c r="BA99" s="28">
        <v>92</v>
      </c>
      <c r="BB99" s="29" t="s">
        <v>6798</v>
      </c>
      <c r="BC99" s="30" t="s">
        <v>2487</v>
      </c>
      <c r="BE99" s="27">
        <v>1809</v>
      </c>
      <c r="BF99" s="28">
        <v>92</v>
      </c>
      <c r="BG99" s="29" t="s">
        <v>6799</v>
      </c>
      <c r="BH99" s="30" t="s">
        <v>2581</v>
      </c>
    </row>
    <row r="100" spans="1:61">
      <c r="A100" s="10"/>
      <c r="B100" s="27">
        <v>1603</v>
      </c>
      <c r="C100" s="28">
        <v>93</v>
      </c>
      <c r="D100" s="29" t="s">
        <v>6801</v>
      </c>
      <c r="E100" s="30" t="s">
        <v>10</v>
      </c>
      <c r="G100" s="27">
        <v>1606</v>
      </c>
      <c r="H100" s="31">
        <v>93</v>
      </c>
      <c r="I100" s="29" t="s">
        <v>6802</v>
      </c>
      <c r="J100" s="30" t="s">
        <v>2274</v>
      </c>
      <c r="L100" s="27">
        <v>1609</v>
      </c>
      <c r="M100" s="28">
        <v>93</v>
      </c>
      <c r="N100" s="29" t="s">
        <v>6803</v>
      </c>
      <c r="O100" s="30" t="s">
        <v>3426</v>
      </c>
      <c r="Q100" s="27">
        <v>1701</v>
      </c>
      <c r="R100" s="31">
        <v>93</v>
      </c>
      <c r="S100" s="29" t="s">
        <v>6804</v>
      </c>
      <c r="T100" s="30" t="s">
        <v>1607</v>
      </c>
      <c r="V100" s="27">
        <v>1704</v>
      </c>
      <c r="W100" s="28">
        <v>93</v>
      </c>
      <c r="X100" s="29" t="s">
        <v>63</v>
      </c>
      <c r="Y100" s="30" t="s">
        <v>63</v>
      </c>
      <c r="AA100" s="27">
        <v>1707</v>
      </c>
      <c r="AB100" s="28">
        <v>93</v>
      </c>
      <c r="AC100" s="29" t="s">
        <v>63</v>
      </c>
      <c r="AD100" s="30" t="s">
        <v>63</v>
      </c>
      <c r="AF100" s="27">
        <v>1501</v>
      </c>
      <c r="AG100" s="31">
        <v>93</v>
      </c>
      <c r="AH100" s="29" t="s">
        <v>6804</v>
      </c>
      <c r="AI100" s="30" t="s">
        <v>1607</v>
      </c>
      <c r="AK100" s="27">
        <v>1504</v>
      </c>
      <c r="AL100" s="28">
        <v>93</v>
      </c>
      <c r="AM100" s="29" t="s">
        <v>63</v>
      </c>
      <c r="AN100" s="30" t="s">
        <v>63</v>
      </c>
      <c r="AP100" s="27">
        <v>1507</v>
      </c>
      <c r="AQ100" s="31">
        <v>93</v>
      </c>
      <c r="AR100" s="29" t="s">
        <v>63</v>
      </c>
      <c r="AS100" s="30" t="s">
        <v>63</v>
      </c>
      <c r="AU100" s="27">
        <v>1803</v>
      </c>
      <c r="AV100" s="31">
        <v>93</v>
      </c>
      <c r="AW100" s="29" t="s">
        <v>6801</v>
      </c>
      <c r="AX100" s="30" t="s">
        <v>10</v>
      </c>
      <c r="AZ100" s="27">
        <v>1806</v>
      </c>
      <c r="BA100" s="28">
        <v>93</v>
      </c>
      <c r="BB100" s="29" t="s">
        <v>6802</v>
      </c>
      <c r="BC100" s="30" t="s">
        <v>2274</v>
      </c>
      <c r="BE100" s="27">
        <v>1809</v>
      </c>
      <c r="BF100" s="28">
        <v>93</v>
      </c>
      <c r="BG100" s="29" t="s">
        <v>6803</v>
      </c>
      <c r="BH100" s="30" t="s">
        <v>3426</v>
      </c>
    </row>
    <row r="101" spans="1:61">
      <c r="A101" s="10"/>
      <c r="B101" s="27">
        <v>1603</v>
      </c>
      <c r="C101" s="28">
        <v>94</v>
      </c>
      <c r="D101" s="29" t="s">
        <v>6805</v>
      </c>
      <c r="E101" s="30" t="s">
        <v>1189</v>
      </c>
      <c r="G101" s="27">
        <v>1606</v>
      </c>
      <c r="H101" s="31">
        <v>94</v>
      </c>
      <c r="I101" s="29" t="s">
        <v>6806</v>
      </c>
      <c r="J101" s="30" t="s">
        <v>2391</v>
      </c>
      <c r="L101" s="27">
        <v>1609</v>
      </c>
      <c r="M101" s="28">
        <v>94</v>
      </c>
      <c r="N101" s="29" t="s">
        <v>6807</v>
      </c>
      <c r="O101" s="30" t="s">
        <v>2604</v>
      </c>
      <c r="Q101" s="27">
        <v>1701</v>
      </c>
      <c r="R101" s="31">
        <v>94</v>
      </c>
      <c r="S101" s="29" t="s">
        <v>6808</v>
      </c>
      <c r="T101" s="30" t="s">
        <v>1637</v>
      </c>
      <c r="V101" s="27">
        <v>1704</v>
      </c>
      <c r="W101" s="28">
        <v>94</v>
      </c>
      <c r="X101" s="29" t="s">
        <v>63</v>
      </c>
      <c r="Y101" s="30" t="s">
        <v>63</v>
      </c>
      <c r="AA101" s="27">
        <v>1707</v>
      </c>
      <c r="AB101" s="28">
        <v>94</v>
      </c>
      <c r="AC101" s="29" t="s">
        <v>63</v>
      </c>
      <c r="AD101" s="30" t="s">
        <v>63</v>
      </c>
      <c r="AF101" s="27">
        <v>1501</v>
      </c>
      <c r="AG101" s="31">
        <v>94</v>
      </c>
      <c r="AH101" s="29" t="s">
        <v>6808</v>
      </c>
      <c r="AI101" s="30" t="s">
        <v>1637</v>
      </c>
      <c r="AK101" s="27">
        <v>1504</v>
      </c>
      <c r="AL101" s="28">
        <v>94</v>
      </c>
      <c r="AM101" s="29" t="s">
        <v>63</v>
      </c>
      <c r="AN101" s="30" t="s">
        <v>63</v>
      </c>
      <c r="AP101" s="27">
        <v>1507</v>
      </c>
      <c r="AQ101" s="31">
        <v>94</v>
      </c>
      <c r="AR101" s="29" t="s">
        <v>63</v>
      </c>
      <c r="AS101" s="30" t="s">
        <v>63</v>
      </c>
      <c r="AU101" s="27">
        <v>1803</v>
      </c>
      <c r="AV101" s="31">
        <v>94</v>
      </c>
      <c r="AW101" s="29" t="s">
        <v>6805</v>
      </c>
      <c r="AX101" s="30" t="s">
        <v>1189</v>
      </c>
      <c r="AZ101" s="27">
        <v>1806</v>
      </c>
      <c r="BA101" s="28">
        <v>94</v>
      </c>
      <c r="BB101" s="29" t="s">
        <v>6806</v>
      </c>
      <c r="BC101" s="30" t="s">
        <v>2391</v>
      </c>
      <c r="BE101" s="27">
        <v>1809</v>
      </c>
      <c r="BF101" s="28">
        <v>94</v>
      </c>
      <c r="BG101" s="29" t="s">
        <v>6807</v>
      </c>
      <c r="BH101" s="30" t="s">
        <v>2604</v>
      </c>
    </row>
    <row r="102" spans="1:61">
      <c r="A102" s="10"/>
      <c r="B102" s="27">
        <v>1603</v>
      </c>
      <c r="C102" s="28">
        <v>95</v>
      </c>
      <c r="D102" s="29" t="s">
        <v>6809</v>
      </c>
      <c r="E102" s="30" t="s">
        <v>2307</v>
      </c>
      <c r="G102" s="27">
        <v>1606</v>
      </c>
      <c r="H102" s="31">
        <v>95</v>
      </c>
      <c r="I102" s="29" t="s">
        <v>6810</v>
      </c>
      <c r="J102" s="30" t="s">
        <v>2256</v>
      </c>
      <c r="L102" s="27">
        <v>1609</v>
      </c>
      <c r="M102" s="28">
        <v>95</v>
      </c>
      <c r="N102" s="29" t="s">
        <v>6811</v>
      </c>
      <c r="O102" s="30" t="s">
        <v>3363</v>
      </c>
      <c r="Q102" s="27">
        <v>1701</v>
      </c>
      <c r="R102" s="31">
        <v>95</v>
      </c>
      <c r="S102" s="29" t="s">
        <v>6812</v>
      </c>
      <c r="T102" s="30" t="s">
        <v>1631</v>
      </c>
      <c r="V102" s="27">
        <v>1704</v>
      </c>
      <c r="W102" s="28">
        <v>95</v>
      </c>
      <c r="X102" s="29" t="s">
        <v>63</v>
      </c>
      <c r="Y102" s="30" t="s">
        <v>63</v>
      </c>
      <c r="AA102" s="27">
        <v>1707</v>
      </c>
      <c r="AB102" s="28">
        <v>95</v>
      </c>
      <c r="AC102" s="29" t="s">
        <v>63</v>
      </c>
      <c r="AD102" s="30" t="s">
        <v>63</v>
      </c>
      <c r="AF102" s="27">
        <v>1501</v>
      </c>
      <c r="AG102" s="31">
        <v>95</v>
      </c>
      <c r="AH102" s="29" t="s">
        <v>6812</v>
      </c>
      <c r="AI102" s="30" t="s">
        <v>1631</v>
      </c>
      <c r="AK102" s="27">
        <v>1504</v>
      </c>
      <c r="AL102" s="28">
        <v>95</v>
      </c>
      <c r="AM102" s="29" t="s">
        <v>63</v>
      </c>
      <c r="AN102" s="30" t="s">
        <v>63</v>
      </c>
      <c r="AP102" s="27">
        <v>1507</v>
      </c>
      <c r="AQ102" s="31">
        <v>95</v>
      </c>
      <c r="AR102" s="29" t="s">
        <v>63</v>
      </c>
      <c r="AS102" s="30" t="s">
        <v>63</v>
      </c>
      <c r="AU102" s="27">
        <v>1803</v>
      </c>
      <c r="AV102" s="31">
        <v>95</v>
      </c>
      <c r="AW102" s="29" t="s">
        <v>6809</v>
      </c>
      <c r="AX102" s="30" t="s">
        <v>2307</v>
      </c>
      <c r="AZ102" s="27">
        <v>1806</v>
      </c>
      <c r="BA102" s="28">
        <v>95</v>
      </c>
      <c r="BB102" s="29" t="s">
        <v>6810</v>
      </c>
      <c r="BC102" s="30" t="s">
        <v>2256</v>
      </c>
      <c r="BE102" s="27">
        <v>1809</v>
      </c>
      <c r="BF102" s="28">
        <v>95</v>
      </c>
      <c r="BG102" s="29" t="s">
        <v>6811</v>
      </c>
      <c r="BH102" s="30" t="s">
        <v>3363</v>
      </c>
    </row>
    <row r="103" spans="1:61" ht="14.25" thickBot="1">
      <c r="A103" s="10"/>
      <c r="B103" s="32">
        <v>1603</v>
      </c>
      <c r="C103" s="33">
        <v>96</v>
      </c>
      <c r="D103" s="34" t="s">
        <v>6813</v>
      </c>
      <c r="E103" s="35" t="s">
        <v>1399</v>
      </c>
      <c r="F103" s="36"/>
      <c r="G103" s="32">
        <v>1606</v>
      </c>
      <c r="H103" s="37">
        <v>96</v>
      </c>
      <c r="I103" s="34" t="s">
        <v>6814</v>
      </c>
      <c r="J103" s="35" t="s">
        <v>2237</v>
      </c>
      <c r="K103" s="36"/>
      <c r="L103" s="32">
        <v>1609</v>
      </c>
      <c r="M103" s="33">
        <v>96</v>
      </c>
      <c r="N103" s="34" t="s">
        <v>6815</v>
      </c>
      <c r="O103" s="35" t="s">
        <v>681</v>
      </c>
      <c r="P103" s="36"/>
      <c r="Q103" s="32">
        <v>1701</v>
      </c>
      <c r="R103" s="37">
        <v>96</v>
      </c>
      <c r="S103" s="34" t="s">
        <v>6816</v>
      </c>
      <c r="T103" s="35" t="s">
        <v>1613</v>
      </c>
      <c r="U103" s="36"/>
      <c r="V103" s="32">
        <v>1704</v>
      </c>
      <c r="W103" s="33">
        <v>96</v>
      </c>
      <c r="X103" s="34" t="s">
        <v>63</v>
      </c>
      <c r="Y103" s="35" t="s">
        <v>63</v>
      </c>
      <c r="Z103" s="36"/>
      <c r="AA103" s="32">
        <v>1707</v>
      </c>
      <c r="AB103" s="33">
        <v>96</v>
      </c>
      <c r="AC103" s="34" t="s">
        <v>63</v>
      </c>
      <c r="AD103" s="35" t="s">
        <v>63</v>
      </c>
      <c r="AE103" s="462"/>
      <c r="AF103" s="32">
        <v>1501</v>
      </c>
      <c r="AG103" s="37">
        <v>96</v>
      </c>
      <c r="AH103" s="34" t="s">
        <v>6816</v>
      </c>
      <c r="AI103" s="35" t="s">
        <v>1613</v>
      </c>
      <c r="AJ103" s="36"/>
      <c r="AK103" s="32">
        <v>1504</v>
      </c>
      <c r="AL103" s="33">
        <v>96</v>
      </c>
      <c r="AM103" s="34" t="s">
        <v>63</v>
      </c>
      <c r="AN103" s="35" t="s">
        <v>63</v>
      </c>
      <c r="AO103" s="36"/>
      <c r="AP103" s="32">
        <v>1507</v>
      </c>
      <c r="AQ103" s="37">
        <v>96</v>
      </c>
      <c r="AR103" s="34" t="s">
        <v>63</v>
      </c>
      <c r="AS103" s="35" t="s">
        <v>63</v>
      </c>
      <c r="AT103" s="36"/>
      <c r="AU103" s="32">
        <v>1803</v>
      </c>
      <c r="AV103" s="37">
        <v>96</v>
      </c>
      <c r="AW103" s="34" t="s">
        <v>6813</v>
      </c>
      <c r="AX103" s="35" t="s">
        <v>1399</v>
      </c>
      <c r="AY103" s="36"/>
      <c r="AZ103" s="32">
        <v>1806</v>
      </c>
      <c r="BA103" s="33">
        <v>96</v>
      </c>
      <c r="BB103" s="34" t="s">
        <v>6814</v>
      </c>
      <c r="BC103" s="35" t="s">
        <v>2237</v>
      </c>
      <c r="BD103" s="36"/>
      <c r="BE103" s="32">
        <v>1809</v>
      </c>
      <c r="BF103" s="33">
        <v>96</v>
      </c>
      <c r="BG103" s="34" t="s">
        <v>6815</v>
      </c>
      <c r="BH103" s="35" t="s">
        <v>681</v>
      </c>
      <c r="BI103" s="36"/>
    </row>
    <row r="104" spans="1:61">
      <c r="A104" s="10"/>
      <c r="B104" s="21">
        <v>1603</v>
      </c>
      <c r="C104" s="22">
        <v>97</v>
      </c>
      <c r="D104" s="23" t="s">
        <v>6817</v>
      </c>
      <c r="E104" s="24" t="s">
        <v>1351</v>
      </c>
      <c r="F104" s="25"/>
      <c r="G104" s="21">
        <v>1606</v>
      </c>
      <c r="H104" s="26">
        <v>97</v>
      </c>
      <c r="I104" s="23" t="s">
        <v>6818</v>
      </c>
      <c r="J104" s="24" t="s">
        <v>1295</v>
      </c>
      <c r="K104" s="25"/>
      <c r="L104" s="21">
        <v>1609</v>
      </c>
      <c r="M104" s="22">
        <v>97</v>
      </c>
      <c r="N104" s="23" t="s">
        <v>6819</v>
      </c>
      <c r="O104" s="24" t="s">
        <v>3398</v>
      </c>
      <c r="P104" s="25"/>
      <c r="Q104" s="21">
        <v>1701</v>
      </c>
      <c r="R104" s="26">
        <v>97</v>
      </c>
      <c r="S104" s="23" t="s">
        <v>63</v>
      </c>
      <c r="T104" s="24" t="s">
        <v>63</v>
      </c>
      <c r="U104" s="25"/>
      <c r="V104" s="21">
        <v>1704</v>
      </c>
      <c r="W104" s="22">
        <v>97</v>
      </c>
      <c r="X104" s="23" t="s">
        <v>63</v>
      </c>
      <c r="Y104" s="24" t="s">
        <v>63</v>
      </c>
      <c r="Z104" s="25"/>
      <c r="AA104" s="21">
        <v>1707</v>
      </c>
      <c r="AB104" s="22">
        <v>97</v>
      </c>
      <c r="AC104" s="23" t="s">
        <v>63</v>
      </c>
      <c r="AD104" s="24" t="s">
        <v>63</v>
      </c>
      <c r="AE104" s="461"/>
      <c r="AF104" s="21">
        <v>1501</v>
      </c>
      <c r="AG104" s="26">
        <v>97</v>
      </c>
      <c r="AH104" s="23" t="s">
        <v>63</v>
      </c>
      <c r="AI104" s="24" t="s">
        <v>63</v>
      </c>
      <c r="AJ104" s="25"/>
      <c r="AK104" s="21">
        <v>1504</v>
      </c>
      <c r="AL104" s="22">
        <v>97</v>
      </c>
      <c r="AM104" s="23" t="s">
        <v>63</v>
      </c>
      <c r="AN104" s="24" t="s">
        <v>63</v>
      </c>
      <c r="AO104" s="25"/>
      <c r="AP104" s="21">
        <v>1507</v>
      </c>
      <c r="AQ104" s="26">
        <v>97</v>
      </c>
      <c r="AR104" s="23" t="s">
        <v>63</v>
      </c>
      <c r="AS104" s="24" t="s">
        <v>63</v>
      </c>
      <c r="AT104" s="25"/>
      <c r="AU104" s="21">
        <v>1803</v>
      </c>
      <c r="AV104" s="26">
        <v>97</v>
      </c>
      <c r="AW104" s="23" t="s">
        <v>6817</v>
      </c>
      <c r="AX104" s="24" t="s">
        <v>1351</v>
      </c>
      <c r="AY104" s="25"/>
      <c r="AZ104" s="21">
        <v>1806</v>
      </c>
      <c r="BA104" s="22">
        <v>97</v>
      </c>
      <c r="BB104" s="23" t="s">
        <v>6818</v>
      </c>
      <c r="BC104" s="24" t="s">
        <v>1295</v>
      </c>
      <c r="BD104" s="25"/>
      <c r="BE104" s="21">
        <v>1809</v>
      </c>
      <c r="BF104" s="22">
        <v>97</v>
      </c>
      <c r="BG104" s="23" t="s">
        <v>6819</v>
      </c>
      <c r="BH104" s="24" t="s">
        <v>3398</v>
      </c>
      <c r="BI104" s="25"/>
    </row>
    <row r="105" spans="1:61">
      <c r="A105" s="10"/>
      <c r="B105" s="27">
        <v>1603</v>
      </c>
      <c r="C105" s="28">
        <v>98</v>
      </c>
      <c r="D105" s="29" t="s">
        <v>6820</v>
      </c>
      <c r="E105" s="30" t="s">
        <v>1357</v>
      </c>
      <c r="G105" s="27">
        <v>1606</v>
      </c>
      <c r="H105" s="31">
        <v>98</v>
      </c>
      <c r="I105" s="29" t="s">
        <v>6821</v>
      </c>
      <c r="J105" s="30" t="s">
        <v>432</v>
      </c>
      <c r="L105" s="27">
        <v>1609</v>
      </c>
      <c r="M105" s="28">
        <v>98</v>
      </c>
      <c r="N105" s="29" t="s">
        <v>6822</v>
      </c>
      <c r="O105" s="30" t="s">
        <v>715</v>
      </c>
      <c r="Q105" s="27">
        <v>1701</v>
      </c>
      <c r="R105" s="31">
        <v>98</v>
      </c>
      <c r="S105" s="29" t="s">
        <v>6823</v>
      </c>
      <c r="T105" s="30" t="s">
        <v>2042</v>
      </c>
      <c r="V105" s="27">
        <v>1704</v>
      </c>
      <c r="W105" s="28">
        <v>98</v>
      </c>
      <c r="X105" s="29" t="s">
        <v>63</v>
      </c>
      <c r="Y105" s="30" t="s">
        <v>63</v>
      </c>
      <c r="AA105" s="27">
        <v>1707</v>
      </c>
      <c r="AB105" s="28">
        <v>98</v>
      </c>
      <c r="AC105" s="29" t="s">
        <v>63</v>
      </c>
      <c r="AD105" s="30" t="s">
        <v>63</v>
      </c>
      <c r="AF105" s="27">
        <v>1501</v>
      </c>
      <c r="AG105" s="31">
        <v>98</v>
      </c>
      <c r="AH105" s="29" t="s">
        <v>6823</v>
      </c>
      <c r="AI105" s="30" t="s">
        <v>2042</v>
      </c>
      <c r="AK105" s="27">
        <v>1504</v>
      </c>
      <c r="AL105" s="28">
        <v>98</v>
      </c>
      <c r="AM105" s="29" t="s">
        <v>63</v>
      </c>
      <c r="AN105" s="30" t="s">
        <v>63</v>
      </c>
      <c r="AP105" s="27">
        <v>1507</v>
      </c>
      <c r="AQ105" s="31">
        <v>98</v>
      </c>
      <c r="AR105" s="29" t="s">
        <v>63</v>
      </c>
      <c r="AS105" s="30" t="s">
        <v>63</v>
      </c>
      <c r="AU105" s="27">
        <v>1803</v>
      </c>
      <c r="AV105" s="31">
        <v>98</v>
      </c>
      <c r="AW105" s="29" t="s">
        <v>6820</v>
      </c>
      <c r="AX105" s="30" t="s">
        <v>1357</v>
      </c>
      <c r="AZ105" s="27">
        <v>1806</v>
      </c>
      <c r="BA105" s="28">
        <v>98</v>
      </c>
      <c r="BB105" s="29" t="s">
        <v>6821</v>
      </c>
      <c r="BC105" s="30" t="s">
        <v>432</v>
      </c>
      <c r="BE105" s="27">
        <v>1809</v>
      </c>
      <c r="BF105" s="28">
        <v>98</v>
      </c>
      <c r="BG105" s="29" t="s">
        <v>6822</v>
      </c>
      <c r="BH105" s="30" t="s">
        <v>715</v>
      </c>
    </row>
    <row r="106" spans="1:61">
      <c r="A106" s="10"/>
      <c r="B106" s="27">
        <v>1603</v>
      </c>
      <c r="C106" s="28">
        <v>99</v>
      </c>
      <c r="D106" s="29" t="s">
        <v>6824</v>
      </c>
      <c r="E106" s="30" t="s">
        <v>1213</v>
      </c>
      <c r="G106" s="27">
        <v>1606</v>
      </c>
      <c r="H106" s="31">
        <v>99</v>
      </c>
      <c r="I106" s="29" t="s">
        <v>6825</v>
      </c>
      <c r="J106" s="30" t="s">
        <v>1283</v>
      </c>
      <c r="L106" s="27">
        <v>1609</v>
      </c>
      <c r="M106" s="28">
        <v>99</v>
      </c>
      <c r="N106" s="29" t="s">
        <v>6826</v>
      </c>
      <c r="O106" s="30" t="s">
        <v>3322</v>
      </c>
      <c r="Q106" s="27">
        <v>1701</v>
      </c>
      <c r="R106" s="31">
        <v>99</v>
      </c>
      <c r="S106" s="29" t="s">
        <v>63</v>
      </c>
      <c r="T106" s="30" t="s">
        <v>63</v>
      </c>
      <c r="V106" s="27">
        <v>1704</v>
      </c>
      <c r="W106" s="28">
        <v>99</v>
      </c>
      <c r="X106" s="29" t="s">
        <v>63</v>
      </c>
      <c r="Y106" s="30" t="s">
        <v>63</v>
      </c>
      <c r="AA106" s="27">
        <v>1707</v>
      </c>
      <c r="AB106" s="28">
        <v>99</v>
      </c>
      <c r="AC106" s="29" t="s">
        <v>63</v>
      </c>
      <c r="AD106" s="30" t="s">
        <v>63</v>
      </c>
      <c r="AF106" s="27">
        <v>1501</v>
      </c>
      <c r="AG106" s="31">
        <v>99</v>
      </c>
      <c r="AH106" s="29" t="s">
        <v>63</v>
      </c>
      <c r="AI106" s="30" t="s">
        <v>63</v>
      </c>
      <c r="AK106" s="27">
        <v>1504</v>
      </c>
      <c r="AL106" s="28">
        <v>99</v>
      </c>
      <c r="AM106" s="29" t="s">
        <v>63</v>
      </c>
      <c r="AN106" s="30" t="s">
        <v>63</v>
      </c>
      <c r="AP106" s="27">
        <v>1507</v>
      </c>
      <c r="AQ106" s="31">
        <v>99</v>
      </c>
      <c r="AR106" s="29" t="s">
        <v>63</v>
      </c>
      <c r="AS106" s="30" t="s">
        <v>63</v>
      </c>
      <c r="AU106" s="27">
        <v>1803</v>
      </c>
      <c r="AV106" s="31">
        <v>99</v>
      </c>
      <c r="AW106" s="29" t="s">
        <v>6824</v>
      </c>
      <c r="AX106" s="30" t="s">
        <v>1213</v>
      </c>
      <c r="AZ106" s="27">
        <v>1806</v>
      </c>
      <c r="BA106" s="28">
        <v>99</v>
      </c>
      <c r="BB106" s="29" t="s">
        <v>6825</v>
      </c>
      <c r="BC106" s="30" t="s">
        <v>1283</v>
      </c>
      <c r="BE106" s="27">
        <v>1809</v>
      </c>
      <c r="BF106" s="28">
        <v>99</v>
      </c>
      <c r="BG106" s="29" t="s">
        <v>6826</v>
      </c>
      <c r="BH106" s="30" t="s">
        <v>3322</v>
      </c>
    </row>
    <row r="107" spans="1:61">
      <c r="A107" s="10"/>
      <c r="B107" s="27">
        <v>1603</v>
      </c>
      <c r="C107" s="28">
        <v>100</v>
      </c>
      <c r="D107" s="29" t="s">
        <v>6827</v>
      </c>
      <c r="E107" s="30" t="s">
        <v>1327</v>
      </c>
      <c r="G107" s="27">
        <v>1606</v>
      </c>
      <c r="H107" s="31">
        <v>100</v>
      </c>
      <c r="I107" s="29" t="s">
        <v>6828</v>
      </c>
      <c r="J107" s="30" t="s">
        <v>416</v>
      </c>
      <c r="L107" s="27">
        <v>1609</v>
      </c>
      <c r="M107" s="28">
        <v>100</v>
      </c>
      <c r="N107" s="29" t="s">
        <v>6829</v>
      </c>
      <c r="O107" s="30" t="s">
        <v>745</v>
      </c>
      <c r="Q107" s="27">
        <v>1701</v>
      </c>
      <c r="R107" s="31">
        <v>100</v>
      </c>
      <c r="S107" s="29" t="s">
        <v>6830</v>
      </c>
      <c r="T107" s="30" t="s">
        <v>2363</v>
      </c>
      <c r="V107" s="27">
        <v>1704</v>
      </c>
      <c r="W107" s="28">
        <v>100</v>
      </c>
      <c r="X107" s="29" t="s">
        <v>63</v>
      </c>
      <c r="Y107" s="30" t="s">
        <v>63</v>
      </c>
      <c r="AA107" s="27">
        <v>1707</v>
      </c>
      <c r="AB107" s="28">
        <v>100</v>
      </c>
      <c r="AC107" s="29" t="s">
        <v>63</v>
      </c>
      <c r="AD107" s="30" t="s">
        <v>63</v>
      </c>
      <c r="AF107" s="27">
        <v>1501</v>
      </c>
      <c r="AG107" s="31">
        <v>100</v>
      </c>
      <c r="AH107" s="29" t="s">
        <v>6830</v>
      </c>
      <c r="AI107" s="30" t="s">
        <v>2363</v>
      </c>
      <c r="AK107" s="27">
        <v>1504</v>
      </c>
      <c r="AL107" s="28">
        <v>100</v>
      </c>
      <c r="AM107" s="29" t="s">
        <v>63</v>
      </c>
      <c r="AN107" s="30" t="s">
        <v>63</v>
      </c>
      <c r="AP107" s="27">
        <v>1507</v>
      </c>
      <c r="AQ107" s="31">
        <v>100</v>
      </c>
      <c r="AR107" s="29" t="s">
        <v>63</v>
      </c>
      <c r="AS107" s="30" t="s">
        <v>63</v>
      </c>
      <c r="AU107" s="27">
        <v>1803</v>
      </c>
      <c r="AV107" s="31">
        <v>100</v>
      </c>
      <c r="AW107" s="29" t="s">
        <v>6827</v>
      </c>
      <c r="AX107" s="30" t="s">
        <v>1327</v>
      </c>
      <c r="AZ107" s="27">
        <v>1806</v>
      </c>
      <c r="BA107" s="28">
        <v>100</v>
      </c>
      <c r="BB107" s="29" t="s">
        <v>6828</v>
      </c>
      <c r="BC107" s="30" t="s">
        <v>416</v>
      </c>
      <c r="BE107" s="27">
        <v>1809</v>
      </c>
      <c r="BF107" s="28">
        <v>100</v>
      </c>
      <c r="BG107" s="29" t="s">
        <v>6829</v>
      </c>
      <c r="BH107" s="30" t="s">
        <v>745</v>
      </c>
    </row>
    <row r="108" spans="1:61">
      <c r="A108" s="10"/>
      <c r="B108" s="27">
        <v>1603</v>
      </c>
      <c r="C108" s="28">
        <v>101</v>
      </c>
      <c r="D108" s="29" t="s">
        <v>6831</v>
      </c>
      <c r="E108" s="30" t="s">
        <v>1207</v>
      </c>
      <c r="G108" s="27">
        <v>1606</v>
      </c>
      <c r="H108" s="31">
        <v>101</v>
      </c>
      <c r="I108" s="29" t="s">
        <v>6832</v>
      </c>
      <c r="J108" s="30" t="s">
        <v>1477</v>
      </c>
      <c r="L108" s="27">
        <v>1609</v>
      </c>
      <c r="M108" s="28">
        <v>101</v>
      </c>
      <c r="N108" s="29" t="s">
        <v>6833</v>
      </c>
      <c r="O108" s="30" t="s">
        <v>3487</v>
      </c>
      <c r="Q108" s="27">
        <v>1701</v>
      </c>
      <c r="R108" s="31">
        <v>101</v>
      </c>
      <c r="S108" s="29" t="s">
        <v>63</v>
      </c>
      <c r="T108" s="30" t="s">
        <v>63</v>
      </c>
      <c r="V108" s="27">
        <v>1704</v>
      </c>
      <c r="W108" s="28">
        <v>101</v>
      </c>
      <c r="X108" s="29" t="s">
        <v>63</v>
      </c>
      <c r="Y108" s="30" t="s">
        <v>63</v>
      </c>
      <c r="AA108" s="27">
        <v>1707</v>
      </c>
      <c r="AB108" s="28">
        <v>101</v>
      </c>
      <c r="AC108" s="29" t="s">
        <v>63</v>
      </c>
      <c r="AD108" s="30" t="s">
        <v>63</v>
      </c>
      <c r="AF108" s="27">
        <v>1501</v>
      </c>
      <c r="AG108" s="31">
        <v>101</v>
      </c>
      <c r="AH108" s="29" t="s">
        <v>63</v>
      </c>
      <c r="AI108" s="30" t="s">
        <v>63</v>
      </c>
      <c r="AK108" s="27">
        <v>1504</v>
      </c>
      <c r="AL108" s="28">
        <v>101</v>
      </c>
      <c r="AM108" s="29" t="s">
        <v>63</v>
      </c>
      <c r="AN108" s="30" t="s">
        <v>63</v>
      </c>
      <c r="AP108" s="27">
        <v>1507</v>
      </c>
      <c r="AQ108" s="31">
        <v>101</v>
      </c>
      <c r="AR108" s="29" t="s">
        <v>63</v>
      </c>
      <c r="AS108" s="30" t="s">
        <v>63</v>
      </c>
      <c r="AU108" s="27">
        <v>1803</v>
      </c>
      <c r="AV108" s="31">
        <v>101</v>
      </c>
      <c r="AW108" s="29" t="s">
        <v>6831</v>
      </c>
      <c r="AX108" s="30" t="s">
        <v>1207</v>
      </c>
      <c r="AZ108" s="27">
        <v>1806</v>
      </c>
      <c r="BA108" s="28">
        <v>101</v>
      </c>
      <c r="BB108" s="29" t="s">
        <v>6832</v>
      </c>
      <c r="BC108" s="30" t="s">
        <v>1477</v>
      </c>
      <c r="BE108" s="27">
        <v>1809</v>
      </c>
      <c r="BF108" s="28">
        <v>101</v>
      </c>
      <c r="BG108" s="29" t="s">
        <v>6833</v>
      </c>
      <c r="BH108" s="30" t="s">
        <v>3487</v>
      </c>
    </row>
    <row r="109" spans="1:61">
      <c r="A109" s="10"/>
      <c r="B109" s="27">
        <v>1603</v>
      </c>
      <c r="C109" s="28">
        <v>102</v>
      </c>
      <c r="D109" s="29" t="s">
        <v>63</v>
      </c>
      <c r="E109" s="30" t="s">
        <v>63</v>
      </c>
      <c r="G109" s="27">
        <v>1606</v>
      </c>
      <c r="H109" s="31">
        <v>102</v>
      </c>
      <c r="I109" s="29" t="s">
        <v>6834</v>
      </c>
      <c r="J109" s="30" t="s">
        <v>426</v>
      </c>
      <c r="L109" s="27">
        <v>1609</v>
      </c>
      <c r="M109" s="28">
        <v>102</v>
      </c>
      <c r="N109" s="29" t="s">
        <v>6835</v>
      </c>
      <c r="O109" s="30" t="s">
        <v>781</v>
      </c>
      <c r="Q109" s="27">
        <v>1701</v>
      </c>
      <c r="R109" s="31">
        <v>102</v>
      </c>
      <c r="S109" s="29" t="s">
        <v>6836</v>
      </c>
      <c r="T109" s="30" t="s">
        <v>2463</v>
      </c>
      <c r="V109" s="27">
        <v>1704</v>
      </c>
      <c r="W109" s="28">
        <v>102</v>
      </c>
      <c r="X109" s="29" t="s">
        <v>63</v>
      </c>
      <c r="Y109" s="30" t="s">
        <v>63</v>
      </c>
      <c r="AA109" s="27">
        <v>1707</v>
      </c>
      <c r="AB109" s="28">
        <v>102</v>
      </c>
      <c r="AC109" s="29" t="s">
        <v>63</v>
      </c>
      <c r="AD109" s="30" t="s">
        <v>63</v>
      </c>
      <c r="AF109" s="27">
        <v>1501</v>
      </c>
      <c r="AG109" s="31">
        <v>102</v>
      </c>
      <c r="AH109" s="29" t="s">
        <v>6836</v>
      </c>
      <c r="AI109" s="30" t="s">
        <v>2463</v>
      </c>
      <c r="AK109" s="27">
        <v>1504</v>
      </c>
      <c r="AL109" s="28">
        <v>102</v>
      </c>
      <c r="AM109" s="29" t="s">
        <v>63</v>
      </c>
      <c r="AN109" s="30" t="s">
        <v>63</v>
      </c>
      <c r="AP109" s="27">
        <v>1507</v>
      </c>
      <c r="AQ109" s="31">
        <v>102</v>
      </c>
      <c r="AR109" s="29" t="s">
        <v>63</v>
      </c>
      <c r="AS109" s="30" t="s">
        <v>63</v>
      </c>
      <c r="AU109" s="27">
        <v>1803</v>
      </c>
      <c r="AV109" s="31">
        <v>102</v>
      </c>
      <c r="AW109" s="29" t="s">
        <v>63</v>
      </c>
      <c r="AX109" s="30" t="s">
        <v>63</v>
      </c>
      <c r="AZ109" s="27">
        <v>1806</v>
      </c>
      <c r="BA109" s="28">
        <v>102</v>
      </c>
      <c r="BB109" s="29" t="s">
        <v>6834</v>
      </c>
      <c r="BC109" s="30" t="s">
        <v>426</v>
      </c>
      <c r="BE109" s="27">
        <v>1809</v>
      </c>
      <c r="BF109" s="28">
        <v>102</v>
      </c>
      <c r="BG109" s="29" t="s">
        <v>6835</v>
      </c>
      <c r="BH109" s="30" t="s">
        <v>781</v>
      </c>
    </row>
    <row r="110" spans="1:61">
      <c r="A110" s="10"/>
      <c r="B110" s="27">
        <v>1603</v>
      </c>
      <c r="C110" s="28">
        <v>103</v>
      </c>
      <c r="D110" s="29" t="s">
        <v>6837</v>
      </c>
      <c r="E110" s="30" t="s">
        <v>1259</v>
      </c>
      <c r="G110" s="27">
        <v>1606</v>
      </c>
      <c r="H110" s="31">
        <v>103</v>
      </c>
      <c r="I110" s="29" t="s">
        <v>6838</v>
      </c>
      <c r="J110" s="30" t="s">
        <v>2328</v>
      </c>
      <c r="L110" s="27">
        <v>1609</v>
      </c>
      <c r="M110" s="28">
        <v>103</v>
      </c>
      <c r="N110" s="29" t="s">
        <v>6839</v>
      </c>
      <c r="O110" s="30" t="s">
        <v>524</v>
      </c>
      <c r="Q110" s="27">
        <v>1701</v>
      </c>
      <c r="R110" s="31">
        <v>103</v>
      </c>
      <c r="S110" s="29" t="s">
        <v>6840</v>
      </c>
      <c r="T110" s="30" t="s">
        <v>2079</v>
      </c>
      <c r="V110" s="27">
        <v>1704</v>
      </c>
      <c r="W110" s="28">
        <v>103</v>
      </c>
      <c r="X110" s="29" t="s">
        <v>63</v>
      </c>
      <c r="Y110" s="30" t="s">
        <v>63</v>
      </c>
      <c r="AA110" s="27">
        <v>1707</v>
      </c>
      <c r="AB110" s="28">
        <v>103</v>
      </c>
      <c r="AC110" s="29" t="s">
        <v>63</v>
      </c>
      <c r="AD110" s="30" t="s">
        <v>63</v>
      </c>
      <c r="AF110" s="27">
        <v>1501</v>
      </c>
      <c r="AG110" s="31">
        <v>103</v>
      </c>
      <c r="AH110" s="29" t="s">
        <v>6840</v>
      </c>
      <c r="AI110" s="30" t="s">
        <v>2079</v>
      </c>
      <c r="AK110" s="27">
        <v>1504</v>
      </c>
      <c r="AL110" s="28">
        <v>103</v>
      </c>
      <c r="AM110" s="29" t="s">
        <v>63</v>
      </c>
      <c r="AN110" s="30" t="s">
        <v>63</v>
      </c>
      <c r="AP110" s="27">
        <v>1507</v>
      </c>
      <c r="AQ110" s="31">
        <v>103</v>
      </c>
      <c r="AR110" s="29" t="s">
        <v>63</v>
      </c>
      <c r="AS110" s="30" t="s">
        <v>63</v>
      </c>
      <c r="AU110" s="27">
        <v>1803</v>
      </c>
      <c r="AV110" s="31">
        <v>103</v>
      </c>
      <c r="AW110" s="29" t="s">
        <v>6837</v>
      </c>
      <c r="AX110" s="30" t="s">
        <v>1259</v>
      </c>
      <c r="AZ110" s="27">
        <v>1806</v>
      </c>
      <c r="BA110" s="28">
        <v>103</v>
      </c>
      <c r="BB110" s="29" t="s">
        <v>6838</v>
      </c>
      <c r="BC110" s="30" t="s">
        <v>2328</v>
      </c>
      <c r="BE110" s="27">
        <v>1809</v>
      </c>
      <c r="BF110" s="28">
        <v>103</v>
      </c>
      <c r="BG110" s="29" t="s">
        <v>6839</v>
      </c>
      <c r="BH110" s="30" t="s">
        <v>524</v>
      </c>
    </row>
    <row r="111" spans="1:61">
      <c r="A111" s="10"/>
      <c r="B111" s="27">
        <v>1603</v>
      </c>
      <c r="C111" s="28">
        <v>104</v>
      </c>
      <c r="D111" s="29" t="s">
        <v>6841</v>
      </c>
      <c r="E111" s="30" t="s">
        <v>1232</v>
      </c>
      <c r="G111" s="27">
        <v>1606</v>
      </c>
      <c r="H111" s="31">
        <v>104</v>
      </c>
      <c r="I111" s="29" t="s">
        <v>6842</v>
      </c>
      <c r="J111" s="30" t="s">
        <v>2314</v>
      </c>
      <c r="L111" s="27">
        <v>1609</v>
      </c>
      <c r="M111" s="28">
        <v>104</v>
      </c>
      <c r="N111" s="29" t="s">
        <v>6843</v>
      </c>
      <c r="O111" s="30" t="s">
        <v>690</v>
      </c>
      <c r="Q111" s="27">
        <v>1701</v>
      </c>
      <c r="R111" s="31">
        <v>104</v>
      </c>
      <c r="S111" s="29" t="s">
        <v>63</v>
      </c>
      <c r="T111" s="30" t="s">
        <v>63</v>
      </c>
      <c r="V111" s="27">
        <v>1704</v>
      </c>
      <c r="W111" s="28">
        <v>104</v>
      </c>
      <c r="X111" s="29" t="s">
        <v>63</v>
      </c>
      <c r="Y111" s="30" t="s">
        <v>63</v>
      </c>
      <c r="AA111" s="27">
        <v>1707</v>
      </c>
      <c r="AB111" s="28">
        <v>104</v>
      </c>
      <c r="AC111" s="29" t="s">
        <v>63</v>
      </c>
      <c r="AD111" s="30" t="s">
        <v>63</v>
      </c>
      <c r="AF111" s="27">
        <v>1501</v>
      </c>
      <c r="AG111" s="31">
        <v>104</v>
      </c>
      <c r="AH111" s="29" t="s">
        <v>63</v>
      </c>
      <c r="AI111" s="30" t="s">
        <v>63</v>
      </c>
      <c r="AK111" s="27">
        <v>1504</v>
      </c>
      <c r="AL111" s="28">
        <v>104</v>
      </c>
      <c r="AM111" s="29" t="s">
        <v>63</v>
      </c>
      <c r="AN111" s="30" t="s">
        <v>63</v>
      </c>
      <c r="AP111" s="27">
        <v>1507</v>
      </c>
      <c r="AQ111" s="31">
        <v>104</v>
      </c>
      <c r="AR111" s="29" t="s">
        <v>63</v>
      </c>
      <c r="AS111" s="30" t="s">
        <v>63</v>
      </c>
      <c r="AU111" s="27">
        <v>1803</v>
      </c>
      <c r="AV111" s="31">
        <v>104</v>
      </c>
      <c r="AW111" s="29" t="s">
        <v>6841</v>
      </c>
      <c r="AX111" s="30" t="s">
        <v>1232</v>
      </c>
      <c r="AZ111" s="27">
        <v>1806</v>
      </c>
      <c r="BA111" s="28">
        <v>104</v>
      </c>
      <c r="BB111" s="29" t="s">
        <v>6842</v>
      </c>
      <c r="BC111" s="30" t="s">
        <v>2314</v>
      </c>
      <c r="BE111" s="27">
        <v>1809</v>
      </c>
      <c r="BF111" s="28">
        <v>104</v>
      </c>
      <c r="BG111" s="29" t="s">
        <v>6843</v>
      </c>
      <c r="BH111" s="30" t="s">
        <v>690</v>
      </c>
    </row>
    <row r="112" spans="1:61">
      <c r="A112" s="10"/>
      <c r="B112" s="27">
        <v>1603</v>
      </c>
      <c r="C112" s="28">
        <v>105</v>
      </c>
      <c r="D112" s="29" t="s">
        <v>6844</v>
      </c>
      <c r="E112" s="30" t="s">
        <v>1225</v>
      </c>
      <c r="G112" s="27">
        <v>1606</v>
      </c>
      <c r="H112" s="31">
        <v>105</v>
      </c>
      <c r="I112" s="29" t="s">
        <v>6845</v>
      </c>
      <c r="J112" s="30" t="s">
        <v>2433</v>
      </c>
      <c r="L112" s="27">
        <v>1609</v>
      </c>
      <c r="M112" s="28">
        <v>105</v>
      </c>
      <c r="N112" s="29" t="s">
        <v>6846</v>
      </c>
      <c r="O112" s="30" t="s">
        <v>487</v>
      </c>
      <c r="Q112" s="27">
        <v>1701</v>
      </c>
      <c r="R112" s="31">
        <v>105</v>
      </c>
      <c r="S112" s="29" t="s">
        <v>6847</v>
      </c>
      <c r="T112" s="30" t="s">
        <v>2085</v>
      </c>
      <c r="V112" s="27">
        <v>1704</v>
      </c>
      <c r="W112" s="28">
        <v>105</v>
      </c>
      <c r="X112" s="29" t="s">
        <v>63</v>
      </c>
      <c r="Y112" s="30" t="s">
        <v>63</v>
      </c>
      <c r="AA112" s="27">
        <v>1707</v>
      </c>
      <c r="AB112" s="28">
        <v>105</v>
      </c>
      <c r="AC112" s="29" t="s">
        <v>63</v>
      </c>
      <c r="AD112" s="30" t="s">
        <v>63</v>
      </c>
      <c r="AF112" s="27">
        <v>1501</v>
      </c>
      <c r="AG112" s="31">
        <v>105</v>
      </c>
      <c r="AH112" s="29" t="s">
        <v>6847</v>
      </c>
      <c r="AI112" s="30" t="s">
        <v>2085</v>
      </c>
      <c r="AK112" s="27">
        <v>1504</v>
      </c>
      <c r="AL112" s="28">
        <v>105</v>
      </c>
      <c r="AM112" s="29" t="s">
        <v>63</v>
      </c>
      <c r="AN112" s="30" t="s">
        <v>63</v>
      </c>
      <c r="AP112" s="27">
        <v>1507</v>
      </c>
      <c r="AQ112" s="31">
        <v>105</v>
      </c>
      <c r="AR112" s="29" t="s">
        <v>63</v>
      </c>
      <c r="AS112" s="30" t="s">
        <v>63</v>
      </c>
      <c r="AU112" s="27">
        <v>1803</v>
      </c>
      <c r="AV112" s="31">
        <v>105</v>
      </c>
      <c r="AW112" s="29" t="s">
        <v>6844</v>
      </c>
      <c r="AX112" s="30" t="s">
        <v>1225</v>
      </c>
      <c r="AZ112" s="27">
        <v>1806</v>
      </c>
      <c r="BA112" s="28">
        <v>105</v>
      </c>
      <c r="BB112" s="29" t="s">
        <v>6845</v>
      </c>
      <c r="BC112" s="30" t="s">
        <v>2433</v>
      </c>
      <c r="BE112" s="27">
        <v>1809</v>
      </c>
      <c r="BF112" s="28">
        <v>105</v>
      </c>
      <c r="BG112" s="29" t="s">
        <v>6846</v>
      </c>
      <c r="BH112" s="30" t="s">
        <v>487</v>
      </c>
    </row>
    <row r="113" spans="1:61">
      <c r="A113" s="10"/>
      <c r="B113" s="27">
        <v>1603</v>
      </c>
      <c r="C113" s="28">
        <v>106</v>
      </c>
      <c r="D113" s="29" t="s">
        <v>6848</v>
      </c>
      <c r="E113" s="30" t="s">
        <v>2127</v>
      </c>
      <c r="G113" s="27">
        <v>1606</v>
      </c>
      <c r="H113" s="31">
        <v>106</v>
      </c>
      <c r="I113" s="29" t="s">
        <v>6849</v>
      </c>
      <c r="J113" s="30" t="s">
        <v>2421</v>
      </c>
      <c r="L113" s="27">
        <v>1609</v>
      </c>
      <c r="M113" s="28">
        <v>106</v>
      </c>
      <c r="N113" s="29" t="s">
        <v>6850</v>
      </c>
      <c r="O113" s="30" t="s">
        <v>723</v>
      </c>
      <c r="Q113" s="27">
        <v>1701</v>
      </c>
      <c r="R113" s="31">
        <v>106</v>
      </c>
      <c r="S113" s="29" t="s">
        <v>63</v>
      </c>
      <c r="T113" s="30" t="s">
        <v>63</v>
      </c>
      <c r="V113" s="27">
        <v>1704</v>
      </c>
      <c r="W113" s="28">
        <v>106</v>
      </c>
      <c r="X113" s="29" t="s">
        <v>63</v>
      </c>
      <c r="Y113" s="30" t="s">
        <v>63</v>
      </c>
      <c r="AA113" s="27">
        <v>1707</v>
      </c>
      <c r="AB113" s="28">
        <v>106</v>
      </c>
      <c r="AC113" s="29" t="s">
        <v>63</v>
      </c>
      <c r="AD113" s="30" t="s">
        <v>63</v>
      </c>
      <c r="AF113" s="27">
        <v>1501</v>
      </c>
      <c r="AG113" s="31">
        <v>106</v>
      </c>
      <c r="AH113" s="29" t="s">
        <v>63</v>
      </c>
      <c r="AI113" s="30" t="s">
        <v>63</v>
      </c>
      <c r="AK113" s="27">
        <v>1504</v>
      </c>
      <c r="AL113" s="28">
        <v>106</v>
      </c>
      <c r="AM113" s="29" t="s">
        <v>63</v>
      </c>
      <c r="AN113" s="30" t="s">
        <v>63</v>
      </c>
      <c r="AP113" s="27">
        <v>1507</v>
      </c>
      <c r="AQ113" s="31">
        <v>106</v>
      </c>
      <c r="AR113" s="29" t="s">
        <v>63</v>
      </c>
      <c r="AS113" s="30" t="s">
        <v>63</v>
      </c>
      <c r="AU113" s="27">
        <v>1803</v>
      </c>
      <c r="AV113" s="31">
        <v>106</v>
      </c>
      <c r="AW113" s="29" t="s">
        <v>6848</v>
      </c>
      <c r="AX113" s="30" t="s">
        <v>2127</v>
      </c>
      <c r="AZ113" s="27">
        <v>1806</v>
      </c>
      <c r="BA113" s="28">
        <v>106</v>
      </c>
      <c r="BB113" s="29" t="s">
        <v>6849</v>
      </c>
      <c r="BC113" s="30" t="s">
        <v>2421</v>
      </c>
      <c r="BE113" s="27">
        <v>1809</v>
      </c>
      <c r="BF113" s="28">
        <v>106</v>
      </c>
      <c r="BG113" s="29" t="s">
        <v>6850</v>
      </c>
      <c r="BH113" s="30" t="s">
        <v>723</v>
      </c>
    </row>
    <row r="114" spans="1:61">
      <c r="A114" s="10"/>
      <c r="B114" s="27">
        <v>1603</v>
      </c>
      <c r="C114" s="28">
        <v>107</v>
      </c>
      <c r="D114" s="29" t="s">
        <v>6851</v>
      </c>
      <c r="E114" s="30" t="s">
        <v>1253</v>
      </c>
      <c r="G114" s="27">
        <v>1606</v>
      </c>
      <c r="H114" s="31">
        <v>107</v>
      </c>
      <c r="I114" s="29" t="s">
        <v>6852</v>
      </c>
      <c r="J114" s="30" t="s">
        <v>1717</v>
      </c>
      <c r="L114" s="27">
        <v>1609</v>
      </c>
      <c r="M114" s="28">
        <v>107</v>
      </c>
      <c r="N114" s="29" t="s">
        <v>6853</v>
      </c>
      <c r="O114" s="30" t="s">
        <v>789</v>
      </c>
      <c r="Q114" s="27">
        <v>1701</v>
      </c>
      <c r="R114" s="31">
        <v>107</v>
      </c>
      <c r="S114" s="29" t="s">
        <v>6854</v>
      </c>
      <c r="T114" s="30" t="s">
        <v>2055</v>
      </c>
      <c r="V114" s="27">
        <v>1704</v>
      </c>
      <c r="W114" s="28">
        <v>107</v>
      </c>
      <c r="X114" s="29" t="s">
        <v>63</v>
      </c>
      <c r="Y114" s="30" t="s">
        <v>63</v>
      </c>
      <c r="AA114" s="27">
        <v>1707</v>
      </c>
      <c r="AB114" s="28">
        <v>107</v>
      </c>
      <c r="AC114" s="29" t="s">
        <v>63</v>
      </c>
      <c r="AD114" s="30" t="s">
        <v>63</v>
      </c>
      <c r="AF114" s="27">
        <v>1501</v>
      </c>
      <c r="AG114" s="31">
        <v>107</v>
      </c>
      <c r="AH114" s="29" t="s">
        <v>6854</v>
      </c>
      <c r="AI114" s="30" t="s">
        <v>2055</v>
      </c>
      <c r="AK114" s="27">
        <v>1504</v>
      </c>
      <c r="AL114" s="28">
        <v>107</v>
      </c>
      <c r="AM114" s="29" t="s">
        <v>63</v>
      </c>
      <c r="AN114" s="30" t="s">
        <v>63</v>
      </c>
      <c r="AP114" s="27">
        <v>1507</v>
      </c>
      <c r="AQ114" s="31">
        <v>107</v>
      </c>
      <c r="AR114" s="29" t="s">
        <v>63</v>
      </c>
      <c r="AS114" s="30" t="s">
        <v>63</v>
      </c>
      <c r="AU114" s="27">
        <v>1803</v>
      </c>
      <c r="AV114" s="31">
        <v>107</v>
      </c>
      <c r="AW114" s="29" t="s">
        <v>6851</v>
      </c>
      <c r="AX114" s="30" t="s">
        <v>1253</v>
      </c>
      <c r="AZ114" s="27">
        <v>1806</v>
      </c>
      <c r="BA114" s="28">
        <v>107</v>
      </c>
      <c r="BB114" s="29" t="s">
        <v>6852</v>
      </c>
      <c r="BC114" s="30" t="s">
        <v>1717</v>
      </c>
      <c r="BE114" s="27">
        <v>1809</v>
      </c>
      <c r="BF114" s="28">
        <v>107</v>
      </c>
      <c r="BG114" s="29" t="s">
        <v>6853</v>
      </c>
      <c r="BH114" s="30" t="s">
        <v>789</v>
      </c>
    </row>
    <row r="115" spans="1:61">
      <c r="A115" s="10"/>
      <c r="B115" s="27">
        <v>1603</v>
      </c>
      <c r="C115" s="28">
        <v>108</v>
      </c>
      <c r="D115" s="29" t="s">
        <v>6855</v>
      </c>
      <c r="E115" s="30" t="s">
        <v>2109</v>
      </c>
      <c r="G115" s="27">
        <v>1606</v>
      </c>
      <c r="H115" s="31">
        <v>108</v>
      </c>
      <c r="I115" s="29" t="s">
        <v>6856</v>
      </c>
      <c r="J115" s="30" t="s">
        <v>1741</v>
      </c>
      <c r="L115" s="27">
        <v>1609</v>
      </c>
      <c r="M115" s="28">
        <v>108</v>
      </c>
      <c r="N115" s="29" t="s">
        <v>6857</v>
      </c>
      <c r="O115" s="30" t="s">
        <v>754</v>
      </c>
      <c r="Q115" s="27">
        <v>1701</v>
      </c>
      <c r="R115" s="31">
        <v>108</v>
      </c>
      <c r="S115" s="29" t="s">
        <v>6858</v>
      </c>
      <c r="T115" s="30" t="s">
        <v>2293</v>
      </c>
      <c r="V115" s="27">
        <v>1704</v>
      </c>
      <c r="W115" s="28">
        <v>108</v>
      </c>
      <c r="X115" s="29" t="s">
        <v>63</v>
      </c>
      <c r="Y115" s="30" t="s">
        <v>63</v>
      </c>
      <c r="AA115" s="27">
        <v>1707</v>
      </c>
      <c r="AB115" s="28">
        <v>108</v>
      </c>
      <c r="AC115" s="29" t="s">
        <v>63</v>
      </c>
      <c r="AD115" s="30" t="s">
        <v>63</v>
      </c>
      <c r="AF115" s="27">
        <v>1501</v>
      </c>
      <c r="AG115" s="31">
        <v>108</v>
      </c>
      <c r="AH115" s="29" t="s">
        <v>6858</v>
      </c>
      <c r="AI115" s="30" t="s">
        <v>2293</v>
      </c>
      <c r="AK115" s="27">
        <v>1504</v>
      </c>
      <c r="AL115" s="28">
        <v>108</v>
      </c>
      <c r="AM115" s="29" t="s">
        <v>63</v>
      </c>
      <c r="AN115" s="30" t="s">
        <v>63</v>
      </c>
      <c r="AP115" s="27">
        <v>1507</v>
      </c>
      <c r="AQ115" s="31">
        <v>108</v>
      </c>
      <c r="AR115" s="29" t="s">
        <v>63</v>
      </c>
      <c r="AS115" s="30" t="s">
        <v>63</v>
      </c>
      <c r="AU115" s="27">
        <v>1803</v>
      </c>
      <c r="AV115" s="31">
        <v>108</v>
      </c>
      <c r="AW115" s="29" t="s">
        <v>6855</v>
      </c>
      <c r="AX115" s="30" t="s">
        <v>2109</v>
      </c>
      <c r="AZ115" s="27">
        <v>1806</v>
      </c>
      <c r="BA115" s="28">
        <v>108</v>
      </c>
      <c r="BB115" s="29" t="s">
        <v>6856</v>
      </c>
      <c r="BC115" s="30" t="s">
        <v>1741</v>
      </c>
      <c r="BE115" s="27">
        <v>1809</v>
      </c>
      <c r="BF115" s="28">
        <v>108</v>
      </c>
      <c r="BG115" s="29" t="s">
        <v>6857</v>
      </c>
      <c r="BH115" s="30" t="s">
        <v>754</v>
      </c>
    </row>
    <row r="116" spans="1:61">
      <c r="A116" s="10"/>
      <c r="B116" s="27">
        <v>1603</v>
      </c>
      <c r="C116" s="28">
        <v>109</v>
      </c>
      <c r="D116" s="29" t="s">
        <v>6859</v>
      </c>
      <c r="E116" s="30" t="s">
        <v>2427</v>
      </c>
      <c r="G116" s="27">
        <v>1606</v>
      </c>
      <c r="H116" s="31">
        <v>109</v>
      </c>
      <c r="I116" s="29" t="s">
        <v>6860</v>
      </c>
      <c r="J116" s="30" t="s">
        <v>1711</v>
      </c>
      <c r="L116" s="27">
        <v>1609</v>
      </c>
      <c r="M116" s="28">
        <v>109</v>
      </c>
      <c r="N116" s="29" t="s">
        <v>6861</v>
      </c>
      <c r="O116" s="30" t="s">
        <v>699</v>
      </c>
      <c r="Q116" s="27">
        <v>1701</v>
      </c>
      <c r="R116" s="31">
        <v>109</v>
      </c>
      <c r="S116" s="29" t="s">
        <v>63</v>
      </c>
      <c r="T116" s="30" t="s">
        <v>63</v>
      </c>
      <c r="V116" s="27">
        <v>1704</v>
      </c>
      <c r="W116" s="28">
        <v>109</v>
      </c>
      <c r="X116" s="29" t="s">
        <v>63</v>
      </c>
      <c r="Y116" s="30" t="s">
        <v>63</v>
      </c>
      <c r="AA116" s="27">
        <v>1707</v>
      </c>
      <c r="AB116" s="28">
        <v>109</v>
      </c>
      <c r="AC116" s="29" t="s">
        <v>63</v>
      </c>
      <c r="AD116" s="30" t="s">
        <v>63</v>
      </c>
      <c r="AF116" s="27">
        <v>1501</v>
      </c>
      <c r="AG116" s="31">
        <v>109</v>
      </c>
      <c r="AH116" s="29" t="s">
        <v>63</v>
      </c>
      <c r="AI116" s="30" t="s">
        <v>63</v>
      </c>
      <c r="AK116" s="27">
        <v>1504</v>
      </c>
      <c r="AL116" s="28">
        <v>109</v>
      </c>
      <c r="AM116" s="29" t="s">
        <v>63</v>
      </c>
      <c r="AN116" s="30" t="s">
        <v>63</v>
      </c>
      <c r="AP116" s="27">
        <v>1507</v>
      </c>
      <c r="AQ116" s="31">
        <v>109</v>
      </c>
      <c r="AR116" s="29" t="s">
        <v>63</v>
      </c>
      <c r="AS116" s="30" t="s">
        <v>63</v>
      </c>
      <c r="AU116" s="27">
        <v>1803</v>
      </c>
      <c r="AV116" s="31">
        <v>109</v>
      </c>
      <c r="AW116" s="29" t="s">
        <v>6859</v>
      </c>
      <c r="AX116" s="30" t="s">
        <v>2427</v>
      </c>
      <c r="AZ116" s="27">
        <v>1806</v>
      </c>
      <c r="BA116" s="28">
        <v>109</v>
      </c>
      <c r="BB116" s="29" t="s">
        <v>6860</v>
      </c>
      <c r="BC116" s="30" t="s">
        <v>1711</v>
      </c>
      <c r="BE116" s="27">
        <v>1809</v>
      </c>
      <c r="BF116" s="28">
        <v>109</v>
      </c>
      <c r="BG116" s="29" t="s">
        <v>6861</v>
      </c>
      <c r="BH116" s="30" t="s">
        <v>699</v>
      </c>
    </row>
    <row r="117" spans="1:61">
      <c r="A117" s="10"/>
      <c r="B117" s="27">
        <v>1603</v>
      </c>
      <c r="C117" s="28">
        <v>110</v>
      </c>
      <c r="D117" s="29" t="s">
        <v>6862</v>
      </c>
      <c r="E117" s="30" t="s">
        <v>2321</v>
      </c>
      <c r="G117" s="27">
        <v>1606</v>
      </c>
      <c r="H117" s="31">
        <v>110</v>
      </c>
      <c r="I117" s="29" t="s">
        <v>6863</v>
      </c>
      <c r="J117" s="30" t="s">
        <v>1735</v>
      </c>
      <c r="L117" s="27">
        <v>1609</v>
      </c>
      <c r="M117" s="28">
        <v>110</v>
      </c>
      <c r="N117" s="29" t="s">
        <v>6864</v>
      </c>
      <c r="O117" s="30" t="s">
        <v>663</v>
      </c>
      <c r="Q117" s="27">
        <v>1701</v>
      </c>
      <c r="R117" s="31">
        <v>110</v>
      </c>
      <c r="S117" s="29" t="s">
        <v>6865</v>
      </c>
      <c r="T117" s="30" t="s">
        <v>2404</v>
      </c>
      <c r="V117" s="27">
        <v>1704</v>
      </c>
      <c r="W117" s="28">
        <v>110</v>
      </c>
      <c r="X117" s="29" t="s">
        <v>63</v>
      </c>
      <c r="Y117" s="30" t="s">
        <v>63</v>
      </c>
      <c r="AA117" s="27">
        <v>1707</v>
      </c>
      <c r="AB117" s="28">
        <v>110</v>
      </c>
      <c r="AC117" s="29" t="s">
        <v>63</v>
      </c>
      <c r="AD117" s="30" t="s">
        <v>63</v>
      </c>
      <c r="AF117" s="27">
        <v>1501</v>
      </c>
      <c r="AG117" s="31">
        <v>110</v>
      </c>
      <c r="AH117" s="29" t="s">
        <v>6865</v>
      </c>
      <c r="AI117" s="30" t="s">
        <v>2404</v>
      </c>
      <c r="AK117" s="27">
        <v>1504</v>
      </c>
      <c r="AL117" s="28">
        <v>110</v>
      </c>
      <c r="AM117" s="29" t="s">
        <v>63</v>
      </c>
      <c r="AN117" s="30" t="s">
        <v>63</v>
      </c>
      <c r="AP117" s="27">
        <v>1507</v>
      </c>
      <c r="AQ117" s="31">
        <v>110</v>
      </c>
      <c r="AR117" s="29" t="s">
        <v>63</v>
      </c>
      <c r="AS117" s="30" t="s">
        <v>63</v>
      </c>
      <c r="AU117" s="27">
        <v>1803</v>
      </c>
      <c r="AV117" s="31">
        <v>110</v>
      </c>
      <c r="AW117" s="29" t="s">
        <v>6862</v>
      </c>
      <c r="AX117" s="30" t="s">
        <v>2321</v>
      </c>
      <c r="AZ117" s="27">
        <v>1806</v>
      </c>
      <c r="BA117" s="28">
        <v>110</v>
      </c>
      <c r="BB117" s="29" t="s">
        <v>6863</v>
      </c>
      <c r="BC117" s="30" t="s">
        <v>1735</v>
      </c>
      <c r="BE117" s="27">
        <v>1809</v>
      </c>
      <c r="BF117" s="28">
        <v>110</v>
      </c>
      <c r="BG117" s="29" t="s">
        <v>6864</v>
      </c>
      <c r="BH117" s="30" t="s">
        <v>663</v>
      </c>
    </row>
    <row r="118" spans="1:61">
      <c r="A118" s="10"/>
      <c r="B118" s="27">
        <v>1603</v>
      </c>
      <c r="C118" s="28">
        <v>111</v>
      </c>
      <c r="D118" s="29" t="s">
        <v>6866</v>
      </c>
      <c r="E118" s="30" t="s">
        <v>1784</v>
      </c>
      <c r="G118" s="27">
        <v>1606</v>
      </c>
      <c r="H118" s="31">
        <v>111</v>
      </c>
      <c r="I118" s="29" t="s">
        <v>6867</v>
      </c>
      <c r="J118" s="30" t="s">
        <v>1146</v>
      </c>
      <c r="L118" s="27">
        <v>1609</v>
      </c>
      <c r="M118" s="28">
        <v>111</v>
      </c>
      <c r="N118" s="29" t="s">
        <v>6868</v>
      </c>
      <c r="O118" s="30" t="s">
        <v>707</v>
      </c>
      <c r="Q118" s="27">
        <v>1701</v>
      </c>
      <c r="R118" s="31">
        <v>111</v>
      </c>
      <c r="S118" s="29" t="s">
        <v>63</v>
      </c>
      <c r="T118" s="30" t="s">
        <v>63</v>
      </c>
      <c r="V118" s="27">
        <v>1704</v>
      </c>
      <c r="W118" s="28">
        <v>111</v>
      </c>
      <c r="X118" s="29" t="s">
        <v>63</v>
      </c>
      <c r="Y118" s="30" t="s">
        <v>63</v>
      </c>
      <c r="AA118" s="27">
        <v>1707</v>
      </c>
      <c r="AB118" s="28">
        <v>111</v>
      </c>
      <c r="AC118" s="29" t="s">
        <v>63</v>
      </c>
      <c r="AD118" s="30" t="s">
        <v>63</v>
      </c>
      <c r="AF118" s="27">
        <v>1501</v>
      </c>
      <c r="AG118" s="31">
        <v>111</v>
      </c>
      <c r="AH118" s="29" t="s">
        <v>63</v>
      </c>
      <c r="AI118" s="30" t="s">
        <v>63</v>
      </c>
      <c r="AK118" s="27">
        <v>1504</v>
      </c>
      <c r="AL118" s="28">
        <v>111</v>
      </c>
      <c r="AM118" s="29" t="s">
        <v>63</v>
      </c>
      <c r="AN118" s="30" t="s">
        <v>63</v>
      </c>
      <c r="AP118" s="27">
        <v>1507</v>
      </c>
      <c r="AQ118" s="31">
        <v>111</v>
      </c>
      <c r="AR118" s="29" t="s">
        <v>63</v>
      </c>
      <c r="AS118" s="30" t="s">
        <v>63</v>
      </c>
      <c r="AU118" s="27">
        <v>1803</v>
      </c>
      <c r="AV118" s="31">
        <v>111</v>
      </c>
      <c r="AW118" s="29" t="s">
        <v>6866</v>
      </c>
      <c r="AX118" s="30" t="s">
        <v>1784</v>
      </c>
      <c r="AZ118" s="27">
        <v>1806</v>
      </c>
      <c r="BA118" s="28">
        <v>111</v>
      </c>
      <c r="BB118" s="29" t="s">
        <v>6867</v>
      </c>
      <c r="BC118" s="30" t="s">
        <v>1146</v>
      </c>
      <c r="BE118" s="27">
        <v>1809</v>
      </c>
      <c r="BF118" s="28">
        <v>111</v>
      </c>
      <c r="BG118" s="29" t="s">
        <v>6868</v>
      </c>
      <c r="BH118" s="30" t="s">
        <v>707</v>
      </c>
    </row>
    <row r="119" spans="1:61" ht="14.25" thickBot="1">
      <c r="A119" s="10"/>
      <c r="B119" s="32">
        <v>1603</v>
      </c>
      <c r="C119" s="33">
        <v>112</v>
      </c>
      <c r="D119" s="34" t="s">
        <v>6869</v>
      </c>
      <c r="E119" s="35" t="s">
        <v>1790</v>
      </c>
      <c r="F119" s="36"/>
      <c r="G119" s="32">
        <v>1606</v>
      </c>
      <c r="H119" s="37">
        <v>112</v>
      </c>
      <c r="I119" s="34" t="s">
        <v>6870</v>
      </c>
      <c r="J119" s="35" t="s">
        <v>1140</v>
      </c>
      <c r="K119" s="36"/>
      <c r="L119" s="32">
        <v>1609</v>
      </c>
      <c r="M119" s="33">
        <v>112</v>
      </c>
      <c r="N119" s="34" t="s">
        <v>6871</v>
      </c>
      <c r="O119" s="35" t="s">
        <v>167</v>
      </c>
      <c r="P119" s="36"/>
      <c r="Q119" s="32">
        <v>1701</v>
      </c>
      <c r="R119" s="37">
        <v>112</v>
      </c>
      <c r="S119" s="34" t="s">
        <v>63</v>
      </c>
      <c r="T119" s="35" t="s">
        <v>63</v>
      </c>
      <c r="U119" s="36"/>
      <c r="V119" s="32">
        <v>1704</v>
      </c>
      <c r="W119" s="33">
        <v>112</v>
      </c>
      <c r="X119" s="34" t="s">
        <v>63</v>
      </c>
      <c r="Y119" s="35" t="s">
        <v>63</v>
      </c>
      <c r="Z119" s="36"/>
      <c r="AA119" s="32">
        <v>1707</v>
      </c>
      <c r="AB119" s="33">
        <v>112</v>
      </c>
      <c r="AC119" s="34" t="s">
        <v>63</v>
      </c>
      <c r="AD119" s="35" t="s">
        <v>63</v>
      </c>
      <c r="AE119" s="462"/>
      <c r="AF119" s="32">
        <v>1501</v>
      </c>
      <c r="AG119" s="37">
        <v>112</v>
      </c>
      <c r="AH119" s="34" t="s">
        <v>63</v>
      </c>
      <c r="AI119" s="35" t="s">
        <v>63</v>
      </c>
      <c r="AJ119" s="36"/>
      <c r="AK119" s="32">
        <v>1504</v>
      </c>
      <c r="AL119" s="33">
        <v>112</v>
      </c>
      <c r="AM119" s="34" t="s">
        <v>63</v>
      </c>
      <c r="AN119" s="35" t="s">
        <v>63</v>
      </c>
      <c r="AO119" s="36"/>
      <c r="AP119" s="32">
        <v>1507</v>
      </c>
      <c r="AQ119" s="37">
        <v>112</v>
      </c>
      <c r="AR119" s="34" t="s">
        <v>63</v>
      </c>
      <c r="AS119" s="35" t="s">
        <v>63</v>
      </c>
      <c r="AT119" s="36"/>
      <c r="AU119" s="32">
        <v>1803</v>
      </c>
      <c r="AV119" s="37">
        <v>112</v>
      </c>
      <c r="AW119" s="34" t="s">
        <v>6869</v>
      </c>
      <c r="AX119" s="35" t="s">
        <v>1790</v>
      </c>
      <c r="AY119" s="36"/>
      <c r="AZ119" s="32">
        <v>1806</v>
      </c>
      <c r="BA119" s="33">
        <v>112</v>
      </c>
      <c r="BB119" s="34" t="s">
        <v>6870</v>
      </c>
      <c r="BC119" s="35" t="s">
        <v>1140</v>
      </c>
      <c r="BD119" s="36"/>
      <c r="BE119" s="32">
        <v>1809</v>
      </c>
      <c r="BF119" s="33">
        <v>112</v>
      </c>
      <c r="BG119" s="34" t="s">
        <v>6871</v>
      </c>
      <c r="BH119" s="35" t="s">
        <v>167</v>
      </c>
      <c r="BI119" s="36"/>
    </row>
    <row r="120" spans="1:61">
      <c r="A120" s="10"/>
      <c r="B120" s="21">
        <v>1603</v>
      </c>
      <c r="C120" s="22">
        <v>113</v>
      </c>
      <c r="D120" s="23" t="s">
        <v>6872</v>
      </c>
      <c r="E120" s="24" t="s">
        <v>2121</v>
      </c>
      <c r="F120" s="25"/>
      <c r="G120" s="21">
        <v>1606</v>
      </c>
      <c r="H120" s="26">
        <v>113</v>
      </c>
      <c r="I120" s="23" t="s">
        <v>6873</v>
      </c>
      <c r="J120" s="24" t="s">
        <v>1465</v>
      </c>
      <c r="K120" s="25"/>
      <c r="L120" s="21">
        <v>1609</v>
      </c>
      <c r="M120" s="22">
        <v>113</v>
      </c>
      <c r="N120" s="23" t="s">
        <v>6874</v>
      </c>
      <c r="O120" s="24" t="s">
        <v>672</v>
      </c>
      <c r="P120" s="25"/>
      <c r="Q120" s="21">
        <v>1701</v>
      </c>
      <c r="R120" s="26">
        <v>113</v>
      </c>
      <c r="S120" s="23" t="s">
        <v>6875</v>
      </c>
      <c r="T120" s="24" t="s">
        <v>2049</v>
      </c>
      <c r="U120" s="25"/>
      <c r="V120" s="21">
        <v>1704</v>
      </c>
      <c r="W120" s="22">
        <v>113</v>
      </c>
      <c r="X120" s="23" t="s">
        <v>63</v>
      </c>
      <c r="Y120" s="24" t="s">
        <v>63</v>
      </c>
      <c r="Z120" s="25"/>
      <c r="AA120" s="21">
        <v>1707</v>
      </c>
      <c r="AB120" s="22">
        <v>113</v>
      </c>
      <c r="AC120" s="23" t="s">
        <v>63</v>
      </c>
      <c r="AD120" s="24" t="s">
        <v>63</v>
      </c>
      <c r="AE120" s="461"/>
      <c r="AF120" s="21">
        <v>1501</v>
      </c>
      <c r="AG120" s="26">
        <v>113</v>
      </c>
      <c r="AH120" s="23" t="s">
        <v>6875</v>
      </c>
      <c r="AI120" s="24" t="s">
        <v>2049</v>
      </c>
      <c r="AJ120" s="25"/>
      <c r="AK120" s="21">
        <v>1504</v>
      </c>
      <c r="AL120" s="22">
        <v>113</v>
      </c>
      <c r="AM120" s="23" t="s">
        <v>63</v>
      </c>
      <c r="AN120" s="24" t="s">
        <v>63</v>
      </c>
      <c r="AO120" s="25"/>
      <c r="AP120" s="21">
        <v>1507</v>
      </c>
      <c r="AQ120" s="26">
        <v>113</v>
      </c>
      <c r="AR120" s="23" t="s">
        <v>63</v>
      </c>
      <c r="AS120" s="24" t="s">
        <v>63</v>
      </c>
      <c r="AT120" s="25"/>
      <c r="AU120" s="21">
        <v>1803</v>
      </c>
      <c r="AV120" s="26">
        <v>113</v>
      </c>
      <c r="AW120" s="23" t="s">
        <v>6872</v>
      </c>
      <c r="AX120" s="24" t="s">
        <v>2121</v>
      </c>
      <c r="AY120" s="25"/>
      <c r="AZ120" s="21">
        <v>1806</v>
      </c>
      <c r="BA120" s="22">
        <v>113</v>
      </c>
      <c r="BB120" s="23" t="s">
        <v>6873</v>
      </c>
      <c r="BC120" s="24" t="s">
        <v>1465</v>
      </c>
      <c r="BD120" s="25"/>
      <c r="BE120" s="21">
        <v>1809</v>
      </c>
      <c r="BF120" s="22">
        <v>113</v>
      </c>
      <c r="BG120" s="23" t="s">
        <v>6874</v>
      </c>
      <c r="BH120" s="24" t="s">
        <v>672</v>
      </c>
      <c r="BI120" s="25"/>
    </row>
    <row r="121" spans="1:61">
      <c r="A121" s="10"/>
      <c r="B121" s="27">
        <v>1603</v>
      </c>
      <c r="C121" s="28">
        <v>114</v>
      </c>
      <c r="D121" s="29" t="s">
        <v>6876</v>
      </c>
      <c r="E121" s="30" t="s">
        <v>2356</v>
      </c>
      <c r="G121" s="27">
        <v>1606</v>
      </c>
      <c r="H121" s="31">
        <v>114</v>
      </c>
      <c r="I121" s="29" t="s">
        <v>6877</v>
      </c>
      <c r="J121" s="30" t="s">
        <v>1723</v>
      </c>
      <c r="L121" s="27">
        <v>1609</v>
      </c>
      <c r="M121" s="28">
        <v>114</v>
      </c>
      <c r="N121" s="29" t="s">
        <v>6878</v>
      </c>
      <c r="O121" s="30" t="s">
        <v>143</v>
      </c>
      <c r="Q121" s="27">
        <v>1701</v>
      </c>
      <c r="R121" s="31">
        <v>114</v>
      </c>
      <c r="S121" s="29" t="s">
        <v>6879</v>
      </c>
      <c r="T121" s="30" t="s">
        <v>2342</v>
      </c>
      <c r="V121" s="27">
        <v>1704</v>
      </c>
      <c r="W121" s="28">
        <v>114</v>
      </c>
      <c r="X121" s="29" t="s">
        <v>63</v>
      </c>
      <c r="Y121" s="30" t="s">
        <v>63</v>
      </c>
      <c r="AA121" s="27">
        <v>1707</v>
      </c>
      <c r="AB121" s="28">
        <v>114</v>
      </c>
      <c r="AC121" s="29" t="s">
        <v>63</v>
      </c>
      <c r="AD121" s="30" t="s">
        <v>63</v>
      </c>
      <c r="AF121" s="27">
        <v>1501</v>
      </c>
      <c r="AG121" s="31">
        <v>114</v>
      </c>
      <c r="AH121" s="29" t="s">
        <v>6879</v>
      </c>
      <c r="AI121" s="30" t="s">
        <v>2342</v>
      </c>
      <c r="AK121" s="27">
        <v>1504</v>
      </c>
      <c r="AL121" s="28">
        <v>114</v>
      </c>
      <c r="AM121" s="29" t="s">
        <v>63</v>
      </c>
      <c r="AN121" s="30" t="s">
        <v>63</v>
      </c>
      <c r="AP121" s="27">
        <v>1507</v>
      </c>
      <c r="AQ121" s="31">
        <v>114</v>
      </c>
      <c r="AR121" s="29" t="s">
        <v>63</v>
      </c>
      <c r="AS121" s="30" t="s">
        <v>63</v>
      </c>
      <c r="AU121" s="27">
        <v>1803</v>
      </c>
      <c r="AV121" s="31">
        <v>114</v>
      </c>
      <c r="AW121" s="29" t="s">
        <v>6876</v>
      </c>
      <c r="AX121" s="30" t="s">
        <v>2356</v>
      </c>
      <c r="AZ121" s="27">
        <v>1806</v>
      </c>
      <c r="BA121" s="28">
        <v>114</v>
      </c>
      <c r="BB121" s="29" t="s">
        <v>6877</v>
      </c>
      <c r="BC121" s="30" t="s">
        <v>1723</v>
      </c>
      <c r="BE121" s="27">
        <v>1809</v>
      </c>
      <c r="BF121" s="28">
        <v>114</v>
      </c>
      <c r="BG121" s="29" t="s">
        <v>6878</v>
      </c>
      <c r="BH121" s="30" t="s">
        <v>143</v>
      </c>
    </row>
    <row r="122" spans="1:61">
      <c r="A122" s="10"/>
      <c r="B122" s="27">
        <v>1603</v>
      </c>
      <c r="C122" s="28">
        <v>115</v>
      </c>
      <c r="D122" s="29" t="s">
        <v>6880</v>
      </c>
      <c r="E122" s="30" t="s">
        <v>2091</v>
      </c>
      <c r="G122" s="27">
        <v>1606</v>
      </c>
      <c r="H122" s="31">
        <v>115</v>
      </c>
      <c r="I122" s="29" t="s">
        <v>6881</v>
      </c>
      <c r="J122" s="30" t="s">
        <v>1471</v>
      </c>
      <c r="L122" s="27">
        <v>1609</v>
      </c>
      <c r="M122" s="28">
        <v>115</v>
      </c>
      <c r="N122" s="29" t="s">
        <v>6882</v>
      </c>
      <c r="O122" s="30" t="s">
        <v>301</v>
      </c>
      <c r="Q122" s="27">
        <v>1701</v>
      </c>
      <c r="R122" s="31">
        <v>115</v>
      </c>
      <c r="S122" s="29" t="s">
        <v>6883</v>
      </c>
      <c r="T122" s="30" t="s">
        <v>2067</v>
      </c>
      <c r="V122" s="27">
        <v>1704</v>
      </c>
      <c r="W122" s="28">
        <v>115</v>
      </c>
      <c r="X122" s="29" t="s">
        <v>63</v>
      </c>
      <c r="Y122" s="30" t="s">
        <v>63</v>
      </c>
      <c r="AA122" s="27">
        <v>1707</v>
      </c>
      <c r="AB122" s="28">
        <v>115</v>
      </c>
      <c r="AC122" s="29" t="s">
        <v>63</v>
      </c>
      <c r="AD122" s="30" t="s">
        <v>63</v>
      </c>
      <c r="AF122" s="27">
        <v>1501</v>
      </c>
      <c r="AG122" s="31">
        <v>115</v>
      </c>
      <c r="AH122" s="29" t="s">
        <v>6883</v>
      </c>
      <c r="AI122" s="30" t="s">
        <v>2067</v>
      </c>
      <c r="AK122" s="27">
        <v>1504</v>
      </c>
      <c r="AL122" s="28">
        <v>115</v>
      </c>
      <c r="AM122" s="29" t="s">
        <v>63</v>
      </c>
      <c r="AN122" s="30" t="s">
        <v>63</v>
      </c>
      <c r="AP122" s="27">
        <v>1507</v>
      </c>
      <c r="AQ122" s="31">
        <v>115</v>
      </c>
      <c r="AR122" s="29" t="s">
        <v>63</v>
      </c>
      <c r="AS122" s="30" t="s">
        <v>63</v>
      </c>
      <c r="AU122" s="27">
        <v>1803</v>
      </c>
      <c r="AV122" s="31">
        <v>115</v>
      </c>
      <c r="AW122" s="29" t="s">
        <v>6880</v>
      </c>
      <c r="AX122" s="30" t="s">
        <v>2091</v>
      </c>
      <c r="AZ122" s="27">
        <v>1806</v>
      </c>
      <c r="BA122" s="28">
        <v>115</v>
      </c>
      <c r="BB122" s="29" t="s">
        <v>6881</v>
      </c>
      <c r="BC122" s="30" t="s">
        <v>1471</v>
      </c>
      <c r="BE122" s="27">
        <v>1809</v>
      </c>
      <c r="BF122" s="28">
        <v>115</v>
      </c>
      <c r="BG122" s="29" t="s">
        <v>6882</v>
      </c>
      <c r="BH122" s="30" t="s">
        <v>301</v>
      </c>
    </row>
    <row r="123" spans="1:61">
      <c r="A123" s="10"/>
      <c r="B123" s="27">
        <v>1603</v>
      </c>
      <c r="C123" s="28">
        <v>116</v>
      </c>
      <c r="D123" s="29" t="s">
        <v>6884</v>
      </c>
      <c r="E123" s="30" t="s">
        <v>2457</v>
      </c>
      <c r="G123" s="27">
        <v>1606</v>
      </c>
      <c r="H123" s="31">
        <v>116</v>
      </c>
      <c r="I123" s="29" t="s">
        <v>6885</v>
      </c>
      <c r="J123" s="30" t="s">
        <v>1729</v>
      </c>
      <c r="L123" s="27">
        <v>1609</v>
      </c>
      <c r="M123" s="28">
        <v>116</v>
      </c>
      <c r="N123" s="29" t="s">
        <v>6886</v>
      </c>
      <c r="O123" s="30" t="s">
        <v>289</v>
      </c>
      <c r="Q123" s="27">
        <v>1701</v>
      </c>
      <c r="R123" s="31">
        <v>116</v>
      </c>
      <c r="S123" s="29" t="s">
        <v>6887</v>
      </c>
      <c r="T123" s="30" t="s">
        <v>2445</v>
      </c>
      <c r="V123" s="27">
        <v>1704</v>
      </c>
      <c r="W123" s="28">
        <v>116</v>
      </c>
      <c r="X123" s="29" t="s">
        <v>63</v>
      </c>
      <c r="Y123" s="30" t="s">
        <v>63</v>
      </c>
      <c r="AA123" s="27">
        <v>1707</v>
      </c>
      <c r="AB123" s="28">
        <v>116</v>
      </c>
      <c r="AC123" s="29" t="s">
        <v>63</v>
      </c>
      <c r="AD123" s="30" t="s">
        <v>63</v>
      </c>
      <c r="AF123" s="27">
        <v>1501</v>
      </c>
      <c r="AG123" s="31">
        <v>116</v>
      </c>
      <c r="AH123" s="29" t="s">
        <v>6887</v>
      </c>
      <c r="AI123" s="30" t="s">
        <v>2445</v>
      </c>
      <c r="AK123" s="27">
        <v>1504</v>
      </c>
      <c r="AL123" s="28">
        <v>116</v>
      </c>
      <c r="AM123" s="29" t="s">
        <v>63</v>
      </c>
      <c r="AN123" s="30" t="s">
        <v>63</v>
      </c>
      <c r="AP123" s="27">
        <v>1507</v>
      </c>
      <c r="AQ123" s="31">
        <v>116</v>
      </c>
      <c r="AR123" s="29" t="s">
        <v>63</v>
      </c>
      <c r="AS123" s="30" t="s">
        <v>63</v>
      </c>
      <c r="AU123" s="27">
        <v>1803</v>
      </c>
      <c r="AV123" s="31">
        <v>116</v>
      </c>
      <c r="AW123" s="29" t="s">
        <v>6884</v>
      </c>
      <c r="AX123" s="30" t="s">
        <v>2457</v>
      </c>
      <c r="AZ123" s="27">
        <v>1806</v>
      </c>
      <c r="BA123" s="28">
        <v>116</v>
      </c>
      <c r="BB123" s="29" t="s">
        <v>6885</v>
      </c>
      <c r="BC123" s="30" t="s">
        <v>1729</v>
      </c>
      <c r="BE123" s="27">
        <v>1809</v>
      </c>
      <c r="BF123" s="28">
        <v>116</v>
      </c>
      <c r="BG123" s="29" t="s">
        <v>6886</v>
      </c>
      <c r="BH123" s="30" t="s">
        <v>289</v>
      </c>
    </row>
    <row r="124" spans="1:61">
      <c r="A124" s="10"/>
      <c r="B124" s="27">
        <v>1603</v>
      </c>
      <c r="C124" s="28">
        <v>117</v>
      </c>
      <c r="D124" s="29" t="s">
        <v>6888</v>
      </c>
      <c r="E124" s="30" t="s">
        <v>2103</v>
      </c>
      <c r="G124" s="27">
        <v>1606</v>
      </c>
      <c r="H124" s="31">
        <v>117</v>
      </c>
      <c r="I124" s="29" t="s">
        <v>6889</v>
      </c>
      <c r="J124" s="30" t="s">
        <v>1195</v>
      </c>
      <c r="L124" s="27">
        <v>1609</v>
      </c>
      <c r="M124" s="28">
        <v>117</v>
      </c>
      <c r="N124" s="29" t="s">
        <v>6890</v>
      </c>
      <c r="O124" s="30" t="s">
        <v>307</v>
      </c>
      <c r="Q124" s="27">
        <v>1701</v>
      </c>
      <c r="R124" s="31">
        <v>117</v>
      </c>
      <c r="S124" s="29" t="s">
        <v>6891</v>
      </c>
      <c r="T124" s="30" t="s">
        <v>2073</v>
      </c>
      <c r="V124" s="27">
        <v>1704</v>
      </c>
      <c r="W124" s="28">
        <v>117</v>
      </c>
      <c r="X124" s="29" t="s">
        <v>63</v>
      </c>
      <c r="Y124" s="30" t="s">
        <v>63</v>
      </c>
      <c r="AA124" s="27">
        <v>1707</v>
      </c>
      <c r="AB124" s="28">
        <v>117</v>
      </c>
      <c r="AC124" s="29" t="s">
        <v>63</v>
      </c>
      <c r="AD124" s="30" t="s">
        <v>63</v>
      </c>
      <c r="AF124" s="27">
        <v>1501</v>
      </c>
      <c r="AG124" s="31">
        <v>117</v>
      </c>
      <c r="AH124" s="29" t="s">
        <v>6891</v>
      </c>
      <c r="AI124" s="30" t="s">
        <v>2073</v>
      </c>
      <c r="AK124" s="27">
        <v>1504</v>
      </c>
      <c r="AL124" s="28">
        <v>117</v>
      </c>
      <c r="AM124" s="29" t="s">
        <v>63</v>
      </c>
      <c r="AN124" s="30" t="s">
        <v>63</v>
      </c>
      <c r="AP124" s="27">
        <v>1507</v>
      </c>
      <c r="AQ124" s="31">
        <v>117</v>
      </c>
      <c r="AR124" s="29" t="s">
        <v>63</v>
      </c>
      <c r="AS124" s="30" t="s">
        <v>63</v>
      </c>
      <c r="AU124" s="27">
        <v>1803</v>
      </c>
      <c r="AV124" s="31">
        <v>117</v>
      </c>
      <c r="AW124" s="29" t="s">
        <v>6888</v>
      </c>
      <c r="AX124" s="30" t="s">
        <v>2103</v>
      </c>
      <c r="AZ124" s="27">
        <v>1806</v>
      </c>
      <c r="BA124" s="28">
        <v>117</v>
      </c>
      <c r="BB124" s="29" t="s">
        <v>6889</v>
      </c>
      <c r="BC124" s="30" t="s">
        <v>1195</v>
      </c>
      <c r="BE124" s="27">
        <v>1809</v>
      </c>
      <c r="BF124" s="28">
        <v>117</v>
      </c>
      <c r="BG124" s="29" t="s">
        <v>6890</v>
      </c>
      <c r="BH124" s="30" t="s">
        <v>307</v>
      </c>
    </row>
    <row r="125" spans="1:61">
      <c r="A125" s="10"/>
      <c r="B125" s="27">
        <v>1603</v>
      </c>
      <c r="C125" s="28">
        <v>118</v>
      </c>
      <c r="D125" s="29" t="s">
        <v>6892</v>
      </c>
      <c r="E125" s="30" t="s">
        <v>2097</v>
      </c>
      <c r="G125" s="27">
        <v>1606</v>
      </c>
      <c r="H125" s="31">
        <v>118</v>
      </c>
      <c r="I125" s="29" t="s">
        <v>6893</v>
      </c>
      <c r="J125" s="30" t="s">
        <v>1459</v>
      </c>
      <c r="L125" s="27">
        <v>1609</v>
      </c>
      <c r="M125" s="28">
        <v>118</v>
      </c>
      <c r="N125" s="29" t="s">
        <v>6894</v>
      </c>
      <c r="O125" s="30" t="s">
        <v>283</v>
      </c>
      <c r="Q125" s="27">
        <v>1701</v>
      </c>
      <c r="R125" s="31">
        <v>118</v>
      </c>
      <c r="S125" s="29" t="s">
        <v>6895</v>
      </c>
      <c r="T125" s="30" t="s">
        <v>1625</v>
      </c>
      <c r="V125" s="27">
        <v>1704</v>
      </c>
      <c r="W125" s="28">
        <v>118</v>
      </c>
      <c r="X125" s="29" t="s">
        <v>63</v>
      </c>
      <c r="Y125" s="30" t="s">
        <v>63</v>
      </c>
      <c r="AA125" s="27">
        <v>1707</v>
      </c>
      <c r="AB125" s="28">
        <v>118</v>
      </c>
      <c r="AC125" s="29" t="s">
        <v>63</v>
      </c>
      <c r="AD125" s="30" t="s">
        <v>63</v>
      </c>
      <c r="AF125" s="27">
        <v>1501</v>
      </c>
      <c r="AG125" s="31">
        <v>118</v>
      </c>
      <c r="AH125" s="29" t="s">
        <v>6895</v>
      </c>
      <c r="AI125" s="30" t="s">
        <v>1625</v>
      </c>
      <c r="AK125" s="27">
        <v>1504</v>
      </c>
      <c r="AL125" s="28">
        <v>118</v>
      </c>
      <c r="AM125" s="29" t="s">
        <v>63</v>
      </c>
      <c r="AN125" s="30" t="s">
        <v>63</v>
      </c>
      <c r="AP125" s="27">
        <v>1507</v>
      </c>
      <c r="AQ125" s="31">
        <v>118</v>
      </c>
      <c r="AR125" s="29" t="s">
        <v>63</v>
      </c>
      <c r="AS125" s="30" t="s">
        <v>63</v>
      </c>
      <c r="AU125" s="27">
        <v>1803</v>
      </c>
      <c r="AV125" s="31">
        <v>118</v>
      </c>
      <c r="AW125" s="29" t="s">
        <v>6892</v>
      </c>
      <c r="AX125" s="30" t="s">
        <v>2097</v>
      </c>
      <c r="AZ125" s="27">
        <v>1806</v>
      </c>
      <c r="BA125" s="28">
        <v>118</v>
      </c>
      <c r="BB125" s="29" t="s">
        <v>6893</v>
      </c>
      <c r="BC125" s="30" t="s">
        <v>1459</v>
      </c>
      <c r="BE125" s="27">
        <v>1809</v>
      </c>
      <c r="BF125" s="28">
        <v>118</v>
      </c>
      <c r="BG125" s="29" t="s">
        <v>6894</v>
      </c>
      <c r="BH125" s="30" t="s">
        <v>283</v>
      </c>
    </row>
    <row r="126" spans="1:61">
      <c r="A126" s="10"/>
      <c r="B126" s="27">
        <v>1603</v>
      </c>
      <c r="C126" s="28">
        <v>119</v>
      </c>
      <c r="D126" s="29" t="s">
        <v>6896</v>
      </c>
      <c r="E126" s="30" t="s">
        <v>1345</v>
      </c>
      <c r="G126" s="27">
        <v>1606</v>
      </c>
      <c r="H126" s="31">
        <v>119</v>
      </c>
      <c r="I126" s="29" t="s">
        <v>6897</v>
      </c>
      <c r="J126" s="30" t="s">
        <v>1289</v>
      </c>
      <c r="L126" s="27">
        <v>1609</v>
      </c>
      <c r="M126" s="28">
        <v>119</v>
      </c>
      <c r="N126" s="29" t="s">
        <v>6898</v>
      </c>
      <c r="O126" s="30" t="s">
        <v>3440</v>
      </c>
      <c r="Q126" s="27">
        <v>1701</v>
      </c>
      <c r="R126" s="31">
        <v>119</v>
      </c>
      <c r="S126" s="29" t="s">
        <v>6899</v>
      </c>
      <c r="T126" s="30" t="s">
        <v>2061</v>
      </c>
      <c r="V126" s="27">
        <v>1704</v>
      </c>
      <c r="W126" s="28">
        <v>119</v>
      </c>
      <c r="X126" s="29" t="s">
        <v>63</v>
      </c>
      <c r="Y126" s="30" t="s">
        <v>63</v>
      </c>
      <c r="AA126" s="27">
        <v>1707</v>
      </c>
      <c r="AB126" s="28">
        <v>119</v>
      </c>
      <c r="AC126" s="29" t="s">
        <v>63</v>
      </c>
      <c r="AD126" s="30" t="s">
        <v>63</v>
      </c>
      <c r="AF126" s="27">
        <v>1501</v>
      </c>
      <c r="AG126" s="31">
        <v>119</v>
      </c>
      <c r="AH126" s="29" t="s">
        <v>6899</v>
      </c>
      <c r="AI126" s="30" t="s">
        <v>2061</v>
      </c>
      <c r="AK126" s="27">
        <v>1504</v>
      </c>
      <c r="AL126" s="28">
        <v>119</v>
      </c>
      <c r="AM126" s="29" t="s">
        <v>63</v>
      </c>
      <c r="AN126" s="30" t="s">
        <v>63</v>
      </c>
      <c r="AP126" s="27">
        <v>1507</v>
      </c>
      <c r="AQ126" s="31">
        <v>119</v>
      </c>
      <c r="AR126" s="29" t="s">
        <v>63</v>
      </c>
      <c r="AS126" s="30" t="s">
        <v>63</v>
      </c>
      <c r="AU126" s="27">
        <v>1803</v>
      </c>
      <c r="AV126" s="31">
        <v>119</v>
      </c>
      <c r="AW126" s="29" t="s">
        <v>6896</v>
      </c>
      <c r="AX126" s="30" t="s">
        <v>1345</v>
      </c>
      <c r="AZ126" s="27">
        <v>1806</v>
      </c>
      <c r="BA126" s="28">
        <v>119</v>
      </c>
      <c r="BB126" s="29" t="s">
        <v>6897</v>
      </c>
      <c r="BC126" s="30" t="s">
        <v>1289</v>
      </c>
      <c r="BE126" s="27">
        <v>1809</v>
      </c>
      <c r="BF126" s="28">
        <v>119</v>
      </c>
      <c r="BG126" s="29" t="s">
        <v>6898</v>
      </c>
      <c r="BH126" s="30" t="s">
        <v>3440</v>
      </c>
    </row>
    <row r="127" spans="1:61">
      <c r="A127" s="10"/>
      <c r="B127" s="27">
        <v>1603</v>
      </c>
      <c r="C127" s="28">
        <v>120</v>
      </c>
      <c r="D127" s="29" t="s">
        <v>6900</v>
      </c>
      <c r="E127" s="30" t="s">
        <v>1662</v>
      </c>
      <c r="G127" s="27">
        <v>1606</v>
      </c>
      <c r="H127" s="31">
        <v>120</v>
      </c>
      <c r="I127" s="29" t="s">
        <v>6901</v>
      </c>
      <c r="J127" s="30" t="s">
        <v>1277</v>
      </c>
      <c r="L127" s="27">
        <v>1609</v>
      </c>
      <c r="M127" s="28">
        <v>120</v>
      </c>
      <c r="N127" s="29" t="s">
        <v>6902</v>
      </c>
      <c r="O127" s="30" t="s">
        <v>3433</v>
      </c>
      <c r="Q127" s="27">
        <v>1701</v>
      </c>
      <c r="R127" s="31">
        <v>120</v>
      </c>
      <c r="S127" s="29" t="s">
        <v>6903</v>
      </c>
      <c r="T127" s="30" t="s">
        <v>1600</v>
      </c>
      <c r="V127" s="27">
        <v>1704</v>
      </c>
      <c r="W127" s="28">
        <v>120</v>
      </c>
      <c r="X127" s="29" t="s">
        <v>63</v>
      </c>
      <c r="Y127" s="30" t="s">
        <v>63</v>
      </c>
      <c r="AA127" s="27">
        <v>1707</v>
      </c>
      <c r="AB127" s="28">
        <v>120</v>
      </c>
      <c r="AC127" s="29" t="s">
        <v>63</v>
      </c>
      <c r="AD127" s="30" t="s">
        <v>63</v>
      </c>
      <c r="AF127" s="27">
        <v>1501</v>
      </c>
      <c r="AG127" s="31">
        <v>120</v>
      </c>
      <c r="AH127" s="29" t="s">
        <v>6903</v>
      </c>
      <c r="AI127" s="30" t="s">
        <v>1600</v>
      </c>
      <c r="AK127" s="27">
        <v>1504</v>
      </c>
      <c r="AL127" s="28">
        <v>120</v>
      </c>
      <c r="AM127" s="29" t="s">
        <v>63</v>
      </c>
      <c r="AN127" s="30" t="s">
        <v>63</v>
      </c>
      <c r="AP127" s="27">
        <v>1507</v>
      </c>
      <c r="AQ127" s="31">
        <v>120</v>
      </c>
      <c r="AR127" s="29" t="s">
        <v>63</v>
      </c>
      <c r="AS127" s="30" t="s">
        <v>63</v>
      </c>
      <c r="AU127" s="27">
        <v>1803</v>
      </c>
      <c r="AV127" s="31">
        <v>120</v>
      </c>
      <c r="AW127" s="29" t="s">
        <v>6900</v>
      </c>
      <c r="AX127" s="30" t="s">
        <v>1662</v>
      </c>
      <c r="AZ127" s="27">
        <v>1806</v>
      </c>
      <c r="BA127" s="28">
        <v>120</v>
      </c>
      <c r="BB127" s="29" t="s">
        <v>6901</v>
      </c>
      <c r="BC127" s="30" t="s">
        <v>1277</v>
      </c>
      <c r="BE127" s="27">
        <v>1809</v>
      </c>
      <c r="BF127" s="28">
        <v>120</v>
      </c>
      <c r="BG127" s="29" t="s">
        <v>6902</v>
      </c>
      <c r="BH127" s="30" t="s">
        <v>3433</v>
      </c>
    </row>
    <row r="128" spans="1:61">
      <c r="A128" s="10"/>
      <c r="B128" s="27">
        <v>1603</v>
      </c>
      <c r="C128" s="28">
        <v>121</v>
      </c>
      <c r="D128" s="29" t="s">
        <v>6904</v>
      </c>
      <c r="E128" s="30" t="s">
        <v>1333</v>
      </c>
      <c r="G128" s="27">
        <v>1606</v>
      </c>
      <c r="H128" s="31">
        <v>121</v>
      </c>
      <c r="I128" s="29" t="s">
        <v>6905</v>
      </c>
      <c r="J128" s="30" t="s">
        <v>1393</v>
      </c>
      <c r="L128" s="27">
        <v>1609</v>
      </c>
      <c r="M128" s="28">
        <v>121</v>
      </c>
      <c r="N128" s="29" t="s">
        <v>6906</v>
      </c>
      <c r="O128" s="30" t="s">
        <v>502</v>
      </c>
      <c r="Q128" s="27">
        <v>1701</v>
      </c>
      <c r="R128" s="31">
        <v>121</v>
      </c>
      <c r="S128" s="29" t="s">
        <v>63</v>
      </c>
      <c r="T128" s="30" t="s">
        <v>63</v>
      </c>
      <c r="V128" s="27">
        <v>1704</v>
      </c>
      <c r="W128" s="28">
        <v>121</v>
      </c>
      <c r="X128" s="29" t="s">
        <v>63</v>
      </c>
      <c r="Y128" s="30" t="s">
        <v>63</v>
      </c>
      <c r="AA128" s="27">
        <v>1707</v>
      </c>
      <c r="AB128" s="28">
        <v>121</v>
      </c>
      <c r="AC128" s="29" t="s">
        <v>63</v>
      </c>
      <c r="AD128" s="30" t="s">
        <v>63</v>
      </c>
      <c r="AF128" s="27">
        <v>1501</v>
      </c>
      <c r="AG128" s="31">
        <v>121</v>
      </c>
      <c r="AH128" s="29" t="s">
        <v>63</v>
      </c>
      <c r="AI128" s="30" t="s">
        <v>63</v>
      </c>
      <c r="AK128" s="27">
        <v>1504</v>
      </c>
      <c r="AL128" s="28">
        <v>121</v>
      </c>
      <c r="AM128" s="29" t="s">
        <v>63</v>
      </c>
      <c r="AN128" s="30" t="s">
        <v>63</v>
      </c>
      <c r="AP128" s="27">
        <v>1507</v>
      </c>
      <c r="AQ128" s="31">
        <v>121</v>
      </c>
      <c r="AR128" s="29" t="s">
        <v>63</v>
      </c>
      <c r="AS128" s="30" t="s">
        <v>63</v>
      </c>
      <c r="AU128" s="27">
        <v>1803</v>
      </c>
      <c r="AV128" s="31">
        <v>121</v>
      </c>
      <c r="AW128" s="29" t="s">
        <v>6904</v>
      </c>
      <c r="AX128" s="30" t="s">
        <v>1333</v>
      </c>
      <c r="AZ128" s="27">
        <v>1806</v>
      </c>
      <c r="BA128" s="28">
        <v>121</v>
      </c>
      <c r="BB128" s="29" t="s">
        <v>6905</v>
      </c>
      <c r="BC128" s="30" t="s">
        <v>1393</v>
      </c>
      <c r="BE128" s="27">
        <v>1809</v>
      </c>
      <c r="BF128" s="28">
        <v>121</v>
      </c>
      <c r="BG128" s="29" t="s">
        <v>6906</v>
      </c>
      <c r="BH128" s="30" t="s">
        <v>502</v>
      </c>
    </row>
    <row r="129" spans="1:61">
      <c r="B129" s="27">
        <v>1603</v>
      </c>
      <c r="C129" s="28">
        <v>122</v>
      </c>
      <c r="D129" s="29" t="s">
        <v>6907</v>
      </c>
      <c r="E129" s="30" t="s">
        <v>1692</v>
      </c>
      <c r="G129" s="27">
        <v>1606</v>
      </c>
      <c r="H129" s="31">
        <v>122</v>
      </c>
      <c r="I129" s="29" t="s">
        <v>6908</v>
      </c>
      <c r="J129" s="30" t="s">
        <v>1495</v>
      </c>
      <c r="L129" s="27">
        <v>1609</v>
      </c>
      <c r="M129" s="28">
        <v>122</v>
      </c>
      <c r="N129" s="29" t="s">
        <v>6909</v>
      </c>
      <c r="O129" s="30" t="s">
        <v>513</v>
      </c>
      <c r="Q129" s="27">
        <v>1701</v>
      </c>
      <c r="R129" s="31">
        <v>122</v>
      </c>
      <c r="S129" s="29" t="s">
        <v>63</v>
      </c>
      <c r="T129" s="30" t="s">
        <v>63</v>
      </c>
      <c r="V129" s="27">
        <v>1704</v>
      </c>
      <c r="W129" s="28">
        <v>122</v>
      </c>
      <c r="X129" s="29" t="s">
        <v>63</v>
      </c>
      <c r="Y129" s="30" t="s">
        <v>63</v>
      </c>
      <c r="AA129" s="27">
        <v>1707</v>
      </c>
      <c r="AB129" s="28">
        <v>122</v>
      </c>
      <c r="AC129" s="29" t="s">
        <v>63</v>
      </c>
      <c r="AD129" s="30" t="s">
        <v>63</v>
      </c>
      <c r="AF129" s="27">
        <v>1501</v>
      </c>
      <c r="AG129" s="31">
        <v>122</v>
      </c>
      <c r="AH129" s="29" t="s">
        <v>63</v>
      </c>
      <c r="AI129" s="30" t="s">
        <v>63</v>
      </c>
      <c r="AK129" s="27">
        <v>1504</v>
      </c>
      <c r="AL129" s="28">
        <v>122</v>
      </c>
      <c r="AM129" s="29" t="s">
        <v>63</v>
      </c>
      <c r="AN129" s="30" t="s">
        <v>63</v>
      </c>
      <c r="AP129" s="27">
        <v>1507</v>
      </c>
      <c r="AQ129" s="31">
        <v>122</v>
      </c>
      <c r="AR129" s="29" t="s">
        <v>63</v>
      </c>
      <c r="AS129" s="30" t="s">
        <v>63</v>
      </c>
      <c r="AU129" s="27">
        <v>1803</v>
      </c>
      <c r="AV129" s="31">
        <v>122</v>
      </c>
      <c r="AW129" s="29" t="s">
        <v>6907</v>
      </c>
      <c r="AX129" s="30" t="s">
        <v>1692</v>
      </c>
      <c r="AZ129" s="27">
        <v>1806</v>
      </c>
      <c r="BA129" s="28">
        <v>122</v>
      </c>
      <c r="BB129" s="29" t="s">
        <v>6908</v>
      </c>
      <c r="BC129" s="30" t="s">
        <v>1495</v>
      </c>
      <c r="BE129" s="27">
        <v>1809</v>
      </c>
      <c r="BF129" s="28">
        <v>122</v>
      </c>
      <c r="BG129" s="29" t="s">
        <v>6909</v>
      </c>
      <c r="BH129" s="30" t="s">
        <v>513</v>
      </c>
    </row>
    <row r="130" spans="1:61">
      <c r="B130" s="27">
        <v>1603</v>
      </c>
      <c r="C130" s="28">
        <v>123</v>
      </c>
      <c r="D130" s="29" t="s">
        <v>6910</v>
      </c>
      <c r="E130" s="30" t="s">
        <v>1026</v>
      </c>
      <c r="G130" s="27">
        <v>1606</v>
      </c>
      <c r="H130" s="31">
        <v>123</v>
      </c>
      <c r="I130" s="29" t="s">
        <v>6911</v>
      </c>
      <c r="J130" s="30" t="s">
        <v>2225</v>
      </c>
      <c r="L130" s="27">
        <v>1609</v>
      </c>
      <c r="M130" s="28">
        <v>123</v>
      </c>
      <c r="N130" s="29" t="s">
        <v>6912</v>
      </c>
      <c r="O130" s="30" t="s">
        <v>59</v>
      </c>
      <c r="Q130" s="27">
        <v>1701</v>
      </c>
      <c r="R130" s="31">
        <v>123</v>
      </c>
      <c r="S130" s="29" t="s">
        <v>63</v>
      </c>
      <c r="T130" s="30" t="s">
        <v>63</v>
      </c>
      <c r="V130" s="27">
        <v>1704</v>
      </c>
      <c r="W130" s="28">
        <v>123</v>
      </c>
      <c r="X130" s="29" t="s">
        <v>63</v>
      </c>
      <c r="Y130" s="30" t="s">
        <v>63</v>
      </c>
      <c r="AA130" s="27">
        <v>1707</v>
      </c>
      <c r="AB130" s="28">
        <v>123</v>
      </c>
      <c r="AC130" s="29" t="s">
        <v>63</v>
      </c>
      <c r="AD130" s="30" t="s">
        <v>63</v>
      </c>
      <c r="AF130" s="27">
        <v>1501</v>
      </c>
      <c r="AG130" s="31">
        <v>123</v>
      </c>
      <c r="AH130" s="29" t="s">
        <v>63</v>
      </c>
      <c r="AI130" s="30" t="s">
        <v>63</v>
      </c>
      <c r="AK130" s="27">
        <v>1504</v>
      </c>
      <c r="AL130" s="28">
        <v>123</v>
      </c>
      <c r="AM130" s="29" t="s">
        <v>63</v>
      </c>
      <c r="AN130" s="30" t="s">
        <v>63</v>
      </c>
      <c r="AP130" s="27">
        <v>1507</v>
      </c>
      <c r="AQ130" s="31">
        <v>123</v>
      </c>
      <c r="AR130" s="29" t="s">
        <v>63</v>
      </c>
      <c r="AS130" s="30" t="s">
        <v>63</v>
      </c>
      <c r="AU130" s="27">
        <v>1803</v>
      </c>
      <c r="AV130" s="31">
        <v>123</v>
      </c>
      <c r="AW130" s="29" t="s">
        <v>6910</v>
      </c>
      <c r="AX130" s="30" t="s">
        <v>1026</v>
      </c>
      <c r="AZ130" s="27">
        <v>1806</v>
      </c>
      <c r="BA130" s="28">
        <v>123</v>
      </c>
      <c r="BB130" s="29" t="s">
        <v>6911</v>
      </c>
      <c r="BC130" s="30" t="s">
        <v>2225</v>
      </c>
      <c r="BE130" s="27">
        <v>1809</v>
      </c>
      <c r="BF130" s="28">
        <v>123</v>
      </c>
      <c r="BG130" s="29" t="s">
        <v>6912</v>
      </c>
      <c r="BH130" s="30" t="s">
        <v>59</v>
      </c>
    </row>
    <row r="131" spans="1:61">
      <c r="B131" s="27">
        <v>1603</v>
      </c>
      <c r="C131" s="28">
        <v>124</v>
      </c>
      <c r="D131" s="29" t="s">
        <v>6913</v>
      </c>
      <c r="E131" s="30" t="s">
        <v>1321</v>
      </c>
      <c r="G131" s="27">
        <v>1606</v>
      </c>
      <c r="H131" s="31">
        <v>124</v>
      </c>
      <c r="I131" s="29" t="s">
        <v>6914</v>
      </c>
      <c r="J131" s="30" t="s">
        <v>2231</v>
      </c>
      <c r="L131" s="27">
        <v>1609</v>
      </c>
      <c r="M131" s="28">
        <v>124</v>
      </c>
      <c r="N131" s="29" t="s">
        <v>6915</v>
      </c>
      <c r="O131" s="30" t="s">
        <v>70</v>
      </c>
      <c r="Q131" s="27">
        <v>1701</v>
      </c>
      <c r="R131" s="31">
        <v>124</v>
      </c>
      <c r="S131" s="29" t="s">
        <v>63</v>
      </c>
      <c r="T131" s="30" t="s">
        <v>63</v>
      </c>
      <c r="V131" s="27">
        <v>1704</v>
      </c>
      <c r="W131" s="28">
        <v>124</v>
      </c>
      <c r="X131" s="29" t="s">
        <v>63</v>
      </c>
      <c r="Y131" s="30" t="s">
        <v>63</v>
      </c>
      <c r="AA131" s="27">
        <v>1707</v>
      </c>
      <c r="AB131" s="28">
        <v>124</v>
      </c>
      <c r="AC131" s="29" t="s">
        <v>63</v>
      </c>
      <c r="AD131" s="30" t="s">
        <v>63</v>
      </c>
      <c r="AF131" s="27">
        <v>1501</v>
      </c>
      <c r="AG131" s="31">
        <v>124</v>
      </c>
      <c r="AH131" s="29" t="s">
        <v>63</v>
      </c>
      <c r="AI131" s="30" t="s">
        <v>63</v>
      </c>
      <c r="AK131" s="27">
        <v>1504</v>
      </c>
      <c r="AL131" s="28">
        <v>124</v>
      </c>
      <c r="AM131" s="29" t="s">
        <v>63</v>
      </c>
      <c r="AN131" s="30" t="s">
        <v>63</v>
      </c>
      <c r="AP131" s="27">
        <v>1507</v>
      </c>
      <c r="AQ131" s="31">
        <v>124</v>
      </c>
      <c r="AR131" s="29" t="s">
        <v>63</v>
      </c>
      <c r="AS131" s="30" t="s">
        <v>63</v>
      </c>
      <c r="AU131" s="27">
        <v>1803</v>
      </c>
      <c r="AV131" s="31">
        <v>124</v>
      </c>
      <c r="AW131" s="29" t="s">
        <v>6913</v>
      </c>
      <c r="AX131" s="30" t="s">
        <v>1321</v>
      </c>
      <c r="AZ131" s="27">
        <v>1806</v>
      </c>
      <c r="BA131" s="28">
        <v>124</v>
      </c>
      <c r="BB131" s="29" t="s">
        <v>6914</v>
      </c>
      <c r="BC131" s="30" t="s">
        <v>2231</v>
      </c>
      <c r="BE131" s="27">
        <v>1809</v>
      </c>
      <c r="BF131" s="28">
        <v>124</v>
      </c>
      <c r="BG131" s="29" t="s">
        <v>6915</v>
      </c>
      <c r="BH131" s="30" t="s">
        <v>70</v>
      </c>
    </row>
    <row r="132" spans="1:61">
      <c r="B132" s="27">
        <v>1603</v>
      </c>
      <c r="C132" s="28">
        <v>125</v>
      </c>
      <c r="D132" s="29" t="s">
        <v>6916</v>
      </c>
      <c r="E132" s="30" t="s">
        <v>1110</v>
      </c>
      <c r="G132" s="27">
        <v>1606</v>
      </c>
      <c r="H132" s="31">
        <v>125</v>
      </c>
      <c r="I132" s="29" t="s">
        <v>6917</v>
      </c>
      <c r="J132" s="30" t="s">
        <v>1870</v>
      </c>
      <c r="L132" s="27">
        <v>1609</v>
      </c>
      <c r="M132" s="28">
        <v>125</v>
      </c>
      <c r="N132" s="29" t="s">
        <v>6918</v>
      </c>
      <c r="O132" s="30" t="s">
        <v>481</v>
      </c>
      <c r="Q132" s="27">
        <v>1701</v>
      </c>
      <c r="R132" s="31">
        <v>125</v>
      </c>
      <c r="S132" s="29" t="s">
        <v>63</v>
      </c>
      <c r="T132" s="30" t="s">
        <v>63</v>
      </c>
      <c r="V132" s="27">
        <v>1704</v>
      </c>
      <c r="W132" s="28">
        <v>125</v>
      </c>
      <c r="X132" s="29" t="s">
        <v>63</v>
      </c>
      <c r="Y132" s="30" t="s">
        <v>63</v>
      </c>
      <c r="AA132" s="27">
        <v>1707</v>
      </c>
      <c r="AB132" s="28">
        <v>125</v>
      </c>
      <c r="AC132" s="29" t="s">
        <v>63</v>
      </c>
      <c r="AD132" s="30" t="s">
        <v>63</v>
      </c>
      <c r="AF132" s="27">
        <v>1501</v>
      </c>
      <c r="AG132" s="31">
        <v>125</v>
      </c>
      <c r="AH132" s="29" t="s">
        <v>63</v>
      </c>
      <c r="AI132" s="30" t="s">
        <v>63</v>
      </c>
      <c r="AK132" s="27">
        <v>1504</v>
      </c>
      <c r="AL132" s="28">
        <v>125</v>
      </c>
      <c r="AM132" s="29" t="s">
        <v>63</v>
      </c>
      <c r="AN132" s="30" t="s">
        <v>63</v>
      </c>
      <c r="AP132" s="27">
        <v>1507</v>
      </c>
      <c r="AQ132" s="31">
        <v>125</v>
      </c>
      <c r="AR132" s="29" t="s">
        <v>63</v>
      </c>
      <c r="AS132" s="30" t="s">
        <v>63</v>
      </c>
      <c r="AU132" s="27">
        <v>1803</v>
      </c>
      <c r="AV132" s="31">
        <v>125</v>
      </c>
      <c r="AW132" s="29" t="s">
        <v>6916</v>
      </c>
      <c r="AX132" s="30" t="s">
        <v>1110</v>
      </c>
      <c r="AZ132" s="27">
        <v>1806</v>
      </c>
      <c r="BA132" s="28">
        <v>125</v>
      </c>
      <c r="BB132" s="29" t="s">
        <v>6917</v>
      </c>
      <c r="BC132" s="30" t="s">
        <v>1870</v>
      </c>
      <c r="BE132" s="27">
        <v>1809</v>
      </c>
      <c r="BF132" s="28">
        <v>125</v>
      </c>
      <c r="BG132" s="29" t="s">
        <v>6918</v>
      </c>
      <c r="BH132" s="30" t="s">
        <v>481</v>
      </c>
    </row>
    <row r="133" spans="1:61">
      <c r="B133" s="27">
        <v>1603</v>
      </c>
      <c r="C133" s="28">
        <v>126</v>
      </c>
      <c r="D133" s="29" t="s">
        <v>6919</v>
      </c>
      <c r="E133" s="30" t="s">
        <v>984</v>
      </c>
      <c r="G133" s="27">
        <v>1606</v>
      </c>
      <c r="H133" s="31">
        <v>126</v>
      </c>
      <c r="I133" s="29" t="s">
        <v>6920</v>
      </c>
      <c r="J133" s="30" t="s">
        <v>1882</v>
      </c>
      <c r="L133" s="27">
        <v>1609</v>
      </c>
      <c r="M133" s="28">
        <v>126</v>
      </c>
      <c r="N133" s="29" t="s">
        <v>6921</v>
      </c>
      <c r="O133" s="30" t="s">
        <v>2711</v>
      </c>
      <c r="Q133" s="27">
        <v>1701</v>
      </c>
      <c r="R133" s="31">
        <v>126</v>
      </c>
      <c r="S133" s="29" t="s">
        <v>63</v>
      </c>
      <c r="T133" s="30" t="s">
        <v>63</v>
      </c>
      <c r="V133" s="27">
        <v>1704</v>
      </c>
      <c r="W133" s="28">
        <v>126</v>
      </c>
      <c r="X133" s="29" t="s">
        <v>63</v>
      </c>
      <c r="Y133" s="30" t="s">
        <v>63</v>
      </c>
      <c r="AA133" s="27">
        <v>1707</v>
      </c>
      <c r="AB133" s="28">
        <v>126</v>
      </c>
      <c r="AC133" s="29" t="s">
        <v>63</v>
      </c>
      <c r="AD133" s="30" t="s">
        <v>63</v>
      </c>
      <c r="AF133" s="27">
        <v>1501</v>
      </c>
      <c r="AG133" s="31">
        <v>126</v>
      </c>
      <c r="AH133" s="29" t="s">
        <v>63</v>
      </c>
      <c r="AI133" s="30" t="s">
        <v>63</v>
      </c>
      <c r="AK133" s="27">
        <v>1504</v>
      </c>
      <c r="AL133" s="28">
        <v>126</v>
      </c>
      <c r="AM133" s="29" t="s">
        <v>63</v>
      </c>
      <c r="AN133" s="30" t="s">
        <v>63</v>
      </c>
      <c r="AP133" s="27">
        <v>1507</v>
      </c>
      <c r="AQ133" s="31">
        <v>126</v>
      </c>
      <c r="AR133" s="29" t="s">
        <v>63</v>
      </c>
      <c r="AS133" s="30" t="s">
        <v>63</v>
      </c>
      <c r="AU133" s="27">
        <v>1803</v>
      </c>
      <c r="AV133" s="31">
        <v>126</v>
      </c>
      <c r="AW133" s="29" t="s">
        <v>6919</v>
      </c>
      <c r="AX133" s="30" t="s">
        <v>984</v>
      </c>
      <c r="AZ133" s="27">
        <v>1806</v>
      </c>
      <c r="BA133" s="28">
        <v>126</v>
      </c>
      <c r="BB133" s="29" t="s">
        <v>6920</v>
      </c>
      <c r="BC133" s="30" t="s">
        <v>1882</v>
      </c>
      <c r="BE133" s="27">
        <v>1809</v>
      </c>
      <c r="BF133" s="28">
        <v>126</v>
      </c>
      <c r="BG133" s="29" t="s">
        <v>6921</v>
      </c>
      <c r="BH133" s="30" t="s">
        <v>2711</v>
      </c>
    </row>
    <row r="134" spans="1:61">
      <c r="B134" s="27">
        <v>1603</v>
      </c>
      <c r="C134" s="28">
        <v>127</v>
      </c>
      <c r="D134" s="29" t="s">
        <v>6922</v>
      </c>
      <c r="E134" s="30" t="s">
        <v>1104</v>
      </c>
      <c r="G134" s="27">
        <v>1606</v>
      </c>
      <c r="H134" s="31">
        <v>127</v>
      </c>
      <c r="I134" s="29" t="s">
        <v>6923</v>
      </c>
      <c r="J134" s="30" t="s">
        <v>1852</v>
      </c>
      <c r="L134" s="27">
        <v>1609</v>
      </c>
      <c r="M134" s="28">
        <v>127</v>
      </c>
      <c r="N134" s="29" t="s">
        <v>6924</v>
      </c>
      <c r="O134" s="30" t="s">
        <v>247</v>
      </c>
      <c r="Q134" s="27">
        <v>1701</v>
      </c>
      <c r="R134" s="31">
        <v>127</v>
      </c>
      <c r="S134" s="29" t="s">
        <v>63</v>
      </c>
      <c r="T134" s="30" t="s">
        <v>63</v>
      </c>
      <c r="V134" s="27">
        <v>1704</v>
      </c>
      <c r="W134" s="28">
        <v>127</v>
      </c>
      <c r="X134" s="29" t="s">
        <v>63</v>
      </c>
      <c r="Y134" s="30" t="s">
        <v>63</v>
      </c>
      <c r="AA134" s="27">
        <v>1707</v>
      </c>
      <c r="AB134" s="28">
        <v>127</v>
      </c>
      <c r="AC134" s="29" t="s">
        <v>63</v>
      </c>
      <c r="AD134" s="30" t="s">
        <v>63</v>
      </c>
      <c r="AF134" s="27">
        <v>1501</v>
      </c>
      <c r="AG134" s="31">
        <v>127</v>
      </c>
      <c r="AH134" s="29" t="s">
        <v>63</v>
      </c>
      <c r="AI134" s="30" t="s">
        <v>63</v>
      </c>
      <c r="AK134" s="27">
        <v>1504</v>
      </c>
      <c r="AL134" s="28">
        <v>127</v>
      </c>
      <c r="AM134" s="29" t="s">
        <v>63</v>
      </c>
      <c r="AN134" s="30" t="s">
        <v>63</v>
      </c>
      <c r="AP134" s="27">
        <v>1507</v>
      </c>
      <c r="AQ134" s="31">
        <v>127</v>
      </c>
      <c r="AR134" s="29" t="s">
        <v>63</v>
      </c>
      <c r="AS134" s="30" t="s">
        <v>63</v>
      </c>
      <c r="AU134" s="27">
        <v>1803</v>
      </c>
      <c r="AV134" s="31">
        <v>127</v>
      </c>
      <c r="AW134" s="29" t="s">
        <v>6922</v>
      </c>
      <c r="AX134" s="30" t="s">
        <v>1104</v>
      </c>
      <c r="AZ134" s="27">
        <v>1806</v>
      </c>
      <c r="BA134" s="28">
        <v>127</v>
      </c>
      <c r="BB134" s="29" t="s">
        <v>6923</v>
      </c>
      <c r="BC134" s="30" t="s">
        <v>1852</v>
      </c>
      <c r="BE134" s="27">
        <v>1809</v>
      </c>
      <c r="BF134" s="28">
        <v>127</v>
      </c>
      <c r="BG134" s="29" t="s">
        <v>6924</v>
      </c>
      <c r="BH134" s="30" t="s">
        <v>247</v>
      </c>
    </row>
    <row r="135" spans="1:61" ht="14.25" thickBot="1">
      <c r="B135" s="32">
        <v>1603</v>
      </c>
      <c r="C135" s="33">
        <v>128</v>
      </c>
      <c r="D135" s="34" t="s">
        <v>6925</v>
      </c>
      <c r="E135" s="35" t="s">
        <v>1050</v>
      </c>
      <c r="F135" s="36"/>
      <c r="G135" s="32">
        <v>1606</v>
      </c>
      <c r="H135" s="37">
        <v>128</v>
      </c>
      <c r="I135" s="34" t="s">
        <v>6926</v>
      </c>
      <c r="J135" s="35" t="s">
        <v>1864</v>
      </c>
      <c r="K135" s="36"/>
      <c r="L135" s="32">
        <v>1609</v>
      </c>
      <c r="M135" s="33">
        <v>128</v>
      </c>
      <c r="N135" s="34" t="s">
        <v>6927</v>
      </c>
      <c r="O135" s="35" t="s">
        <v>271</v>
      </c>
      <c r="P135" s="36"/>
      <c r="Q135" s="32">
        <v>1701</v>
      </c>
      <c r="R135" s="37">
        <v>128</v>
      </c>
      <c r="S135" s="34" t="s">
        <v>63</v>
      </c>
      <c r="T135" s="35" t="s">
        <v>63</v>
      </c>
      <c r="U135" s="36"/>
      <c r="V135" s="32">
        <v>1704</v>
      </c>
      <c r="W135" s="33">
        <v>128</v>
      </c>
      <c r="X135" s="34" t="s">
        <v>63</v>
      </c>
      <c r="Y135" s="35" t="s">
        <v>63</v>
      </c>
      <c r="Z135" s="36"/>
      <c r="AA135" s="32">
        <v>1707</v>
      </c>
      <c r="AB135" s="33">
        <v>128</v>
      </c>
      <c r="AC135" s="34" t="s">
        <v>63</v>
      </c>
      <c r="AD135" s="35" t="s">
        <v>63</v>
      </c>
      <c r="AE135" s="462"/>
      <c r="AF135" s="32">
        <v>1501</v>
      </c>
      <c r="AG135" s="37">
        <v>128</v>
      </c>
      <c r="AH135" s="34" t="s">
        <v>63</v>
      </c>
      <c r="AI135" s="35" t="s">
        <v>63</v>
      </c>
      <c r="AJ135" s="36"/>
      <c r="AK135" s="32">
        <v>1504</v>
      </c>
      <c r="AL135" s="33">
        <v>128</v>
      </c>
      <c r="AM135" s="34" t="s">
        <v>63</v>
      </c>
      <c r="AN135" s="35" t="s">
        <v>63</v>
      </c>
      <c r="AO135" s="36"/>
      <c r="AP135" s="32">
        <v>1507</v>
      </c>
      <c r="AQ135" s="37">
        <v>128</v>
      </c>
      <c r="AR135" s="34" t="s">
        <v>63</v>
      </c>
      <c r="AS135" s="35" t="s">
        <v>63</v>
      </c>
      <c r="AT135" s="36"/>
      <c r="AU135" s="32">
        <v>1803</v>
      </c>
      <c r="AV135" s="37">
        <v>128</v>
      </c>
      <c r="AW135" s="34" t="s">
        <v>6925</v>
      </c>
      <c r="AX135" s="35" t="s">
        <v>1050</v>
      </c>
      <c r="AY135" s="36"/>
      <c r="AZ135" s="32">
        <v>1806</v>
      </c>
      <c r="BA135" s="33">
        <v>128</v>
      </c>
      <c r="BB135" s="34" t="s">
        <v>6926</v>
      </c>
      <c r="BC135" s="35" t="s">
        <v>1864</v>
      </c>
      <c r="BD135" s="36"/>
      <c r="BE135" s="32">
        <v>1809</v>
      </c>
      <c r="BF135" s="33">
        <v>128</v>
      </c>
      <c r="BG135" s="34" t="s">
        <v>6927</v>
      </c>
      <c r="BH135" s="35" t="s">
        <v>271</v>
      </c>
      <c r="BI135" s="36"/>
    </row>
    <row r="137" spans="1:61">
      <c r="A137" s="12">
        <f>SUM(D137:BH137)</f>
        <v>20</v>
      </c>
      <c r="B137" s="12" t="s">
        <v>6928</v>
      </c>
      <c r="D137" s="12">
        <f t="shared" ref="D137:D154" si="0">COUNTIF(D$8:D$135,$B137)</f>
        <v>10</v>
      </c>
      <c r="G137" s="10"/>
      <c r="I137" s="12">
        <f t="shared" ref="I137:I154" si="1">COUNTIF(I$8:I$135,$B137)</f>
        <v>0</v>
      </c>
      <c r="N137" s="12">
        <f t="shared" ref="N137:N154" si="2">COUNTIF(N$8:N$135,$B137)</f>
        <v>0</v>
      </c>
      <c r="S137" s="12">
        <f t="shared" ref="S137:S154" si="3">COUNTIF(S$8:S$135,$B137)</f>
        <v>0</v>
      </c>
      <c r="X137" s="12">
        <f t="shared" ref="X137:X154" si="4">COUNTIF(X$8:X$135,$B137)</f>
        <v>0</v>
      </c>
      <c r="AC137" s="12">
        <f t="shared" ref="AC137:AC154" si="5">COUNTIF(AC$8:AC$135,$B137)</f>
        <v>0</v>
      </c>
      <c r="AH137" s="12">
        <f t="shared" ref="AH137:AH154" si="6">COUNTIF(AH$8:AH$135,$B137)</f>
        <v>0</v>
      </c>
      <c r="AM137" s="12">
        <f t="shared" ref="AM137:AM154" si="7">COUNTIF(AM$8:AM$135,$B137)</f>
        <v>0</v>
      </c>
      <c r="AR137" s="12">
        <f t="shared" ref="AR137:AR154" si="8">COUNTIF(AR$8:AR$135,$B137)</f>
        <v>0</v>
      </c>
      <c r="AW137" s="12">
        <f t="shared" ref="AW137:AW154" si="9">COUNTIF(AW$8:AW$135,$B137)</f>
        <v>10</v>
      </c>
      <c r="BB137" s="12">
        <f t="shared" ref="BB137:BB154" si="10">COUNTIF(BB$8:BB$135,$B137)</f>
        <v>0</v>
      </c>
      <c r="BG137" s="12">
        <f t="shared" ref="BG137:BG154" si="11">COUNTIF(BG$8:BG$135,$B137)</f>
        <v>0</v>
      </c>
    </row>
    <row r="138" spans="1:61">
      <c r="A138" s="12">
        <f t="shared" ref="A138" si="12">SUM(D138:BH138)</f>
        <v>20</v>
      </c>
      <c r="B138" s="12" t="s">
        <v>6929</v>
      </c>
      <c r="D138" s="12">
        <f t="shared" si="0"/>
        <v>10</v>
      </c>
      <c r="G138" s="10"/>
      <c r="I138" s="12">
        <f t="shared" si="1"/>
        <v>0</v>
      </c>
      <c r="N138" s="12">
        <f t="shared" si="2"/>
        <v>0</v>
      </c>
      <c r="S138" s="12">
        <f t="shared" si="3"/>
        <v>0</v>
      </c>
      <c r="X138" s="12">
        <f t="shared" si="4"/>
        <v>0</v>
      </c>
      <c r="AC138" s="12">
        <f t="shared" si="5"/>
        <v>0</v>
      </c>
      <c r="AH138" s="12">
        <f t="shared" si="6"/>
        <v>0</v>
      </c>
      <c r="AM138" s="12">
        <f t="shared" si="7"/>
        <v>0</v>
      </c>
      <c r="AR138" s="12">
        <f t="shared" si="8"/>
        <v>0</v>
      </c>
      <c r="AW138" s="12">
        <f t="shared" si="9"/>
        <v>10</v>
      </c>
      <c r="BB138" s="12">
        <f t="shared" si="10"/>
        <v>0</v>
      </c>
      <c r="BG138" s="12">
        <f t="shared" si="11"/>
        <v>0</v>
      </c>
    </row>
    <row r="139" spans="1:61">
      <c r="A139" s="12">
        <f>SUM(D139:BH139)</f>
        <v>20</v>
      </c>
      <c r="B139" s="12" t="s">
        <v>6930</v>
      </c>
      <c r="D139" s="12">
        <f t="shared" si="0"/>
        <v>0</v>
      </c>
      <c r="G139" s="10"/>
      <c r="I139" s="12">
        <f t="shared" si="1"/>
        <v>0</v>
      </c>
      <c r="N139" s="12">
        <f t="shared" si="2"/>
        <v>0</v>
      </c>
      <c r="S139" s="12">
        <f t="shared" si="3"/>
        <v>10</v>
      </c>
      <c r="X139" s="12">
        <f t="shared" si="4"/>
        <v>0</v>
      </c>
      <c r="AC139" s="12">
        <f t="shared" si="5"/>
        <v>0</v>
      </c>
      <c r="AH139" s="12">
        <f t="shared" si="6"/>
        <v>10</v>
      </c>
      <c r="AM139" s="12">
        <f t="shared" si="7"/>
        <v>0</v>
      </c>
      <c r="AR139" s="12">
        <f t="shared" si="8"/>
        <v>0</v>
      </c>
      <c r="AW139" s="12">
        <f t="shared" si="9"/>
        <v>0</v>
      </c>
      <c r="BB139" s="12">
        <f t="shared" si="10"/>
        <v>0</v>
      </c>
      <c r="BG139" s="12">
        <f t="shared" si="11"/>
        <v>0</v>
      </c>
    </row>
    <row r="140" spans="1:61">
      <c r="A140" s="12">
        <f t="shared" ref="A140:A154" si="13">SUM(D140:BH140)</f>
        <v>20</v>
      </c>
      <c r="B140" s="12" t="s">
        <v>6931</v>
      </c>
      <c r="D140" s="12">
        <f t="shared" si="0"/>
        <v>0</v>
      </c>
      <c r="G140" s="10"/>
      <c r="I140" s="12">
        <f t="shared" si="1"/>
        <v>0</v>
      </c>
      <c r="N140" s="12">
        <f t="shared" si="2"/>
        <v>0</v>
      </c>
      <c r="S140" s="12">
        <f t="shared" si="3"/>
        <v>10</v>
      </c>
      <c r="X140" s="12">
        <f t="shared" si="4"/>
        <v>0</v>
      </c>
      <c r="AC140" s="12">
        <f t="shared" si="5"/>
        <v>0</v>
      </c>
      <c r="AH140" s="12">
        <f t="shared" si="6"/>
        <v>10</v>
      </c>
      <c r="AM140" s="12">
        <f t="shared" si="7"/>
        <v>0</v>
      </c>
      <c r="AR140" s="12">
        <f t="shared" si="8"/>
        <v>0</v>
      </c>
      <c r="AW140" s="12">
        <f t="shared" si="9"/>
        <v>0</v>
      </c>
      <c r="BB140" s="12">
        <f t="shared" si="10"/>
        <v>0</v>
      </c>
      <c r="BG140" s="12">
        <f t="shared" si="11"/>
        <v>0</v>
      </c>
    </row>
    <row r="141" spans="1:61">
      <c r="A141" s="12">
        <f t="shared" si="13"/>
        <v>20</v>
      </c>
      <c r="B141" s="12" t="s">
        <v>6932</v>
      </c>
      <c r="D141" s="12">
        <f t="shared" si="0"/>
        <v>0</v>
      </c>
      <c r="G141" s="10"/>
      <c r="I141" s="12">
        <f t="shared" si="1"/>
        <v>0</v>
      </c>
      <c r="N141" s="12">
        <f t="shared" si="2"/>
        <v>0</v>
      </c>
      <c r="S141" s="12">
        <f t="shared" si="3"/>
        <v>10</v>
      </c>
      <c r="X141" s="12">
        <f t="shared" si="4"/>
        <v>0</v>
      </c>
      <c r="AC141" s="12">
        <f t="shared" si="5"/>
        <v>0</v>
      </c>
      <c r="AH141" s="12">
        <f t="shared" si="6"/>
        <v>10</v>
      </c>
      <c r="AM141" s="12">
        <f t="shared" si="7"/>
        <v>0</v>
      </c>
      <c r="AR141" s="12">
        <f t="shared" si="8"/>
        <v>0</v>
      </c>
      <c r="AW141" s="12">
        <f t="shared" si="9"/>
        <v>0</v>
      </c>
      <c r="BB141" s="12">
        <f t="shared" si="10"/>
        <v>0</v>
      </c>
      <c r="BG141" s="12">
        <f t="shared" si="11"/>
        <v>0</v>
      </c>
    </row>
    <row r="142" spans="1:61">
      <c r="A142" s="12">
        <f t="shared" si="13"/>
        <v>20</v>
      </c>
      <c r="B142" s="12" t="s">
        <v>6933</v>
      </c>
      <c r="D142" s="12">
        <f t="shared" si="0"/>
        <v>10</v>
      </c>
      <c r="G142" s="10"/>
      <c r="I142" s="12">
        <f t="shared" si="1"/>
        <v>0</v>
      </c>
      <c r="N142" s="12">
        <f t="shared" si="2"/>
        <v>0</v>
      </c>
      <c r="S142" s="12">
        <f t="shared" si="3"/>
        <v>0</v>
      </c>
      <c r="X142" s="12">
        <f t="shared" si="4"/>
        <v>0</v>
      </c>
      <c r="AC142" s="12">
        <f t="shared" si="5"/>
        <v>0</v>
      </c>
      <c r="AH142" s="12">
        <f t="shared" si="6"/>
        <v>0</v>
      </c>
      <c r="AM142" s="12">
        <f t="shared" si="7"/>
        <v>0</v>
      </c>
      <c r="AR142" s="12">
        <f t="shared" si="8"/>
        <v>0</v>
      </c>
      <c r="AW142" s="12">
        <f t="shared" si="9"/>
        <v>10</v>
      </c>
      <c r="BB142" s="12">
        <f t="shared" si="10"/>
        <v>0</v>
      </c>
      <c r="BG142" s="12">
        <f t="shared" si="11"/>
        <v>0</v>
      </c>
    </row>
    <row r="143" spans="1:61">
      <c r="A143" s="12">
        <f t="shared" si="13"/>
        <v>20</v>
      </c>
      <c r="B143" s="12" t="s">
        <v>6934</v>
      </c>
      <c r="D143" s="12">
        <f t="shared" si="0"/>
        <v>0</v>
      </c>
      <c r="G143" s="10"/>
      <c r="H143" s="10"/>
      <c r="I143" s="12">
        <f t="shared" si="1"/>
        <v>10</v>
      </c>
      <c r="N143" s="12">
        <f t="shared" si="2"/>
        <v>0</v>
      </c>
      <c r="S143" s="12">
        <f t="shared" si="3"/>
        <v>0</v>
      </c>
      <c r="X143" s="12">
        <f t="shared" si="4"/>
        <v>0</v>
      </c>
      <c r="AC143" s="12">
        <f t="shared" si="5"/>
        <v>0</v>
      </c>
      <c r="AH143" s="12">
        <f t="shared" si="6"/>
        <v>0</v>
      </c>
      <c r="AM143" s="12">
        <f t="shared" si="7"/>
        <v>0</v>
      </c>
      <c r="AR143" s="12">
        <f t="shared" si="8"/>
        <v>0</v>
      </c>
      <c r="AW143" s="12">
        <f t="shared" si="9"/>
        <v>0</v>
      </c>
      <c r="BB143" s="12">
        <f t="shared" si="10"/>
        <v>10</v>
      </c>
      <c r="BG143" s="12">
        <f t="shared" si="11"/>
        <v>0</v>
      </c>
    </row>
    <row r="144" spans="1:61">
      <c r="A144" s="12">
        <f t="shared" si="13"/>
        <v>20</v>
      </c>
      <c r="B144" s="12" t="s">
        <v>6935</v>
      </c>
      <c r="D144" s="12">
        <f t="shared" si="0"/>
        <v>10</v>
      </c>
      <c r="G144" s="10"/>
      <c r="I144" s="12">
        <f t="shared" si="1"/>
        <v>0</v>
      </c>
      <c r="N144" s="12">
        <f t="shared" si="2"/>
        <v>0</v>
      </c>
      <c r="S144" s="12">
        <f t="shared" si="3"/>
        <v>0</v>
      </c>
      <c r="X144" s="12">
        <f t="shared" si="4"/>
        <v>0</v>
      </c>
      <c r="AC144" s="12">
        <f t="shared" si="5"/>
        <v>0</v>
      </c>
      <c r="AH144" s="12">
        <f t="shared" si="6"/>
        <v>0</v>
      </c>
      <c r="AM144" s="12">
        <f t="shared" si="7"/>
        <v>0</v>
      </c>
      <c r="AR144" s="12">
        <f t="shared" si="8"/>
        <v>0</v>
      </c>
      <c r="AW144" s="12">
        <f t="shared" si="9"/>
        <v>10</v>
      </c>
      <c r="BB144" s="12">
        <f t="shared" si="10"/>
        <v>0</v>
      </c>
      <c r="BG144" s="12">
        <f t="shared" si="11"/>
        <v>0</v>
      </c>
    </row>
    <row r="145" spans="1:59">
      <c r="A145" s="12">
        <f t="shared" si="13"/>
        <v>20</v>
      </c>
      <c r="B145" s="12" t="s">
        <v>6936</v>
      </c>
      <c r="D145" s="12">
        <f t="shared" si="0"/>
        <v>0</v>
      </c>
      <c r="G145" s="10"/>
      <c r="I145" s="12">
        <f t="shared" si="1"/>
        <v>10</v>
      </c>
      <c r="N145" s="12">
        <f t="shared" si="2"/>
        <v>0</v>
      </c>
      <c r="S145" s="12">
        <f t="shared" si="3"/>
        <v>0</v>
      </c>
      <c r="X145" s="12">
        <f t="shared" si="4"/>
        <v>0</v>
      </c>
      <c r="AC145" s="12">
        <f t="shared" si="5"/>
        <v>0</v>
      </c>
      <c r="AH145" s="12">
        <f t="shared" si="6"/>
        <v>0</v>
      </c>
      <c r="AM145" s="12">
        <f t="shared" si="7"/>
        <v>0</v>
      </c>
      <c r="AR145" s="12">
        <f t="shared" si="8"/>
        <v>0</v>
      </c>
      <c r="AW145" s="12">
        <f t="shared" si="9"/>
        <v>0</v>
      </c>
      <c r="BB145" s="12">
        <f t="shared" si="10"/>
        <v>10</v>
      </c>
      <c r="BG145" s="12">
        <f t="shared" si="11"/>
        <v>0</v>
      </c>
    </row>
    <row r="146" spans="1:59">
      <c r="A146" s="12">
        <f t="shared" si="13"/>
        <v>20</v>
      </c>
      <c r="B146" s="12" t="s">
        <v>6937</v>
      </c>
      <c r="D146" s="12">
        <f t="shared" si="0"/>
        <v>0</v>
      </c>
      <c r="G146" s="10"/>
      <c r="I146" s="12">
        <f t="shared" si="1"/>
        <v>10</v>
      </c>
      <c r="N146" s="12">
        <f t="shared" si="2"/>
        <v>0</v>
      </c>
      <c r="S146" s="12">
        <f t="shared" si="3"/>
        <v>0</v>
      </c>
      <c r="X146" s="12">
        <f t="shared" si="4"/>
        <v>0</v>
      </c>
      <c r="AC146" s="12">
        <f t="shared" si="5"/>
        <v>0</v>
      </c>
      <c r="AH146" s="12">
        <f t="shared" si="6"/>
        <v>0</v>
      </c>
      <c r="AM146" s="12">
        <f t="shared" si="7"/>
        <v>0</v>
      </c>
      <c r="AR146" s="12">
        <f t="shared" si="8"/>
        <v>0</v>
      </c>
      <c r="AW146" s="12">
        <f t="shared" si="9"/>
        <v>0</v>
      </c>
      <c r="BB146" s="12">
        <f t="shared" si="10"/>
        <v>10</v>
      </c>
      <c r="BG146" s="12">
        <f t="shared" si="11"/>
        <v>0</v>
      </c>
    </row>
    <row r="147" spans="1:59">
      <c r="A147" s="12">
        <f t="shared" si="13"/>
        <v>20</v>
      </c>
      <c r="B147" s="12" t="s">
        <v>6938</v>
      </c>
      <c r="D147" s="12">
        <f t="shared" si="0"/>
        <v>0</v>
      </c>
      <c r="G147" s="10"/>
      <c r="I147" s="12">
        <f t="shared" si="1"/>
        <v>0</v>
      </c>
      <c r="N147" s="12">
        <f t="shared" si="2"/>
        <v>0</v>
      </c>
      <c r="S147" s="12">
        <f t="shared" si="3"/>
        <v>10</v>
      </c>
      <c r="X147" s="12">
        <f t="shared" si="4"/>
        <v>0</v>
      </c>
      <c r="AC147" s="12">
        <f t="shared" si="5"/>
        <v>0</v>
      </c>
      <c r="AH147" s="12">
        <f t="shared" si="6"/>
        <v>10</v>
      </c>
      <c r="AM147" s="12">
        <f t="shared" si="7"/>
        <v>0</v>
      </c>
      <c r="AR147" s="12">
        <f t="shared" si="8"/>
        <v>0</v>
      </c>
      <c r="AW147" s="12">
        <f t="shared" si="9"/>
        <v>0</v>
      </c>
      <c r="BB147" s="12">
        <f t="shared" si="10"/>
        <v>0</v>
      </c>
      <c r="BG147" s="12">
        <f t="shared" si="11"/>
        <v>0</v>
      </c>
    </row>
    <row r="148" spans="1:59">
      <c r="A148" s="12">
        <f t="shared" si="13"/>
        <v>20</v>
      </c>
      <c r="B148" s="12" t="s">
        <v>6939</v>
      </c>
      <c r="D148" s="12">
        <f t="shared" si="0"/>
        <v>0</v>
      </c>
      <c r="G148" s="10"/>
      <c r="I148" s="12">
        <f t="shared" si="1"/>
        <v>0</v>
      </c>
      <c r="N148" s="12">
        <f t="shared" si="2"/>
        <v>0</v>
      </c>
      <c r="S148" s="12">
        <f t="shared" si="3"/>
        <v>10</v>
      </c>
      <c r="X148" s="12">
        <f t="shared" si="4"/>
        <v>0</v>
      </c>
      <c r="AC148" s="12">
        <f t="shared" si="5"/>
        <v>0</v>
      </c>
      <c r="AH148" s="12">
        <f t="shared" si="6"/>
        <v>10</v>
      </c>
      <c r="AM148" s="12">
        <f t="shared" si="7"/>
        <v>0</v>
      </c>
      <c r="AR148" s="12">
        <f t="shared" si="8"/>
        <v>0</v>
      </c>
      <c r="AW148" s="12">
        <f t="shared" si="9"/>
        <v>0</v>
      </c>
      <c r="BB148" s="12">
        <f t="shared" si="10"/>
        <v>0</v>
      </c>
      <c r="BG148" s="12">
        <f t="shared" si="11"/>
        <v>0</v>
      </c>
    </row>
    <row r="149" spans="1:59">
      <c r="A149" s="12">
        <f t="shared" si="13"/>
        <v>20</v>
      </c>
      <c r="B149" s="12" t="s">
        <v>6940</v>
      </c>
      <c r="D149" s="12">
        <f t="shared" si="0"/>
        <v>10</v>
      </c>
      <c r="G149" s="10"/>
      <c r="I149" s="12">
        <f t="shared" si="1"/>
        <v>0</v>
      </c>
      <c r="N149" s="12">
        <f t="shared" si="2"/>
        <v>0</v>
      </c>
      <c r="S149" s="12">
        <f t="shared" si="3"/>
        <v>0</v>
      </c>
      <c r="X149" s="12">
        <f t="shared" si="4"/>
        <v>0</v>
      </c>
      <c r="AC149" s="12">
        <f t="shared" si="5"/>
        <v>0</v>
      </c>
      <c r="AH149" s="12">
        <f t="shared" si="6"/>
        <v>0</v>
      </c>
      <c r="AM149" s="12">
        <f t="shared" si="7"/>
        <v>0</v>
      </c>
      <c r="AR149" s="12">
        <f t="shared" si="8"/>
        <v>0</v>
      </c>
      <c r="AW149" s="12">
        <f t="shared" si="9"/>
        <v>10</v>
      </c>
      <c r="BB149" s="12">
        <f t="shared" si="10"/>
        <v>0</v>
      </c>
      <c r="BG149" s="12">
        <f t="shared" si="11"/>
        <v>0</v>
      </c>
    </row>
    <row r="150" spans="1:59">
      <c r="A150" s="12">
        <f t="shared" si="13"/>
        <v>20</v>
      </c>
      <c r="B150" s="12" t="s">
        <v>6941</v>
      </c>
      <c r="D150" s="12">
        <f t="shared" si="0"/>
        <v>0</v>
      </c>
      <c r="G150" s="10"/>
      <c r="I150" s="12">
        <f t="shared" si="1"/>
        <v>0</v>
      </c>
      <c r="N150" s="12">
        <f t="shared" si="2"/>
        <v>0</v>
      </c>
      <c r="S150" s="12">
        <f t="shared" si="3"/>
        <v>10</v>
      </c>
      <c r="X150" s="12">
        <f t="shared" si="4"/>
        <v>0</v>
      </c>
      <c r="AC150" s="12">
        <f t="shared" si="5"/>
        <v>0</v>
      </c>
      <c r="AH150" s="12">
        <f t="shared" si="6"/>
        <v>10</v>
      </c>
      <c r="AM150" s="12">
        <f t="shared" si="7"/>
        <v>0</v>
      </c>
      <c r="AR150" s="12">
        <f t="shared" si="8"/>
        <v>0</v>
      </c>
      <c r="AW150" s="12">
        <f t="shared" si="9"/>
        <v>0</v>
      </c>
      <c r="BB150" s="12">
        <f t="shared" si="10"/>
        <v>0</v>
      </c>
      <c r="BG150" s="12">
        <f t="shared" si="11"/>
        <v>0</v>
      </c>
    </row>
    <row r="151" spans="1:59">
      <c r="A151" s="12">
        <f t="shared" si="13"/>
        <v>20</v>
      </c>
      <c r="B151" s="12" t="s">
        <v>6942</v>
      </c>
      <c r="D151" s="12">
        <f t="shared" si="0"/>
        <v>10</v>
      </c>
      <c r="G151" s="10"/>
      <c r="I151" s="12">
        <f t="shared" si="1"/>
        <v>0</v>
      </c>
      <c r="N151" s="12">
        <f t="shared" si="2"/>
        <v>0</v>
      </c>
      <c r="S151" s="12">
        <f t="shared" si="3"/>
        <v>0</v>
      </c>
      <c r="X151" s="12">
        <f t="shared" si="4"/>
        <v>0</v>
      </c>
      <c r="AC151" s="12">
        <f t="shared" si="5"/>
        <v>0</v>
      </c>
      <c r="AH151" s="12">
        <f t="shared" si="6"/>
        <v>0</v>
      </c>
      <c r="AM151" s="12">
        <f t="shared" si="7"/>
        <v>0</v>
      </c>
      <c r="AR151" s="12">
        <f t="shared" si="8"/>
        <v>0</v>
      </c>
      <c r="AW151" s="12">
        <f t="shared" si="9"/>
        <v>10</v>
      </c>
      <c r="BB151" s="12">
        <f t="shared" si="10"/>
        <v>0</v>
      </c>
      <c r="BG151" s="12">
        <f t="shared" si="11"/>
        <v>0</v>
      </c>
    </row>
    <row r="152" spans="1:59">
      <c r="A152" s="12">
        <f t="shared" si="13"/>
        <v>20</v>
      </c>
      <c r="B152" s="12" t="s">
        <v>6943</v>
      </c>
      <c r="D152" s="12">
        <f t="shared" si="0"/>
        <v>0</v>
      </c>
      <c r="G152" s="10"/>
      <c r="I152" s="12">
        <f t="shared" si="1"/>
        <v>10</v>
      </c>
      <c r="N152" s="12">
        <f t="shared" si="2"/>
        <v>0</v>
      </c>
      <c r="S152" s="12">
        <f t="shared" si="3"/>
        <v>0</v>
      </c>
      <c r="X152" s="12">
        <f t="shared" si="4"/>
        <v>0</v>
      </c>
      <c r="AC152" s="12">
        <f t="shared" si="5"/>
        <v>0</v>
      </c>
      <c r="AH152" s="12">
        <f t="shared" si="6"/>
        <v>0</v>
      </c>
      <c r="AM152" s="12">
        <f t="shared" si="7"/>
        <v>0</v>
      </c>
      <c r="AR152" s="12">
        <f t="shared" si="8"/>
        <v>0</v>
      </c>
      <c r="AW152" s="12">
        <f t="shared" si="9"/>
        <v>0</v>
      </c>
      <c r="BB152" s="12">
        <f t="shared" si="10"/>
        <v>10</v>
      </c>
      <c r="BG152" s="12">
        <f t="shared" si="11"/>
        <v>0</v>
      </c>
    </row>
    <row r="153" spans="1:59">
      <c r="A153" s="12">
        <f t="shared" si="13"/>
        <v>20</v>
      </c>
      <c r="B153" s="12" t="s">
        <v>6944</v>
      </c>
      <c r="D153" s="12">
        <f t="shared" si="0"/>
        <v>0</v>
      </c>
      <c r="G153" s="10"/>
      <c r="I153" s="12">
        <f t="shared" si="1"/>
        <v>10</v>
      </c>
      <c r="N153" s="12">
        <f t="shared" si="2"/>
        <v>0</v>
      </c>
      <c r="S153" s="12">
        <f t="shared" si="3"/>
        <v>0</v>
      </c>
      <c r="X153" s="12">
        <f t="shared" si="4"/>
        <v>0</v>
      </c>
      <c r="AC153" s="12">
        <f t="shared" si="5"/>
        <v>0</v>
      </c>
      <c r="AH153" s="12">
        <f t="shared" si="6"/>
        <v>0</v>
      </c>
      <c r="AM153" s="12">
        <f t="shared" si="7"/>
        <v>0</v>
      </c>
      <c r="AR153" s="12">
        <f t="shared" si="8"/>
        <v>0</v>
      </c>
      <c r="AW153" s="12">
        <f t="shared" si="9"/>
        <v>0</v>
      </c>
      <c r="BB153" s="12">
        <f t="shared" si="10"/>
        <v>10</v>
      </c>
      <c r="BG153" s="12">
        <f t="shared" si="11"/>
        <v>0</v>
      </c>
    </row>
    <row r="154" spans="1:59">
      <c r="A154" s="12">
        <f t="shared" si="13"/>
        <v>20</v>
      </c>
      <c r="B154" s="12" t="s">
        <v>6945</v>
      </c>
      <c r="D154" s="12">
        <f t="shared" si="0"/>
        <v>0</v>
      </c>
      <c r="G154" s="10"/>
      <c r="I154" s="12">
        <f t="shared" si="1"/>
        <v>10</v>
      </c>
      <c r="N154" s="12">
        <f t="shared" si="2"/>
        <v>0</v>
      </c>
      <c r="S154" s="12">
        <f t="shared" si="3"/>
        <v>0</v>
      </c>
      <c r="X154" s="12">
        <f t="shared" si="4"/>
        <v>0</v>
      </c>
      <c r="AC154" s="12">
        <f t="shared" si="5"/>
        <v>0</v>
      </c>
      <c r="AH154" s="12">
        <f t="shared" si="6"/>
        <v>0</v>
      </c>
      <c r="AM154" s="12">
        <f t="shared" si="7"/>
        <v>0</v>
      </c>
      <c r="AR154" s="12">
        <f t="shared" si="8"/>
        <v>0</v>
      </c>
      <c r="AW154" s="12">
        <f t="shared" si="9"/>
        <v>0</v>
      </c>
      <c r="BB154" s="12">
        <f t="shared" si="10"/>
        <v>10</v>
      </c>
      <c r="BG154" s="12">
        <f t="shared" si="11"/>
        <v>0</v>
      </c>
    </row>
    <row r="155" spans="1:59">
      <c r="G155" s="10"/>
    </row>
    <row r="156" spans="1:59">
      <c r="G156" s="10"/>
    </row>
    <row r="157" spans="1:59">
      <c r="G157" s="10"/>
    </row>
    <row r="158" spans="1:59">
      <c r="G158" s="10"/>
    </row>
    <row r="159" spans="1:59">
      <c r="G159" s="10"/>
    </row>
    <row r="160" spans="1:59">
      <c r="G160" s="10"/>
    </row>
    <row r="163" spans="1:64" s="45" customForma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44"/>
      <c r="S163" s="12"/>
      <c r="T163" s="12"/>
      <c r="U163" s="44"/>
      <c r="V163" s="12"/>
      <c r="W163" s="44"/>
      <c r="X163" s="12"/>
      <c r="Y163" s="12"/>
      <c r="Z163" s="12"/>
      <c r="AA163" s="12"/>
      <c r="AB163" s="12"/>
      <c r="AC163" s="12"/>
      <c r="AD163" s="12"/>
      <c r="AE163" s="463"/>
      <c r="AF163" s="12"/>
      <c r="AG163" s="12"/>
      <c r="AH163" s="12"/>
      <c r="AI163" s="12"/>
      <c r="AJ163" s="44"/>
      <c r="AK163" s="12"/>
      <c r="AL163" s="12"/>
      <c r="AM163" s="12"/>
      <c r="AN163" s="12"/>
      <c r="AO163" s="44"/>
      <c r="AP163" s="12"/>
      <c r="AQ163" s="12"/>
      <c r="AR163" s="12"/>
      <c r="AS163" s="12"/>
      <c r="AT163" s="44"/>
      <c r="AU163" s="12"/>
      <c r="AV163" s="12"/>
      <c r="AW163" s="12"/>
      <c r="AX163" s="12"/>
      <c r="AY163" s="44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</row>
    <row r="164" spans="1:64">
      <c r="D164" s="12" t="s">
        <v>6946</v>
      </c>
      <c r="I164" s="12" t="s">
        <v>6946</v>
      </c>
      <c r="N164" s="12" t="s">
        <v>6946</v>
      </c>
      <c r="S164" s="12" t="s">
        <v>6946</v>
      </c>
      <c r="X164" s="12" t="s">
        <v>6946</v>
      </c>
      <c r="AC164" s="12" t="s">
        <v>6946</v>
      </c>
      <c r="AH164" s="12" t="s">
        <v>6946</v>
      </c>
      <c r="AM164" s="12" t="s">
        <v>6946</v>
      </c>
      <c r="AR164" s="12" t="s">
        <v>6946</v>
      </c>
      <c r="AW164" s="12" t="s">
        <v>6946</v>
      </c>
      <c r="BB164" s="12" t="s">
        <v>6946</v>
      </c>
      <c r="BG164" s="12" t="s">
        <v>6946</v>
      </c>
    </row>
    <row r="165" spans="1:64">
      <c r="B165" s="31">
        <f>+C8</f>
        <v>1</v>
      </c>
      <c r="C165" s="53" t="str">
        <f>"-"&amp;B165+63</f>
        <v>-64</v>
      </c>
      <c r="D165" s="28">
        <f>COUNTIF(D$8:D$71,D164)</f>
        <v>0</v>
      </c>
      <c r="G165" s="31">
        <f>+H8</f>
        <v>1</v>
      </c>
      <c r="H165" s="53" t="str">
        <f>"-"&amp;G165+63</f>
        <v>-64</v>
      </c>
      <c r="I165" s="28">
        <f>COUNTIF(I$8:I$71,I164)</f>
        <v>0</v>
      </c>
      <c r="L165" s="31">
        <f>+M8</f>
        <v>1</v>
      </c>
      <c r="M165" s="53" t="str">
        <f>"-"&amp;L165+63</f>
        <v>-64</v>
      </c>
      <c r="N165" s="28">
        <f>COUNTIF(N$8:N$71,N164)</f>
        <v>62</v>
      </c>
      <c r="Q165" s="31">
        <f>+R8</f>
        <v>1</v>
      </c>
      <c r="R165" s="53" t="str">
        <f>"-"&amp;Q165+63</f>
        <v>-64</v>
      </c>
      <c r="S165" s="28">
        <f>COUNTIF(S$8:S$71,S164)</f>
        <v>0</v>
      </c>
      <c r="V165" s="31">
        <f>+W8</f>
        <v>1</v>
      </c>
      <c r="W165" s="53" t="str">
        <f>"-"&amp;V165+63</f>
        <v>-64</v>
      </c>
      <c r="X165" s="28">
        <f>COUNTIF(X$8:X$71,X164)</f>
        <v>63</v>
      </c>
      <c r="AA165" s="31">
        <f>+AB8</f>
        <v>1</v>
      </c>
      <c r="AB165" s="53" t="str">
        <f>"-"&amp;AA165+63</f>
        <v>-64</v>
      </c>
      <c r="AC165" s="28">
        <f>COUNTIF(AC$8:AC$71,AC164)</f>
        <v>0</v>
      </c>
      <c r="AF165" s="31">
        <f>+AG8</f>
        <v>1</v>
      </c>
      <c r="AG165" s="53" t="str">
        <f>"-"&amp;AF165+63</f>
        <v>-64</v>
      </c>
      <c r="AH165" s="28">
        <f>COUNTIF(AH$8:AH$71,AH164)</f>
        <v>0</v>
      </c>
      <c r="AK165" s="31">
        <f>+AL8</f>
        <v>1</v>
      </c>
      <c r="AL165" s="53" t="str">
        <f>"-"&amp;AK165+63</f>
        <v>-64</v>
      </c>
      <c r="AM165" s="28">
        <f>COUNTIF(AM$8:AM$71,AM164)</f>
        <v>63</v>
      </c>
      <c r="AP165" s="31">
        <f>+AQ8</f>
        <v>1</v>
      </c>
      <c r="AQ165" s="53" t="str">
        <f>"-"&amp;AP165+63</f>
        <v>-64</v>
      </c>
      <c r="AR165" s="28">
        <f>COUNTIF(AR$8:AR$71,AR164)</f>
        <v>0</v>
      </c>
      <c r="AU165" s="31">
        <f>+AV8</f>
        <v>1</v>
      </c>
      <c r="AV165" s="53" t="str">
        <f>"-"&amp;AU165+63</f>
        <v>-64</v>
      </c>
      <c r="AW165" s="28">
        <f>COUNTIF(AW$8:AW$71,AW164)</f>
        <v>0</v>
      </c>
      <c r="AZ165" s="31">
        <f>+BA8</f>
        <v>1</v>
      </c>
      <c r="BA165" s="53" t="str">
        <f>"-"&amp;AZ165+63</f>
        <v>-64</v>
      </c>
      <c r="BB165" s="28">
        <f>COUNTIF(BB$8:BB$71,BB164)</f>
        <v>0</v>
      </c>
      <c r="BE165" s="31">
        <f>+BF8</f>
        <v>1</v>
      </c>
      <c r="BF165" s="53" t="str">
        <f>"-"&amp;BE165+63</f>
        <v>-64</v>
      </c>
      <c r="BG165" s="28">
        <f>COUNTIF(BG$8:BG$71,BG164)</f>
        <v>62</v>
      </c>
    </row>
    <row r="166" spans="1:64">
      <c r="B166" s="31">
        <v>65</v>
      </c>
      <c r="C166" s="53" t="str">
        <f>"-"&amp;B166+63</f>
        <v>-128</v>
      </c>
      <c r="D166" s="28">
        <f>COUNTIF(D$72:D$135,D164)</f>
        <v>0</v>
      </c>
      <c r="G166" s="31">
        <v>65</v>
      </c>
      <c r="H166" s="53" t="str">
        <f>"-"&amp;G166+63</f>
        <v>-128</v>
      </c>
      <c r="I166" s="28">
        <f>COUNTIF(I$72:I$135,I164)</f>
        <v>0</v>
      </c>
      <c r="L166" s="31">
        <v>65</v>
      </c>
      <c r="M166" s="53" t="str">
        <f>"-"&amp;L166+63</f>
        <v>-128</v>
      </c>
      <c r="N166" s="28">
        <f>COUNTIF(N$72:N$135,N164)</f>
        <v>64</v>
      </c>
      <c r="Q166" s="31">
        <v>65</v>
      </c>
      <c r="R166" s="53" t="str">
        <f>"-"&amp;Q166+63</f>
        <v>-128</v>
      </c>
      <c r="S166" s="28">
        <f>COUNTIF(S$72:S$135,S164)</f>
        <v>0</v>
      </c>
      <c r="V166" s="31">
        <v>65</v>
      </c>
      <c r="W166" s="53" t="str">
        <f>"-"&amp;V166+63</f>
        <v>-128</v>
      </c>
      <c r="X166" s="28">
        <f>COUNTIF(X$72:X$135,X164)</f>
        <v>0</v>
      </c>
      <c r="AA166" s="31">
        <v>65</v>
      </c>
      <c r="AB166" s="53" t="str">
        <f>"-"&amp;AA166+63</f>
        <v>-128</v>
      </c>
      <c r="AC166" s="28">
        <f>COUNTIF(AC$72:AC$135,AC164)</f>
        <v>0</v>
      </c>
      <c r="AF166" s="31">
        <v>65</v>
      </c>
      <c r="AG166" s="53" t="str">
        <f>"-"&amp;AF166+63</f>
        <v>-128</v>
      </c>
      <c r="AH166" s="28">
        <f>COUNTIF(AH$72:AH$135,AH164)</f>
        <v>0</v>
      </c>
      <c r="AK166" s="31">
        <v>65</v>
      </c>
      <c r="AL166" s="53" t="str">
        <f>"-"&amp;AK166+63</f>
        <v>-128</v>
      </c>
      <c r="AM166" s="28">
        <f>COUNTIF(AM$72:AM$135,AM164)</f>
        <v>0</v>
      </c>
      <c r="AP166" s="31">
        <v>65</v>
      </c>
      <c r="AQ166" s="53" t="str">
        <f>"-"&amp;AP166+63</f>
        <v>-128</v>
      </c>
      <c r="AR166" s="28">
        <f>COUNTIF(AR$72:AR$135,AR164)</f>
        <v>0</v>
      </c>
      <c r="AU166" s="31">
        <v>65</v>
      </c>
      <c r="AV166" s="53" t="str">
        <f>"-"&amp;AU166+63</f>
        <v>-128</v>
      </c>
      <c r="AW166" s="28">
        <f>COUNTIF(AW$72:AW$135,AW164)</f>
        <v>0</v>
      </c>
      <c r="AZ166" s="31">
        <v>65</v>
      </c>
      <c r="BA166" s="53" t="str">
        <f>"-"&amp;AZ166+63</f>
        <v>-128</v>
      </c>
      <c r="BB166" s="28">
        <f>COUNTIF(BB$72:BB$135,BB164)</f>
        <v>0</v>
      </c>
      <c r="BE166" s="31">
        <v>65</v>
      </c>
      <c r="BF166" s="53" t="str">
        <f>"-"&amp;BE166+63</f>
        <v>-128</v>
      </c>
      <c r="BG166" s="28">
        <f>COUNTIF(BG$72:BG$135,BG164)</f>
        <v>64</v>
      </c>
    </row>
    <row r="167" spans="1:64">
      <c r="D167" s="12" t="s">
        <v>6947</v>
      </c>
      <c r="I167" s="12" t="s">
        <v>6947</v>
      </c>
      <c r="N167" s="12" t="s">
        <v>6947</v>
      </c>
      <c r="S167" s="12" t="s">
        <v>6947</v>
      </c>
      <c r="X167" s="12" t="s">
        <v>6947</v>
      </c>
      <c r="AC167" s="12" t="s">
        <v>6947</v>
      </c>
      <c r="AH167" s="12" t="s">
        <v>6947</v>
      </c>
      <c r="AM167" s="12" t="s">
        <v>6947</v>
      </c>
      <c r="AR167" s="12" t="s">
        <v>6947</v>
      </c>
      <c r="AW167" s="12" t="s">
        <v>6947</v>
      </c>
      <c r="BB167" s="12" t="s">
        <v>6947</v>
      </c>
      <c r="BG167" s="12" t="s">
        <v>6947</v>
      </c>
    </row>
    <row r="168" spans="1:64">
      <c r="B168" s="31">
        <f>B165</f>
        <v>1</v>
      </c>
      <c r="C168" s="53" t="str">
        <f>"-"&amp;B168+63</f>
        <v>-64</v>
      </c>
      <c r="D168" s="28">
        <f>COUNTIF(D$8:D$71,D167)</f>
        <v>31</v>
      </c>
      <c r="G168" s="31">
        <f>G165</f>
        <v>1</v>
      </c>
      <c r="H168" s="53" t="str">
        <f>"-"&amp;G168+63</f>
        <v>-64</v>
      </c>
      <c r="I168" s="28">
        <f>COUNTIF(I$8:I$71,I167)</f>
        <v>59</v>
      </c>
      <c r="L168" s="31">
        <f>L165</f>
        <v>1</v>
      </c>
      <c r="M168" s="53" t="str">
        <f>"-"&amp;L168+63</f>
        <v>-64</v>
      </c>
      <c r="N168" s="28">
        <f>COUNTIF(N$8:N$71,N167)</f>
        <v>0</v>
      </c>
      <c r="Q168" s="31">
        <f>Q165</f>
        <v>1</v>
      </c>
      <c r="R168" s="53" t="str">
        <f>"-"&amp;Q168+63</f>
        <v>-64</v>
      </c>
      <c r="S168" s="28">
        <f>COUNTIF(S$8:S$71,S167)</f>
        <v>28</v>
      </c>
      <c r="V168" s="31">
        <f>V165</f>
        <v>1</v>
      </c>
      <c r="W168" s="53" t="str">
        <f>"-"&amp;V168+63</f>
        <v>-64</v>
      </c>
      <c r="X168" s="28">
        <f>COUNTIF(X$8:X$71,X167)</f>
        <v>0</v>
      </c>
      <c r="AA168" s="31">
        <f>AA165</f>
        <v>1</v>
      </c>
      <c r="AB168" s="53" t="str">
        <f>"-"&amp;AA168+63</f>
        <v>-64</v>
      </c>
      <c r="AC168" s="28">
        <f>COUNTIF(AC$8:AC$71,AC167)</f>
        <v>0</v>
      </c>
      <c r="AF168" s="31">
        <f>AF165</f>
        <v>1</v>
      </c>
      <c r="AG168" s="53" t="str">
        <f>"-"&amp;AF168+63</f>
        <v>-64</v>
      </c>
      <c r="AH168" s="28">
        <f>COUNTIF(AH$8:AH$71,AH167)</f>
        <v>28</v>
      </c>
      <c r="AK168" s="31">
        <f>AK165</f>
        <v>1</v>
      </c>
      <c r="AL168" s="53" t="str">
        <f>"-"&amp;AK168+63</f>
        <v>-64</v>
      </c>
      <c r="AM168" s="28">
        <f>COUNTIF(AM$8:AM$71,AM167)</f>
        <v>0</v>
      </c>
      <c r="AP168" s="31">
        <f>AP165</f>
        <v>1</v>
      </c>
      <c r="AQ168" s="53" t="str">
        <f>"-"&amp;AP168+63</f>
        <v>-64</v>
      </c>
      <c r="AR168" s="28">
        <f>COUNTIF(AR$8:AR$71,AR167)</f>
        <v>0</v>
      </c>
      <c r="AU168" s="31">
        <f>AU165</f>
        <v>1</v>
      </c>
      <c r="AV168" s="53" t="str">
        <f>"-"&amp;AU168+63</f>
        <v>-64</v>
      </c>
      <c r="AW168" s="28">
        <f>COUNTIF(AW$8:AW$71,AW167)</f>
        <v>31</v>
      </c>
      <c r="AZ168" s="31">
        <f>AZ165</f>
        <v>1</v>
      </c>
      <c r="BA168" s="53" t="str">
        <f>"-"&amp;AZ168+63</f>
        <v>-64</v>
      </c>
      <c r="BB168" s="28">
        <f>COUNTIF(BB$8:BB$71,BB167)</f>
        <v>59</v>
      </c>
      <c r="BE168" s="31">
        <f>BE165</f>
        <v>1</v>
      </c>
      <c r="BF168" s="53" t="str">
        <f>"-"&amp;BE168+63</f>
        <v>-64</v>
      </c>
      <c r="BG168" s="28">
        <f>COUNTIF(BG$8:BG$71,BG167)</f>
        <v>0</v>
      </c>
    </row>
    <row r="169" spans="1:64">
      <c r="B169" s="31">
        <v>65</v>
      </c>
      <c r="C169" s="53" t="str">
        <f>"-"&amp;B169+63</f>
        <v>-128</v>
      </c>
      <c r="D169" s="28">
        <f>COUNTIF(D$72:D$135,D167)</f>
        <v>61</v>
      </c>
      <c r="G169" s="31">
        <v>65</v>
      </c>
      <c r="H169" s="53" t="str">
        <f>"-"&amp;G169+63</f>
        <v>-128</v>
      </c>
      <c r="I169" s="28">
        <f>COUNTIF(I$72:I$135,I167)</f>
        <v>64</v>
      </c>
      <c r="L169" s="31">
        <v>65</v>
      </c>
      <c r="M169" s="53" t="str">
        <f>"-"&amp;L169+63</f>
        <v>-128</v>
      </c>
      <c r="N169" s="28">
        <f>COUNTIF(N$72:N$135,N167)</f>
        <v>0</v>
      </c>
      <c r="Q169" s="31">
        <v>65</v>
      </c>
      <c r="R169" s="53" t="str">
        <f>"-"&amp;Q169+63</f>
        <v>-128</v>
      </c>
      <c r="S169" s="28">
        <f>COUNTIF(S$72:S$135,S167)</f>
        <v>32</v>
      </c>
      <c r="V169" s="31">
        <v>65</v>
      </c>
      <c r="W169" s="53" t="str">
        <f>"-"&amp;V169+63</f>
        <v>-128</v>
      </c>
      <c r="X169" s="28">
        <f>COUNTIF(X$72:X$135,X167)</f>
        <v>9</v>
      </c>
      <c r="AA169" s="31">
        <v>65</v>
      </c>
      <c r="AB169" s="53" t="str">
        <f>"-"&amp;AA169+63</f>
        <v>-128</v>
      </c>
      <c r="AC169" s="28">
        <f>COUNTIF(AC$72:AC$135,AC167)</f>
        <v>0</v>
      </c>
      <c r="AF169" s="31">
        <v>65</v>
      </c>
      <c r="AG169" s="53" t="str">
        <f>"-"&amp;AF169+63</f>
        <v>-128</v>
      </c>
      <c r="AH169" s="28">
        <f>COUNTIF(AH$72:AH$135,AH167)</f>
        <v>32</v>
      </c>
      <c r="AK169" s="31">
        <v>65</v>
      </c>
      <c r="AL169" s="53" t="str">
        <f>"-"&amp;AK169+63</f>
        <v>-128</v>
      </c>
      <c r="AM169" s="28">
        <f>COUNTIF(AM$72:AM$135,AM167)</f>
        <v>9</v>
      </c>
      <c r="AP169" s="31">
        <v>65</v>
      </c>
      <c r="AQ169" s="53" t="str">
        <f>"-"&amp;AP169+63</f>
        <v>-128</v>
      </c>
      <c r="AR169" s="28">
        <f>COUNTIF(AR$72:AR$135,AR167)</f>
        <v>0</v>
      </c>
      <c r="AU169" s="31">
        <v>65</v>
      </c>
      <c r="AV169" s="53" t="str">
        <f>"-"&amp;AU169+63</f>
        <v>-128</v>
      </c>
      <c r="AW169" s="28">
        <f>COUNTIF(AW$72:AW$135,AW167)</f>
        <v>61</v>
      </c>
      <c r="AZ169" s="31">
        <v>65</v>
      </c>
      <c r="BA169" s="53" t="str">
        <f>"-"&amp;AZ169+63</f>
        <v>-128</v>
      </c>
      <c r="BB169" s="28">
        <f>COUNTIF(BB$72:BB$135,BB167)</f>
        <v>64</v>
      </c>
      <c r="BE169" s="31">
        <v>65</v>
      </c>
      <c r="BF169" s="53" t="str">
        <f>"-"&amp;BE169+63</f>
        <v>-128</v>
      </c>
      <c r="BG169" s="28">
        <f>COUNTIF(BG$72:BG$135,BG167)</f>
        <v>0</v>
      </c>
    </row>
    <row r="171" spans="1:64">
      <c r="A171" s="10"/>
      <c r="G171" s="10"/>
      <c r="BK171" s="10" t="s">
        <v>6450</v>
      </c>
      <c r="BL171" s="10" t="s">
        <v>6451</v>
      </c>
    </row>
    <row r="172" spans="1:64">
      <c r="B172" s="12" t="s">
        <v>6948</v>
      </c>
      <c r="D172" s="12">
        <f>SUM(D165:D166)</f>
        <v>0</v>
      </c>
      <c r="G172" s="10"/>
      <c r="H172" s="10"/>
      <c r="I172" s="12">
        <f>SUM(I165:I166)</f>
        <v>0</v>
      </c>
      <c r="N172" s="12">
        <f>SUM(N165:N166)</f>
        <v>126</v>
      </c>
      <c r="S172" s="12">
        <f>SUM(S165:S166)</f>
        <v>0</v>
      </c>
      <c r="X172" s="12">
        <f>SUM(X165:X166)</f>
        <v>63</v>
      </c>
      <c r="AC172" s="12">
        <f>SUM(AC165:AC166)</f>
        <v>0</v>
      </c>
      <c r="AH172" s="12">
        <f>SUM(AH165:AH166)</f>
        <v>0</v>
      </c>
      <c r="AM172" s="12">
        <f>SUM(AM165:AM166)</f>
        <v>63</v>
      </c>
      <c r="AR172" s="12">
        <f>SUM(AR165:AR166)</f>
        <v>0</v>
      </c>
      <c r="AW172" s="12">
        <f>SUM(AW165:AW166)</f>
        <v>0</v>
      </c>
      <c r="BB172" s="12">
        <f>SUM(BB165:BB166)</f>
        <v>0</v>
      </c>
      <c r="BG172" s="12">
        <f>SUM(BG165:BG166)</f>
        <v>126</v>
      </c>
      <c r="BJ172" s="10" t="s">
        <v>6949</v>
      </c>
      <c r="BK172" s="10">
        <f>SUM(D172:BG172)</f>
        <v>378</v>
      </c>
      <c r="BL172" s="10">
        <f>+BK172/2</f>
        <v>189</v>
      </c>
    </row>
    <row r="173" spans="1:64">
      <c r="B173" s="12" t="s">
        <v>6950</v>
      </c>
      <c r="D173" s="12">
        <f>SUM(D168:D169)</f>
        <v>92</v>
      </c>
      <c r="G173" s="10"/>
      <c r="H173" s="10"/>
      <c r="I173" s="12">
        <f>SUM(I168:I169)</f>
        <v>123</v>
      </c>
      <c r="N173" s="12">
        <f>SUM(N168:N169)</f>
        <v>0</v>
      </c>
      <c r="S173" s="12">
        <f>SUM(S168:S169)</f>
        <v>60</v>
      </c>
      <c r="X173" s="12">
        <f>SUM(X168:X169)</f>
        <v>9</v>
      </c>
      <c r="AC173" s="12">
        <f>SUM(AC168:AC169)</f>
        <v>0</v>
      </c>
      <c r="AH173" s="12">
        <f>SUM(AH168:AH169)</f>
        <v>60</v>
      </c>
      <c r="AM173" s="12">
        <f>SUM(AM168:AM169)</f>
        <v>9</v>
      </c>
      <c r="AR173" s="12">
        <f>SUM(AR168:AR169)</f>
        <v>0</v>
      </c>
      <c r="AW173" s="12">
        <f>SUM(AW168:AW169)</f>
        <v>92</v>
      </c>
      <c r="BB173" s="12">
        <f>SUM(BB168:BB169)</f>
        <v>123</v>
      </c>
      <c r="BG173" s="12">
        <f>SUM(BG168:BG169)</f>
        <v>0</v>
      </c>
      <c r="BJ173" s="10" t="s">
        <v>6951</v>
      </c>
      <c r="BK173" s="10">
        <f>SUM(D173:BG173)</f>
        <v>568</v>
      </c>
      <c r="BL173" s="10">
        <f>+BK173/2</f>
        <v>284</v>
      </c>
    </row>
  </sheetData>
  <phoneticPr fontId="4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pageSetUpPr fitToPage="1"/>
  </sheetPr>
  <dimension ref="B1:Y70"/>
  <sheetViews>
    <sheetView view="pageBreakPreview" topLeftCell="A3" zoomScale="85" zoomScaleNormal="70" zoomScaleSheetLayoutView="85" workbookViewId="0">
      <selection activeCell="A5" sqref="A5"/>
    </sheetView>
  </sheetViews>
  <sheetFormatPr defaultRowHeight="13.5"/>
  <cols>
    <col min="3" max="3" width="17.375" bestFit="1" customWidth="1"/>
    <col min="6" max="6" width="10.625" customWidth="1"/>
    <col min="8" max="8" width="9.125" bestFit="1" customWidth="1"/>
    <col min="9" max="9" width="3.125" customWidth="1"/>
    <col min="10" max="11" width="10.75" bestFit="1" customWidth="1"/>
    <col min="12" max="12" width="1.625" customWidth="1"/>
    <col min="13" max="14" width="9.75" bestFit="1" customWidth="1"/>
    <col min="15" max="15" width="1.625" customWidth="1"/>
    <col min="16" max="17" width="10.75" bestFit="1" customWidth="1"/>
    <col min="18" max="18" width="1.625" customWidth="1"/>
    <col min="21" max="21" width="10.625" customWidth="1"/>
    <col min="22" max="22" width="9.5" bestFit="1" customWidth="1"/>
    <col min="24" max="24" width="26.75" customWidth="1"/>
    <col min="27" max="27" width="11.875" customWidth="1"/>
  </cols>
  <sheetData>
    <row r="1" spans="2:25" ht="25.5">
      <c r="B1" s="11" t="s">
        <v>9</v>
      </c>
      <c r="T1" s="47">
        <v>43558</v>
      </c>
    </row>
    <row r="5" spans="2:25">
      <c r="M5" s="283" t="s">
        <v>6952</v>
      </c>
    </row>
    <row r="8" spans="2:25">
      <c r="J8" s="52" t="s">
        <v>6953</v>
      </c>
      <c r="K8" s="214"/>
      <c r="L8" s="227"/>
      <c r="M8" s="52" t="s">
        <v>6954</v>
      </c>
      <c r="N8" s="214"/>
      <c r="O8" s="227"/>
      <c r="P8" s="52" t="s">
        <v>6955</v>
      </c>
      <c r="Q8" s="214"/>
      <c r="R8" s="227"/>
    </row>
    <row r="9" spans="2:25" ht="46.5">
      <c r="B9" s="86" t="s">
        <v>26</v>
      </c>
      <c r="C9" s="87" t="s">
        <v>27</v>
      </c>
      <c r="D9" s="89" t="s">
        <v>40</v>
      </c>
      <c r="E9" s="89" t="s">
        <v>41</v>
      </c>
      <c r="F9" s="89" t="s">
        <v>42</v>
      </c>
      <c r="G9" s="98" t="s">
        <v>43</v>
      </c>
      <c r="H9" s="98" t="s">
        <v>44</v>
      </c>
      <c r="J9" s="68" t="s">
        <v>6956</v>
      </c>
      <c r="K9" s="9" t="s">
        <v>6957</v>
      </c>
      <c r="L9" s="227"/>
      <c r="M9" s="68" t="s">
        <v>6956</v>
      </c>
      <c r="N9" s="9" t="s">
        <v>6957</v>
      </c>
      <c r="O9" s="227"/>
      <c r="P9" s="68" t="s">
        <v>6956</v>
      </c>
      <c r="Q9" s="9" t="s">
        <v>6957</v>
      </c>
      <c r="R9" s="227"/>
    </row>
    <row r="10" spans="2:25" ht="15">
      <c r="B10" s="102" t="s">
        <v>487</v>
      </c>
      <c r="C10" s="175" t="s">
        <v>497</v>
      </c>
      <c r="D10" s="129"/>
      <c r="E10" s="129"/>
      <c r="F10" s="129"/>
      <c r="G10" s="176" t="s">
        <v>499</v>
      </c>
      <c r="H10" s="176">
        <v>0.50800000000000001</v>
      </c>
      <c r="J10" s="247">
        <v>186.02950000000001</v>
      </c>
      <c r="K10" s="247">
        <v>186.02950000000001</v>
      </c>
      <c r="L10" s="247"/>
      <c r="M10" s="247">
        <v>73.363200000000006</v>
      </c>
      <c r="N10" s="247">
        <v>73.363200000000006</v>
      </c>
      <c r="O10" s="247"/>
      <c r="P10" s="247">
        <f t="shared" ref="P10:Q14" si="0">+J10+M10</f>
        <v>259.39269999999999</v>
      </c>
      <c r="Q10" s="247">
        <f t="shared" si="0"/>
        <v>259.39269999999999</v>
      </c>
      <c r="R10" s="247"/>
      <c r="T10" s="46"/>
      <c r="U10" s="46"/>
      <c r="W10" s="46"/>
      <c r="Y10" s="220"/>
    </row>
    <row r="11" spans="2:25" ht="15">
      <c r="B11" s="102" t="s">
        <v>502</v>
      </c>
      <c r="C11" s="175" t="s">
        <v>511</v>
      </c>
      <c r="D11" s="129"/>
      <c r="E11" s="129"/>
      <c r="F11" s="129"/>
      <c r="G11" s="176" t="s">
        <v>499</v>
      </c>
      <c r="H11" s="176">
        <v>0.50800000000000001</v>
      </c>
      <c r="J11" s="247">
        <v>186.03579999999999</v>
      </c>
      <c r="K11" s="247">
        <v>186.03579999999999</v>
      </c>
      <c r="L11" s="247"/>
      <c r="M11" s="247">
        <v>73.328999999999994</v>
      </c>
      <c r="N11" s="247">
        <v>73.328999999999994</v>
      </c>
      <c r="O11" s="247"/>
      <c r="P11" s="247">
        <f t="shared" si="0"/>
        <v>259.3648</v>
      </c>
      <c r="Q11" s="247">
        <f t="shared" si="0"/>
        <v>259.3648</v>
      </c>
      <c r="R11" s="247"/>
      <c r="T11" s="52" t="s">
        <v>6953</v>
      </c>
      <c r="U11" s="270"/>
      <c r="V11" s="230"/>
      <c r="W11" s="49"/>
      <c r="Y11" s="220"/>
    </row>
    <row r="12" spans="2:25" ht="15">
      <c r="B12" s="102" t="s">
        <v>513</v>
      </c>
      <c r="C12" s="175" t="s">
        <v>522</v>
      </c>
      <c r="D12" s="129"/>
      <c r="E12" s="129"/>
      <c r="F12" s="129"/>
      <c r="G12" s="176" t="s">
        <v>499</v>
      </c>
      <c r="H12" s="176">
        <v>0.50800000000000001</v>
      </c>
      <c r="J12" s="247">
        <v>186.12190000000001</v>
      </c>
      <c r="K12" s="247">
        <v>186.12190000000001</v>
      </c>
      <c r="L12" s="247"/>
      <c r="M12" s="247">
        <v>73.210099999999997</v>
      </c>
      <c r="N12" s="247">
        <v>73.210099999999997</v>
      </c>
      <c r="O12" s="247"/>
      <c r="P12" s="247">
        <f t="shared" si="0"/>
        <v>259.33199999999999</v>
      </c>
      <c r="Q12" s="247">
        <f t="shared" si="0"/>
        <v>259.33199999999999</v>
      </c>
      <c r="R12" s="247"/>
      <c r="T12" s="228" t="s">
        <v>6958</v>
      </c>
      <c r="U12" s="229">
        <f>MAX(J10:L14)</f>
        <v>186.12190000000001</v>
      </c>
      <c r="V12" s="50"/>
      <c r="W12" s="50"/>
      <c r="Y12" s="220"/>
    </row>
    <row r="13" spans="2:25" ht="15">
      <c r="B13" s="102" t="s">
        <v>524</v>
      </c>
      <c r="C13" s="175" t="s">
        <v>533</v>
      </c>
      <c r="D13" s="129"/>
      <c r="E13" s="129"/>
      <c r="F13" s="129"/>
      <c r="G13" s="176" t="s">
        <v>499</v>
      </c>
      <c r="H13" s="176">
        <v>0.50800000000000001</v>
      </c>
      <c r="J13" s="247">
        <v>185.96420000000001</v>
      </c>
      <c r="K13" s="247">
        <v>185.96420000000001</v>
      </c>
      <c r="L13" s="247"/>
      <c r="M13" s="247">
        <v>73.364699999999999</v>
      </c>
      <c r="N13" s="247">
        <v>73.364699999999999</v>
      </c>
      <c r="O13" s="247"/>
      <c r="P13" s="247">
        <f t="shared" si="0"/>
        <v>259.32889999999998</v>
      </c>
      <c r="Q13" s="247">
        <f t="shared" si="0"/>
        <v>259.32889999999998</v>
      </c>
      <c r="R13" s="247"/>
      <c r="T13" s="228" t="s">
        <v>6959</v>
      </c>
      <c r="U13" s="229">
        <f>MIN(J10:L14)</f>
        <v>185.96420000000001</v>
      </c>
      <c r="V13" s="46" t="s">
        <v>6960</v>
      </c>
      <c r="W13" s="50"/>
      <c r="Y13" s="220"/>
    </row>
    <row r="14" spans="2:25" ht="15">
      <c r="B14" s="102" t="s">
        <v>535</v>
      </c>
      <c r="C14" s="175" t="s">
        <v>544</v>
      </c>
      <c r="D14" s="129"/>
      <c r="E14" s="129"/>
      <c r="F14" s="129"/>
      <c r="G14" s="176" t="s">
        <v>499</v>
      </c>
      <c r="H14" s="176">
        <v>0.50800000000000001</v>
      </c>
      <c r="J14" s="247">
        <v>185.98519999999999</v>
      </c>
      <c r="K14" s="247">
        <v>185.98519999999999</v>
      </c>
      <c r="L14" s="247"/>
      <c r="M14" s="247">
        <v>73.347800000000007</v>
      </c>
      <c r="N14" s="247">
        <v>73.347800000000007</v>
      </c>
      <c r="O14" s="247"/>
      <c r="P14" s="247">
        <f t="shared" si="0"/>
        <v>259.33299999999997</v>
      </c>
      <c r="Q14" s="247">
        <f t="shared" si="0"/>
        <v>259.33299999999997</v>
      </c>
      <c r="R14" s="247"/>
      <c r="T14" s="228" t="s">
        <v>6961</v>
      </c>
      <c r="U14" s="229">
        <f>U12-U13</f>
        <v>0.1577000000000055</v>
      </c>
      <c r="V14" s="50">
        <f>+H10</f>
        <v>0.50800000000000001</v>
      </c>
      <c r="W14" s="50"/>
      <c r="Y14" s="220"/>
    </row>
    <row r="15" spans="2:25">
      <c r="M15" s="52" t="s">
        <v>6962</v>
      </c>
      <c r="N15" s="214"/>
      <c r="O15" s="227"/>
      <c r="P15" s="52" t="s">
        <v>6955</v>
      </c>
      <c r="Q15" s="214"/>
      <c r="R15" s="227"/>
      <c r="T15" s="46"/>
      <c r="U15" s="46"/>
      <c r="V15" s="51" t="str">
        <f>IF(U14&gt;V14,"Wrong","OK")</f>
        <v>OK</v>
      </c>
      <c r="W15" s="51"/>
    </row>
    <row r="16" spans="2:25">
      <c r="M16" s="247">
        <v>42.636699999999998</v>
      </c>
      <c r="N16" s="247">
        <v>42.636699999999998</v>
      </c>
      <c r="O16" s="247"/>
      <c r="P16" s="247">
        <f t="shared" ref="P16:Q20" si="1">+J10+M16</f>
        <v>228.6662</v>
      </c>
      <c r="Q16" s="247">
        <f t="shared" si="1"/>
        <v>228.6662</v>
      </c>
      <c r="R16" s="247"/>
    </row>
    <row r="17" spans="13:22">
      <c r="M17" s="247">
        <v>42.630299999999998</v>
      </c>
      <c r="N17" s="247">
        <v>42.630299999999998</v>
      </c>
      <c r="O17" s="247"/>
      <c r="P17" s="247">
        <f t="shared" si="1"/>
        <v>228.6661</v>
      </c>
      <c r="Q17" s="247">
        <f t="shared" si="1"/>
        <v>228.6661</v>
      </c>
      <c r="R17" s="247"/>
    </row>
    <row r="18" spans="13:22">
      <c r="M18" s="247">
        <v>42.630800000000001</v>
      </c>
      <c r="N18" s="247">
        <v>42.630800000000001</v>
      </c>
      <c r="O18" s="247"/>
      <c r="P18" s="247">
        <f t="shared" si="1"/>
        <v>228.7527</v>
      </c>
      <c r="Q18" s="247">
        <f t="shared" si="1"/>
        <v>228.7527</v>
      </c>
      <c r="R18" s="247"/>
      <c r="T18" s="52" t="s">
        <v>6954</v>
      </c>
      <c r="U18" s="219"/>
    </row>
    <row r="19" spans="13:22">
      <c r="M19" s="247">
        <v>42.631399999999999</v>
      </c>
      <c r="N19" s="247">
        <v>42.631399999999999</v>
      </c>
      <c r="O19" s="247"/>
      <c r="P19" s="247">
        <f t="shared" si="1"/>
        <v>228.59559999999999</v>
      </c>
      <c r="Q19" s="247">
        <f t="shared" si="1"/>
        <v>228.59559999999999</v>
      </c>
      <c r="R19" s="247"/>
      <c r="T19" s="228" t="s">
        <v>6958</v>
      </c>
      <c r="U19" s="229">
        <f>MAX(M10:O14)</f>
        <v>73.364699999999999</v>
      </c>
      <c r="V19" s="50"/>
    </row>
    <row r="20" spans="13:22">
      <c r="M20" s="247">
        <v>42.63</v>
      </c>
      <c r="N20" s="247">
        <v>42.63</v>
      </c>
      <c r="O20" s="247"/>
      <c r="P20" s="247">
        <f t="shared" si="1"/>
        <v>228.61519999999999</v>
      </c>
      <c r="Q20" s="247">
        <f t="shared" si="1"/>
        <v>228.61519999999999</v>
      </c>
      <c r="R20" s="247"/>
      <c r="T20" s="228" t="s">
        <v>6959</v>
      </c>
      <c r="U20" s="229">
        <f>MIN(M10:O14)</f>
        <v>73.210099999999997</v>
      </c>
      <c r="V20" s="46" t="s">
        <v>6960</v>
      </c>
    </row>
    <row r="21" spans="13:22">
      <c r="T21" s="228" t="s">
        <v>6961</v>
      </c>
      <c r="U21" s="229">
        <f>U19-U20</f>
        <v>0.15460000000000207</v>
      </c>
      <c r="V21" s="50">
        <f>+V14</f>
        <v>0.50800000000000001</v>
      </c>
    </row>
    <row r="22" spans="13:22">
      <c r="T22" s="46"/>
      <c r="U22" s="46"/>
      <c r="V22" s="51" t="str">
        <f>IF(U21&gt;V21,"Wrong","OK")</f>
        <v>OK</v>
      </c>
    </row>
    <row r="25" spans="13:22">
      <c r="T25" s="52" t="s">
        <v>6962</v>
      </c>
      <c r="U25" s="219"/>
    </row>
    <row r="26" spans="13:22">
      <c r="T26" s="228" t="s">
        <v>6958</v>
      </c>
      <c r="U26" s="229">
        <f>MAX(M16:O20)</f>
        <v>42.636699999999998</v>
      </c>
      <c r="V26" s="50"/>
    </row>
    <row r="27" spans="13:22">
      <c r="T27" s="228" t="s">
        <v>6959</v>
      </c>
      <c r="U27" s="229">
        <f>MIN(M16:O20)</f>
        <v>42.63</v>
      </c>
      <c r="V27" s="46" t="s">
        <v>6960</v>
      </c>
    </row>
    <row r="28" spans="13:22">
      <c r="P28">
        <v>50</v>
      </c>
      <c r="Q28" t="s">
        <v>6963</v>
      </c>
      <c r="T28" s="228" t="s">
        <v>6961</v>
      </c>
      <c r="U28" s="229">
        <f>U26-U27</f>
        <v>6.6999999999950433E-3</v>
      </c>
      <c r="V28" s="50">
        <f>+V21</f>
        <v>0.50800000000000001</v>
      </c>
    </row>
    <row r="29" spans="13:22">
      <c r="P29">
        <f>+P28*0.0254</f>
        <v>1.27</v>
      </c>
      <c r="T29" s="46"/>
      <c r="U29" s="46"/>
      <c r="V29" s="51" t="str">
        <f>IF(U28&gt;V28,"Wrong","OK")</f>
        <v>OK</v>
      </c>
    </row>
    <row r="60" spans="10:18">
      <c r="J60" s="415"/>
      <c r="K60" s="415"/>
      <c r="L60" s="415"/>
      <c r="M60" s="415"/>
      <c r="N60" s="415"/>
      <c r="O60" s="415"/>
      <c r="P60" s="415"/>
      <c r="Q60" s="415"/>
      <c r="R60" s="415"/>
    </row>
    <row r="61" spans="10:18">
      <c r="J61" s="415"/>
      <c r="K61" s="415"/>
      <c r="L61" s="415"/>
      <c r="M61" s="415"/>
      <c r="N61" s="415"/>
      <c r="O61" s="415"/>
      <c r="P61" s="415"/>
      <c r="Q61" s="415"/>
      <c r="R61" s="415"/>
    </row>
    <row r="62" spans="10:18">
      <c r="J62" s="415"/>
      <c r="K62" s="415"/>
      <c r="L62" s="415"/>
      <c r="M62" s="415"/>
      <c r="N62" s="415"/>
      <c r="O62" s="415"/>
      <c r="P62" s="415"/>
      <c r="Q62" s="415"/>
      <c r="R62" s="415"/>
    </row>
    <row r="63" spans="10:18">
      <c r="J63" s="415"/>
      <c r="K63" s="415"/>
      <c r="L63" s="415"/>
      <c r="M63" s="415"/>
      <c r="N63" s="415"/>
      <c r="O63" s="415"/>
      <c r="P63" s="415"/>
      <c r="Q63" s="415"/>
      <c r="R63" s="415"/>
    </row>
    <row r="64" spans="10:18">
      <c r="J64" s="415"/>
      <c r="K64" s="415"/>
      <c r="L64" s="415"/>
      <c r="M64" s="415"/>
      <c r="N64" s="415"/>
      <c r="O64" s="415"/>
      <c r="P64" s="415"/>
      <c r="Q64" s="415"/>
      <c r="R64" s="415"/>
    </row>
    <row r="65" spans="10:18">
      <c r="J65" s="415"/>
      <c r="K65" s="415"/>
      <c r="L65" s="415"/>
      <c r="M65" s="415"/>
      <c r="N65" s="415"/>
      <c r="O65" s="415"/>
      <c r="P65" s="415"/>
      <c r="Q65" s="415"/>
      <c r="R65" s="415"/>
    </row>
    <row r="66" spans="10:18">
      <c r="J66" s="415"/>
      <c r="K66" s="415"/>
      <c r="L66" s="415"/>
      <c r="M66" s="415"/>
      <c r="N66" s="415"/>
      <c r="O66" s="415"/>
      <c r="P66" s="415"/>
      <c r="Q66" s="415"/>
      <c r="R66" s="415"/>
    </row>
    <row r="67" spans="10:18">
      <c r="J67" s="415"/>
      <c r="K67" s="415"/>
      <c r="L67" s="415"/>
      <c r="M67" s="415"/>
      <c r="N67" s="415"/>
      <c r="O67" s="415"/>
      <c r="P67" s="415"/>
      <c r="Q67" s="415"/>
      <c r="R67" s="415"/>
    </row>
    <row r="68" spans="10:18">
      <c r="J68" s="415"/>
      <c r="K68" s="415"/>
      <c r="L68" s="415"/>
      <c r="M68" s="415"/>
      <c r="N68" s="415"/>
      <c r="O68" s="415"/>
      <c r="P68" s="415"/>
      <c r="Q68" s="415"/>
      <c r="R68" s="415"/>
    </row>
    <row r="69" spans="10:18">
      <c r="J69" s="415"/>
      <c r="K69" s="415"/>
      <c r="L69" s="415"/>
      <c r="M69" s="415"/>
      <c r="N69" s="415"/>
      <c r="O69" s="415"/>
      <c r="P69" s="415"/>
      <c r="Q69" s="415"/>
      <c r="R69" s="415"/>
    </row>
    <row r="70" spans="10:18">
      <c r="J70" s="415"/>
      <c r="K70" s="415"/>
      <c r="L70" s="415"/>
      <c r="M70" s="415"/>
      <c r="N70" s="415"/>
      <c r="O70" s="415"/>
      <c r="P70" s="415"/>
      <c r="Q70" s="415"/>
    </row>
  </sheetData>
  <phoneticPr fontId="17"/>
  <conditionalFormatting sqref="E10 H10">
    <cfRule type="expression" dxfId="583" priority="16" stopIfTrue="1">
      <formula>AND(D10&lt;&gt;"",E10="")</formula>
    </cfRule>
  </conditionalFormatting>
  <conditionalFormatting sqref="F10">
    <cfRule type="expression" dxfId="582" priority="17" stopIfTrue="1">
      <formula>AND(D10&lt;&gt;"",F10="")</formula>
    </cfRule>
  </conditionalFormatting>
  <conditionalFormatting sqref="E11:E14 H11:H14">
    <cfRule type="expression" dxfId="581" priority="14" stopIfTrue="1">
      <formula>AND(D11&lt;&gt;"",E11="")</formula>
    </cfRule>
  </conditionalFormatting>
  <conditionalFormatting sqref="F11:F14">
    <cfRule type="expression" dxfId="580" priority="15" stopIfTrue="1">
      <formula>AND(D11&lt;&gt;"",F11="")</formula>
    </cfRule>
  </conditionalFormatting>
  <conditionalFormatting sqref="AA16:AA20">
    <cfRule type="duplicateValues" dxfId="579" priority="13" stopIfTrue="1"/>
  </conditionalFormatting>
  <conditionalFormatting sqref="V14:W14">
    <cfRule type="cellIs" dxfId="578" priority="10" stopIfTrue="1" operator="equal">
      <formula>"WRONG"</formula>
    </cfRule>
  </conditionalFormatting>
  <conditionalFormatting sqref="V11:W11">
    <cfRule type="cellIs" dxfId="577" priority="11" stopIfTrue="1" operator="equal">
      <formula>"WRONG"</formula>
    </cfRule>
  </conditionalFormatting>
  <conditionalFormatting sqref="V15:W15">
    <cfRule type="cellIs" dxfId="576" priority="12" stopIfTrue="1" operator="equal">
      <formula>"Wrong"</formula>
    </cfRule>
  </conditionalFormatting>
  <conditionalFormatting sqref="V12:W12">
    <cfRule type="cellIs" dxfId="575" priority="9" stopIfTrue="1" operator="equal">
      <formula>"WRONG"</formula>
    </cfRule>
  </conditionalFormatting>
  <conditionalFormatting sqref="W13">
    <cfRule type="cellIs" dxfId="574" priority="8" stopIfTrue="1" operator="equal">
      <formula>"WRONG"</formula>
    </cfRule>
  </conditionalFormatting>
  <conditionalFormatting sqref="AA10:AA14">
    <cfRule type="duplicateValues" dxfId="573" priority="7" stopIfTrue="1"/>
  </conditionalFormatting>
  <conditionalFormatting sqref="V21">
    <cfRule type="cellIs" dxfId="572" priority="5" stopIfTrue="1" operator="equal">
      <formula>"WRONG"</formula>
    </cfRule>
  </conditionalFormatting>
  <conditionalFormatting sqref="V22">
    <cfRule type="cellIs" dxfId="571" priority="6" stopIfTrue="1" operator="equal">
      <formula>"Wrong"</formula>
    </cfRule>
  </conditionalFormatting>
  <conditionalFormatting sqref="V19">
    <cfRule type="cellIs" dxfId="570" priority="4" stopIfTrue="1" operator="equal">
      <formula>"WRONG"</formula>
    </cfRule>
  </conditionalFormatting>
  <conditionalFormatting sqref="V28">
    <cfRule type="cellIs" dxfId="569" priority="2" stopIfTrue="1" operator="equal">
      <formula>"WRONG"</formula>
    </cfRule>
  </conditionalFormatting>
  <conditionalFormatting sqref="V29">
    <cfRule type="cellIs" dxfId="568" priority="3" stopIfTrue="1" operator="equal">
      <formula>"Wrong"</formula>
    </cfRule>
  </conditionalFormatting>
  <conditionalFormatting sqref="V26">
    <cfRule type="cellIs" dxfId="567" priority="1" stopIfTrue="1" operator="equal">
      <formula>"WRONG"</formula>
    </cfRule>
  </conditionalFormatting>
  <dataValidations count="1">
    <dataValidation type="whole" operator="greaterThan" allowBlank="1" showInputMessage="1" showErrorMessage="1" sqref="H10:H14 E10:F14" xr:uid="{00000000-0002-0000-1000-000000000000}">
      <formula1>0</formula1>
    </dataValidation>
  </dataValidations>
  <pageMargins left="0.7" right="0.7" top="0.75" bottom="0.75" header="0.3" footer="0.3"/>
  <pageSetup paperSize="9" scale="67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 sizeWithCells="1">
              <from>
                <xdr:col>4</xdr:col>
                <xdr:colOff>381000</xdr:colOff>
                <xdr:row>25</xdr:row>
                <xdr:rowOff>47625</xdr:rowOff>
              </from>
              <to>
                <xdr:col>12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Visio.Drawing.15" shapeId="512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pageSetUpPr fitToPage="1"/>
  </sheetPr>
  <dimension ref="B1:AB49"/>
  <sheetViews>
    <sheetView view="pageBreakPreview" topLeftCell="A13" zoomScale="60" zoomScaleNormal="70" workbookViewId="0">
      <selection activeCell="A9" sqref="A9"/>
    </sheetView>
  </sheetViews>
  <sheetFormatPr defaultColWidth="9" defaultRowHeight="13.5"/>
  <cols>
    <col min="1" max="2" width="9" style="46"/>
    <col min="3" max="3" width="13.75" style="46" bestFit="1" customWidth="1"/>
    <col min="4" max="4" width="7.875" style="46" bestFit="1" customWidth="1"/>
    <col min="5" max="5" width="9" style="46"/>
    <col min="6" max="6" width="9.125" style="46" customWidth="1"/>
    <col min="7" max="7" width="12.125" style="46" customWidth="1"/>
    <col min="8" max="8" width="9" style="46"/>
    <col min="9" max="9" width="9.5" style="46" customWidth="1"/>
    <col min="10" max="10" width="2.375" style="46" customWidth="1"/>
    <col min="11" max="12" width="10.875" style="46" bestFit="1" customWidth="1"/>
    <col min="13" max="13" width="2.5" style="46" customWidth="1"/>
    <col min="14" max="15" width="10.875" style="46" bestFit="1" customWidth="1"/>
    <col min="16" max="16" width="2.5" style="46" customWidth="1"/>
    <col min="17" max="18" width="10.75" style="46" customWidth="1"/>
    <col min="19" max="19" width="2.5" style="46" customWidth="1"/>
    <col min="20" max="21" width="9.125" style="46" bestFit="1" customWidth="1"/>
    <col min="22" max="22" width="2.5" style="46" customWidth="1"/>
    <col min="23" max="23" width="9" style="46"/>
    <col min="24" max="24" width="7.75" style="46" bestFit="1" customWidth="1"/>
    <col min="25" max="26" width="9" style="46"/>
    <col min="27" max="27" width="10.875" style="46" bestFit="1" customWidth="1"/>
    <col min="28" max="28" width="10" style="46" bestFit="1" customWidth="1"/>
    <col min="29" max="16384" width="9" style="46"/>
  </cols>
  <sheetData>
    <row r="1" spans="2:28" ht="25.5">
      <c r="B1" s="11" t="s">
        <v>9</v>
      </c>
      <c r="AA1" s="47">
        <v>43559</v>
      </c>
    </row>
    <row r="2" spans="2:28" ht="18">
      <c r="C2" s="282" t="s">
        <v>6964</v>
      </c>
      <c r="D2" s="282"/>
    </row>
    <row r="5" spans="2:28">
      <c r="T5" s="287" t="s">
        <v>6965</v>
      </c>
      <c r="U5" s="405">
        <f>MAX(T10:V49)</f>
        <v>6.3000000000101863E-3</v>
      </c>
      <c r="V5" s="287" t="s">
        <v>6966</v>
      </c>
    </row>
    <row r="6" spans="2:28">
      <c r="T6" s="287" t="s">
        <v>6960</v>
      </c>
      <c r="U6" s="403">
        <f>+F10</f>
        <v>5.0799999999999998E-2</v>
      </c>
      <c r="V6" s="404" t="str">
        <f>IF(U5&gt;U6,"Wrong","OK")</f>
        <v>OK</v>
      </c>
    </row>
    <row r="8" spans="2:28">
      <c r="K8" s="285" t="s">
        <v>6967</v>
      </c>
      <c r="L8" s="293"/>
      <c r="M8" s="294"/>
      <c r="N8" s="284" t="s">
        <v>6968</v>
      </c>
      <c r="O8" s="295"/>
      <c r="P8" s="296"/>
      <c r="Q8" s="52" t="s">
        <v>6955</v>
      </c>
      <c r="R8" s="263"/>
      <c r="S8" s="259"/>
      <c r="T8" s="288" t="s">
        <v>6969</v>
      </c>
      <c r="U8" s="289"/>
      <c r="V8" s="290"/>
    </row>
    <row r="9" spans="2:28" ht="51.75" thickBot="1">
      <c r="B9" s="253" t="s">
        <v>26</v>
      </c>
      <c r="C9" s="254" t="s">
        <v>27</v>
      </c>
      <c r="D9" s="380" t="s">
        <v>39</v>
      </c>
      <c r="E9" s="255" t="s">
        <v>40</v>
      </c>
      <c r="F9" s="255" t="s">
        <v>41</v>
      </c>
      <c r="G9" s="255" t="s">
        <v>42</v>
      </c>
      <c r="H9" s="256" t="s">
        <v>43</v>
      </c>
      <c r="I9" s="256" t="s">
        <v>44</v>
      </c>
      <c r="K9" s="381" t="s">
        <v>6956</v>
      </c>
      <c r="L9" s="382" t="s">
        <v>6957</v>
      </c>
      <c r="M9" s="383"/>
      <c r="N9" s="384" t="s">
        <v>6956</v>
      </c>
      <c r="O9" s="385" t="s">
        <v>6957</v>
      </c>
      <c r="P9" s="386"/>
      <c r="Q9" s="269" t="s">
        <v>6956</v>
      </c>
      <c r="R9" s="61" t="s">
        <v>6957</v>
      </c>
      <c r="S9" s="270"/>
      <c r="T9" s="387" t="s">
        <v>6956</v>
      </c>
      <c r="U9" s="388" t="s">
        <v>6957</v>
      </c>
      <c r="V9" s="389"/>
      <c r="X9" s="97" t="s">
        <v>6970</v>
      </c>
    </row>
    <row r="10" spans="2:28">
      <c r="B10" s="353" t="s">
        <v>564</v>
      </c>
      <c r="C10" s="354" t="s">
        <v>568</v>
      </c>
      <c r="D10" s="355">
        <v>50.8</v>
      </c>
      <c r="E10" s="356" t="s">
        <v>569</v>
      </c>
      <c r="F10" s="356">
        <v>5.0799999999999998E-2</v>
      </c>
      <c r="G10" s="357">
        <v>100</v>
      </c>
      <c r="H10" s="358" t="s">
        <v>570</v>
      </c>
      <c r="I10" s="358">
        <v>0.254</v>
      </c>
      <c r="J10" s="359"/>
      <c r="K10" s="360">
        <v>209.0737</v>
      </c>
      <c r="L10" s="360">
        <v>209.0737</v>
      </c>
      <c r="M10" s="360"/>
      <c r="N10" s="361"/>
      <c r="O10" s="361"/>
      <c r="P10" s="361"/>
      <c r="Q10" s="362">
        <f>+K10+N10</f>
        <v>209.0737</v>
      </c>
      <c r="R10" s="362">
        <f>+L10+O10</f>
        <v>209.0737</v>
      </c>
      <c r="S10" s="362"/>
      <c r="T10" s="363">
        <f>ABS(Q10-Q11)</f>
        <v>2.299999999991087E-3</v>
      </c>
      <c r="U10" s="363">
        <f>ABS(R10-R11)</f>
        <v>2.299999999991087E-3</v>
      </c>
      <c r="V10" s="364"/>
      <c r="Z10" s="52" t="str">
        <f>+H10</f>
        <v>M02</v>
      </c>
      <c r="AA10" s="270"/>
      <c r="AB10" s="230"/>
    </row>
    <row r="11" spans="2:28">
      <c r="B11" s="365" t="s">
        <v>573</v>
      </c>
      <c r="C11" s="238" t="s">
        <v>577</v>
      </c>
      <c r="D11" s="298">
        <v>50.8</v>
      </c>
      <c r="E11" s="233" t="s">
        <v>569</v>
      </c>
      <c r="F11" s="233">
        <v>5.0799999999999998E-2</v>
      </c>
      <c r="G11" s="239">
        <v>100</v>
      </c>
      <c r="H11" s="240" t="s">
        <v>570</v>
      </c>
      <c r="I11" s="240">
        <v>0.254</v>
      </c>
      <c r="K11" s="299">
        <v>209.07599999999999</v>
      </c>
      <c r="L11" s="299">
        <v>209.07599999999999</v>
      </c>
      <c r="M11" s="299"/>
      <c r="N11" s="286"/>
      <c r="O11" s="286"/>
      <c r="P11" s="286"/>
      <c r="Q11" s="248">
        <f t="shared" ref="Q11:Q49" si="0">+K11+N11</f>
        <v>209.07599999999999</v>
      </c>
      <c r="R11" s="248">
        <f t="shared" ref="R11:R49" si="1">+L11+O11</f>
        <v>209.07599999999999</v>
      </c>
      <c r="S11" s="248"/>
      <c r="T11" s="292"/>
      <c r="U11" s="292"/>
      <c r="V11" s="366"/>
      <c r="Z11" s="228" t="s">
        <v>6958</v>
      </c>
      <c r="AA11" s="229">
        <f>MAX(Q10:S19)</f>
        <v>209.1234</v>
      </c>
      <c r="AB11" s="50"/>
    </row>
    <row r="12" spans="2:28">
      <c r="B12" s="365" t="s">
        <v>579</v>
      </c>
      <c r="C12" s="238" t="s">
        <v>586</v>
      </c>
      <c r="D12" s="298">
        <v>50.8</v>
      </c>
      <c r="E12" s="233" t="s">
        <v>587</v>
      </c>
      <c r="F12" s="233">
        <v>5.0799999999999998E-2</v>
      </c>
      <c r="G12" s="239">
        <v>100</v>
      </c>
      <c r="H12" s="240" t="s">
        <v>570</v>
      </c>
      <c r="I12" s="240">
        <v>0.254</v>
      </c>
      <c r="K12" s="300">
        <v>26.308599999999998</v>
      </c>
      <c r="L12" s="300">
        <v>26.308599999999998</v>
      </c>
      <c r="M12" s="300"/>
      <c r="N12" s="301">
        <v>182.76859999999999</v>
      </c>
      <c r="O12" s="301">
        <v>182.76859999999999</v>
      </c>
      <c r="P12" s="301"/>
      <c r="Q12" s="248">
        <f t="shared" si="0"/>
        <v>209.0772</v>
      </c>
      <c r="R12" s="248">
        <f t="shared" si="1"/>
        <v>209.0772</v>
      </c>
      <c r="S12" s="248"/>
      <c r="T12" s="291">
        <f>ABS(Q12-Q13)</f>
        <v>3.1999999999925421E-3</v>
      </c>
      <c r="U12" s="291">
        <f>ABS(R12-R13)</f>
        <v>3.1999999999925421E-3</v>
      </c>
      <c r="V12" s="367"/>
      <c r="X12" s="303" t="str">
        <f>IF(K12&lt;D12,"OK","NG")</f>
        <v>OK</v>
      </c>
      <c r="Z12" s="228" t="s">
        <v>6959</v>
      </c>
      <c r="AA12" s="229">
        <f>MIN(Q10:S19)</f>
        <v>209.05369999999999</v>
      </c>
      <c r="AB12" s="46" t="s">
        <v>6960</v>
      </c>
    </row>
    <row r="13" spans="2:28">
      <c r="B13" s="365" t="s">
        <v>617</v>
      </c>
      <c r="C13" s="238" t="s">
        <v>623</v>
      </c>
      <c r="D13" s="298">
        <v>50.8</v>
      </c>
      <c r="E13" s="233" t="s">
        <v>587</v>
      </c>
      <c r="F13" s="233">
        <v>5.0799999999999998E-2</v>
      </c>
      <c r="G13" s="239">
        <v>100</v>
      </c>
      <c r="H13" s="240" t="s">
        <v>570</v>
      </c>
      <c r="I13" s="240">
        <v>0.254</v>
      </c>
      <c r="K13" s="300">
        <v>26.311299999999999</v>
      </c>
      <c r="L13" s="300">
        <v>26.311299999999999</v>
      </c>
      <c r="M13" s="300"/>
      <c r="N13" s="301">
        <v>182.76910000000001</v>
      </c>
      <c r="O13" s="301">
        <v>182.76910000000001</v>
      </c>
      <c r="P13" s="301"/>
      <c r="Q13" s="248">
        <f t="shared" si="0"/>
        <v>209.0804</v>
      </c>
      <c r="R13" s="248">
        <f t="shared" si="1"/>
        <v>209.0804</v>
      </c>
      <c r="S13" s="248"/>
      <c r="T13" s="292"/>
      <c r="U13" s="292"/>
      <c r="V13" s="366"/>
      <c r="X13" s="303" t="str">
        <f>IF(K13&lt;D13,"OK","NG")</f>
        <v>OK</v>
      </c>
      <c r="Z13" s="228" t="s">
        <v>6961</v>
      </c>
      <c r="AA13" s="229">
        <f>AA11-AA12</f>
        <v>6.9700000000011642E-2</v>
      </c>
      <c r="AB13" s="50">
        <f>+I10</f>
        <v>0.254</v>
      </c>
    </row>
    <row r="14" spans="2:28">
      <c r="B14" s="365" t="s">
        <v>589</v>
      </c>
      <c r="C14" s="238" t="s">
        <v>596</v>
      </c>
      <c r="D14" s="298">
        <v>50.8</v>
      </c>
      <c r="E14" s="233" t="s">
        <v>597</v>
      </c>
      <c r="F14" s="233">
        <v>5.0799999999999998E-2</v>
      </c>
      <c r="G14" s="239">
        <v>100</v>
      </c>
      <c r="H14" s="240" t="s">
        <v>570</v>
      </c>
      <c r="I14" s="240">
        <v>0.254</v>
      </c>
      <c r="K14" s="300">
        <v>26.373000000000001</v>
      </c>
      <c r="L14" s="300">
        <v>26.373000000000001</v>
      </c>
      <c r="M14" s="300"/>
      <c r="N14" s="301">
        <v>182.75020000000001</v>
      </c>
      <c r="O14" s="301">
        <v>182.75020000000001</v>
      </c>
      <c r="P14" s="301"/>
      <c r="Q14" s="248">
        <f t="shared" si="0"/>
        <v>209.1232</v>
      </c>
      <c r="R14" s="248">
        <f t="shared" si="1"/>
        <v>209.1232</v>
      </c>
      <c r="S14" s="248"/>
      <c r="T14" s="291">
        <f>ABS(Q14-Q15)</f>
        <v>2.0000000000663931E-4</v>
      </c>
      <c r="U14" s="291">
        <f>ABS(R14-R15)</f>
        <v>2.0000000000663931E-4</v>
      </c>
      <c r="V14" s="367"/>
      <c r="X14" s="303" t="str">
        <f t="shared" ref="X14:X19" si="2">IF(K14&lt;D14,"OK","NG")</f>
        <v>OK</v>
      </c>
      <c r="AB14" s="51" t="str">
        <f>IF(AA13&gt;AB13,"Wrong","OK")</f>
        <v>OK</v>
      </c>
    </row>
    <row r="15" spans="2:28">
      <c r="B15" s="365" t="s">
        <v>625</v>
      </c>
      <c r="C15" s="238" t="s">
        <v>631</v>
      </c>
      <c r="D15" s="298">
        <v>50.8</v>
      </c>
      <c r="E15" s="233" t="s">
        <v>597</v>
      </c>
      <c r="F15" s="233">
        <v>5.0799999999999998E-2</v>
      </c>
      <c r="G15" s="239">
        <v>100</v>
      </c>
      <c r="H15" s="240" t="s">
        <v>570</v>
      </c>
      <c r="I15" s="240">
        <v>0.254</v>
      </c>
      <c r="K15" s="300">
        <v>26.3734</v>
      </c>
      <c r="L15" s="300">
        <v>26.3734</v>
      </c>
      <c r="M15" s="300"/>
      <c r="N15" s="301">
        <v>182.75</v>
      </c>
      <c r="O15" s="301">
        <v>182.75</v>
      </c>
      <c r="P15" s="301"/>
      <c r="Q15" s="248">
        <f t="shared" si="0"/>
        <v>209.1234</v>
      </c>
      <c r="R15" s="248">
        <f t="shared" si="1"/>
        <v>209.1234</v>
      </c>
      <c r="S15" s="248"/>
      <c r="T15" s="292"/>
      <c r="U15" s="292"/>
      <c r="V15" s="366"/>
      <c r="X15" s="303" t="str">
        <f t="shared" si="2"/>
        <v>OK</v>
      </c>
    </row>
    <row r="16" spans="2:28">
      <c r="B16" s="365" t="s">
        <v>599</v>
      </c>
      <c r="C16" s="238" t="s">
        <v>605</v>
      </c>
      <c r="D16" s="298">
        <v>50.8</v>
      </c>
      <c r="E16" s="233" t="s">
        <v>606</v>
      </c>
      <c r="F16" s="233">
        <v>5.0799999999999998E-2</v>
      </c>
      <c r="G16" s="239">
        <v>100</v>
      </c>
      <c r="H16" s="240" t="s">
        <v>570</v>
      </c>
      <c r="I16" s="240">
        <v>0.254</v>
      </c>
      <c r="K16" s="300">
        <v>26.34</v>
      </c>
      <c r="L16" s="300">
        <v>26.34</v>
      </c>
      <c r="M16" s="300"/>
      <c r="N16" s="301">
        <v>182.71369999999999</v>
      </c>
      <c r="O16" s="301">
        <v>182.71369999999999</v>
      </c>
      <c r="P16" s="301"/>
      <c r="Q16" s="248">
        <f t="shared" si="0"/>
        <v>209.05369999999999</v>
      </c>
      <c r="R16" s="248">
        <f t="shared" si="1"/>
        <v>209.05369999999999</v>
      </c>
      <c r="S16" s="248"/>
      <c r="T16" s="291">
        <f>ABS(Q16-Q17)</f>
        <v>1.4000000000180535E-3</v>
      </c>
      <c r="U16" s="291">
        <f>ABS(R16-R17)</f>
        <v>1.4000000000180535E-3</v>
      </c>
      <c r="V16" s="367"/>
      <c r="X16" s="303" t="str">
        <f t="shared" si="2"/>
        <v>OK</v>
      </c>
    </row>
    <row r="17" spans="2:28">
      <c r="B17" s="365" t="s">
        <v>633</v>
      </c>
      <c r="C17" s="238" t="s">
        <v>639</v>
      </c>
      <c r="D17" s="298">
        <v>50.8</v>
      </c>
      <c r="E17" s="233" t="s">
        <v>606</v>
      </c>
      <c r="F17" s="233">
        <v>5.0799999999999998E-2</v>
      </c>
      <c r="G17" s="239">
        <v>100</v>
      </c>
      <c r="H17" s="240" t="s">
        <v>570</v>
      </c>
      <c r="I17" s="240">
        <v>0.254</v>
      </c>
      <c r="K17" s="300">
        <v>26.342700000000001</v>
      </c>
      <c r="L17" s="300">
        <v>26.342700000000001</v>
      </c>
      <c r="M17" s="300"/>
      <c r="N17" s="301">
        <v>182.7124</v>
      </c>
      <c r="O17" s="301">
        <v>182.7124</v>
      </c>
      <c r="P17" s="301"/>
      <c r="Q17" s="248">
        <f t="shared" si="0"/>
        <v>209.05510000000001</v>
      </c>
      <c r="R17" s="248">
        <f t="shared" si="1"/>
        <v>209.05510000000001</v>
      </c>
      <c r="S17" s="248"/>
      <c r="T17" s="292"/>
      <c r="U17" s="292"/>
      <c r="V17" s="366"/>
      <c r="X17" s="303" t="str">
        <f t="shared" si="2"/>
        <v>OK</v>
      </c>
    </row>
    <row r="18" spans="2:28">
      <c r="B18" s="365" t="s">
        <v>608</v>
      </c>
      <c r="C18" s="238" t="s">
        <v>614</v>
      </c>
      <c r="D18" s="298">
        <v>50.8</v>
      </c>
      <c r="E18" s="233" t="s">
        <v>615</v>
      </c>
      <c r="F18" s="233">
        <v>5.0799999999999998E-2</v>
      </c>
      <c r="G18" s="239">
        <v>100</v>
      </c>
      <c r="H18" s="240" t="s">
        <v>570</v>
      </c>
      <c r="I18" s="240">
        <v>0.254</v>
      </c>
      <c r="K18" s="300">
        <v>26.331399999999999</v>
      </c>
      <c r="L18" s="300">
        <v>26.331399999999999</v>
      </c>
      <c r="M18" s="300"/>
      <c r="N18" s="301">
        <v>182.7345</v>
      </c>
      <c r="O18" s="301">
        <v>182.7345</v>
      </c>
      <c r="P18" s="301"/>
      <c r="Q18" s="248">
        <f t="shared" si="0"/>
        <v>209.0659</v>
      </c>
      <c r="R18" s="248">
        <f t="shared" si="1"/>
        <v>209.0659</v>
      </c>
      <c r="S18" s="248"/>
      <c r="T18" s="291">
        <f>ABS(Q18-Q19)</f>
        <v>5.0000000001659828E-4</v>
      </c>
      <c r="U18" s="291">
        <f>ABS(R18-R19)</f>
        <v>5.0000000001659828E-4</v>
      </c>
      <c r="V18" s="367"/>
      <c r="X18" s="303" t="str">
        <f t="shared" si="2"/>
        <v>OK</v>
      </c>
    </row>
    <row r="19" spans="2:28" ht="14.25" thickBot="1">
      <c r="B19" s="394" t="s">
        <v>641</v>
      </c>
      <c r="C19" s="337" t="s">
        <v>647</v>
      </c>
      <c r="D19" s="338">
        <v>50.8</v>
      </c>
      <c r="E19" s="339" t="s">
        <v>615</v>
      </c>
      <c r="F19" s="339">
        <v>5.0799999999999998E-2</v>
      </c>
      <c r="G19" s="340">
        <v>100</v>
      </c>
      <c r="H19" s="341" t="s">
        <v>570</v>
      </c>
      <c r="I19" s="341">
        <v>0.254</v>
      </c>
      <c r="K19" s="342">
        <v>26.329899999999999</v>
      </c>
      <c r="L19" s="342">
        <v>26.329899999999999</v>
      </c>
      <c r="M19" s="342"/>
      <c r="N19" s="343">
        <v>182.73650000000001</v>
      </c>
      <c r="O19" s="343">
        <v>182.73650000000001</v>
      </c>
      <c r="P19" s="343"/>
      <c r="Q19" s="344">
        <f t="shared" si="0"/>
        <v>209.06640000000002</v>
      </c>
      <c r="R19" s="344">
        <f t="shared" si="1"/>
        <v>209.06640000000002</v>
      </c>
      <c r="S19" s="344"/>
      <c r="T19" s="345"/>
      <c r="U19" s="345"/>
      <c r="V19" s="395"/>
      <c r="X19" s="303" t="str">
        <f t="shared" si="2"/>
        <v>OK</v>
      </c>
    </row>
    <row r="20" spans="2:28">
      <c r="B20" s="353" t="s">
        <v>649</v>
      </c>
      <c r="C20" s="354" t="s">
        <v>653</v>
      </c>
      <c r="D20" s="355">
        <v>50.8</v>
      </c>
      <c r="E20" s="356" t="s">
        <v>654</v>
      </c>
      <c r="F20" s="356">
        <v>5.0799999999999998E-2</v>
      </c>
      <c r="G20" s="357">
        <v>100</v>
      </c>
      <c r="H20" s="358" t="s">
        <v>655</v>
      </c>
      <c r="I20" s="358">
        <v>0.254</v>
      </c>
      <c r="J20" s="359"/>
      <c r="K20" s="360">
        <v>260.2398</v>
      </c>
      <c r="L20" s="360">
        <v>260.2398</v>
      </c>
      <c r="M20" s="360"/>
      <c r="N20" s="361"/>
      <c r="O20" s="361"/>
      <c r="P20" s="361"/>
      <c r="Q20" s="362">
        <f t="shared" si="0"/>
        <v>260.2398</v>
      </c>
      <c r="R20" s="362">
        <f t="shared" si="1"/>
        <v>260.2398</v>
      </c>
      <c r="S20" s="362"/>
      <c r="T20" s="363">
        <f>ABS(Q20-Q21)</f>
        <v>3.1000000000176442E-3</v>
      </c>
      <c r="U20" s="363">
        <f>ABS(R20-R21)</f>
        <v>3.1000000000176442E-3</v>
      </c>
      <c r="V20" s="364"/>
      <c r="Z20" s="52" t="str">
        <f>+H20</f>
        <v>M03</v>
      </c>
      <c r="AA20" s="270"/>
      <c r="AB20" s="230"/>
    </row>
    <row r="21" spans="2:28">
      <c r="B21" s="365" t="s">
        <v>657</v>
      </c>
      <c r="C21" s="238" t="s">
        <v>661</v>
      </c>
      <c r="D21" s="298">
        <v>50.8</v>
      </c>
      <c r="E21" s="233" t="s">
        <v>654</v>
      </c>
      <c r="F21" s="233">
        <v>5.0799999999999998E-2</v>
      </c>
      <c r="G21" s="239">
        <v>100</v>
      </c>
      <c r="H21" s="240" t="s">
        <v>655</v>
      </c>
      <c r="I21" s="240">
        <v>0.254</v>
      </c>
      <c r="K21" s="299">
        <v>260.24290000000002</v>
      </c>
      <c r="L21" s="299">
        <v>260.24290000000002</v>
      </c>
      <c r="M21" s="299"/>
      <c r="N21" s="286"/>
      <c r="O21" s="286"/>
      <c r="P21" s="286"/>
      <c r="Q21" s="248">
        <f t="shared" si="0"/>
        <v>260.24290000000002</v>
      </c>
      <c r="R21" s="248">
        <f t="shared" si="1"/>
        <v>260.24290000000002</v>
      </c>
      <c r="S21" s="248"/>
      <c r="T21" s="292"/>
      <c r="U21" s="292"/>
      <c r="V21" s="366"/>
      <c r="Z21" s="228" t="s">
        <v>6958</v>
      </c>
      <c r="AA21" s="229">
        <f>MAX(Q20:S29)</f>
        <v>260.3184</v>
      </c>
      <c r="AB21" s="50"/>
    </row>
    <row r="22" spans="2:28">
      <c r="B22" s="365" t="s">
        <v>663</v>
      </c>
      <c r="C22" s="238" t="s">
        <v>669</v>
      </c>
      <c r="D22" s="298">
        <v>50.8</v>
      </c>
      <c r="E22" s="233" t="s">
        <v>670</v>
      </c>
      <c r="F22" s="233">
        <v>5.0799999999999998E-2</v>
      </c>
      <c r="G22" s="239">
        <v>100</v>
      </c>
      <c r="H22" s="240" t="s">
        <v>655</v>
      </c>
      <c r="I22" s="240">
        <v>0.254</v>
      </c>
      <c r="K22" s="300">
        <v>23.947900000000001</v>
      </c>
      <c r="L22" s="300">
        <v>23.947900000000001</v>
      </c>
      <c r="M22" s="300"/>
      <c r="N22" s="301">
        <v>236.3655</v>
      </c>
      <c r="O22" s="301">
        <v>236.3655</v>
      </c>
      <c r="P22" s="301"/>
      <c r="Q22" s="248">
        <f t="shared" si="0"/>
        <v>260.3134</v>
      </c>
      <c r="R22" s="248">
        <f t="shared" si="1"/>
        <v>260.3134</v>
      </c>
      <c r="S22" s="248"/>
      <c r="T22" s="291">
        <f>ABS(Q22-Q23)</f>
        <v>3.6000000000058208E-3</v>
      </c>
      <c r="U22" s="291">
        <f>ABS(R22-R23)</f>
        <v>3.6000000000058208E-3</v>
      </c>
      <c r="V22" s="367"/>
      <c r="X22" s="303" t="str">
        <f>IF(K22&lt;D22,"OK","NG")</f>
        <v>OK</v>
      </c>
      <c r="Z22" s="228" t="s">
        <v>6959</v>
      </c>
      <c r="AA22" s="229">
        <f>MIN(Q20:S29)</f>
        <v>260.2398</v>
      </c>
      <c r="AB22" s="46" t="s">
        <v>6960</v>
      </c>
    </row>
    <row r="23" spans="2:28">
      <c r="B23" s="365" t="s">
        <v>699</v>
      </c>
      <c r="C23" s="238" t="s">
        <v>705</v>
      </c>
      <c r="D23" s="298">
        <v>50.8</v>
      </c>
      <c r="E23" s="233" t="s">
        <v>670</v>
      </c>
      <c r="F23" s="233">
        <v>5.0799999999999998E-2</v>
      </c>
      <c r="G23" s="239">
        <v>100</v>
      </c>
      <c r="H23" s="240" t="s">
        <v>655</v>
      </c>
      <c r="I23" s="240">
        <v>0.254</v>
      </c>
      <c r="K23" s="300">
        <v>23.951899999999998</v>
      </c>
      <c r="L23" s="300">
        <v>23.951899999999998</v>
      </c>
      <c r="M23" s="300"/>
      <c r="N23" s="301">
        <v>236.36510000000001</v>
      </c>
      <c r="O23" s="301">
        <v>236.36510000000001</v>
      </c>
      <c r="P23" s="301"/>
      <c r="Q23" s="248">
        <f t="shared" si="0"/>
        <v>260.31700000000001</v>
      </c>
      <c r="R23" s="248">
        <f t="shared" si="1"/>
        <v>260.31700000000001</v>
      </c>
      <c r="S23" s="248"/>
      <c r="T23" s="292"/>
      <c r="U23" s="292"/>
      <c r="V23" s="366"/>
      <c r="X23" s="303" t="str">
        <f>IF(K23&lt;D23,"OK","NG")</f>
        <v>OK</v>
      </c>
      <c r="Z23" s="228" t="s">
        <v>6961</v>
      </c>
      <c r="AA23" s="229">
        <f>AA21-AA22</f>
        <v>7.8599999999994452E-2</v>
      </c>
      <c r="AB23" s="50">
        <f>+I20</f>
        <v>0.254</v>
      </c>
    </row>
    <row r="24" spans="2:28">
      <c r="B24" s="365" t="s">
        <v>672</v>
      </c>
      <c r="C24" s="238" t="s">
        <v>678</v>
      </c>
      <c r="D24" s="298">
        <v>50.8</v>
      </c>
      <c r="E24" s="233" t="s">
        <v>679</v>
      </c>
      <c r="F24" s="233">
        <v>5.0799999999999998E-2</v>
      </c>
      <c r="G24" s="239">
        <v>100</v>
      </c>
      <c r="H24" s="240" t="s">
        <v>655</v>
      </c>
      <c r="I24" s="240">
        <v>0.254</v>
      </c>
      <c r="K24" s="300">
        <v>23.955100000000002</v>
      </c>
      <c r="L24" s="300">
        <v>23.955100000000002</v>
      </c>
      <c r="M24" s="300"/>
      <c r="N24" s="301">
        <v>236.3143</v>
      </c>
      <c r="O24" s="301">
        <v>236.3143</v>
      </c>
      <c r="P24" s="301"/>
      <c r="Q24" s="248">
        <f t="shared" si="0"/>
        <v>260.26940000000002</v>
      </c>
      <c r="R24" s="248">
        <f t="shared" si="1"/>
        <v>260.26940000000002</v>
      </c>
      <c r="S24" s="248"/>
      <c r="T24" s="291">
        <f>ABS(Q24-Q25)</f>
        <v>6.3000000000101863E-3</v>
      </c>
      <c r="U24" s="291">
        <f>ABS(R24-R25)</f>
        <v>6.3000000000101863E-3</v>
      </c>
      <c r="V24" s="367"/>
      <c r="X24" s="303" t="str">
        <f t="shared" ref="X24:X29" si="3">IF(K24&lt;D24,"OK","NG")</f>
        <v>OK</v>
      </c>
      <c r="AB24" s="51" t="str">
        <f>IF(AA23&gt;AB23,"Wrong","OK")</f>
        <v>OK</v>
      </c>
    </row>
    <row r="25" spans="2:28">
      <c r="B25" s="365" t="s">
        <v>707</v>
      </c>
      <c r="C25" s="238" t="s">
        <v>713</v>
      </c>
      <c r="D25" s="298">
        <v>50.8</v>
      </c>
      <c r="E25" s="233" t="s">
        <v>679</v>
      </c>
      <c r="F25" s="233">
        <v>5.0799999999999998E-2</v>
      </c>
      <c r="G25" s="239">
        <v>100</v>
      </c>
      <c r="H25" s="240" t="s">
        <v>655</v>
      </c>
      <c r="I25" s="240">
        <v>0.254</v>
      </c>
      <c r="K25" s="300">
        <v>23.957699999999999</v>
      </c>
      <c r="L25" s="300">
        <v>23.957699999999999</v>
      </c>
      <c r="M25" s="300"/>
      <c r="N25" s="301">
        <v>236.31800000000001</v>
      </c>
      <c r="O25" s="301">
        <v>236.31800000000001</v>
      </c>
      <c r="P25" s="301"/>
      <c r="Q25" s="248">
        <f t="shared" si="0"/>
        <v>260.27570000000003</v>
      </c>
      <c r="R25" s="248">
        <f t="shared" si="1"/>
        <v>260.27570000000003</v>
      </c>
      <c r="S25" s="248"/>
      <c r="T25" s="292"/>
      <c r="U25" s="292"/>
      <c r="V25" s="366"/>
      <c r="X25" s="303" t="str">
        <f t="shared" si="3"/>
        <v>OK</v>
      </c>
    </row>
    <row r="26" spans="2:28">
      <c r="B26" s="365" t="s">
        <v>681</v>
      </c>
      <c r="C26" s="238" t="s">
        <v>687</v>
      </c>
      <c r="D26" s="298">
        <v>50.8</v>
      </c>
      <c r="E26" s="233" t="s">
        <v>688</v>
      </c>
      <c r="F26" s="233">
        <v>5.0799999999999998E-2</v>
      </c>
      <c r="G26" s="239">
        <v>100</v>
      </c>
      <c r="H26" s="240" t="s">
        <v>655</v>
      </c>
      <c r="I26" s="240">
        <v>0.254</v>
      </c>
      <c r="K26" s="300">
        <v>23.955100000000002</v>
      </c>
      <c r="L26" s="300">
        <v>23.955100000000002</v>
      </c>
      <c r="M26" s="300"/>
      <c r="N26" s="301">
        <v>236.36330000000001</v>
      </c>
      <c r="O26" s="301">
        <v>236.36330000000001</v>
      </c>
      <c r="P26" s="301"/>
      <c r="Q26" s="248">
        <f t="shared" si="0"/>
        <v>260.3184</v>
      </c>
      <c r="R26" s="248">
        <f t="shared" si="1"/>
        <v>260.3184</v>
      </c>
      <c r="S26" s="248"/>
      <c r="T26" s="291">
        <f>ABS(Q26-Q27)</f>
        <v>6.9999999999481588E-4</v>
      </c>
      <c r="U26" s="291">
        <f>ABS(R26-R27)</f>
        <v>6.9999999999481588E-4</v>
      </c>
      <c r="V26" s="367"/>
      <c r="X26" s="303" t="str">
        <f t="shared" si="3"/>
        <v>OK</v>
      </c>
    </row>
    <row r="27" spans="2:28">
      <c r="B27" s="365" t="s">
        <v>715</v>
      </c>
      <c r="C27" s="238" t="s">
        <v>721</v>
      </c>
      <c r="D27" s="298">
        <v>50.8</v>
      </c>
      <c r="E27" s="233" t="s">
        <v>688</v>
      </c>
      <c r="F27" s="233">
        <v>5.0799999999999998E-2</v>
      </c>
      <c r="G27" s="239">
        <v>100</v>
      </c>
      <c r="H27" s="240" t="s">
        <v>655</v>
      </c>
      <c r="I27" s="240">
        <v>0.254</v>
      </c>
      <c r="K27" s="300">
        <v>23.956299999999999</v>
      </c>
      <c r="L27" s="300">
        <v>23.956299999999999</v>
      </c>
      <c r="M27" s="300"/>
      <c r="N27" s="301">
        <v>236.3614</v>
      </c>
      <c r="O27" s="301">
        <v>236.3614</v>
      </c>
      <c r="P27" s="301"/>
      <c r="Q27" s="248">
        <f t="shared" si="0"/>
        <v>260.3177</v>
      </c>
      <c r="R27" s="248">
        <f t="shared" si="1"/>
        <v>260.3177</v>
      </c>
      <c r="S27" s="248"/>
      <c r="T27" s="292"/>
      <c r="U27" s="292"/>
      <c r="V27" s="366"/>
      <c r="X27" s="303" t="str">
        <f t="shared" si="3"/>
        <v>OK</v>
      </c>
    </row>
    <row r="28" spans="2:28">
      <c r="B28" s="365" t="s">
        <v>690</v>
      </c>
      <c r="C28" s="238" t="s">
        <v>696</v>
      </c>
      <c r="D28" s="298">
        <v>50.8</v>
      </c>
      <c r="E28" s="233" t="s">
        <v>697</v>
      </c>
      <c r="F28" s="233">
        <v>5.0799999999999998E-2</v>
      </c>
      <c r="G28" s="239">
        <v>100</v>
      </c>
      <c r="H28" s="240" t="s">
        <v>655</v>
      </c>
      <c r="I28" s="240">
        <v>0.254</v>
      </c>
      <c r="K28" s="300">
        <v>23.954899999999999</v>
      </c>
      <c r="L28" s="300">
        <v>23.954899999999999</v>
      </c>
      <c r="M28" s="300"/>
      <c r="N28" s="301">
        <v>236.34139999999999</v>
      </c>
      <c r="O28" s="301">
        <v>236.34139999999999</v>
      </c>
      <c r="P28" s="301"/>
      <c r="Q28" s="248">
        <f t="shared" si="0"/>
        <v>260.29629999999997</v>
      </c>
      <c r="R28" s="248">
        <f t="shared" si="1"/>
        <v>260.29629999999997</v>
      </c>
      <c r="S28" s="248"/>
      <c r="T28" s="291">
        <f>ABS(Q28-Q29)</f>
        <v>9.9999999974897946E-5</v>
      </c>
      <c r="U28" s="291">
        <f>ABS(R28-R29)</f>
        <v>9.9999999974897946E-5</v>
      </c>
      <c r="V28" s="367"/>
      <c r="X28" s="303" t="str">
        <f t="shared" si="3"/>
        <v>OK</v>
      </c>
    </row>
    <row r="29" spans="2:28" ht="14.25" thickBot="1">
      <c r="B29" s="368" t="s">
        <v>723</v>
      </c>
      <c r="C29" s="369" t="s">
        <v>729</v>
      </c>
      <c r="D29" s="370">
        <v>50.8</v>
      </c>
      <c r="E29" s="371" t="s">
        <v>697</v>
      </c>
      <c r="F29" s="371">
        <v>5.0799999999999998E-2</v>
      </c>
      <c r="G29" s="372">
        <v>100</v>
      </c>
      <c r="H29" s="373" t="s">
        <v>655</v>
      </c>
      <c r="I29" s="373">
        <v>0.254</v>
      </c>
      <c r="J29" s="374"/>
      <c r="K29" s="375">
        <v>23.9542</v>
      </c>
      <c r="L29" s="375">
        <v>23.9542</v>
      </c>
      <c r="M29" s="375"/>
      <c r="N29" s="376">
        <v>236.34200000000001</v>
      </c>
      <c r="O29" s="376">
        <v>236.34200000000001</v>
      </c>
      <c r="P29" s="376"/>
      <c r="Q29" s="377">
        <f t="shared" si="0"/>
        <v>260.2962</v>
      </c>
      <c r="R29" s="377">
        <f t="shared" si="1"/>
        <v>260.2962</v>
      </c>
      <c r="S29" s="377"/>
      <c r="T29" s="378"/>
      <c r="U29" s="378"/>
      <c r="V29" s="379"/>
      <c r="X29" s="303" t="str">
        <f t="shared" si="3"/>
        <v>OK</v>
      </c>
    </row>
    <row r="30" spans="2:28">
      <c r="B30" s="396" t="s">
        <v>731</v>
      </c>
      <c r="C30" s="346" t="s">
        <v>735</v>
      </c>
      <c r="D30" s="347">
        <v>50.8</v>
      </c>
      <c r="E30" s="348" t="s">
        <v>736</v>
      </c>
      <c r="F30" s="348">
        <v>5.0799999999999998E-2</v>
      </c>
      <c r="G30" s="349">
        <v>100</v>
      </c>
      <c r="H30" s="350" t="s">
        <v>737</v>
      </c>
      <c r="I30" s="350">
        <v>0.254</v>
      </c>
      <c r="K30" s="351">
        <v>244.64259999999999</v>
      </c>
      <c r="L30" s="351">
        <v>244.64259999999999</v>
      </c>
      <c r="M30" s="351"/>
      <c r="N30" s="286"/>
      <c r="O30" s="286"/>
      <c r="P30" s="286"/>
      <c r="Q30" s="267">
        <f t="shared" si="0"/>
        <v>244.64259999999999</v>
      </c>
      <c r="R30" s="267">
        <f t="shared" si="1"/>
        <v>244.64259999999999</v>
      </c>
      <c r="S30" s="267"/>
      <c r="T30" s="352">
        <f>ABS(Q30-Q31)</f>
        <v>2.1000000000128694E-3</v>
      </c>
      <c r="U30" s="352">
        <f>ABS(R30-R31)</f>
        <v>2.1000000000128694E-3</v>
      </c>
      <c r="V30" s="397"/>
      <c r="Z30" s="52" t="str">
        <f>+H30</f>
        <v>M04</v>
      </c>
      <c r="AA30" s="270"/>
      <c r="AB30" s="230"/>
    </row>
    <row r="31" spans="2:28">
      <c r="B31" s="365" t="s">
        <v>739</v>
      </c>
      <c r="C31" s="238" t="s">
        <v>743</v>
      </c>
      <c r="D31" s="298">
        <v>50.8</v>
      </c>
      <c r="E31" s="233" t="s">
        <v>736</v>
      </c>
      <c r="F31" s="233">
        <v>5.0799999999999998E-2</v>
      </c>
      <c r="G31" s="239">
        <v>100</v>
      </c>
      <c r="H31" s="240" t="s">
        <v>737</v>
      </c>
      <c r="I31" s="240">
        <v>0.254</v>
      </c>
      <c r="K31" s="299">
        <v>244.6447</v>
      </c>
      <c r="L31" s="299">
        <v>244.6447</v>
      </c>
      <c r="M31" s="299"/>
      <c r="N31" s="286"/>
      <c r="O31" s="286"/>
      <c r="P31" s="286"/>
      <c r="Q31" s="248">
        <f t="shared" si="0"/>
        <v>244.6447</v>
      </c>
      <c r="R31" s="248">
        <f t="shared" si="1"/>
        <v>244.6447</v>
      </c>
      <c r="S31" s="248"/>
      <c r="T31" s="292"/>
      <c r="U31" s="292"/>
      <c r="V31" s="366"/>
      <c r="Z31" s="228" t="s">
        <v>6958</v>
      </c>
      <c r="AA31" s="229">
        <f>MAX(Q30:S39)</f>
        <v>244.6447</v>
      </c>
      <c r="AB31" s="50"/>
    </row>
    <row r="32" spans="2:28">
      <c r="B32" s="365" t="s">
        <v>745</v>
      </c>
      <c r="C32" s="238" t="s">
        <v>751</v>
      </c>
      <c r="D32" s="298">
        <v>50.8</v>
      </c>
      <c r="E32" s="233" t="s">
        <v>752</v>
      </c>
      <c r="F32" s="233">
        <v>5.0799999999999998E-2</v>
      </c>
      <c r="G32" s="239">
        <v>100</v>
      </c>
      <c r="H32" s="240" t="s">
        <v>737</v>
      </c>
      <c r="I32" s="240">
        <v>0.254</v>
      </c>
      <c r="K32" s="300">
        <v>26.7514</v>
      </c>
      <c r="L32" s="300">
        <v>26.7514</v>
      </c>
      <c r="M32" s="300"/>
      <c r="N32" s="301">
        <v>217.82589999999999</v>
      </c>
      <c r="O32" s="301">
        <v>217.82589999999999</v>
      </c>
      <c r="P32" s="301"/>
      <c r="Q32" s="248">
        <f t="shared" si="0"/>
        <v>244.57729999999998</v>
      </c>
      <c r="R32" s="248">
        <f t="shared" si="1"/>
        <v>244.57729999999998</v>
      </c>
      <c r="S32" s="248"/>
      <c r="T32" s="291">
        <f>ABS(Q32-Q33)</f>
        <v>9.0000000000145519E-4</v>
      </c>
      <c r="U32" s="291">
        <f>ABS(R32-R33)</f>
        <v>9.0000000000145519E-4</v>
      </c>
      <c r="V32" s="367"/>
      <c r="X32" s="303" t="str">
        <f>IF(K32&lt;D32,"OK","NG")</f>
        <v>OK</v>
      </c>
      <c r="Z32" s="228" t="s">
        <v>6959</v>
      </c>
      <c r="AA32" s="229">
        <f>MIN(Q30:S39)</f>
        <v>244.5522</v>
      </c>
      <c r="AB32" s="46" t="s">
        <v>6960</v>
      </c>
    </row>
    <row r="33" spans="2:28">
      <c r="B33" s="365" t="s">
        <v>781</v>
      </c>
      <c r="C33" s="238" t="s">
        <v>787</v>
      </c>
      <c r="D33" s="298">
        <v>50.8</v>
      </c>
      <c r="E33" s="233" t="s">
        <v>752</v>
      </c>
      <c r="F33" s="233">
        <v>5.0799999999999998E-2</v>
      </c>
      <c r="G33" s="239">
        <v>100</v>
      </c>
      <c r="H33" s="240" t="s">
        <v>737</v>
      </c>
      <c r="I33" s="240">
        <v>0.254</v>
      </c>
      <c r="K33" s="300">
        <v>26.7531</v>
      </c>
      <c r="L33" s="300">
        <v>26.7531</v>
      </c>
      <c r="M33" s="300"/>
      <c r="N33" s="301">
        <v>217.82509999999999</v>
      </c>
      <c r="O33" s="301">
        <v>217.82509999999999</v>
      </c>
      <c r="P33" s="301"/>
      <c r="Q33" s="248">
        <f t="shared" si="0"/>
        <v>244.57819999999998</v>
      </c>
      <c r="R33" s="248">
        <f t="shared" si="1"/>
        <v>244.57819999999998</v>
      </c>
      <c r="S33" s="248"/>
      <c r="T33" s="292"/>
      <c r="U33" s="292"/>
      <c r="V33" s="366"/>
      <c r="X33" s="303" t="str">
        <f>IF(K33&lt;D33,"OK","NG")</f>
        <v>OK</v>
      </c>
      <c r="Z33" s="228" t="s">
        <v>6961</v>
      </c>
      <c r="AA33" s="229">
        <f>AA31-AA32</f>
        <v>9.2500000000001137E-2</v>
      </c>
      <c r="AB33" s="50">
        <f>+I30</f>
        <v>0.254</v>
      </c>
    </row>
    <row r="34" spans="2:28">
      <c r="B34" s="365" t="s">
        <v>754</v>
      </c>
      <c r="C34" s="238" t="s">
        <v>760</v>
      </c>
      <c r="D34" s="298">
        <v>50.8</v>
      </c>
      <c r="E34" s="233" t="s">
        <v>761</v>
      </c>
      <c r="F34" s="233">
        <v>5.0799999999999998E-2</v>
      </c>
      <c r="G34" s="239">
        <v>100</v>
      </c>
      <c r="H34" s="240" t="s">
        <v>737</v>
      </c>
      <c r="I34" s="240">
        <v>0.254</v>
      </c>
      <c r="K34" s="300">
        <v>26.752300000000002</v>
      </c>
      <c r="L34" s="300">
        <v>26.752300000000002</v>
      </c>
      <c r="M34" s="300"/>
      <c r="N34" s="301">
        <v>217.8142</v>
      </c>
      <c r="O34" s="301">
        <v>217.8142</v>
      </c>
      <c r="P34" s="301"/>
      <c r="Q34" s="248">
        <f t="shared" si="0"/>
        <v>244.56649999999999</v>
      </c>
      <c r="R34" s="248">
        <f t="shared" si="1"/>
        <v>244.56649999999999</v>
      </c>
      <c r="S34" s="248"/>
      <c r="T34" s="291">
        <f>ABS(Q34-Q35)</f>
        <v>1.0999999999796728E-3</v>
      </c>
      <c r="U34" s="291">
        <f>ABS(R34-R35)</f>
        <v>1.0999999999796728E-3</v>
      </c>
      <c r="V34" s="367"/>
      <c r="X34" s="303" t="str">
        <f t="shared" ref="X34:X39" si="4">IF(K34&lt;D34,"OK","NG")</f>
        <v>OK</v>
      </c>
      <c r="AB34" s="51" t="str">
        <f>IF(AA33&gt;AB33,"Wrong","OK")</f>
        <v>OK</v>
      </c>
    </row>
    <row r="35" spans="2:28">
      <c r="B35" s="365" t="s">
        <v>789</v>
      </c>
      <c r="C35" s="238" t="s">
        <v>795</v>
      </c>
      <c r="D35" s="298">
        <v>50.8</v>
      </c>
      <c r="E35" s="233" t="s">
        <v>761</v>
      </c>
      <c r="F35" s="233">
        <v>5.0799999999999998E-2</v>
      </c>
      <c r="G35" s="239">
        <v>100</v>
      </c>
      <c r="H35" s="240" t="s">
        <v>737</v>
      </c>
      <c r="I35" s="240">
        <v>0.254</v>
      </c>
      <c r="K35" s="300">
        <v>26.7501</v>
      </c>
      <c r="L35" s="300">
        <v>26.7501</v>
      </c>
      <c r="M35" s="300"/>
      <c r="N35" s="301">
        <v>217.81530000000001</v>
      </c>
      <c r="O35" s="301">
        <v>217.81530000000001</v>
      </c>
      <c r="P35" s="301"/>
      <c r="Q35" s="248">
        <f t="shared" si="0"/>
        <v>244.56540000000001</v>
      </c>
      <c r="R35" s="248">
        <f t="shared" si="1"/>
        <v>244.56540000000001</v>
      </c>
      <c r="S35" s="248"/>
      <c r="T35" s="292"/>
      <c r="U35" s="292"/>
      <c r="V35" s="366"/>
      <c r="X35" s="303" t="str">
        <f t="shared" si="4"/>
        <v>OK</v>
      </c>
    </row>
    <row r="36" spans="2:28">
      <c r="B36" s="365" t="s">
        <v>763</v>
      </c>
      <c r="C36" s="238" t="s">
        <v>769</v>
      </c>
      <c r="D36" s="298">
        <v>50.8</v>
      </c>
      <c r="E36" s="233" t="s">
        <v>770</v>
      </c>
      <c r="F36" s="233">
        <v>5.0799999999999998E-2</v>
      </c>
      <c r="G36" s="239">
        <v>100</v>
      </c>
      <c r="H36" s="240" t="s">
        <v>737</v>
      </c>
      <c r="I36" s="240">
        <v>0.254</v>
      </c>
      <c r="K36" s="300">
        <v>26.743600000000001</v>
      </c>
      <c r="L36" s="300">
        <v>26.743600000000001</v>
      </c>
      <c r="M36" s="300"/>
      <c r="N36" s="301">
        <v>217.8168</v>
      </c>
      <c r="O36" s="301">
        <v>217.8168</v>
      </c>
      <c r="P36" s="301"/>
      <c r="Q36" s="248">
        <f t="shared" si="0"/>
        <v>244.56040000000002</v>
      </c>
      <c r="R36" s="248">
        <f t="shared" si="1"/>
        <v>244.56040000000002</v>
      </c>
      <c r="S36" s="248"/>
      <c r="T36" s="291">
        <f>ABS(Q36-Q37)</f>
        <v>9.9999999974897946E-5</v>
      </c>
      <c r="U36" s="291">
        <f>ABS(R36-R37)</f>
        <v>9.9999999974897946E-5</v>
      </c>
      <c r="V36" s="367"/>
      <c r="X36" s="303" t="str">
        <f t="shared" si="4"/>
        <v>OK</v>
      </c>
    </row>
    <row r="37" spans="2:28">
      <c r="B37" s="365" t="s">
        <v>797</v>
      </c>
      <c r="C37" s="238" t="s">
        <v>803</v>
      </c>
      <c r="D37" s="298">
        <v>50.8</v>
      </c>
      <c r="E37" s="233" t="s">
        <v>770</v>
      </c>
      <c r="F37" s="233">
        <v>5.0799999999999998E-2</v>
      </c>
      <c r="G37" s="239">
        <v>100</v>
      </c>
      <c r="H37" s="240" t="s">
        <v>737</v>
      </c>
      <c r="I37" s="240">
        <v>0.254</v>
      </c>
      <c r="K37" s="300">
        <v>26.744599999999998</v>
      </c>
      <c r="L37" s="300">
        <v>26.744599999999998</v>
      </c>
      <c r="M37" s="300"/>
      <c r="N37" s="301">
        <v>217.8159</v>
      </c>
      <c r="O37" s="301">
        <v>217.8159</v>
      </c>
      <c r="P37" s="301"/>
      <c r="Q37" s="248">
        <f t="shared" si="0"/>
        <v>244.56049999999999</v>
      </c>
      <c r="R37" s="248">
        <f t="shared" si="1"/>
        <v>244.56049999999999</v>
      </c>
      <c r="S37" s="248"/>
      <c r="T37" s="292"/>
      <c r="U37" s="292"/>
      <c r="V37" s="366"/>
      <c r="X37" s="303" t="str">
        <f t="shared" si="4"/>
        <v>OK</v>
      </c>
    </row>
    <row r="38" spans="2:28">
      <c r="B38" s="365" t="s">
        <v>772</v>
      </c>
      <c r="C38" s="238" t="s">
        <v>778</v>
      </c>
      <c r="D38" s="298">
        <v>50.8</v>
      </c>
      <c r="E38" s="233" t="s">
        <v>779</v>
      </c>
      <c r="F38" s="233">
        <v>5.0799999999999998E-2</v>
      </c>
      <c r="G38" s="239">
        <v>100</v>
      </c>
      <c r="H38" s="240" t="s">
        <v>737</v>
      </c>
      <c r="I38" s="240">
        <v>0.254</v>
      </c>
      <c r="K38" s="300">
        <v>26.750900000000001</v>
      </c>
      <c r="L38" s="300">
        <v>26.750900000000001</v>
      </c>
      <c r="M38" s="300"/>
      <c r="N38" s="301">
        <v>217.8013</v>
      </c>
      <c r="O38" s="301">
        <v>217.8013</v>
      </c>
      <c r="P38" s="301"/>
      <c r="Q38" s="248">
        <f t="shared" si="0"/>
        <v>244.5522</v>
      </c>
      <c r="R38" s="248">
        <f t="shared" si="1"/>
        <v>244.5522</v>
      </c>
      <c r="S38" s="248"/>
      <c r="T38" s="291">
        <f>ABS(Q38-Q39)</f>
        <v>4.5999999999821739E-3</v>
      </c>
      <c r="U38" s="291">
        <f>ABS(R38-R39)</f>
        <v>4.5999999999821739E-3</v>
      </c>
      <c r="V38" s="367"/>
      <c r="X38" s="303" t="str">
        <f t="shared" si="4"/>
        <v>OK</v>
      </c>
    </row>
    <row r="39" spans="2:28" ht="14.25" thickBot="1">
      <c r="B39" s="368" t="s">
        <v>805</v>
      </c>
      <c r="C39" s="369" t="s">
        <v>811</v>
      </c>
      <c r="D39" s="370">
        <v>50.8</v>
      </c>
      <c r="E39" s="371" t="s">
        <v>779</v>
      </c>
      <c r="F39" s="371">
        <v>5.0799999999999998E-2</v>
      </c>
      <c r="G39" s="372">
        <v>100</v>
      </c>
      <c r="H39" s="373" t="s">
        <v>737</v>
      </c>
      <c r="I39" s="373">
        <v>0.254</v>
      </c>
      <c r="J39" s="374"/>
      <c r="K39" s="375">
        <v>26.7532</v>
      </c>
      <c r="L39" s="375">
        <v>26.7532</v>
      </c>
      <c r="M39" s="375"/>
      <c r="N39" s="376">
        <v>217.80359999999999</v>
      </c>
      <c r="O39" s="376">
        <v>217.80359999999999</v>
      </c>
      <c r="P39" s="376"/>
      <c r="Q39" s="377">
        <f t="shared" si="0"/>
        <v>244.55679999999998</v>
      </c>
      <c r="R39" s="377">
        <f t="shared" si="1"/>
        <v>244.55679999999998</v>
      </c>
      <c r="S39" s="377"/>
      <c r="T39" s="378"/>
      <c r="U39" s="378"/>
      <c r="V39" s="379"/>
      <c r="X39" s="303" t="str">
        <f t="shared" si="4"/>
        <v>OK</v>
      </c>
    </row>
    <row r="40" spans="2:28">
      <c r="B40" s="396" t="s">
        <v>2641</v>
      </c>
      <c r="C40" s="346" t="s">
        <v>2648</v>
      </c>
      <c r="D40" s="347">
        <v>50.8</v>
      </c>
      <c r="E40" s="348" t="s">
        <v>2649</v>
      </c>
      <c r="F40" s="348">
        <v>5.0799999999999998E-2</v>
      </c>
      <c r="G40" s="390">
        <v>100</v>
      </c>
      <c r="H40" s="391" t="s">
        <v>2627</v>
      </c>
      <c r="I40" s="391">
        <v>0.254</v>
      </c>
      <c r="K40" s="392">
        <v>30.051500000000001</v>
      </c>
      <c r="L40" s="392">
        <v>30.051500000000001</v>
      </c>
      <c r="M40" s="392"/>
      <c r="N40" s="393">
        <v>234.5573</v>
      </c>
      <c r="O40" s="393">
        <v>234.5573</v>
      </c>
      <c r="P40" s="393"/>
      <c r="Q40" s="267">
        <f t="shared" si="0"/>
        <v>264.60879999999997</v>
      </c>
      <c r="R40" s="267">
        <f t="shared" si="1"/>
        <v>264.60879999999997</v>
      </c>
      <c r="S40" s="267"/>
      <c r="T40" s="352">
        <f>ABS(Q40-Q41)</f>
        <v>9.9999999997635314E-4</v>
      </c>
      <c r="U40" s="352">
        <f>ABS(R40-R41)</f>
        <v>9.9999999997635314E-4</v>
      </c>
      <c r="V40" s="397"/>
      <c r="Z40" s="52" t="str">
        <f>+H40</f>
        <v>M37</v>
      </c>
      <c r="AA40" s="270"/>
      <c r="AB40" s="230"/>
    </row>
    <row r="41" spans="2:28">
      <c r="B41" s="365" t="s">
        <v>2679</v>
      </c>
      <c r="C41" s="238" t="s">
        <v>2685</v>
      </c>
      <c r="D41" s="298">
        <v>50.8</v>
      </c>
      <c r="E41" s="233" t="s">
        <v>2649</v>
      </c>
      <c r="F41" s="233">
        <v>5.0799999999999998E-2</v>
      </c>
      <c r="G41" s="241">
        <v>100</v>
      </c>
      <c r="H41" s="242" t="s">
        <v>2627</v>
      </c>
      <c r="I41" s="242">
        <v>0.254</v>
      </c>
      <c r="K41" s="300">
        <v>30.0501</v>
      </c>
      <c r="L41" s="300">
        <v>30.0501</v>
      </c>
      <c r="M41" s="300"/>
      <c r="N41" s="301">
        <v>234.55770000000001</v>
      </c>
      <c r="O41" s="301">
        <v>234.55770000000001</v>
      </c>
      <c r="P41" s="301"/>
      <c r="Q41" s="248">
        <f t="shared" si="0"/>
        <v>264.6078</v>
      </c>
      <c r="R41" s="248">
        <f t="shared" si="1"/>
        <v>264.6078</v>
      </c>
      <c r="S41" s="248"/>
      <c r="T41" s="292"/>
      <c r="U41" s="292"/>
      <c r="V41" s="366"/>
      <c r="Z41" s="228" t="s">
        <v>6958</v>
      </c>
      <c r="AA41" s="229">
        <f>MAX(Q40:S49)</f>
        <v>264.66910000000001</v>
      </c>
      <c r="AB41" s="50"/>
    </row>
    <row r="42" spans="2:28">
      <c r="B42" s="365" t="s">
        <v>2651</v>
      </c>
      <c r="C42" s="238" t="s">
        <v>2658</v>
      </c>
      <c r="D42" s="298">
        <v>50.8</v>
      </c>
      <c r="E42" s="233" t="s">
        <v>2659</v>
      </c>
      <c r="F42" s="233">
        <v>5.0799999999999998E-2</v>
      </c>
      <c r="G42" s="241">
        <v>100</v>
      </c>
      <c r="H42" s="242" t="s">
        <v>2627</v>
      </c>
      <c r="I42" s="242">
        <v>0.254</v>
      </c>
      <c r="K42" s="300">
        <v>30.047599999999999</v>
      </c>
      <c r="L42" s="300">
        <v>30.047599999999999</v>
      </c>
      <c r="M42" s="300"/>
      <c r="N42" s="301">
        <v>234.55029999999999</v>
      </c>
      <c r="O42" s="301">
        <v>234.55029999999999</v>
      </c>
      <c r="P42" s="301"/>
      <c r="Q42" s="248">
        <f t="shared" si="0"/>
        <v>264.59789999999998</v>
      </c>
      <c r="R42" s="248">
        <f t="shared" si="1"/>
        <v>264.59789999999998</v>
      </c>
      <c r="S42" s="248"/>
      <c r="T42" s="291">
        <f>ABS(Q42-Q43)</f>
        <v>9.9999999997635314E-4</v>
      </c>
      <c r="U42" s="291">
        <f>ABS(R42-R43)</f>
        <v>9.9999999997635314E-4</v>
      </c>
      <c r="V42" s="367"/>
      <c r="X42" s="303" t="str">
        <f>IF(K42&lt;D42,"OK","NG")</f>
        <v>OK</v>
      </c>
      <c r="Z42" s="228" t="s">
        <v>6959</v>
      </c>
      <c r="AA42" s="229">
        <f>MIN(Q40:S49)</f>
        <v>264.46769999999998</v>
      </c>
      <c r="AB42" s="46" t="s">
        <v>6960</v>
      </c>
    </row>
    <row r="43" spans="2:28">
      <c r="B43" s="365" t="s">
        <v>2687</v>
      </c>
      <c r="C43" s="238" t="s">
        <v>2693</v>
      </c>
      <c r="D43" s="298">
        <v>50.8</v>
      </c>
      <c r="E43" s="233" t="s">
        <v>2659</v>
      </c>
      <c r="F43" s="233">
        <v>5.0799999999999998E-2</v>
      </c>
      <c r="G43" s="241">
        <v>100</v>
      </c>
      <c r="H43" s="242" t="s">
        <v>2627</v>
      </c>
      <c r="I43" s="242">
        <v>0.254</v>
      </c>
      <c r="K43" s="300">
        <v>30.0505</v>
      </c>
      <c r="L43" s="300">
        <v>30.0505</v>
      </c>
      <c r="M43" s="300"/>
      <c r="N43" s="301">
        <v>234.54640000000001</v>
      </c>
      <c r="O43" s="301">
        <v>234.54640000000001</v>
      </c>
      <c r="P43" s="301"/>
      <c r="Q43" s="248">
        <f t="shared" si="0"/>
        <v>264.59690000000001</v>
      </c>
      <c r="R43" s="248">
        <f t="shared" si="1"/>
        <v>264.59690000000001</v>
      </c>
      <c r="S43" s="248"/>
      <c r="T43" s="292"/>
      <c r="U43" s="292"/>
      <c r="V43" s="366"/>
      <c r="X43" s="303" t="str">
        <f>IF(K43&lt;D43,"OK","NG")</f>
        <v>OK</v>
      </c>
      <c r="Z43" s="228" t="s">
        <v>6961</v>
      </c>
      <c r="AA43" s="229">
        <f>AA41-AA42</f>
        <v>0.20140000000003511</v>
      </c>
      <c r="AB43" s="50">
        <f>+I40</f>
        <v>0.254</v>
      </c>
    </row>
    <row r="44" spans="2:28">
      <c r="B44" s="365" t="s">
        <v>2661</v>
      </c>
      <c r="C44" s="238" t="s">
        <v>2667</v>
      </c>
      <c r="D44" s="298">
        <v>50.8</v>
      </c>
      <c r="E44" s="233" t="s">
        <v>2668</v>
      </c>
      <c r="F44" s="233">
        <v>5.0799999999999998E-2</v>
      </c>
      <c r="G44" s="241">
        <v>100</v>
      </c>
      <c r="H44" s="242" t="s">
        <v>2627</v>
      </c>
      <c r="I44" s="242">
        <v>0.254</v>
      </c>
      <c r="K44" s="300">
        <v>30.046500000000002</v>
      </c>
      <c r="L44" s="300">
        <v>30.046500000000002</v>
      </c>
      <c r="M44" s="300"/>
      <c r="N44" s="301">
        <v>234.6206</v>
      </c>
      <c r="O44" s="301">
        <v>234.6206</v>
      </c>
      <c r="P44" s="301"/>
      <c r="Q44" s="248">
        <f t="shared" si="0"/>
        <v>264.6671</v>
      </c>
      <c r="R44" s="248">
        <f t="shared" si="1"/>
        <v>264.6671</v>
      </c>
      <c r="S44" s="248"/>
      <c r="T44" s="291">
        <f>ABS(Q44-Q45)</f>
        <v>2.0000000000095497E-3</v>
      </c>
      <c r="U44" s="291">
        <f>ABS(R44-R45)</f>
        <v>2.0000000000095497E-3</v>
      </c>
      <c r="V44" s="367"/>
      <c r="X44" s="303" t="str">
        <f t="shared" ref="X44:X47" si="5">IF(K44&lt;D44,"OK","NG")</f>
        <v>OK</v>
      </c>
      <c r="AB44" s="51" t="str">
        <f>IF(AA43&gt;AB43,"Wrong","OK")</f>
        <v>OK</v>
      </c>
    </row>
    <row r="45" spans="2:28">
      <c r="B45" s="365" t="s">
        <v>2695</v>
      </c>
      <c r="C45" s="238" t="s">
        <v>2701</v>
      </c>
      <c r="D45" s="298">
        <v>50.8</v>
      </c>
      <c r="E45" s="233" t="s">
        <v>2668</v>
      </c>
      <c r="F45" s="233">
        <v>5.0799999999999998E-2</v>
      </c>
      <c r="G45" s="241">
        <v>100</v>
      </c>
      <c r="H45" s="242" t="s">
        <v>2627</v>
      </c>
      <c r="I45" s="242">
        <v>0.254</v>
      </c>
      <c r="K45" s="300">
        <v>30.048300000000001</v>
      </c>
      <c r="L45" s="300">
        <v>30.048300000000001</v>
      </c>
      <c r="M45" s="300"/>
      <c r="N45" s="301">
        <v>234.6208</v>
      </c>
      <c r="O45" s="301">
        <v>234.6208</v>
      </c>
      <c r="P45" s="301"/>
      <c r="Q45" s="248">
        <f t="shared" si="0"/>
        <v>264.66910000000001</v>
      </c>
      <c r="R45" s="248">
        <f t="shared" si="1"/>
        <v>264.66910000000001</v>
      </c>
      <c r="S45" s="248"/>
      <c r="T45" s="292"/>
      <c r="U45" s="292"/>
      <c r="V45" s="366"/>
      <c r="X45" s="303" t="str">
        <f t="shared" si="5"/>
        <v>OK</v>
      </c>
    </row>
    <row r="46" spans="2:28">
      <c r="B46" s="365" t="s">
        <v>2670</v>
      </c>
      <c r="C46" s="238" t="s">
        <v>2676</v>
      </c>
      <c r="D46" s="298">
        <v>50.8</v>
      </c>
      <c r="E46" s="233" t="s">
        <v>2677</v>
      </c>
      <c r="F46" s="233">
        <v>5.0799999999999998E-2</v>
      </c>
      <c r="G46" s="241">
        <v>100</v>
      </c>
      <c r="H46" s="242" t="s">
        <v>2627</v>
      </c>
      <c r="I46" s="242">
        <v>0.254</v>
      </c>
      <c r="K46" s="300">
        <v>30.051100000000002</v>
      </c>
      <c r="L46" s="300">
        <v>30.051100000000002</v>
      </c>
      <c r="M46" s="300"/>
      <c r="N46" s="301">
        <v>234.60300000000001</v>
      </c>
      <c r="O46" s="301">
        <v>234.60300000000001</v>
      </c>
      <c r="P46" s="301"/>
      <c r="Q46" s="248">
        <f t="shared" si="0"/>
        <v>264.65410000000003</v>
      </c>
      <c r="R46" s="248">
        <f t="shared" si="1"/>
        <v>264.65410000000003</v>
      </c>
      <c r="S46" s="248"/>
      <c r="T46" s="291">
        <f>ABS(Q46-Q47)</f>
        <v>4.6999999999570719E-3</v>
      </c>
      <c r="U46" s="291">
        <f>ABS(R46-R47)</f>
        <v>4.6999999999570719E-3</v>
      </c>
      <c r="V46" s="367"/>
      <c r="X46" s="303" t="str">
        <f t="shared" si="5"/>
        <v>OK</v>
      </c>
    </row>
    <row r="47" spans="2:28">
      <c r="B47" s="365" t="s">
        <v>2703</v>
      </c>
      <c r="C47" s="238" t="s">
        <v>2709</v>
      </c>
      <c r="D47" s="298">
        <v>50.8</v>
      </c>
      <c r="E47" s="233" t="s">
        <v>2677</v>
      </c>
      <c r="F47" s="233">
        <v>5.0799999999999998E-2</v>
      </c>
      <c r="G47" s="241">
        <v>100</v>
      </c>
      <c r="H47" s="242" t="s">
        <v>2627</v>
      </c>
      <c r="I47" s="242">
        <v>0.254</v>
      </c>
      <c r="K47" s="300">
        <v>30.052700000000002</v>
      </c>
      <c r="L47" s="300">
        <v>30.052700000000002</v>
      </c>
      <c r="M47" s="300"/>
      <c r="N47" s="301">
        <v>234.6061</v>
      </c>
      <c r="O47" s="301">
        <v>234.6061</v>
      </c>
      <c r="P47" s="301"/>
      <c r="Q47" s="248">
        <f t="shared" si="0"/>
        <v>264.65879999999999</v>
      </c>
      <c r="R47" s="248">
        <f t="shared" si="1"/>
        <v>264.65879999999999</v>
      </c>
      <c r="S47" s="248"/>
      <c r="T47" s="292"/>
      <c r="U47" s="292"/>
      <c r="V47" s="366"/>
      <c r="X47" s="303" t="str">
        <f t="shared" si="5"/>
        <v>OK</v>
      </c>
    </row>
    <row r="48" spans="2:28">
      <c r="B48" s="365" t="s">
        <v>2621</v>
      </c>
      <c r="C48" s="238" t="s">
        <v>2625</v>
      </c>
      <c r="D48" s="298">
        <v>50.8</v>
      </c>
      <c r="E48" s="243" t="s">
        <v>2626</v>
      </c>
      <c r="F48" s="233">
        <v>5.0799999999999998E-2</v>
      </c>
      <c r="G48" s="241">
        <v>100</v>
      </c>
      <c r="H48" s="244" t="s">
        <v>2627</v>
      </c>
      <c r="I48" s="244">
        <v>0.254</v>
      </c>
      <c r="K48" s="299">
        <v>264.46769999999998</v>
      </c>
      <c r="L48" s="299">
        <v>264.46769999999998</v>
      </c>
      <c r="M48" s="299"/>
      <c r="N48" s="286"/>
      <c r="O48" s="286"/>
      <c r="P48" s="286"/>
      <c r="Q48" s="248">
        <f t="shared" si="0"/>
        <v>264.46769999999998</v>
      </c>
      <c r="R48" s="248">
        <f t="shared" si="1"/>
        <v>264.46769999999998</v>
      </c>
      <c r="S48" s="248"/>
      <c r="T48" s="291">
        <f>ABS(Q48-Q49)</f>
        <v>9.0000000000145519E-4</v>
      </c>
      <c r="U48" s="291">
        <f>ABS(R48-R49)</f>
        <v>9.0000000000145519E-4</v>
      </c>
      <c r="V48" s="367"/>
    </row>
    <row r="49" spans="2:22" ht="14.25" thickBot="1">
      <c r="B49" s="368" t="s">
        <v>2629</v>
      </c>
      <c r="C49" s="369" t="s">
        <v>2633</v>
      </c>
      <c r="D49" s="370">
        <v>50.8</v>
      </c>
      <c r="E49" s="398" t="s">
        <v>2626</v>
      </c>
      <c r="F49" s="371">
        <v>5.0799999999999998E-2</v>
      </c>
      <c r="G49" s="399">
        <v>100</v>
      </c>
      <c r="H49" s="400" t="s">
        <v>2627</v>
      </c>
      <c r="I49" s="400">
        <v>0.254</v>
      </c>
      <c r="J49" s="374"/>
      <c r="K49" s="401">
        <v>264.46859999999998</v>
      </c>
      <c r="L49" s="401">
        <v>264.46859999999998</v>
      </c>
      <c r="M49" s="401"/>
      <c r="N49" s="402"/>
      <c r="O49" s="402"/>
      <c r="P49" s="402"/>
      <c r="Q49" s="377">
        <f t="shared" si="0"/>
        <v>264.46859999999998</v>
      </c>
      <c r="R49" s="377">
        <f t="shared" si="1"/>
        <v>264.46859999999998</v>
      </c>
      <c r="S49" s="377"/>
      <c r="T49" s="378"/>
      <c r="U49" s="378"/>
      <c r="V49" s="379"/>
    </row>
  </sheetData>
  <autoFilter ref="A9:AB9" xr:uid="{00000000-0001-0000-1100-000000000000}"/>
  <phoneticPr fontId="19"/>
  <conditionalFormatting sqref="F10:F39 I10:I39">
    <cfRule type="expression" dxfId="566" priority="91" stopIfTrue="1">
      <formula>AND(E10&lt;&gt;"",F10="")</formula>
    </cfRule>
  </conditionalFormatting>
  <conditionalFormatting sqref="G10:G39">
    <cfRule type="expression" dxfId="565" priority="92" stopIfTrue="1">
      <formula>AND(E10&lt;&gt;"",G10="")</formula>
    </cfRule>
  </conditionalFormatting>
  <conditionalFormatting sqref="F40:F49 I40:I49">
    <cfRule type="expression" dxfId="564" priority="88" stopIfTrue="1">
      <formula>AND(E40&lt;&gt;"",F40="")</formula>
    </cfRule>
  </conditionalFormatting>
  <conditionalFormatting sqref="G40:G49">
    <cfRule type="expression" dxfId="563" priority="89" stopIfTrue="1">
      <formula>AND(E40&lt;&gt;"",G40="")</formula>
    </cfRule>
  </conditionalFormatting>
  <conditionalFormatting sqref="T11:V11 T13:V13 T15:V15 T17:V17 T19:V19 T21:V21 T23:V23 T25:V25 T27:V27 T29:V29 T31:V31 T33:V33 T35:V35 T37:V37 T39:V39 T41:V41 T43:V43 T45:V45 T47:V47 T49:V49">
    <cfRule type="expression" dxfId="562" priority="319">
      <formula>T11&gt;P$3</formula>
    </cfRule>
  </conditionalFormatting>
  <conditionalFormatting sqref="AB13">
    <cfRule type="cellIs" dxfId="561" priority="16" stopIfTrue="1" operator="equal">
      <formula>"WRONG"</formula>
    </cfRule>
  </conditionalFormatting>
  <conditionalFormatting sqref="AB10">
    <cfRule type="cellIs" dxfId="560" priority="17" stopIfTrue="1" operator="equal">
      <formula>"WRONG"</formula>
    </cfRule>
  </conditionalFormatting>
  <conditionalFormatting sqref="AB14">
    <cfRule type="cellIs" dxfId="559" priority="18" stopIfTrue="1" operator="equal">
      <formula>"Wrong"</formula>
    </cfRule>
  </conditionalFormatting>
  <conditionalFormatting sqref="AB11">
    <cfRule type="cellIs" dxfId="558" priority="15" stopIfTrue="1" operator="equal">
      <formula>"WRONG"</formula>
    </cfRule>
  </conditionalFormatting>
  <conditionalFormatting sqref="AB23">
    <cfRule type="cellIs" dxfId="557" priority="12" stopIfTrue="1" operator="equal">
      <formula>"WRONG"</formula>
    </cfRule>
  </conditionalFormatting>
  <conditionalFormatting sqref="AB20">
    <cfRule type="cellIs" dxfId="556" priority="13" stopIfTrue="1" operator="equal">
      <formula>"WRONG"</formula>
    </cfRule>
  </conditionalFormatting>
  <conditionalFormatting sqref="AB24">
    <cfRule type="cellIs" dxfId="555" priority="14" stopIfTrue="1" operator="equal">
      <formula>"Wrong"</formula>
    </cfRule>
  </conditionalFormatting>
  <conditionalFormatting sqref="AB21">
    <cfRule type="cellIs" dxfId="554" priority="11" stopIfTrue="1" operator="equal">
      <formula>"WRONG"</formula>
    </cfRule>
  </conditionalFormatting>
  <conditionalFormatting sqref="AB33">
    <cfRule type="cellIs" dxfId="553" priority="8" stopIfTrue="1" operator="equal">
      <formula>"WRONG"</formula>
    </cfRule>
  </conditionalFormatting>
  <conditionalFormatting sqref="AB30">
    <cfRule type="cellIs" dxfId="552" priority="9" stopIfTrue="1" operator="equal">
      <formula>"WRONG"</formula>
    </cfRule>
  </conditionalFormatting>
  <conditionalFormatting sqref="AB34">
    <cfRule type="cellIs" dxfId="551" priority="10" stopIfTrue="1" operator="equal">
      <formula>"Wrong"</formula>
    </cfRule>
  </conditionalFormatting>
  <conditionalFormatting sqref="AB31">
    <cfRule type="cellIs" dxfId="550" priority="7" stopIfTrue="1" operator="equal">
      <formula>"WRONG"</formula>
    </cfRule>
  </conditionalFormatting>
  <conditionalFormatting sqref="AB43">
    <cfRule type="cellIs" dxfId="549" priority="4" stopIfTrue="1" operator="equal">
      <formula>"WRONG"</formula>
    </cfRule>
  </conditionalFormatting>
  <conditionalFormatting sqref="AB40">
    <cfRule type="cellIs" dxfId="548" priority="5" stopIfTrue="1" operator="equal">
      <formula>"WRONG"</formula>
    </cfRule>
  </conditionalFormatting>
  <conditionalFormatting sqref="AB44">
    <cfRule type="cellIs" dxfId="547" priority="6" stopIfTrue="1" operator="equal">
      <formula>"Wrong"</formula>
    </cfRule>
  </conditionalFormatting>
  <conditionalFormatting sqref="AB41">
    <cfRule type="cellIs" dxfId="546" priority="3" stopIfTrue="1" operator="equal">
      <formula>"WRONG"</formula>
    </cfRule>
  </conditionalFormatting>
  <conditionalFormatting sqref="U6">
    <cfRule type="cellIs" dxfId="545" priority="1" stopIfTrue="1" operator="equal">
      <formula>"WRONG"</formula>
    </cfRule>
  </conditionalFormatting>
  <conditionalFormatting sqref="V6">
    <cfRule type="cellIs" dxfId="544" priority="2" stopIfTrue="1" operator="equal">
      <formula>"Wrong"</formula>
    </cfRule>
  </conditionalFormatting>
  <dataValidations count="2">
    <dataValidation type="whole" operator="greaterThan" allowBlank="1" showInputMessage="1" showErrorMessage="1" sqref="I10:I49 F10:G49" xr:uid="{00000000-0002-0000-1100-000000000000}">
      <formula1>0</formula1>
    </dataValidation>
    <dataValidation type="decimal" operator="greaterThan" allowBlank="1" showInputMessage="1" showErrorMessage="1" sqref="D10:D49" xr:uid="{00000000-0002-0000-1100-000001000000}">
      <formula1>0</formula1>
    </dataValidation>
  </dataValidations>
  <pageMargins left="0.7" right="0.7" top="0.75" bottom="0.75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pageSetUpPr fitToPage="1"/>
  </sheetPr>
  <dimension ref="B1:AG105"/>
  <sheetViews>
    <sheetView view="pageBreakPreview" topLeftCell="D1" zoomScale="60" zoomScaleNormal="55" workbookViewId="0">
      <selection activeCell="AK9" sqref="AK9"/>
    </sheetView>
  </sheetViews>
  <sheetFormatPr defaultColWidth="9" defaultRowHeight="13.5"/>
  <cols>
    <col min="1" max="1" width="4.75" style="46" customWidth="1"/>
    <col min="2" max="2" width="9" style="46"/>
    <col min="3" max="3" width="15.125" style="46" bestFit="1" customWidth="1"/>
    <col min="4" max="4" width="9" style="46"/>
    <col min="5" max="5" width="11.125" style="46" customWidth="1"/>
    <col min="6" max="6" width="11.5" style="46" customWidth="1"/>
    <col min="7" max="7" width="9" style="46"/>
    <col min="8" max="8" width="10.75" style="46" customWidth="1"/>
    <col min="9" max="9" width="2.375" style="46" customWidth="1"/>
    <col min="10" max="11" width="10.875" style="260" bestFit="1" customWidth="1"/>
    <col min="12" max="12" width="1.75" style="260" customWidth="1"/>
    <col min="13" max="14" width="8.5" style="46" customWidth="1"/>
    <col min="15" max="15" width="1.625" style="46" customWidth="1"/>
    <col min="16" max="16" width="3.125" style="46" customWidth="1"/>
    <col min="17" max="18" width="10.875" style="46" bestFit="1" customWidth="1"/>
    <col min="19" max="19" width="2.625" style="46" customWidth="1"/>
    <col min="20" max="21" width="9.875" style="46" customWidth="1"/>
    <col min="22" max="22" width="2.625" style="46" customWidth="1"/>
    <col min="23" max="24" width="10.875" style="46" bestFit="1" customWidth="1"/>
    <col min="25" max="25" width="2.625" style="46" customWidth="1"/>
    <col min="26" max="27" width="9.375" style="46" customWidth="1"/>
    <col min="28" max="28" width="2.625" style="46" customWidth="1"/>
    <col min="29" max="29" width="9" style="46"/>
    <col min="30" max="30" width="10.5" style="46" customWidth="1"/>
    <col min="31" max="31" width="10.875" style="46" bestFit="1" customWidth="1"/>
    <col min="32" max="32" width="10.625" style="46" customWidth="1"/>
    <col min="33" max="16384" width="9" style="46"/>
  </cols>
  <sheetData>
    <row r="1" spans="2:33" ht="25.5">
      <c r="B1" s="11" t="s">
        <v>9</v>
      </c>
      <c r="Q1" s="47">
        <v>43559</v>
      </c>
    </row>
    <row r="2" spans="2:33" ht="18">
      <c r="C2" s="282" t="s">
        <v>6971</v>
      </c>
    </row>
    <row r="4" spans="2:33">
      <c r="AF4" s="287" t="s">
        <v>6960</v>
      </c>
    </row>
    <row r="5" spans="2:33">
      <c r="AD5" s="307" t="s">
        <v>6972</v>
      </c>
      <c r="AE5" s="287"/>
      <c r="AF5" s="403">
        <f>+E10</f>
        <v>5.0799999999999998E-2</v>
      </c>
    </row>
    <row r="6" spans="2:33">
      <c r="AD6" s="308" t="s">
        <v>6973</v>
      </c>
      <c r="AE6" s="309">
        <f>MAX(M10:O103)</f>
        <v>8.399999999994634E-3</v>
      </c>
      <c r="AF6" s="404" t="str">
        <f>IF(AE6&gt;AF5,"Wrong","OK")</f>
        <v>OK</v>
      </c>
    </row>
    <row r="7" spans="2:33">
      <c r="J7" s="261" t="s">
        <v>6973</v>
      </c>
      <c r="K7" s="262"/>
      <c r="L7" s="262"/>
      <c r="M7" s="263"/>
      <c r="N7" s="263"/>
      <c r="O7" s="259"/>
      <c r="W7" s="245" t="s">
        <v>6974</v>
      </c>
      <c r="X7" s="246"/>
      <c r="Y7" s="262"/>
      <c r="Z7" s="263"/>
      <c r="AA7" s="263"/>
      <c r="AB7" s="259"/>
      <c r="AD7" s="310" t="s">
        <v>6975</v>
      </c>
      <c r="AE7" s="309">
        <f>MAX(Z10:AB103)</f>
        <v>1.1527000000000953E-2</v>
      </c>
      <c r="AF7" s="404" t="str">
        <f>IF(AE7&gt;AF5,"Wrong","OK")</f>
        <v>OK</v>
      </c>
    </row>
    <row r="8" spans="2:33">
      <c r="J8" s="245" t="s">
        <v>6976</v>
      </c>
      <c r="K8" s="246"/>
      <c r="L8" s="264"/>
      <c r="M8" s="288" t="s">
        <v>6969</v>
      </c>
      <c r="N8" s="316"/>
      <c r="O8" s="290"/>
      <c r="Q8" s="245" t="s">
        <v>6976</v>
      </c>
      <c r="R8" s="246"/>
      <c r="S8" s="264"/>
      <c r="T8" s="245" t="s">
        <v>6977</v>
      </c>
      <c r="U8" s="246"/>
      <c r="V8" s="262"/>
      <c r="W8" s="249" t="s">
        <v>6955</v>
      </c>
      <c r="X8" s="250"/>
      <c r="Y8" s="265"/>
      <c r="Z8" s="288" t="s">
        <v>6969</v>
      </c>
      <c r="AA8" s="314"/>
      <c r="AB8" s="315"/>
    </row>
    <row r="9" spans="2:33" ht="51">
      <c r="B9" s="234" t="s">
        <v>26</v>
      </c>
      <c r="C9" s="235" t="s">
        <v>27</v>
      </c>
      <c r="D9" s="236" t="s">
        <v>40</v>
      </c>
      <c r="E9" s="236" t="s">
        <v>41</v>
      </c>
      <c r="F9" s="236" t="s">
        <v>42</v>
      </c>
      <c r="G9" s="237" t="s">
        <v>43</v>
      </c>
      <c r="H9" s="237" t="s">
        <v>44</v>
      </c>
      <c r="J9" s="266" t="s">
        <v>6956</v>
      </c>
      <c r="K9" s="267" t="s">
        <v>6957</v>
      </c>
      <c r="L9" s="265"/>
      <c r="M9" s="311" t="s">
        <v>6956</v>
      </c>
      <c r="N9" s="312" t="s">
        <v>6957</v>
      </c>
      <c r="O9" s="313"/>
      <c r="Q9" s="266" t="s">
        <v>6956</v>
      </c>
      <c r="R9" s="267" t="s">
        <v>6957</v>
      </c>
      <c r="S9" s="265"/>
      <c r="T9" s="266" t="s">
        <v>6956</v>
      </c>
      <c r="U9" s="267" t="s">
        <v>6957</v>
      </c>
      <c r="V9" s="268"/>
      <c r="W9" s="266" t="s">
        <v>6956</v>
      </c>
      <c r="X9" s="267" t="s">
        <v>6957</v>
      </c>
      <c r="Y9" s="265"/>
      <c r="Z9" s="311" t="s">
        <v>6956</v>
      </c>
      <c r="AA9" s="312" t="s">
        <v>6957</v>
      </c>
      <c r="AB9" s="313"/>
    </row>
    <row r="10" spans="2:33">
      <c r="B10" s="232" t="s">
        <v>2493</v>
      </c>
      <c r="C10" s="175" t="s">
        <v>2501</v>
      </c>
      <c r="D10" s="233" t="s">
        <v>2502</v>
      </c>
      <c r="E10" s="233">
        <v>5.0799999999999998E-2</v>
      </c>
      <c r="F10" s="187">
        <v>100</v>
      </c>
      <c r="G10" s="183" t="s">
        <v>2503</v>
      </c>
      <c r="H10" s="183">
        <v>0.254</v>
      </c>
      <c r="J10" s="248">
        <v>108.0942</v>
      </c>
      <c r="K10" s="248">
        <v>108.0942</v>
      </c>
      <c r="L10" s="248"/>
      <c r="M10" s="291">
        <f>ABS(J10-J11)</f>
        <v>2.3000000000052978E-3</v>
      </c>
      <c r="N10" s="291">
        <f>ABS(K10-K11)</f>
        <v>2.3000000000052978E-3</v>
      </c>
      <c r="O10" s="291"/>
      <c r="Q10" s="248">
        <v>108.0942</v>
      </c>
      <c r="R10" s="248">
        <v>108.0942</v>
      </c>
      <c r="S10" s="248"/>
      <c r="T10" s="248">
        <v>203.9546</v>
      </c>
      <c r="U10" s="248">
        <v>203.9546</v>
      </c>
      <c r="V10" s="261"/>
      <c r="W10" s="248">
        <f>+Q10+T10</f>
        <v>312.04880000000003</v>
      </c>
      <c r="X10" s="248">
        <f t="shared" ref="X10:X17" si="0">+R10+U10</f>
        <v>312.04880000000003</v>
      </c>
      <c r="Y10" s="248"/>
      <c r="Z10" s="291">
        <f>ABS(W10-W11)</f>
        <v>2.3999999999659849E-3</v>
      </c>
      <c r="AA10" s="291">
        <f>ABS(X10-X11)</f>
        <v>2.3999999999659849E-3</v>
      </c>
      <c r="AB10" s="291"/>
      <c r="AD10" s="304" t="str">
        <f>+G10</f>
        <v>M05</v>
      </c>
      <c r="AE10" s="270"/>
      <c r="AF10" s="230"/>
      <c r="AG10" s="230"/>
    </row>
    <row r="11" spans="2:33">
      <c r="B11" s="232" t="s">
        <v>2542</v>
      </c>
      <c r="C11" s="175" t="s">
        <v>2549</v>
      </c>
      <c r="D11" s="233" t="s">
        <v>2502</v>
      </c>
      <c r="E11" s="233">
        <v>5.0799999999999998E-2</v>
      </c>
      <c r="F11" s="187">
        <v>100</v>
      </c>
      <c r="G11" s="183" t="s">
        <v>2503</v>
      </c>
      <c r="H11" s="183">
        <v>0.254</v>
      </c>
      <c r="J11" s="248">
        <v>108.09650000000001</v>
      </c>
      <c r="K11" s="248">
        <v>108.09650000000001</v>
      </c>
      <c r="L11" s="248"/>
      <c r="M11" s="292"/>
      <c r="N11" s="292"/>
      <c r="O11" s="292"/>
      <c r="Q11" s="248">
        <v>108.09650000000001</v>
      </c>
      <c r="R11" s="248">
        <v>108.09650000000001</v>
      </c>
      <c r="S11" s="248"/>
      <c r="T11" s="248">
        <v>203.9547</v>
      </c>
      <c r="U11" s="248">
        <v>203.9547</v>
      </c>
      <c r="V11" s="261"/>
      <c r="W11" s="248">
        <f t="shared" ref="W11:W17" si="1">+Q11+T11</f>
        <v>312.05119999999999</v>
      </c>
      <c r="X11" s="248">
        <f t="shared" si="0"/>
        <v>312.05119999999999</v>
      </c>
      <c r="Y11" s="248"/>
      <c r="Z11" s="292"/>
      <c r="AA11" s="292"/>
      <c r="AB11" s="292"/>
      <c r="AD11" s="261" t="s">
        <v>6973</v>
      </c>
      <c r="AE11" s="259"/>
      <c r="AG11" s="50"/>
    </row>
    <row r="12" spans="2:33">
      <c r="B12" s="232" t="s">
        <v>2508</v>
      </c>
      <c r="C12" s="175" t="s">
        <v>2516</v>
      </c>
      <c r="D12" s="233" t="s">
        <v>2517</v>
      </c>
      <c r="E12" s="233">
        <v>5.0799999999999998E-2</v>
      </c>
      <c r="F12" s="187">
        <v>100</v>
      </c>
      <c r="G12" s="183" t="s">
        <v>2503</v>
      </c>
      <c r="H12" s="183">
        <v>0.254</v>
      </c>
      <c r="J12" s="248">
        <v>108.0724</v>
      </c>
      <c r="K12" s="248">
        <v>108.0724</v>
      </c>
      <c r="L12" s="248"/>
      <c r="M12" s="291">
        <f>ABS(J12-J13)</f>
        <v>5.9999999999149622E-4</v>
      </c>
      <c r="N12" s="291">
        <f>ABS(K12-K13)</f>
        <v>5.9999999999149622E-4</v>
      </c>
      <c r="O12" s="291"/>
      <c r="Q12" s="248">
        <v>108.0724</v>
      </c>
      <c r="R12" s="248">
        <v>108.0724</v>
      </c>
      <c r="S12" s="248"/>
      <c r="T12" s="248">
        <v>204.0137</v>
      </c>
      <c r="U12" s="248">
        <v>204.0137</v>
      </c>
      <c r="V12" s="261"/>
      <c r="W12" s="248">
        <f t="shared" si="1"/>
        <v>312.08609999999999</v>
      </c>
      <c r="X12" s="248">
        <f t="shared" si="0"/>
        <v>312.08609999999999</v>
      </c>
      <c r="Y12" s="248"/>
      <c r="Z12" s="291">
        <f>ABS(W12-W13)</f>
        <v>1.3000000000147338E-3</v>
      </c>
      <c r="AA12" s="291">
        <f>ABS(X12-X13)</f>
        <v>1.3000000000147338E-3</v>
      </c>
      <c r="AB12" s="291"/>
      <c r="AD12" s="228" t="s">
        <v>6958</v>
      </c>
      <c r="AE12" s="229">
        <f>MAX(J10:L26)</f>
        <v>108.11969999999999</v>
      </c>
      <c r="AF12" s="50"/>
    </row>
    <row r="13" spans="2:33">
      <c r="B13" s="232" t="s">
        <v>2552</v>
      </c>
      <c r="C13" s="175" t="s">
        <v>2559</v>
      </c>
      <c r="D13" s="233" t="s">
        <v>2517</v>
      </c>
      <c r="E13" s="233">
        <v>5.0799999999999998E-2</v>
      </c>
      <c r="F13" s="187">
        <v>100</v>
      </c>
      <c r="G13" s="183" t="s">
        <v>2503</v>
      </c>
      <c r="H13" s="183">
        <v>0.254</v>
      </c>
      <c r="J13" s="248">
        <v>108.07299999999999</v>
      </c>
      <c r="K13" s="248">
        <v>108.07299999999999</v>
      </c>
      <c r="L13" s="248"/>
      <c r="M13" s="292"/>
      <c r="N13" s="292"/>
      <c r="O13" s="292"/>
      <c r="Q13" s="248">
        <v>108.07299999999999</v>
      </c>
      <c r="R13" s="248">
        <v>108.07299999999999</v>
      </c>
      <c r="S13" s="248"/>
      <c r="T13" s="248">
        <v>204.01439999999999</v>
      </c>
      <c r="U13" s="248">
        <v>204.01439999999999</v>
      </c>
      <c r="V13" s="261"/>
      <c r="W13" s="248">
        <f t="shared" si="1"/>
        <v>312.0874</v>
      </c>
      <c r="X13" s="248">
        <f t="shared" si="0"/>
        <v>312.0874</v>
      </c>
      <c r="Y13" s="248"/>
      <c r="Z13" s="292"/>
      <c r="AA13" s="292"/>
      <c r="AB13" s="292"/>
      <c r="AD13" s="228" t="s">
        <v>6959</v>
      </c>
      <c r="AE13" s="229">
        <f>MIN(J10:L26)</f>
        <v>108.0663</v>
      </c>
      <c r="AF13" s="46" t="s">
        <v>6960</v>
      </c>
      <c r="AG13" s="50"/>
    </row>
    <row r="14" spans="2:33">
      <c r="B14" s="232" t="s">
        <v>2520</v>
      </c>
      <c r="C14" s="175" t="s">
        <v>2527</v>
      </c>
      <c r="D14" s="233" t="s">
        <v>2528</v>
      </c>
      <c r="E14" s="233">
        <v>5.0799999999999998E-2</v>
      </c>
      <c r="F14" s="187">
        <v>100</v>
      </c>
      <c r="G14" s="183" t="s">
        <v>2503</v>
      </c>
      <c r="H14" s="183">
        <v>0.254</v>
      </c>
      <c r="J14" s="248">
        <v>108.0787</v>
      </c>
      <c r="K14" s="248">
        <v>108.0787</v>
      </c>
      <c r="L14" s="248"/>
      <c r="M14" s="291">
        <f>ABS(J14-J15)</f>
        <v>2.0999999999986585E-3</v>
      </c>
      <c r="N14" s="291">
        <f>ABS(K14-K15)</f>
        <v>2.0999999999986585E-3</v>
      </c>
      <c r="O14" s="291"/>
      <c r="Q14" s="248">
        <v>108.0787</v>
      </c>
      <c r="R14" s="248">
        <v>108.0787</v>
      </c>
      <c r="S14" s="248"/>
      <c r="T14" s="248">
        <v>204.03030000000001</v>
      </c>
      <c r="U14" s="248">
        <v>204.03030000000001</v>
      </c>
      <c r="V14" s="261"/>
      <c r="W14" s="248">
        <f t="shared" si="1"/>
        <v>312.10900000000004</v>
      </c>
      <c r="X14" s="248">
        <f t="shared" si="0"/>
        <v>312.10900000000004</v>
      </c>
      <c r="Y14" s="248"/>
      <c r="Z14" s="291">
        <f>ABS(W14-W15)</f>
        <v>2.6000000000294676E-3</v>
      </c>
      <c r="AA14" s="291">
        <f>ABS(X14-X15)</f>
        <v>2.6000000000294676E-3</v>
      </c>
      <c r="AB14" s="291"/>
      <c r="AD14" s="228" t="s">
        <v>6961</v>
      </c>
      <c r="AE14" s="229">
        <f>AE12-AE13</f>
        <v>5.3399999999996339E-2</v>
      </c>
      <c r="AF14" s="50">
        <f>+H10</f>
        <v>0.254</v>
      </c>
      <c r="AG14" s="51"/>
    </row>
    <row r="15" spans="2:33">
      <c r="B15" s="232" t="s">
        <v>2562</v>
      </c>
      <c r="C15" s="175" t="s">
        <v>2569</v>
      </c>
      <c r="D15" s="233" t="s">
        <v>2528</v>
      </c>
      <c r="E15" s="233">
        <v>5.0799999999999998E-2</v>
      </c>
      <c r="F15" s="187">
        <v>100</v>
      </c>
      <c r="G15" s="183" t="s">
        <v>2503</v>
      </c>
      <c r="H15" s="183">
        <v>0.254</v>
      </c>
      <c r="J15" s="248">
        <v>108.0766</v>
      </c>
      <c r="K15" s="248">
        <v>108.0766</v>
      </c>
      <c r="L15" s="248"/>
      <c r="M15" s="292"/>
      <c r="N15" s="292"/>
      <c r="O15" s="292"/>
      <c r="Q15" s="248">
        <v>108.0766</v>
      </c>
      <c r="R15" s="248">
        <v>108.0766</v>
      </c>
      <c r="S15" s="248"/>
      <c r="T15" s="248">
        <v>204.02979999999999</v>
      </c>
      <c r="U15" s="248">
        <v>204.02979999999999</v>
      </c>
      <c r="V15" s="261"/>
      <c r="W15" s="248">
        <f t="shared" si="1"/>
        <v>312.10640000000001</v>
      </c>
      <c r="X15" s="248">
        <f t="shared" si="0"/>
        <v>312.10640000000001</v>
      </c>
      <c r="Y15" s="248"/>
      <c r="Z15" s="292"/>
      <c r="AA15" s="292"/>
      <c r="AB15" s="292"/>
      <c r="AF15" s="51" t="str">
        <f>IF(AE14&gt;AF14,"Wrong","OK")</f>
        <v>OK</v>
      </c>
    </row>
    <row r="16" spans="2:33">
      <c r="B16" s="232" t="s">
        <v>2531</v>
      </c>
      <c r="C16" s="175" t="s">
        <v>2538</v>
      </c>
      <c r="D16" s="233" t="s">
        <v>2539</v>
      </c>
      <c r="E16" s="233">
        <v>5.0799999999999998E-2</v>
      </c>
      <c r="F16" s="187">
        <v>100</v>
      </c>
      <c r="G16" s="183" t="s">
        <v>2503</v>
      </c>
      <c r="H16" s="183">
        <v>0.254</v>
      </c>
      <c r="J16" s="248">
        <v>108.0885</v>
      </c>
      <c r="K16" s="248">
        <v>108.0885</v>
      </c>
      <c r="L16" s="248"/>
      <c r="M16" s="291">
        <f>ABS(J16-J17)</f>
        <v>6.0000000000570708E-4</v>
      </c>
      <c r="N16" s="291">
        <f>ABS(K16-K17)</f>
        <v>6.0000000000570708E-4</v>
      </c>
      <c r="O16" s="291"/>
      <c r="Q16" s="248">
        <v>108.0885</v>
      </c>
      <c r="R16" s="248">
        <v>108.0885</v>
      </c>
      <c r="S16" s="248"/>
      <c r="T16" s="248">
        <v>203.99369999999999</v>
      </c>
      <c r="U16" s="248">
        <v>203.99369999999999</v>
      </c>
      <c r="V16" s="261"/>
      <c r="W16" s="248">
        <f t="shared" si="1"/>
        <v>312.0822</v>
      </c>
      <c r="X16" s="248">
        <f t="shared" si="0"/>
        <v>312.0822</v>
      </c>
      <c r="Y16" s="248"/>
      <c r="Z16" s="291">
        <f>ABS(W16-W17)</f>
        <v>1.3999999999896318E-3</v>
      </c>
      <c r="AA16" s="291">
        <f>ABS(X16-X17)</f>
        <v>1.3999999999896318E-3</v>
      </c>
      <c r="AB16" s="291"/>
      <c r="AD16" s="245" t="s">
        <v>6978</v>
      </c>
      <c r="AE16" s="306"/>
      <c r="AF16" s="260"/>
    </row>
    <row r="17" spans="2:32">
      <c r="B17" s="232" t="s">
        <v>2572</v>
      </c>
      <c r="C17" s="175" t="s">
        <v>2579</v>
      </c>
      <c r="D17" s="233" t="s">
        <v>2539</v>
      </c>
      <c r="E17" s="233">
        <v>5.0799999999999998E-2</v>
      </c>
      <c r="F17" s="187">
        <v>100</v>
      </c>
      <c r="G17" s="183" t="s">
        <v>2503</v>
      </c>
      <c r="H17" s="183">
        <v>0.254</v>
      </c>
      <c r="J17" s="248">
        <v>108.0891</v>
      </c>
      <c r="K17" s="248">
        <v>108.0891</v>
      </c>
      <c r="L17" s="248"/>
      <c r="M17" s="292"/>
      <c r="N17" s="292"/>
      <c r="O17" s="292"/>
      <c r="Q17" s="248">
        <v>108.0891</v>
      </c>
      <c r="R17" s="248">
        <v>108.0891</v>
      </c>
      <c r="S17" s="248"/>
      <c r="T17" s="248">
        <v>203.99170000000001</v>
      </c>
      <c r="U17" s="248">
        <v>203.99170000000001</v>
      </c>
      <c r="V17" s="261"/>
      <c r="W17" s="248">
        <f t="shared" si="1"/>
        <v>312.08080000000001</v>
      </c>
      <c r="X17" s="248">
        <f t="shared" si="0"/>
        <v>312.08080000000001</v>
      </c>
      <c r="Y17" s="248"/>
      <c r="Z17" s="292"/>
      <c r="AA17" s="292"/>
      <c r="AB17" s="292"/>
      <c r="AD17" s="302" t="s">
        <v>6958</v>
      </c>
      <c r="AE17" s="305">
        <f>MAX(W10:Y18)</f>
        <v>312.10900000000004</v>
      </c>
      <c r="AF17" s="50"/>
    </row>
    <row r="18" spans="2:32">
      <c r="J18" s="248"/>
      <c r="K18" s="248"/>
      <c r="L18" s="248"/>
      <c r="M18" s="288" t="s">
        <v>6969</v>
      </c>
      <c r="N18" s="314"/>
      <c r="O18" s="315"/>
      <c r="Q18" s="245" t="s">
        <v>6979</v>
      </c>
      <c r="R18" s="263"/>
      <c r="S18" s="259"/>
      <c r="T18" s="245" t="s">
        <v>6980</v>
      </c>
      <c r="U18" s="263"/>
      <c r="V18" s="263"/>
      <c r="W18" s="249" t="s">
        <v>6955</v>
      </c>
      <c r="X18" s="250"/>
      <c r="Y18" s="265"/>
      <c r="Z18" s="288" t="s">
        <v>6969</v>
      </c>
      <c r="AA18" s="314"/>
      <c r="AB18" s="315"/>
      <c r="AD18" s="228" t="s">
        <v>6959</v>
      </c>
      <c r="AE18" s="229">
        <f>MIN(W10:Y17)</f>
        <v>312.04880000000003</v>
      </c>
      <c r="AF18" s="46" t="s">
        <v>6960</v>
      </c>
    </row>
    <row r="19" spans="2:32">
      <c r="B19" s="232" t="s">
        <v>2581</v>
      </c>
      <c r="C19" s="175" t="s">
        <v>2585</v>
      </c>
      <c r="D19" s="233" t="s">
        <v>2586</v>
      </c>
      <c r="E19" s="233">
        <v>5.0799999999999998E-2</v>
      </c>
      <c r="F19" s="188">
        <v>100</v>
      </c>
      <c r="G19" s="189" t="s">
        <v>2503</v>
      </c>
      <c r="H19" s="189">
        <v>0.254</v>
      </c>
      <c r="J19" s="248">
        <v>108.111</v>
      </c>
      <c r="K19" s="248">
        <v>108.111</v>
      </c>
      <c r="L19" s="248"/>
      <c r="M19" s="291">
        <f>ABS(J19-J20)</f>
        <v>1.1999999999972033E-3</v>
      </c>
      <c r="N19" s="291">
        <f>ABS(K19-K20)</f>
        <v>1.1999999999972033E-3</v>
      </c>
      <c r="O19" s="291"/>
      <c r="Q19" s="248">
        <v>95.660742999999997</v>
      </c>
      <c r="R19" s="248">
        <v>95.660742999999997</v>
      </c>
      <c r="S19" s="248"/>
      <c r="T19" s="248">
        <v>196.66493</v>
      </c>
      <c r="U19" s="248">
        <v>196.66493</v>
      </c>
      <c r="V19" s="261"/>
      <c r="W19" s="248">
        <f>+Q19+T19</f>
        <v>292.32567299999999</v>
      </c>
      <c r="X19" s="248">
        <f t="shared" ref="X19:X26" si="2">+R19+U19</f>
        <v>292.32567299999999</v>
      </c>
      <c r="Y19" s="248"/>
      <c r="Z19" s="291">
        <f>ABS(W19-W20)</f>
        <v>1.3000000000147338E-3</v>
      </c>
      <c r="AA19" s="291">
        <f>ABS(X19-X20)</f>
        <v>1.3000000000147338E-3</v>
      </c>
      <c r="AB19" s="291"/>
      <c r="AD19" s="228" t="s">
        <v>6961</v>
      </c>
      <c r="AE19" s="229">
        <f>AE17-AE18</f>
        <v>6.0200000000008913E-2</v>
      </c>
      <c r="AF19" s="50">
        <f>+H19</f>
        <v>0.254</v>
      </c>
    </row>
    <row r="20" spans="2:32">
      <c r="B20" s="232" t="s">
        <v>2604</v>
      </c>
      <c r="C20" s="175" t="s">
        <v>2607</v>
      </c>
      <c r="D20" s="233" t="s">
        <v>2586</v>
      </c>
      <c r="E20" s="233">
        <v>5.0799999999999998E-2</v>
      </c>
      <c r="F20" s="188">
        <v>100</v>
      </c>
      <c r="G20" s="189" t="s">
        <v>2503</v>
      </c>
      <c r="H20" s="189">
        <v>0.254</v>
      </c>
      <c r="J20" s="248">
        <v>108.1122</v>
      </c>
      <c r="K20" s="248">
        <v>108.1122</v>
      </c>
      <c r="L20" s="248"/>
      <c r="M20" s="292"/>
      <c r="N20" s="292"/>
      <c r="O20" s="292"/>
      <c r="Q20" s="248">
        <v>95.661943000000008</v>
      </c>
      <c r="R20" s="248">
        <v>95.661943000000008</v>
      </c>
      <c r="S20" s="248"/>
      <c r="T20" s="248">
        <v>196.66503</v>
      </c>
      <c r="U20" s="248">
        <v>196.66503</v>
      </c>
      <c r="V20" s="261"/>
      <c r="W20" s="248">
        <f t="shared" ref="W20:W26" si="3">+Q20+T20</f>
        <v>292.32697300000001</v>
      </c>
      <c r="X20" s="248">
        <f t="shared" si="2"/>
        <v>292.32697300000001</v>
      </c>
      <c r="Y20" s="248"/>
      <c r="Z20" s="292"/>
      <c r="AA20" s="292"/>
      <c r="AB20" s="292"/>
      <c r="AF20" s="51" t="str">
        <f>IF(AE19&gt;AF19,"Wrong","OK")</f>
        <v>OK</v>
      </c>
    </row>
    <row r="21" spans="2:32">
      <c r="B21" s="232" t="s">
        <v>2587</v>
      </c>
      <c r="C21" s="175" t="s">
        <v>2591</v>
      </c>
      <c r="D21" s="233" t="s">
        <v>2592</v>
      </c>
      <c r="E21" s="233">
        <v>5.0799999999999998E-2</v>
      </c>
      <c r="F21" s="188">
        <v>100</v>
      </c>
      <c r="G21" s="189" t="s">
        <v>2503</v>
      </c>
      <c r="H21" s="189">
        <v>0.254</v>
      </c>
      <c r="J21" s="248">
        <v>108.117</v>
      </c>
      <c r="K21" s="248">
        <v>108.117</v>
      </c>
      <c r="L21" s="248"/>
      <c r="M21" s="291">
        <f>ABS(J21-J22)</f>
        <v>2.6999999999901547E-3</v>
      </c>
      <c r="N21" s="291">
        <f>ABS(K21-K22)</f>
        <v>2.6999999999901547E-3</v>
      </c>
      <c r="O21" s="291"/>
      <c r="Q21" s="248">
        <v>95.666742999999997</v>
      </c>
      <c r="R21" s="248">
        <v>95.666742999999997</v>
      </c>
      <c r="S21" s="248"/>
      <c r="T21" s="248">
        <v>196.72403</v>
      </c>
      <c r="U21" s="248">
        <v>196.72403</v>
      </c>
      <c r="V21" s="261"/>
      <c r="W21" s="248">
        <f t="shared" si="3"/>
        <v>292.39077299999997</v>
      </c>
      <c r="X21" s="248">
        <f t="shared" si="2"/>
        <v>292.39077299999997</v>
      </c>
      <c r="Y21" s="248"/>
      <c r="Z21" s="291">
        <f>ABS(W21-W22)</f>
        <v>3.4000000000560249E-3</v>
      </c>
      <c r="AA21" s="291">
        <f>ABS(X21-X22)</f>
        <v>3.4000000000560249E-3</v>
      </c>
      <c r="AB21" s="291"/>
      <c r="AD21" s="245" t="s">
        <v>6981</v>
      </c>
      <c r="AE21" s="306"/>
      <c r="AF21" s="260"/>
    </row>
    <row r="22" spans="2:32">
      <c r="B22" s="232" t="s">
        <v>2608</v>
      </c>
      <c r="C22" s="175" t="s">
        <v>2611</v>
      </c>
      <c r="D22" s="233" t="s">
        <v>2592</v>
      </c>
      <c r="E22" s="233">
        <v>5.0799999999999998E-2</v>
      </c>
      <c r="F22" s="188">
        <v>100</v>
      </c>
      <c r="G22" s="189" t="s">
        <v>2503</v>
      </c>
      <c r="H22" s="189">
        <v>0.254</v>
      </c>
      <c r="J22" s="248">
        <v>108.11969999999999</v>
      </c>
      <c r="K22" s="248">
        <v>108.11969999999999</v>
      </c>
      <c r="L22" s="248"/>
      <c r="M22" s="292"/>
      <c r="N22" s="292"/>
      <c r="O22" s="292"/>
      <c r="Q22" s="248">
        <v>95.669443000000001</v>
      </c>
      <c r="R22" s="248">
        <v>95.669443000000001</v>
      </c>
      <c r="S22" s="248"/>
      <c r="T22" s="248">
        <v>196.72472999999999</v>
      </c>
      <c r="U22" s="248">
        <v>196.72472999999999</v>
      </c>
      <c r="V22" s="261"/>
      <c r="W22" s="248">
        <f t="shared" si="3"/>
        <v>292.39417300000002</v>
      </c>
      <c r="X22" s="248">
        <f t="shared" si="2"/>
        <v>292.39417300000002</v>
      </c>
      <c r="Y22" s="248"/>
      <c r="Z22" s="292"/>
      <c r="AA22" s="292"/>
      <c r="AB22" s="292"/>
      <c r="AD22" s="302" t="s">
        <v>6958</v>
      </c>
      <c r="AE22" s="305">
        <f>MAX(W19:Y26)</f>
        <v>292.39657299999999</v>
      </c>
      <c r="AF22" s="50"/>
    </row>
    <row r="23" spans="2:32">
      <c r="B23" s="232" t="s">
        <v>2593</v>
      </c>
      <c r="C23" s="175" t="s">
        <v>2597</v>
      </c>
      <c r="D23" s="233" t="s">
        <v>2598</v>
      </c>
      <c r="E23" s="233">
        <v>5.0799999999999998E-2</v>
      </c>
      <c r="F23" s="188">
        <v>100</v>
      </c>
      <c r="G23" s="189" t="s">
        <v>2503</v>
      </c>
      <c r="H23" s="189">
        <v>0.254</v>
      </c>
      <c r="J23" s="248">
        <v>108.10380000000001</v>
      </c>
      <c r="K23" s="248">
        <v>108.10380000000001</v>
      </c>
      <c r="L23" s="248"/>
      <c r="M23" s="291">
        <f>ABS(J23-J24)</f>
        <v>2.899999999996794E-3</v>
      </c>
      <c r="N23" s="291">
        <f>ABS(K23-K24)</f>
        <v>2.899999999996794E-3</v>
      </c>
      <c r="O23" s="291"/>
      <c r="Q23" s="248">
        <v>95.653543000000013</v>
      </c>
      <c r="R23" s="248">
        <v>95.653543000000013</v>
      </c>
      <c r="S23" s="248"/>
      <c r="T23" s="248">
        <v>196.74063000000001</v>
      </c>
      <c r="U23" s="248">
        <v>196.74063000000001</v>
      </c>
      <c r="V23" s="261"/>
      <c r="W23" s="248">
        <f t="shared" si="3"/>
        <v>292.39417300000002</v>
      </c>
      <c r="X23" s="248">
        <f t="shared" si="2"/>
        <v>292.39417300000002</v>
      </c>
      <c r="Y23" s="248"/>
      <c r="Z23" s="291">
        <f>ABS(W23-W24)</f>
        <v>2.3999999999659849E-3</v>
      </c>
      <c r="AA23" s="291">
        <f>ABS(X23-X24)</f>
        <v>2.3999999999659849E-3</v>
      </c>
      <c r="AB23" s="291"/>
      <c r="AD23" s="228" t="s">
        <v>6959</v>
      </c>
      <c r="AE23" s="229">
        <f>MIN(W19:Y26)</f>
        <v>292.31807300000003</v>
      </c>
      <c r="AF23" s="46" t="s">
        <v>6960</v>
      </c>
    </row>
    <row r="24" spans="2:32">
      <c r="B24" s="232" t="s">
        <v>2612</v>
      </c>
      <c r="C24" s="175" t="s">
        <v>2615</v>
      </c>
      <c r="D24" s="233" t="s">
        <v>2598</v>
      </c>
      <c r="E24" s="233">
        <v>5.0799999999999998E-2</v>
      </c>
      <c r="F24" s="188">
        <v>100</v>
      </c>
      <c r="G24" s="189" t="s">
        <v>2503</v>
      </c>
      <c r="H24" s="189">
        <v>0.254</v>
      </c>
      <c r="J24" s="248">
        <v>108.1067</v>
      </c>
      <c r="K24" s="248">
        <v>108.1067</v>
      </c>
      <c r="L24" s="248"/>
      <c r="M24" s="292"/>
      <c r="N24" s="292"/>
      <c r="O24" s="292"/>
      <c r="Q24" s="248">
        <v>95.656442999999996</v>
      </c>
      <c r="R24" s="248">
        <v>95.656442999999996</v>
      </c>
      <c r="S24" s="248"/>
      <c r="T24" s="248">
        <v>196.74012999999999</v>
      </c>
      <c r="U24" s="248">
        <v>196.74012999999999</v>
      </c>
      <c r="V24" s="261"/>
      <c r="W24" s="248">
        <f t="shared" si="3"/>
        <v>292.39657299999999</v>
      </c>
      <c r="X24" s="248">
        <f t="shared" si="2"/>
        <v>292.39657299999999</v>
      </c>
      <c r="Y24" s="248"/>
      <c r="Z24" s="292"/>
      <c r="AA24" s="292"/>
      <c r="AB24" s="292"/>
      <c r="AD24" s="228" t="s">
        <v>6961</v>
      </c>
      <c r="AE24" s="229">
        <f>AE22-AE23</f>
        <v>7.8499999999962711E-2</v>
      </c>
      <c r="AF24" s="50">
        <f>+H24</f>
        <v>0.254</v>
      </c>
    </row>
    <row r="25" spans="2:32">
      <c r="B25" s="232" t="s">
        <v>2599</v>
      </c>
      <c r="C25" s="175" t="s">
        <v>2602</v>
      </c>
      <c r="D25" s="233" t="s">
        <v>2603</v>
      </c>
      <c r="E25" s="233">
        <v>5.0799999999999998E-2</v>
      </c>
      <c r="F25" s="188">
        <v>100</v>
      </c>
      <c r="G25" s="189" t="s">
        <v>2503</v>
      </c>
      <c r="H25" s="189">
        <v>0.254</v>
      </c>
      <c r="J25" s="248">
        <v>108.0669</v>
      </c>
      <c r="K25" s="248">
        <v>108.0669</v>
      </c>
      <c r="L25" s="248"/>
      <c r="M25" s="291">
        <f>ABS(J25-J26)</f>
        <v>6.0000000000570708E-4</v>
      </c>
      <c r="N25" s="291">
        <f>ABS(K25-K26)</f>
        <v>6.0000000000570708E-4</v>
      </c>
      <c r="O25" s="291"/>
      <c r="Q25" s="248">
        <v>95.61664300000001</v>
      </c>
      <c r="R25" s="248">
        <v>95.61664300000001</v>
      </c>
      <c r="S25" s="248"/>
      <c r="T25" s="248">
        <v>196.70402999999999</v>
      </c>
      <c r="U25" s="248">
        <v>196.70402999999999</v>
      </c>
      <c r="V25" s="261"/>
      <c r="W25" s="248">
        <f t="shared" si="3"/>
        <v>292.320673</v>
      </c>
      <c r="X25" s="248">
        <f t="shared" si="2"/>
        <v>292.320673</v>
      </c>
      <c r="Y25" s="248"/>
      <c r="Z25" s="291">
        <f>ABS(W25-W26)</f>
        <v>2.5999999999726242E-3</v>
      </c>
      <c r="AA25" s="291">
        <f>ABS(X25-X26)</f>
        <v>2.5999999999726242E-3</v>
      </c>
      <c r="AB25" s="291"/>
      <c r="AF25" s="51" t="str">
        <f>IF(AE24&gt;AF24,"Wrong","OK")</f>
        <v>OK</v>
      </c>
    </row>
    <row r="26" spans="2:32">
      <c r="B26" s="232" t="s">
        <v>2616</v>
      </c>
      <c r="C26" s="175" t="s">
        <v>2619</v>
      </c>
      <c r="D26" s="233" t="s">
        <v>2603</v>
      </c>
      <c r="E26" s="233">
        <v>5.0799999999999998E-2</v>
      </c>
      <c r="F26" s="188">
        <v>100</v>
      </c>
      <c r="G26" s="189" t="s">
        <v>2503</v>
      </c>
      <c r="H26" s="189">
        <v>0.254</v>
      </c>
      <c r="J26" s="248">
        <v>108.0663</v>
      </c>
      <c r="K26" s="248">
        <v>108.0663</v>
      </c>
      <c r="L26" s="248"/>
      <c r="M26" s="292"/>
      <c r="N26" s="292"/>
      <c r="O26" s="292"/>
      <c r="Q26" s="248">
        <v>95.616042999999991</v>
      </c>
      <c r="R26" s="248">
        <v>95.616042999999991</v>
      </c>
      <c r="S26" s="248"/>
      <c r="T26" s="248">
        <v>196.70203000000001</v>
      </c>
      <c r="U26" s="248">
        <v>196.70203000000001</v>
      </c>
      <c r="V26" s="261"/>
      <c r="W26" s="248">
        <f t="shared" si="3"/>
        <v>292.31807300000003</v>
      </c>
      <c r="X26" s="248">
        <f t="shared" si="2"/>
        <v>292.31807300000003</v>
      </c>
      <c r="Y26" s="248"/>
      <c r="Z26" s="292"/>
      <c r="AA26" s="292"/>
      <c r="AB26" s="292"/>
    </row>
    <row r="32" spans="2:32">
      <c r="J32" s="261" t="s">
        <v>6973</v>
      </c>
      <c r="K32" s="262"/>
      <c r="L32" s="262"/>
      <c r="M32" s="263"/>
      <c r="N32" s="263"/>
      <c r="O32" s="259"/>
      <c r="Q32" s="260"/>
      <c r="W32" s="245" t="s">
        <v>6974</v>
      </c>
      <c r="X32" s="246"/>
      <c r="Y32" s="262"/>
      <c r="Z32" s="263"/>
      <c r="AA32" s="263"/>
      <c r="AB32" s="259"/>
    </row>
    <row r="33" spans="2:32">
      <c r="J33" s="245" t="s">
        <v>6976</v>
      </c>
      <c r="K33" s="246"/>
      <c r="L33" s="264"/>
      <c r="M33" s="288" t="s">
        <v>6969</v>
      </c>
      <c r="N33" s="316"/>
      <c r="O33" s="290"/>
      <c r="Q33" s="245" t="s">
        <v>6976</v>
      </c>
      <c r="R33" s="246"/>
      <c r="S33" s="264"/>
      <c r="T33" s="245" t="s">
        <v>6982</v>
      </c>
      <c r="U33" s="263"/>
      <c r="V33" s="259"/>
      <c r="W33" s="249" t="s">
        <v>6955</v>
      </c>
      <c r="X33" s="250"/>
      <c r="Y33" s="265"/>
      <c r="Z33" s="288" t="s">
        <v>6969</v>
      </c>
      <c r="AA33" s="314"/>
      <c r="AB33" s="315"/>
    </row>
    <row r="34" spans="2:32">
      <c r="J34" s="266" t="s">
        <v>6956</v>
      </c>
      <c r="K34" s="267" t="s">
        <v>6957</v>
      </c>
      <c r="L34" s="265"/>
      <c r="M34" s="311" t="s">
        <v>6956</v>
      </c>
      <c r="N34" s="312" t="s">
        <v>6957</v>
      </c>
      <c r="O34" s="313"/>
      <c r="Q34" s="266" t="s">
        <v>6956</v>
      </c>
      <c r="R34" s="267" t="s">
        <v>6957</v>
      </c>
      <c r="S34" s="265"/>
      <c r="T34" s="266" t="s">
        <v>6956</v>
      </c>
      <c r="U34" s="267" t="s">
        <v>6957</v>
      </c>
      <c r="V34" s="265"/>
      <c r="W34" s="266" t="s">
        <v>6956</v>
      </c>
      <c r="X34" s="267" t="s">
        <v>6957</v>
      </c>
      <c r="Y34" s="265"/>
      <c r="Z34" s="311" t="s">
        <v>6956</v>
      </c>
      <c r="AA34" s="312" t="s">
        <v>6957</v>
      </c>
      <c r="AB34" s="313"/>
    </row>
    <row r="35" spans="2:32">
      <c r="B35" s="232" t="s">
        <v>2960</v>
      </c>
      <c r="C35" s="175" t="s">
        <v>2968</v>
      </c>
      <c r="D35" s="233" t="s">
        <v>2969</v>
      </c>
      <c r="E35" s="233">
        <v>5.0799999999999998E-2</v>
      </c>
      <c r="F35" s="201">
        <v>100</v>
      </c>
      <c r="G35" s="202" t="s">
        <v>432</v>
      </c>
      <c r="H35" s="202">
        <v>0.254</v>
      </c>
      <c r="J35" s="248">
        <v>150.87219999999999</v>
      </c>
      <c r="K35" s="248">
        <v>150.87219999999999</v>
      </c>
      <c r="L35" s="248"/>
      <c r="M35" s="291">
        <f>ABS(J35-J36)</f>
        <v>1.999999999782176E-4</v>
      </c>
      <c r="N35" s="291">
        <f>ABS(K35-K36)</f>
        <v>1.999999999782176E-4</v>
      </c>
      <c r="O35" s="291"/>
      <c r="Q35" s="248">
        <v>150.87219999999999</v>
      </c>
      <c r="R35" s="248">
        <v>150.87219999999999</v>
      </c>
      <c r="S35" s="248"/>
      <c r="T35" s="248">
        <v>299.67720000000003</v>
      </c>
      <c r="U35" s="248">
        <v>299.67720000000003</v>
      </c>
      <c r="V35" s="248"/>
      <c r="W35" s="248">
        <f>+Q35+T35</f>
        <v>450.54939999999999</v>
      </c>
      <c r="X35" s="248">
        <f t="shared" ref="X35:X66" si="4">+R35+U35</f>
        <v>450.54939999999999</v>
      </c>
      <c r="Y35" s="248"/>
      <c r="Z35" s="291">
        <f>ABS(W35-W36)</f>
        <v>2.6000000000294676E-3</v>
      </c>
      <c r="AA35" s="291">
        <f>ABS(X35-X36)</f>
        <v>2.6000000000294676E-3</v>
      </c>
      <c r="AB35" s="291"/>
      <c r="AD35" s="304" t="str">
        <f>+G35</f>
        <v>M10</v>
      </c>
      <c r="AE35" s="270"/>
      <c r="AF35" s="230"/>
    </row>
    <row r="36" spans="2:32">
      <c r="B36" s="232" t="s">
        <v>3140</v>
      </c>
      <c r="C36" s="175" t="s">
        <v>3147</v>
      </c>
      <c r="D36" s="233" t="s">
        <v>2969</v>
      </c>
      <c r="E36" s="233">
        <v>5.0799999999999998E-2</v>
      </c>
      <c r="F36" s="201">
        <v>100</v>
      </c>
      <c r="G36" s="202" t="s">
        <v>432</v>
      </c>
      <c r="H36" s="202">
        <v>0.254</v>
      </c>
      <c r="J36" s="248">
        <v>150.87200000000001</v>
      </c>
      <c r="K36" s="248">
        <v>150.87200000000001</v>
      </c>
      <c r="L36" s="248"/>
      <c r="M36" s="292"/>
      <c r="N36" s="292"/>
      <c r="O36" s="292"/>
      <c r="Q36" s="248">
        <v>150.87200000000001</v>
      </c>
      <c r="R36" s="248">
        <v>150.87200000000001</v>
      </c>
      <c r="S36" s="248"/>
      <c r="T36" s="248">
        <v>299.68</v>
      </c>
      <c r="U36" s="248">
        <v>299.68</v>
      </c>
      <c r="V36" s="248"/>
      <c r="W36" s="248">
        <f t="shared" ref="W36:W42" si="5">+Q36+T36</f>
        <v>450.55200000000002</v>
      </c>
      <c r="X36" s="248">
        <f t="shared" si="4"/>
        <v>450.55200000000002</v>
      </c>
      <c r="Y36" s="248"/>
      <c r="Z36" s="292"/>
      <c r="AA36" s="292"/>
      <c r="AB36" s="292"/>
      <c r="AD36" s="261" t="s">
        <v>6973</v>
      </c>
      <c r="AE36" s="259"/>
    </row>
    <row r="37" spans="2:32">
      <c r="B37" s="232" t="s">
        <v>2972</v>
      </c>
      <c r="C37" s="175" t="s">
        <v>2980</v>
      </c>
      <c r="D37" s="233" t="s">
        <v>2981</v>
      </c>
      <c r="E37" s="233">
        <v>5.0799999999999998E-2</v>
      </c>
      <c r="F37" s="201">
        <v>100</v>
      </c>
      <c r="G37" s="202" t="s">
        <v>432</v>
      </c>
      <c r="H37" s="202">
        <v>0.254</v>
      </c>
      <c r="J37" s="248">
        <v>150.874</v>
      </c>
      <c r="K37" s="248">
        <v>150.874</v>
      </c>
      <c r="L37" s="248"/>
      <c r="M37" s="291">
        <f>ABS(J37-J38)</f>
        <v>1.6999999999995907E-3</v>
      </c>
      <c r="N37" s="291">
        <f>ABS(K37-K38)</f>
        <v>1.6999999999995907E-3</v>
      </c>
      <c r="O37" s="291"/>
      <c r="Q37" s="248">
        <v>150.874</v>
      </c>
      <c r="R37" s="248">
        <v>150.874</v>
      </c>
      <c r="S37" s="248"/>
      <c r="T37" s="248">
        <v>299.57650000000001</v>
      </c>
      <c r="U37" s="248">
        <v>299.57650000000001</v>
      </c>
      <c r="V37" s="248"/>
      <c r="W37" s="248">
        <f t="shared" si="5"/>
        <v>450.45050000000003</v>
      </c>
      <c r="X37" s="248">
        <f t="shared" si="4"/>
        <v>450.45050000000003</v>
      </c>
      <c r="Y37" s="248"/>
      <c r="Z37" s="291">
        <f>ABS(W37-W38)</f>
        <v>6.3999999999850843E-3</v>
      </c>
      <c r="AA37" s="291">
        <f>ABS(X37-X38)</f>
        <v>6.3999999999850843E-3</v>
      </c>
      <c r="AB37" s="291"/>
      <c r="AD37" s="228" t="s">
        <v>6958</v>
      </c>
      <c r="AE37" s="229">
        <f>MAX(J35:L66)</f>
        <v>150.9314</v>
      </c>
      <c r="AF37" s="50"/>
    </row>
    <row r="38" spans="2:32">
      <c r="B38" s="232" t="s">
        <v>3150</v>
      </c>
      <c r="C38" s="175" t="s">
        <v>3157</v>
      </c>
      <c r="D38" s="233" t="s">
        <v>2981</v>
      </c>
      <c r="E38" s="233">
        <v>5.0799999999999998E-2</v>
      </c>
      <c r="F38" s="201">
        <v>100</v>
      </c>
      <c r="G38" s="202" t="s">
        <v>432</v>
      </c>
      <c r="H38" s="202">
        <v>0.254</v>
      </c>
      <c r="J38" s="248">
        <v>150.87569999999999</v>
      </c>
      <c r="K38" s="248">
        <v>150.87569999999999</v>
      </c>
      <c r="L38" s="248"/>
      <c r="M38" s="292"/>
      <c r="N38" s="292"/>
      <c r="O38" s="292"/>
      <c r="Q38" s="248">
        <v>150.87569999999999</v>
      </c>
      <c r="R38" s="248">
        <v>150.87569999999999</v>
      </c>
      <c r="S38" s="248"/>
      <c r="T38" s="248">
        <v>299.58120000000002</v>
      </c>
      <c r="U38" s="248">
        <v>299.58120000000002</v>
      </c>
      <c r="V38" s="248"/>
      <c r="W38" s="248">
        <f t="shared" si="5"/>
        <v>450.45690000000002</v>
      </c>
      <c r="X38" s="248">
        <f t="shared" si="4"/>
        <v>450.45690000000002</v>
      </c>
      <c r="Y38" s="248"/>
      <c r="Z38" s="292"/>
      <c r="AA38" s="292"/>
      <c r="AB38" s="292"/>
      <c r="AD38" s="228" t="s">
        <v>6959</v>
      </c>
      <c r="AE38" s="229">
        <f>MIN(J35:L66)</f>
        <v>150.8612</v>
      </c>
      <c r="AF38" s="46" t="s">
        <v>6960</v>
      </c>
    </row>
    <row r="39" spans="2:32">
      <c r="B39" s="232" t="s">
        <v>2984</v>
      </c>
      <c r="C39" s="175" t="s">
        <v>2992</v>
      </c>
      <c r="D39" s="233" t="s">
        <v>2993</v>
      </c>
      <c r="E39" s="233">
        <v>5.0799999999999998E-2</v>
      </c>
      <c r="F39" s="201">
        <v>100</v>
      </c>
      <c r="G39" s="202" t="s">
        <v>432</v>
      </c>
      <c r="H39" s="202">
        <v>0.254</v>
      </c>
      <c r="J39" s="248">
        <v>150.91839999999999</v>
      </c>
      <c r="K39" s="248">
        <v>150.91839999999999</v>
      </c>
      <c r="L39" s="248"/>
      <c r="M39" s="291">
        <f>ABS(J39-J40)</f>
        <v>1.999999999981128E-3</v>
      </c>
      <c r="N39" s="291">
        <f>ABS(K39-K40)</f>
        <v>1.999999999981128E-3</v>
      </c>
      <c r="O39" s="291"/>
      <c r="Q39" s="248">
        <v>150.91839999999999</v>
      </c>
      <c r="R39" s="248">
        <v>150.91839999999999</v>
      </c>
      <c r="S39" s="248"/>
      <c r="T39" s="248">
        <v>299.61590000000001</v>
      </c>
      <c r="U39" s="248">
        <v>299.61590000000001</v>
      </c>
      <c r="V39" s="248"/>
      <c r="W39" s="248">
        <f t="shared" si="5"/>
        <v>450.53430000000003</v>
      </c>
      <c r="X39" s="248">
        <f t="shared" si="4"/>
        <v>450.53430000000003</v>
      </c>
      <c r="Y39" s="248"/>
      <c r="Z39" s="291">
        <f>ABS(W39-W40)</f>
        <v>4.9000000000205546E-3</v>
      </c>
      <c r="AA39" s="291">
        <f>ABS(X39-X40)</f>
        <v>4.9000000000205546E-3</v>
      </c>
      <c r="AB39" s="291"/>
      <c r="AD39" s="228" t="s">
        <v>6961</v>
      </c>
      <c r="AE39" s="229">
        <f>AE37-AE38</f>
        <v>7.0199999999999818E-2</v>
      </c>
      <c r="AF39" s="50">
        <f>+H35</f>
        <v>0.254</v>
      </c>
    </row>
    <row r="40" spans="2:32">
      <c r="B40" s="232" t="s">
        <v>3160</v>
      </c>
      <c r="C40" s="175" t="s">
        <v>3167</v>
      </c>
      <c r="D40" s="233" t="s">
        <v>2993</v>
      </c>
      <c r="E40" s="233">
        <v>5.0799999999999998E-2</v>
      </c>
      <c r="F40" s="201">
        <v>100</v>
      </c>
      <c r="G40" s="202" t="s">
        <v>432</v>
      </c>
      <c r="H40" s="202">
        <v>0.254</v>
      </c>
      <c r="J40" s="248">
        <v>150.91640000000001</v>
      </c>
      <c r="K40" s="248">
        <v>150.91640000000001</v>
      </c>
      <c r="L40" s="248"/>
      <c r="M40" s="292"/>
      <c r="N40" s="292"/>
      <c r="O40" s="292"/>
      <c r="Q40" s="248">
        <v>150.91640000000001</v>
      </c>
      <c r="R40" s="248">
        <v>150.91640000000001</v>
      </c>
      <c r="S40" s="248"/>
      <c r="T40" s="248">
        <v>299.613</v>
      </c>
      <c r="U40" s="248">
        <v>299.613</v>
      </c>
      <c r="V40" s="248"/>
      <c r="W40" s="248">
        <f t="shared" si="5"/>
        <v>450.52940000000001</v>
      </c>
      <c r="X40" s="248">
        <f t="shared" si="4"/>
        <v>450.52940000000001</v>
      </c>
      <c r="Y40" s="248"/>
      <c r="Z40" s="292"/>
      <c r="AA40" s="292"/>
      <c r="AB40" s="292"/>
      <c r="AF40" s="51" t="str">
        <f>IF(AE39&gt;AF39,"Wrong","OK")</f>
        <v>OK</v>
      </c>
    </row>
    <row r="41" spans="2:32">
      <c r="B41" s="232" t="s">
        <v>2996</v>
      </c>
      <c r="C41" s="175" t="s">
        <v>3004</v>
      </c>
      <c r="D41" s="233" t="s">
        <v>3005</v>
      </c>
      <c r="E41" s="233">
        <v>5.0799999999999998E-2</v>
      </c>
      <c r="F41" s="201">
        <v>100</v>
      </c>
      <c r="G41" s="202" t="s">
        <v>432</v>
      </c>
      <c r="H41" s="202">
        <v>0.254</v>
      </c>
      <c r="J41" s="248">
        <v>150.88800000000001</v>
      </c>
      <c r="K41" s="248">
        <v>150.88800000000001</v>
      </c>
      <c r="L41" s="248"/>
      <c r="M41" s="291">
        <f>ABS(J41-J42)</f>
        <v>2.4999999999977263E-3</v>
      </c>
      <c r="N41" s="291">
        <f>ABS(K41-K42)</f>
        <v>2.4999999999977263E-3</v>
      </c>
      <c r="O41" s="291"/>
      <c r="Q41" s="248">
        <v>150.88800000000001</v>
      </c>
      <c r="R41" s="248">
        <v>150.88800000000001</v>
      </c>
      <c r="S41" s="248"/>
      <c r="T41" s="248">
        <v>299.565</v>
      </c>
      <c r="U41" s="248">
        <v>299.565</v>
      </c>
      <c r="V41" s="248"/>
      <c r="W41" s="248">
        <f t="shared" si="5"/>
        <v>450.45299999999997</v>
      </c>
      <c r="X41" s="248">
        <f t="shared" si="4"/>
        <v>450.45299999999997</v>
      </c>
      <c r="Y41" s="248"/>
      <c r="Z41" s="291">
        <f>ABS(W41-W42)</f>
        <v>9.9999999997635314E-4</v>
      </c>
      <c r="AA41" s="291">
        <f>ABS(X41-X42)</f>
        <v>9.9999999997635314E-4</v>
      </c>
      <c r="AB41" s="291"/>
      <c r="AD41" s="245" t="s">
        <v>6974</v>
      </c>
      <c r="AE41" s="306"/>
      <c r="AF41" s="260"/>
    </row>
    <row r="42" spans="2:32">
      <c r="B42" s="232" t="s">
        <v>3170</v>
      </c>
      <c r="C42" s="175" t="s">
        <v>3177</v>
      </c>
      <c r="D42" s="233" t="s">
        <v>3005</v>
      </c>
      <c r="E42" s="233">
        <v>5.0799999999999998E-2</v>
      </c>
      <c r="F42" s="201">
        <v>100</v>
      </c>
      <c r="G42" s="202" t="s">
        <v>432</v>
      </c>
      <c r="H42" s="202">
        <v>0.254</v>
      </c>
      <c r="J42" s="248">
        <v>150.88550000000001</v>
      </c>
      <c r="K42" s="248">
        <v>150.88550000000001</v>
      </c>
      <c r="L42" s="248"/>
      <c r="M42" s="292"/>
      <c r="N42" s="292"/>
      <c r="O42" s="292"/>
      <c r="Q42" s="248">
        <v>150.88550000000001</v>
      </c>
      <c r="R42" s="248">
        <v>150.88550000000001</v>
      </c>
      <c r="S42" s="248"/>
      <c r="T42" s="248">
        <v>299.56650000000002</v>
      </c>
      <c r="U42" s="248">
        <v>299.56650000000002</v>
      </c>
      <c r="V42" s="248"/>
      <c r="W42" s="248">
        <f t="shared" si="5"/>
        <v>450.452</v>
      </c>
      <c r="X42" s="248">
        <f t="shared" si="4"/>
        <v>450.452</v>
      </c>
      <c r="Y42" s="248"/>
      <c r="Z42" s="292"/>
      <c r="AA42" s="292"/>
      <c r="AB42" s="292"/>
      <c r="AD42" s="302" t="s">
        <v>6958</v>
      </c>
      <c r="AE42" s="305">
        <f>MAX(W35:Y66)</f>
        <v>450.58450000000005</v>
      </c>
      <c r="AF42" s="50"/>
    </row>
    <row r="43" spans="2:32">
      <c r="B43" s="232" t="s">
        <v>3008</v>
      </c>
      <c r="C43" s="175" t="s">
        <v>3016</v>
      </c>
      <c r="D43" s="233" t="s">
        <v>3017</v>
      </c>
      <c r="E43" s="233">
        <v>5.0799999999999998E-2</v>
      </c>
      <c r="F43" s="201">
        <v>100</v>
      </c>
      <c r="G43" s="202" t="s">
        <v>432</v>
      </c>
      <c r="H43" s="202">
        <v>0.254</v>
      </c>
      <c r="J43" s="248">
        <v>150.86320000000001</v>
      </c>
      <c r="K43" s="248">
        <v>150.86320000000001</v>
      </c>
      <c r="L43" s="248"/>
      <c r="M43" s="291">
        <f>ABS(J43-J44)</f>
        <v>2.0000000000095497E-3</v>
      </c>
      <c r="N43" s="291">
        <f>ABS(K43-K44)</f>
        <v>2.0000000000095497E-3</v>
      </c>
      <c r="O43" s="291"/>
      <c r="Q43" s="248">
        <v>150.86320000000001</v>
      </c>
      <c r="R43" s="248">
        <v>150.86320000000001</v>
      </c>
      <c r="S43" s="248"/>
      <c r="T43" s="248">
        <v>299.58769999999998</v>
      </c>
      <c r="U43" s="248">
        <v>299.58769999999998</v>
      </c>
      <c r="V43" s="248"/>
      <c r="W43" s="248">
        <f>+Q43+T43</f>
        <v>450.45089999999999</v>
      </c>
      <c r="X43" s="248">
        <f t="shared" si="4"/>
        <v>450.45089999999999</v>
      </c>
      <c r="Y43" s="248"/>
      <c r="Z43" s="291">
        <f>ABS(W43-W44)</f>
        <v>2.299999999991087E-3</v>
      </c>
      <c r="AA43" s="291">
        <f>ABS(X43-X44)</f>
        <v>2.299999999991087E-3</v>
      </c>
      <c r="AB43" s="291"/>
      <c r="AD43" s="228" t="s">
        <v>6959</v>
      </c>
      <c r="AE43" s="229">
        <f>MIN(W35:Y66)</f>
        <v>450.42669999999998</v>
      </c>
      <c r="AF43" s="46" t="s">
        <v>6960</v>
      </c>
    </row>
    <row r="44" spans="2:32">
      <c r="B44" s="232" t="s">
        <v>3180</v>
      </c>
      <c r="C44" s="175" t="s">
        <v>3187</v>
      </c>
      <c r="D44" s="233" t="s">
        <v>3017</v>
      </c>
      <c r="E44" s="233">
        <v>5.0799999999999998E-2</v>
      </c>
      <c r="F44" s="201">
        <v>100</v>
      </c>
      <c r="G44" s="202" t="s">
        <v>432</v>
      </c>
      <c r="H44" s="202">
        <v>0.254</v>
      </c>
      <c r="J44" s="248">
        <v>150.8612</v>
      </c>
      <c r="K44" s="248">
        <v>150.8612</v>
      </c>
      <c r="L44" s="248"/>
      <c r="M44" s="292"/>
      <c r="N44" s="292"/>
      <c r="O44" s="292"/>
      <c r="Q44" s="248">
        <v>150.8612</v>
      </c>
      <c r="R44" s="248">
        <v>150.8612</v>
      </c>
      <c r="S44" s="248"/>
      <c r="T44" s="248">
        <v>299.59199999999998</v>
      </c>
      <c r="U44" s="248">
        <v>299.59199999999998</v>
      </c>
      <c r="V44" s="248"/>
      <c r="W44" s="248">
        <f t="shared" ref="W44:W50" si="6">+Q44+T44</f>
        <v>450.45319999999998</v>
      </c>
      <c r="X44" s="248">
        <f t="shared" si="4"/>
        <v>450.45319999999998</v>
      </c>
      <c r="Y44" s="248"/>
      <c r="Z44" s="292"/>
      <c r="AA44" s="292"/>
      <c r="AB44" s="292"/>
      <c r="AD44" s="228" t="s">
        <v>6961</v>
      </c>
      <c r="AE44" s="229">
        <f>AE42-AE43</f>
        <v>0.15780000000006567</v>
      </c>
      <c r="AF44" s="50">
        <f>+H40</f>
        <v>0.254</v>
      </c>
    </row>
    <row r="45" spans="2:32">
      <c r="B45" s="232" t="s">
        <v>3019</v>
      </c>
      <c r="C45" s="175" t="s">
        <v>3026</v>
      </c>
      <c r="D45" s="233" t="s">
        <v>3027</v>
      </c>
      <c r="E45" s="233">
        <v>5.0799999999999998E-2</v>
      </c>
      <c r="F45" s="201">
        <v>100</v>
      </c>
      <c r="G45" s="202" t="s">
        <v>432</v>
      </c>
      <c r="H45" s="202">
        <v>0.254</v>
      </c>
      <c r="J45" s="248">
        <v>150.87979999999999</v>
      </c>
      <c r="K45" s="248">
        <v>150.87979999999999</v>
      </c>
      <c r="L45" s="248"/>
      <c r="M45" s="291">
        <f>ABS(J45-J46)</f>
        <v>9.0000000000145519E-4</v>
      </c>
      <c r="N45" s="291">
        <f>ABS(K45-K46)</f>
        <v>9.0000000000145519E-4</v>
      </c>
      <c r="O45" s="291"/>
      <c r="Q45" s="248">
        <v>150.87979999999999</v>
      </c>
      <c r="R45" s="248">
        <v>150.87979999999999</v>
      </c>
      <c r="S45" s="248"/>
      <c r="T45" s="248">
        <v>299.6026</v>
      </c>
      <c r="U45" s="248">
        <v>299.6026</v>
      </c>
      <c r="V45" s="248"/>
      <c r="W45" s="248">
        <f t="shared" si="6"/>
        <v>450.48239999999998</v>
      </c>
      <c r="X45" s="248">
        <f t="shared" si="4"/>
        <v>450.48239999999998</v>
      </c>
      <c r="Y45" s="248"/>
      <c r="Z45" s="291">
        <f>ABS(W45-W46)</f>
        <v>1.7000000000280124E-3</v>
      </c>
      <c r="AA45" s="291">
        <f>ABS(X45-X46)</f>
        <v>1.7000000000280124E-3</v>
      </c>
      <c r="AB45" s="291"/>
      <c r="AF45" s="51" t="str">
        <f>IF(AE44&gt;AF44,"Wrong","OK")</f>
        <v>OK</v>
      </c>
    </row>
    <row r="46" spans="2:32">
      <c r="B46" s="232" t="s">
        <v>3190</v>
      </c>
      <c r="C46" s="175" t="s">
        <v>3197</v>
      </c>
      <c r="D46" s="233" t="s">
        <v>3027</v>
      </c>
      <c r="E46" s="233">
        <v>5.0799999999999998E-2</v>
      </c>
      <c r="F46" s="201">
        <v>100</v>
      </c>
      <c r="G46" s="202" t="s">
        <v>432</v>
      </c>
      <c r="H46" s="202">
        <v>0.254</v>
      </c>
      <c r="J46" s="248">
        <v>150.87889999999999</v>
      </c>
      <c r="K46" s="248">
        <v>150.87889999999999</v>
      </c>
      <c r="L46" s="248"/>
      <c r="M46" s="292"/>
      <c r="N46" s="292"/>
      <c r="O46" s="292"/>
      <c r="Q46" s="248">
        <v>150.87889999999999</v>
      </c>
      <c r="R46" s="248">
        <v>150.87889999999999</v>
      </c>
      <c r="S46" s="248"/>
      <c r="T46" s="248">
        <v>299.60520000000002</v>
      </c>
      <c r="U46" s="248">
        <v>299.60520000000002</v>
      </c>
      <c r="V46" s="248"/>
      <c r="W46" s="248">
        <f t="shared" si="6"/>
        <v>450.48410000000001</v>
      </c>
      <c r="X46" s="248">
        <f t="shared" si="4"/>
        <v>450.48410000000001</v>
      </c>
      <c r="Y46" s="248"/>
      <c r="Z46" s="292"/>
      <c r="AA46" s="292"/>
      <c r="AB46" s="292"/>
    </row>
    <row r="47" spans="2:32">
      <c r="B47" s="232" t="s">
        <v>3029</v>
      </c>
      <c r="C47" s="175" t="s">
        <v>3036</v>
      </c>
      <c r="D47" s="233" t="s">
        <v>3037</v>
      </c>
      <c r="E47" s="233">
        <v>5.0799999999999998E-2</v>
      </c>
      <c r="F47" s="201">
        <v>100</v>
      </c>
      <c r="G47" s="202" t="s">
        <v>432</v>
      </c>
      <c r="H47" s="202">
        <v>0.254</v>
      </c>
      <c r="J47" s="248">
        <v>150.923</v>
      </c>
      <c r="K47" s="248">
        <v>150.923</v>
      </c>
      <c r="L47" s="248"/>
      <c r="M47" s="291">
        <f>ABS(J47-J48)</f>
        <v>4.9999999998817657E-4</v>
      </c>
      <c r="N47" s="291">
        <f>ABS(K47-K48)</f>
        <v>4.9999999998817657E-4</v>
      </c>
      <c r="O47" s="291"/>
      <c r="Q47" s="248">
        <v>150.923</v>
      </c>
      <c r="R47" s="248">
        <v>150.923</v>
      </c>
      <c r="S47" s="248"/>
      <c r="T47" s="248">
        <v>299.53739999999999</v>
      </c>
      <c r="U47" s="248">
        <v>299.53739999999999</v>
      </c>
      <c r="V47" s="248"/>
      <c r="W47" s="248">
        <f t="shared" si="6"/>
        <v>450.46039999999999</v>
      </c>
      <c r="X47" s="248">
        <f t="shared" si="4"/>
        <v>450.46039999999999</v>
      </c>
      <c r="Y47" s="248"/>
      <c r="Z47" s="291">
        <f>ABS(W47-W48)</f>
        <v>1.1999999999829924E-3</v>
      </c>
      <c r="AA47" s="291">
        <f>ABS(X47-X48)</f>
        <v>1.1999999999829924E-3</v>
      </c>
      <c r="AB47" s="291"/>
    </row>
    <row r="48" spans="2:32">
      <c r="B48" s="232" t="s">
        <v>3200</v>
      </c>
      <c r="C48" s="175" t="s">
        <v>3207</v>
      </c>
      <c r="D48" s="233" t="s">
        <v>3037</v>
      </c>
      <c r="E48" s="233">
        <v>5.0799999999999998E-2</v>
      </c>
      <c r="F48" s="201">
        <v>100</v>
      </c>
      <c r="G48" s="202" t="s">
        <v>432</v>
      </c>
      <c r="H48" s="202">
        <v>0.254</v>
      </c>
      <c r="J48" s="248">
        <v>150.92250000000001</v>
      </c>
      <c r="K48" s="248">
        <v>150.92250000000001</v>
      </c>
      <c r="L48" s="248"/>
      <c r="M48" s="292"/>
      <c r="N48" s="292"/>
      <c r="O48" s="292"/>
      <c r="Q48" s="248">
        <v>150.92250000000001</v>
      </c>
      <c r="R48" s="248">
        <v>150.92250000000001</v>
      </c>
      <c r="S48" s="248"/>
      <c r="T48" s="248">
        <v>299.5367</v>
      </c>
      <c r="U48" s="248">
        <v>299.5367</v>
      </c>
      <c r="V48" s="248"/>
      <c r="W48" s="248">
        <f t="shared" si="6"/>
        <v>450.45920000000001</v>
      </c>
      <c r="X48" s="248">
        <f t="shared" si="4"/>
        <v>450.45920000000001</v>
      </c>
      <c r="Y48" s="248"/>
      <c r="Z48" s="292"/>
      <c r="AA48" s="292"/>
      <c r="AB48" s="292"/>
    </row>
    <row r="49" spans="2:28">
      <c r="B49" s="232" t="s">
        <v>3039</v>
      </c>
      <c r="C49" s="175" t="s">
        <v>3046</v>
      </c>
      <c r="D49" s="233" t="s">
        <v>3047</v>
      </c>
      <c r="E49" s="233">
        <v>5.0799999999999998E-2</v>
      </c>
      <c r="F49" s="201">
        <v>100</v>
      </c>
      <c r="G49" s="202" t="s">
        <v>432</v>
      </c>
      <c r="H49" s="202">
        <v>0.254</v>
      </c>
      <c r="J49" s="248">
        <v>150.87889999999999</v>
      </c>
      <c r="K49" s="248">
        <v>150.87889999999999</v>
      </c>
      <c r="L49" s="248"/>
      <c r="M49" s="291">
        <f>ABS(J49-J50)</f>
        <v>1.1000000000080945E-3</v>
      </c>
      <c r="N49" s="291">
        <f>ABS(K49-K50)</f>
        <v>1.1000000000080945E-3</v>
      </c>
      <c r="O49" s="291"/>
      <c r="Q49" s="248">
        <v>150.87889999999999</v>
      </c>
      <c r="R49" s="248">
        <v>150.87889999999999</v>
      </c>
      <c r="S49" s="248"/>
      <c r="T49" s="248">
        <v>299.54910000000001</v>
      </c>
      <c r="U49" s="248">
        <v>299.54910000000001</v>
      </c>
      <c r="V49" s="248"/>
      <c r="W49" s="248">
        <f t="shared" si="6"/>
        <v>450.428</v>
      </c>
      <c r="X49" s="248">
        <f t="shared" si="4"/>
        <v>450.428</v>
      </c>
      <c r="Y49" s="248"/>
      <c r="Z49" s="291">
        <f>ABS(W49-W50)</f>
        <v>1.3000000000147338E-3</v>
      </c>
      <c r="AA49" s="291">
        <f>ABS(X49-X50)</f>
        <v>1.3000000000147338E-3</v>
      </c>
      <c r="AB49" s="291"/>
    </row>
    <row r="50" spans="2:28">
      <c r="B50" s="232" t="s">
        <v>3210</v>
      </c>
      <c r="C50" s="175" t="s">
        <v>3217</v>
      </c>
      <c r="D50" s="233" t="s">
        <v>3047</v>
      </c>
      <c r="E50" s="233">
        <v>5.0799999999999998E-2</v>
      </c>
      <c r="F50" s="201">
        <v>100</v>
      </c>
      <c r="G50" s="202" t="s">
        <v>432</v>
      </c>
      <c r="H50" s="202">
        <v>0.254</v>
      </c>
      <c r="J50" s="248">
        <v>150.88</v>
      </c>
      <c r="K50" s="248">
        <v>150.88</v>
      </c>
      <c r="L50" s="248"/>
      <c r="M50" s="292"/>
      <c r="N50" s="292"/>
      <c r="O50" s="292"/>
      <c r="Q50" s="248">
        <v>150.88</v>
      </c>
      <c r="R50" s="248">
        <v>150.88</v>
      </c>
      <c r="S50" s="248"/>
      <c r="T50" s="248">
        <v>299.54669999999999</v>
      </c>
      <c r="U50" s="248">
        <v>299.54669999999999</v>
      </c>
      <c r="V50" s="248"/>
      <c r="W50" s="248">
        <f t="shared" si="6"/>
        <v>450.42669999999998</v>
      </c>
      <c r="X50" s="248">
        <f t="shared" si="4"/>
        <v>450.42669999999998</v>
      </c>
      <c r="Y50" s="248"/>
      <c r="Z50" s="292"/>
      <c r="AA50" s="292"/>
      <c r="AB50" s="292"/>
    </row>
    <row r="51" spans="2:28">
      <c r="B51" s="232" t="s">
        <v>3050</v>
      </c>
      <c r="C51" s="175" t="s">
        <v>3057</v>
      </c>
      <c r="D51" s="233" t="s">
        <v>3058</v>
      </c>
      <c r="E51" s="233">
        <v>5.0799999999999998E-2</v>
      </c>
      <c r="F51" s="201">
        <v>100</v>
      </c>
      <c r="G51" s="202" t="s">
        <v>432</v>
      </c>
      <c r="H51" s="202">
        <v>0.254</v>
      </c>
      <c r="J51" s="248">
        <v>150.88220000000001</v>
      </c>
      <c r="K51" s="248">
        <v>150.88220000000001</v>
      </c>
      <c r="L51" s="248"/>
      <c r="M51" s="291">
        <f>ABS(J51-J52)</f>
        <v>5.9999999999149622E-4</v>
      </c>
      <c r="N51" s="291">
        <f>ABS(K51-K52)</f>
        <v>5.9999999999149622E-4</v>
      </c>
      <c r="O51" s="291"/>
      <c r="Q51" s="248">
        <v>150.88220000000001</v>
      </c>
      <c r="R51" s="248">
        <v>150.88220000000001</v>
      </c>
      <c r="S51" s="248"/>
      <c r="T51" s="248">
        <v>299.59609999999998</v>
      </c>
      <c r="U51" s="248">
        <v>299.59609999999998</v>
      </c>
      <c r="V51" s="248"/>
      <c r="W51" s="248">
        <f>+Q51+T51</f>
        <v>450.47829999999999</v>
      </c>
      <c r="X51" s="248">
        <f t="shared" si="4"/>
        <v>450.47829999999999</v>
      </c>
      <c r="Y51" s="248"/>
      <c r="Z51" s="291">
        <f>ABS(W51-W52)</f>
        <v>7.000000000516593E-4</v>
      </c>
      <c r="AA51" s="291">
        <f>ABS(X51-X52)</f>
        <v>7.000000000516593E-4</v>
      </c>
      <c r="AB51" s="291"/>
    </row>
    <row r="52" spans="2:28">
      <c r="B52" s="232" t="s">
        <v>3220</v>
      </c>
      <c r="C52" s="175" t="s">
        <v>3227</v>
      </c>
      <c r="D52" s="233" t="s">
        <v>3058</v>
      </c>
      <c r="E52" s="233">
        <v>5.0799999999999998E-2</v>
      </c>
      <c r="F52" s="201">
        <v>100</v>
      </c>
      <c r="G52" s="202" t="s">
        <v>432</v>
      </c>
      <c r="H52" s="202">
        <v>0.254</v>
      </c>
      <c r="J52" s="248">
        <v>150.8828</v>
      </c>
      <c r="K52" s="248">
        <v>150.8828</v>
      </c>
      <c r="L52" s="248"/>
      <c r="M52" s="292"/>
      <c r="N52" s="292"/>
      <c r="O52" s="292"/>
      <c r="Q52" s="248">
        <v>150.8828</v>
      </c>
      <c r="R52" s="248">
        <v>150.8828</v>
      </c>
      <c r="S52" s="248"/>
      <c r="T52" s="248">
        <v>299.59620000000001</v>
      </c>
      <c r="U52" s="248">
        <v>299.59620000000001</v>
      </c>
      <c r="V52" s="248"/>
      <c r="W52" s="248">
        <f t="shared" ref="W52:W58" si="7">+Q52+T52</f>
        <v>450.47900000000004</v>
      </c>
      <c r="X52" s="248">
        <f t="shared" si="4"/>
        <v>450.47900000000004</v>
      </c>
      <c r="Y52" s="248"/>
      <c r="Z52" s="292"/>
      <c r="AA52" s="292"/>
      <c r="AB52" s="292"/>
    </row>
    <row r="53" spans="2:28">
      <c r="B53" s="232" t="s">
        <v>3061</v>
      </c>
      <c r="C53" s="175" t="s">
        <v>3068</v>
      </c>
      <c r="D53" s="233" t="s">
        <v>3069</v>
      </c>
      <c r="E53" s="233">
        <v>5.0799999999999998E-2</v>
      </c>
      <c r="F53" s="201">
        <v>100</v>
      </c>
      <c r="G53" s="202" t="s">
        <v>432</v>
      </c>
      <c r="H53" s="202">
        <v>0.254</v>
      </c>
      <c r="J53" s="248">
        <v>150.92060000000001</v>
      </c>
      <c r="K53" s="248">
        <v>150.92060000000001</v>
      </c>
      <c r="L53" s="248"/>
      <c r="M53" s="291">
        <f>ABS(J53-J54)</f>
        <v>3.5000000000025011E-3</v>
      </c>
      <c r="N53" s="291">
        <f>ABS(K53-K54)</f>
        <v>3.5000000000025011E-3</v>
      </c>
      <c r="O53" s="291"/>
      <c r="Q53" s="248">
        <v>150.92060000000001</v>
      </c>
      <c r="R53" s="248">
        <v>150.92060000000001</v>
      </c>
      <c r="S53" s="248"/>
      <c r="T53" s="248">
        <v>299.60930000000002</v>
      </c>
      <c r="U53" s="248">
        <v>299.60930000000002</v>
      </c>
      <c r="V53" s="248"/>
      <c r="W53" s="248">
        <f t="shared" si="7"/>
        <v>450.5299</v>
      </c>
      <c r="X53" s="248">
        <f t="shared" si="4"/>
        <v>450.5299</v>
      </c>
      <c r="Y53" s="248"/>
      <c r="Z53" s="291">
        <f>ABS(W53-W54)</f>
        <v>2.9000000000110049E-3</v>
      </c>
      <c r="AA53" s="291">
        <f>ABS(X53-X54)</f>
        <v>2.9000000000110049E-3</v>
      </c>
      <c r="AB53" s="291"/>
    </row>
    <row r="54" spans="2:28">
      <c r="B54" s="232" t="s">
        <v>3229</v>
      </c>
      <c r="C54" s="175" t="s">
        <v>3236</v>
      </c>
      <c r="D54" s="233" t="s">
        <v>3069</v>
      </c>
      <c r="E54" s="233">
        <v>5.0799999999999998E-2</v>
      </c>
      <c r="F54" s="201">
        <v>100</v>
      </c>
      <c r="G54" s="202" t="s">
        <v>432</v>
      </c>
      <c r="H54" s="202">
        <v>0.254</v>
      </c>
      <c r="J54" s="248">
        <v>150.9171</v>
      </c>
      <c r="K54" s="248">
        <v>150.9171</v>
      </c>
      <c r="L54" s="248"/>
      <c r="M54" s="292"/>
      <c r="N54" s="292"/>
      <c r="O54" s="292"/>
      <c r="Q54" s="248">
        <v>150.9171</v>
      </c>
      <c r="R54" s="248">
        <v>150.9171</v>
      </c>
      <c r="S54" s="248"/>
      <c r="T54" s="248">
        <v>299.60989999999998</v>
      </c>
      <c r="U54" s="248">
        <v>299.60989999999998</v>
      </c>
      <c r="V54" s="248"/>
      <c r="W54" s="248">
        <f t="shared" si="7"/>
        <v>450.52699999999999</v>
      </c>
      <c r="X54" s="248">
        <f t="shared" si="4"/>
        <v>450.52699999999999</v>
      </c>
      <c r="Y54" s="248"/>
      <c r="Z54" s="292"/>
      <c r="AA54" s="292"/>
      <c r="AB54" s="292"/>
    </row>
    <row r="55" spans="2:28">
      <c r="B55" s="232" t="s">
        <v>3072</v>
      </c>
      <c r="C55" s="175" t="s">
        <v>3079</v>
      </c>
      <c r="D55" s="233" t="s">
        <v>3080</v>
      </c>
      <c r="E55" s="233">
        <v>5.0799999999999998E-2</v>
      </c>
      <c r="F55" s="201">
        <v>100</v>
      </c>
      <c r="G55" s="202" t="s">
        <v>432</v>
      </c>
      <c r="H55" s="202">
        <v>0.254</v>
      </c>
      <c r="J55" s="248">
        <v>150.9273</v>
      </c>
      <c r="K55" s="248">
        <v>150.9273</v>
      </c>
      <c r="L55" s="248"/>
      <c r="M55" s="291">
        <f>ABS(J55-J56)</f>
        <v>2.0999999999844476E-3</v>
      </c>
      <c r="N55" s="291">
        <f>ABS(K55-K56)</f>
        <v>2.0999999999844476E-3</v>
      </c>
      <c r="O55" s="291"/>
      <c r="Q55" s="248">
        <v>150.9273</v>
      </c>
      <c r="R55" s="248">
        <v>150.9273</v>
      </c>
      <c r="S55" s="248"/>
      <c r="T55" s="248">
        <v>299.51990000000001</v>
      </c>
      <c r="U55" s="248">
        <v>299.51990000000001</v>
      </c>
      <c r="V55" s="248"/>
      <c r="W55" s="248">
        <f t="shared" si="7"/>
        <v>450.44720000000001</v>
      </c>
      <c r="X55" s="248">
        <f t="shared" si="4"/>
        <v>450.44720000000001</v>
      </c>
      <c r="Y55" s="248"/>
      <c r="Z55" s="291">
        <f>ABS(W55-W56)</f>
        <v>2.0999999999844476E-3</v>
      </c>
      <c r="AA55" s="291">
        <f>ABS(X55-X56)</f>
        <v>2.0999999999844476E-3</v>
      </c>
      <c r="AB55" s="291"/>
    </row>
    <row r="56" spans="2:28">
      <c r="B56" s="232" t="s">
        <v>3239</v>
      </c>
      <c r="C56" s="175" t="s">
        <v>3246</v>
      </c>
      <c r="D56" s="233" t="s">
        <v>3080</v>
      </c>
      <c r="E56" s="233">
        <v>5.0799999999999998E-2</v>
      </c>
      <c r="F56" s="201">
        <v>100</v>
      </c>
      <c r="G56" s="202" t="s">
        <v>432</v>
      </c>
      <c r="H56" s="202">
        <v>0.254</v>
      </c>
      <c r="J56" s="248">
        <v>150.92939999999999</v>
      </c>
      <c r="K56" s="248">
        <v>150.92939999999999</v>
      </c>
      <c r="L56" s="248"/>
      <c r="M56" s="292"/>
      <c r="N56" s="292"/>
      <c r="O56" s="292"/>
      <c r="Q56" s="248">
        <v>150.92939999999999</v>
      </c>
      <c r="R56" s="248">
        <v>150.92939999999999</v>
      </c>
      <c r="S56" s="248"/>
      <c r="T56" s="248">
        <v>299.51990000000001</v>
      </c>
      <c r="U56" s="248">
        <v>299.51990000000001</v>
      </c>
      <c r="V56" s="248"/>
      <c r="W56" s="248">
        <f t="shared" si="7"/>
        <v>450.44929999999999</v>
      </c>
      <c r="X56" s="248">
        <f t="shared" si="4"/>
        <v>450.44929999999999</v>
      </c>
      <c r="Y56" s="248"/>
      <c r="Z56" s="292"/>
      <c r="AA56" s="292"/>
      <c r="AB56" s="292"/>
    </row>
    <row r="57" spans="2:28">
      <c r="B57" s="232" t="s">
        <v>3083</v>
      </c>
      <c r="C57" s="175" t="s">
        <v>3090</v>
      </c>
      <c r="D57" s="233" t="s">
        <v>3091</v>
      </c>
      <c r="E57" s="233">
        <v>5.0799999999999998E-2</v>
      </c>
      <c r="F57" s="201">
        <v>100</v>
      </c>
      <c r="G57" s="202" t="s">
        <v>432</v>
      </c>
      <c r="H57" s="202">
        <v>0.254</v>
      </c>
      <c r="J57" s="248">
        <v>150.92179999999999</v>
      </c>
      <c r="K57" s="248">
        <v>150.92179999999999</v>
      </c>
      <c r="L57" s="248"/>
      <c r="M57" s="291">
        <f>ABS(J57-J58)</f>
        <v>2.0000000000663931E-4</v>
      </c>
      <c r="N57" s="291">
        <f>ABS(K57-K58)</f>
        <v>2.0000000000663931E-4</v>
      </c>
      <c r="O57" s="291"/>
      <c r="Q57" s="248">
        <v>150.92179999999999</v>
      </c>
      <c r="R57" s="248">
        <v>150.92179999999999</v>
      </c>
      <c r="S57" s="248"/>
      <c r="T57" s="248">
        <v>299.66199999999998</v>
      </c>
      <c r="U57" s="248">
        <v>299.66199999999998</v>
      </c>
      <c r="V57" s="248"/>
      <c r="W57" s="248">
        <f t="shared" si="7"/>
        <v>450.5838</v>
      </c>
      <c r="X57" s="248">
        <f t="shared" si="4"/>
        <v>450.5838</v>
      </c>
      <c r="Y57" s="248"/>
      <c r="Z57" s="291">
        <f>ABS(W57-W58)</f>
        <v>7.000000000516593E-4</v>
      </c>
      <c r="AA57" s="291">
        <f>ABS(X57-X58)</f>
        <v>7.000000000516593E-4</v>
      </c>
      <c r="AB57" s="291"/>
    </row>
    <row r="58" spans="2:28">
      <c r="B58" s="232" t="s">
        <v>3248</v>
      </c>
      <c r="C58" s="175" t="s">
        <v>3255</v>
      </c>
      <c r="D58" s="233" t="s">
        <v>3091</v>
      </c>
      <c r="E58" s="233">
        <v>5.0799999999999998E-2</v>
      </c>
      <c r="F58" s="201">
        <v>100</v>
      </c>
      <c r="G58" s="202" t="s">
        <v>432</v>
      </c>
      <c r="H58" s="202">
        <v>0.254</v>
      </c>
      <c r="J58" s="248">
        <v>150.922</v>
      </c>
      <c r="K58" s="248">
        <v>150.922</v>
      </c>
      <c r="L58" s="248"/>
      <c r="M58" s="292"/>
      <c r="N58" s="292"/>
      <c r="O58" s="292"/>
      <c r="Q58" s="248">
        <v>150.922</v>
      </c>
      <c r="R58" s="248">
        <v>150.922</v>
      </c>
      <c r="S58" s="248"/>
      <c r="T58" s="248">
        <v>299.66250000000002</v>
      </c>
      <c r="U58" s="248">
        <v>299.66250000000002</v>
      </c>
      <c r="V58" s="248"/>
      <c r="W58" s="248">
        <f t="shared" si="7"/>
        <v>450.58450000000005</v>
      </c>
      <c r="X58" s="248">
        <f t="shared" si="4"/>
        <v>450.58450000000005</v>
      </c>
      <c r="Y58" s="248"/>
      <c r="Z58" s="292"/>
      <c r="AA58" s="292"/>
      <c r="AB58" s="292"/>
    </row>
    <row r="59" spans="2:28">
      <c r="B59" s="232" t="s">
        <v>3094</v>
      </c>
      <c r="C59" s="175" t="s">
        <v>3102</v>
      </c>
      <c r="D59" s="233" t="s">
        <v>3103</v>
      </c>
      <c r="E59" s="233">
        <v>5.0799999999999998E-2</v>
      </c>
      <c r="F59" s="201">
        <v>100</v>
      </c>
      <c r="G59" s="202" t="s">
        <v>432</v>
      </c>
      <c r="H59" s="202">
        <v>0.254</v>
      </c>
      <c r="J59" s="248">
        <v>150.9297</v>
      </c>
      <c r="K59" s="248">
        <v>150.9297</v>
      </c>
      <c r="L59" s="248"/>
      <c r="M59" s="291">
        <f>ABS(J59-J60)</f>
        <v>1.6999999999995907E-3</v>
      </c>
      <c r="N59" s="291">
        <f>ABS(K59-K60)</f>
        <v>1.6999999999995907E-3</v>
      </c>
      <c r="O59" s="291"/>
      <c r="Q59" s="248">
        <v>150.9297</v>
      </c>
      <c r="R59" s="248">
        <v>150.9297</v>
      </c>
      <c r="S59" s="248"/>
      <c r="T59" s="248">
        <v>299.6508</v>
      </c>
      <c r="U59" s="248">
        <v>299.6508</v>
      </c>
      <c r="V59" s="248"/>
      <c r="W59" s="248">
        <f>+Q59+T59</f>
        <v>450.58050000000003</v>
      </c>
      <c r="X59" s="248">
        <f t="shared" si="4"/>
        <v>450.58050000000003</v>
      </c>
      <c r="Y59" s="248"/>
      <c r="Z59" s="291">
        <f>ABS(W59-W60)</f>
        <v>1.8000000000597538E-3</v>
      </c>
      <c r="AA59" s="291">
        <f>ABS(X59-X60)</f>
        <v>1.8000000000597538E-3</v>
      </c>
      <c r="AB59" s="291"/>
    </row>
    <row r="60" spans="2:28">
      <c r="B60" s="232" t="s">
        <v>3257</v>
      </c>
      <c r="C60" s="175" t="s">
        <v>3264</v>
      </c>
      <c r="D60" s="233" t="s">
        <v>3103</v>
      </c>
      <c r="E60" s="233">
        <v>5.0799999999999998E-2</v>
      </c>
      <c r="F60" s="201">
        <v>100</v>
      </c>
      <c r="G60" s="202" t="s">
        <v>432</v>
      </c>
      <c r="H60" s="202">
        <v>0.254</v>
      </c>
      <c r="J60" s="248">
        <v>150.9314</v>
      </c>
      <c r="K60" s="248">
        <v>150.9314</v>
      </c>
      <c r="L60" s="248"/>
      <c r="M60" s="292"/>
      <c r="N60" s="292"/>
      <c r="O60" s="292"/>
      <c r="Q60" s="248">
        <v>150.9314</v>
      </c>
      <c r="R60" s="248">
        <v>150.9314</v>
      </c>
      <c r="S60" s="248"/>
      <c r="T60" s="248">
        <v>299.64729999999997</v>
      </c>
      <c r="U60" s="248">
        <v>299.64729999999997</v>
      </c>
      <c r="V60" s="248"/>
      <c r="W60" s="248">
        <f t="shared" ref="W60:W66" si="8">+Q60+T60</f>
        <v>450.57869999999997</v>
      </c>
      <c r="X60" s="248">
        <f t="shared" si="4"/>
        <v>450.57869999999997</v>
      </c>
      <c r="Y60" s="248"/>
      <c r="Z60" s="292"/>
      <c r="AA60" s="292"/>
      <c r="AB60" s="292"/>
    </row>
    <row r="61" spans="2:28">
      <c r="B61" s="232" t="s">
        <v>3106</v>
      </c>
      <c r="C61" s="175" t="s">
        <v>3114</v>
      </c>
      <c r="D61" s="233" t="s">
        <v>3115</v>
      </c>
      <c r="E61" s="233">
        <v>5.0799999999999998E-2</v>
      </c>
      <c r="F61" s="201">
        <v>100</v>
      </c>
      <c r="G61" s="202" t="s">
        <v>432</v>
      </c>
      <c r="H61" s="202">
        <v>0.254</v>
      </c>
      <c r="J61" s="248">
        <v>150.9265</v>
      </c>
      <c r="K61" s="248">
        <v>150.9265</v>
      </c>
      <c r="L61" s="248"/>
      <c r="M61" s="291">
        <f>ABS(J61-J62)</f>
        <v>2.0000000000663931E-4</v>
      </c>
      <c r="N61" s="291">
        <f>ABS(K61-K62)</f>
        <v>2.0000000000663931E-4</v>
      </c>
      <c r="O61" s="291"/>
      <c r="Q61" s="248">
        <v>150.9265</v>
      </c>
      <c r="R61" s="248">
        <v>150.9265</v>
      </c>
      <c r="S61" s="248"/>
      <c r="T61" s="248">
        <v>299.64299999999997</v>
      </c>
      <c r="U61" s="248">
        <v>299.64299999999997</v>
      </c>
      <c r="V61" s="248"/>
      <c r="W61" s="248">
        <f t="shared" si="8"/>
        <v>450.56949999999995</v>
      </c>
      <c r="X61" s="248">
        <f t="shared" si="4"/>
        <v>450.56949999999995</v>
      </c>
      <c r="Y61" s="248"/>
      <c r="Z61" s="291">
        <f>ABS(W61-W62)</f>
        <v>3.0000000003838068E-4</v>
      </c>
      <c r="AA61" s="291">
        <f>ABS(X61-X62)</f>
        <v>3.0000000003838068E-4</v>
      </c>
      <c r="AB61" s="291"/>
    </row>
    <row r="62" spans="2:28">
      <c r="B62" s="232" t="s">
        <v>3266</v>
      </c>
      <c r="C62" s="175" t="s">
        <v>3273</v>
      </c>
      <c r="D62" s="233" t="s">
        <v>3115</v>
      </c>
      <c r="E62" s="233">
        <v>5.0799999999999998E-2</v>
      </c>
      <c r="F62" s="201">
        <v>100</v>
      </c>
      <c r="G62" s="202" t="s">
        <v>432</v>
      </c>
      <c r="H62" s="202">
        <v>0.254</v>
      </c>
      <c r="J62" s="248">
        <v>150.92670000000001</v>
      </c>
      <c r="K62" s="248">
        <v>150.92670000000001</v>
      </c>
      <c r="L62" s="248"/>
      <c r="M62" s="292"/>
      <c r="N62" s="292"/>
      <c r="O62" s="292"/>
      <c r="Q62" s="248">
        <v>150.92670000000001</v>
      </c>
      <c r="R62" s="248">
        <v>150.92670000000001</v>
      </c>
      <c r="S62" s="248"/>
      <c r="T62" s="248">
        <v>299.6431</v>
      </c>
      <c r="U62" s="248">
        <v>299.6431</v>
      </c>
      <c r="V62" s="248"/>
      <c r="W62" s="248">
        <f t="shared" si="8"/>
        <v>450.56979999999999</v>
      </c>
      <c r="X62" s="248">
        <f t="shared" si="4"/>
        <v>450.56979999999999</v>
      </c>
      <c r="Y62" s="248"/>
      <c r="Z62" s="292"/>
      <c r="AA62" s="292"/>
      <c r="AB62" s="292"/>
    </row>
    <row r="63" spans="2:28">
      <c r="B63" s="232" t="s">
        <v>3118</v>
      </c>
      <c r="C63" s="175" t="s">
        <v>3125</v>
      </c>
      <c r="D63" s="233" t="s">
        <v>3126</v>
      </c>
      <c r="E63" s="233">
        <v>5.0799999999999998E-2</v>
      </c>
      <c r="F63" s="201">
        <v>100</v>
      </c>
      <c r="G63" s="202" t="s">
        <v>432</v>
      </c>
      <c r="H63" s="202">
        <v>0.254</v>
      </c>
      <c r="J63" s="248">
        <v>150.9006</v>
      </c>
      <c r="K63" s="248">
        <v>150.9006</v>
      </c>
      <c r="L63" s="248"/>
      <c r="M63" s="291">
        <f>ABS(J63-J64)</f>
        <v>7.9999999999813554E-4</v>
      </c>
      <c r="N63" s="291">
        <f>ABS(K63-K64)</f>
        <v>7.9999999999813554E-4</v>
      </c>
      <c r="O63" s="291"/>
      <c r="Q63" s="248">
        <v>150.9006</v>
      </c>
      <c r="R63" s="248">
        <v>150.9006</v>
      </c>
      <c r="S63" s="248"/>
      <c r="T63" s="248">
        <v>299.52620000000002</v>
      </c>
      <c r="U63" s="248">
        <v>299.52620000000002</v>
      </c>
      <c r="V63" s="248"/>
      <c r="W63" s="248">
        <f t="shared" si="8"/>
        <v>450.42680000000001</v>
      </c>
      <c r="X63" s="248">
        <f t="shared" si="4"/>
        <v>450.42680000000001</v>
      </c>
      <c r="Y63" s="248"/>
      <c r="Z63" s="291">
        <f>ABS(W63-W64)</f>
        <v>3.899999999987358E-3</v>
      </c>
      <c r="AA63" s="291">
        <f>ABS(X63-X64)</f>
        <v>3.899999999987358E-3</v>
      </c>
      <c r="AB63" s="291"/>
    </row>
    <row r="64" spans="2:28">
      <c r="B64" s="232" t="s">
        <v>3275</v>
      </c>
      <c r="C64" s="175" t="s">
        <v>3282</v>
      </c>
      <c r="D64" s="233" t="s">
        <v>3126</v>
      </c>
      <c r="E64" s="233">
        <v>5.0799999999999998E-2</v>
      </c>
      <c r="F64" s="201">
        <v>100</v>
      </c>
      <c r="G64" s="202" t="s">
        <v>432</v>
      </c>
      <c r="H64" s="202">
        <v>0.254</v>
      </c>
      <c r="J64" s="248">
        <v>150.8998</v>
      </c>
      <c r="K64" s="248">
        <v>150.8998</v>
      </c>
      <c r="L64" s="248"/>
      <c r="M64" s="292"/>
      <c r="N64" s="292"/>
      <c r="O64" s="292"/>
      <c r="Q64" s="248">
        <v>150.8998</v>
      </c>
      <c r="R64" s="248">
        <v>150.8998</v>
      </c>
      <c r="S64" s="248"/>
      <c r="T64" s="248">
        <v>299.53089999999997</v>
      </c>
      <c r="U64" s="248">
        <v>299.53089999999997</v>
      </c>
      <c r="V64" s="248"/>
      <c r="W64" s="248">
        <f t="shared" si="8"/>
        <v>450.4307</v>
      </c>
      <c r="X64" s="248">
        <f t="shared" si="4"/>
        <v>450.4307</v>
      </c>
      <c r="Y64" s="248"/>
      <c r="Z64" s="292"/>
      <c r="AA64" s="292"/>
      <c r="AB64" s="292"/>
    </row>
    <row r="65" spans="2:32">
      <c r="B65" s="232" t="s">
        <v>3129</v>
      </c>
      <c r="C65" s="175" t="s">
        <v>3136</v>
      </c>
      <c r="D65" s="233" t="s">
        <v>3137</v>
      </c>
      <c r="E65" s="233">
        <v>5.0799999999999998E-2</v>
      </c>
      <c r="F65" s="201">
        <v>100</v>
      </c>
      <c r="G65" s="202" t="s">
        <v>432</v>
      </c>
      <c r="H65" s="202">
        <v>0.254</v>
      </c>
      <c r="J65" s="248">
        <v>150.881</v>
      </c>
      <c r="K65" s="248">
        <v>150.881</v>
      </c>
      <c r="L65" s="248"/>
      <c r="M65" s="291">
        <f>ABS(J65-J66)</f>
        <v>2.3999999999944066E-3</v>
      </c>
      <c r="N65" s="291">
        <f>ABS(K65-K66)</f>
        <v>2.3999999999944066E-3</v>
      </c>
      <c r="O65" s="291"/>
      <c r="Q65" s="248">
        <v>150.881</v>
      </c>
      <c r="R65" s="248">
        <v>150.881</v>
      </c>
      <c r="S65" s="248"/>
      <c r="T65" s="248">
        <v>299.61500000000001</v>
      </c>
      <c r="U65" s="248">
        <v>299.61500000000001</v>
      </c>
      <c r="V65" s="248"/>
      <c r="W65" s="248">
        <f t="shared" si="8"/>
        <v>450.49599999999998</v>
      </c>
      <c r="X65" s="248">
        <f t="shared" si="4"/>
        <v>450.49599999999998</v>
      </c>
      <c r="Y65" s="248"/>
      <c r="Z65" s="291">
        <f>ABS(W65-W66)</f>
        <v>5.2999999999769898E-3</v>
      </c>
      <c r="AA65" s="291">
        <f>ABS(X65-X66)</f>
        <v>5.2999999999769898E-3</v>
      </c>
      <c r="AB65" s="291"/>
    </row>
    <row r="66" spans="2:32">
      <c r="B66" s="232" t="s">
        <v>3284</v>
      </c>
      <c r="C66" s="175" t="s">
        <v>3291</v>
      </c>
      <c r="D66" s="233" t="s">
        <v>3137</v>
      </c>
      <c r="E66" s="233">
        <v>5.0799999999999998E-2</v>
      </c>
      <c r="F66" s="201">
        <v>100</v>
      </c>
      <c r="G66" s="202" t="s">
        <v>432</v>
      </c>
      <c r="H66" s="202">
        <v>0.254</v>
      </c>
      <c r="J66" s="248">
        <v>150.87860000000001</v>
      </c>
      <c r="K66" s="248">
        <v>150.87860000000001</v>
      </c>
      <c r="L66" s="248"/>
      <c r="M66" s="292"/>
      <c r="N66" s="292"/>
      <c r="O66" s="292"/>
      <c r="Q66" s="248">
        <v>150.87860000000001</v>
      </c>
      <c r="R66" s="248">
        <v>150.87860000000001</v>
      </c>
      <c r="S66" s="248"/>
      <c r="T66" s="248">
        <v>299.6121</v>
      </c>
      <c r="U66" s="248">
        <v>299.6121</v>
      </c>
      <c r="V66" s="248"/>
      <c r="W66" s="248">
        <f t="shared" si="8"/>
        <v>450.4907</v>
      </c>
      <c r="X66" s="248">
        <f t="shared" si="4"/>
        <v>450.4907</v>
      </c>
      <c r="Y66" s="248"/>
      <c r="Z66" s="292"/>
      <c r="AA66" s="292"/>
      <c r="AB66" s="292"/>
    </row>
    <row r="69" spans="2:32">
      <c r="J69" s="261" t="s">
        <v>6973</v>
      </c>
      <c r="K69" s="262"/>
      <c r="L69" s="262"/>
      <c r="M69" s="263"/>
      <c r="N69" s="263"/>
      <c r="O69" s="259"/>
      <c r="W69" s="245" t="s">
        <v>6974</v>
      </c>
      <c r="X69" s="246"/>
      <c r="Y69" s="262"/>
      <c r="Z69" s="263"/>
      <c r="AA69" s="263"/>
      <c r="AB69" s="259"/>
    </row>
    <row r="70" spans="2:32">
      <c r="J70" s="245" t="s">
        <v>6976</v>
      </c>
      <c r="K70" s="246"/>
      <c r="L70" s="264"/>
      <c r="M70" s="288" t="s">
        <v>6969</v>
      </c>
      <c r="N70" s="316"/>
      <c r="O70" s="290"/>
      <c r="Q70" s="245" t="s">
        <v>6979</v>
      </c>
      <c r="R70" s="263"/>
      <c r="S70" s="259"/>
      <c r="T70" s="245" t="s">
        <v>6980</v>
      </c>
      <c r="U70" s="263"/>
      <c r="V70" s="259"/>
      <c r="W70" s="249" t="s">
        <v>6955</v>
      </c>
      <c r="X70" s="250"/>
      <c r="Y70" s="265"/>
      <c r="Z70" s="288" t="s">
        <v>6969</v>
      </c>
      <c r="AA70" s="314"/>
      <c r="AB70" s="315"/>
    </row>
    <row r="71" spans="2:32">
      <c r="J71" s="266" t="s">
        <v>6956</v>
      </c>
      <c r="K71" s="267" t="s">
        <v>6957</v>
      </c>
      <c r="L71" s="265"/>
      <c r="M71" s="311" t="s">
        <v>6956</v>
      </c>
      <c r="N71" s="312" t="s">
        <v>6957</v>
      </c>
      <c r="O71" s="313"/>
      <c r="Q71" s="266" t="s">
        <v>6956</v>
      </c>
      <c r="R71" s="267" t="s">
        <v>6957</v>
      </c>
      <c r="S71" s="265"/>
      <c r="T71" s="266" t="s">
        <v>6956</v>
      </c>
      <c r="U71" s="267" t="s">
        <v>6957</v>
      </c>
      <c r="V71" s="265"/>
      <c r="W71" s="266" t="s">
        <v>6956</v>
      </c>
      <c r="X71" s="267" t="s">
        <v>6957</v>
      </c>
      <c r="Y71" s="265"/>
      <c r="Z71" s="311" t="s">
        <v>6956</v>
      </c>
      <c r="AA71" s="312" t="s">
        <v>6957</v>
      </c>
      <c r="AB71" s="313"/>
    </row>
    <row r="72" spans="2:32">
      <c r="B72" s="232" t="s">
        <v>3292</v>
      </c>
      <c r="C72" s="175" t="s">
        <v>3295</v>
      </c>
      <c r="D72" s="233" t="s">
        <v>3296</v>
      </c>
      <c r="E72" s="233">
        <v>5.0799999999999998E-2</v>
      </c>
      <c r="F72" s="201">
        <v>100</v>
      </c>
      <c r="G72" s="202" t="s">
        <v>3297</v>
      </c>
      <c r="H72" s="202">
        <v>0.254</v>
      </c>
      <c r="J72" s="248">
        <v>127.243218</v>
      </c>
      <c r="K72" s="248">
        <v>127.243218</v>
      </c>
      <c r="L72" s="248"/>
      <c r="M72" s="291">
        <f>ABS(J72-J73)</f>
        <v>6.0000000000002274E-3</v>
      </c>
      <c r="N72" s="291">
        <f>ABS(K72-K73)</f>
        <v>6.0000000000002274E-3</v>
      </c>
      <c r="O72" s="291"/>
      <c r="Q72" s="248">
        <v>115.84297100000001</v>
      </c>
      <c r="R72" s="248">
        <v>115.84297100000001</v>
      </c>
      <c r="S72" s="248"/>
      <c r="T72" s="248">
        <v>292.38753000000003</v>
      </c>
      <c r="U72" s="248">
        <v>292.38753000000003</v>
      </c>
      <c r="V72" s="248"/>
      <c r="W72" s="248">
        <f>+Q72+T72</f>
        <v>408.230501</v>
      </c>
      <c r="X72" s="248">
        <f t="shared" ref="X72:X103" si="9">+R72+U72</f>
        <v>408.230501</v>
      </c>
      <c r="Y72" s="248"/>
      <c r="Z72" s="291">
        <f>ABS(W72-W73)</f>
        <v>8.8269999999965876E-3</v>
      </c>
      <c r="AA72" s="291">
        <f>ABS(X72-X73)</f>
        <v>8.8269999999965876E-3</v>
      </c>
      <c r="AB72" s="291"/>
      <c r="AD72" s="304" t="str">
        <f>+G72</f>
        <v>M09</v>
      </c>
      <c r="AE72" s="270"/>
      <c r="AF72" s="230"/>
    </row>
    <row r="73" spans="2:32">
      <c r="B73" s="232" t="s">
        <v>3378</v>
      </c>
      <c r="C73" s="175" t="s">
        <v>3381</v>
      </c>
      <c r="D73" s="233" t="s">
        <v>3296</v>
      </c>
      <c r="E73" s="233">
        <v>5.0799999999999998E-2</v>
      </c>
      <c r="F73" s="201">
        <v>100</v>
      </c>
      <c r="G73" s="202" t="s">
        <v>3297</v>
      </c>
      <c r="H73" s="202">
        <v>0.254</v>
      </c>
      <c r="J73" s="248">
        <v>127.249218</v>
      </c>
      <c r="K73" s="248">
        <v>127.249218</v>
      </c>
      <c r="L73" s="248"/>
      <c r="M73" s="292"/>
      <c r="N73" s="292"/>
      <c r="O73" s="292"/>
      <c r="Q73" s="248">
        <v>115.84899799999999</v>
      </c>
      <c r="R73" s="248">
        <v>115.84899799999999</v>
      </c>
      <c r="S73" s="248"/>
      <c r="T73" s="248">
        <v>292.39033000000001</v>
      </c>
      <c r="U73" s="248">
        <v>292.39033000000001</v>
      </c>
      <c r="V73" s="248"/>
      <c r="W73" s="248">
        <f t="shared" ref="W73:W79" si="10">+Q73+T73</f>
        <v>408.239328</v>
      </c>
      <c r="X73" s="248">
        <f t="shared" si="9"/>
        <v>408.239328</v>
      </c>
      <c r="Y73" s="248"/>
      <c r="Z73" s="292"/>
      <c r="AA73" s="292"/>
      <c r="AB73" s="292"/>
      <c r="AD73" s="261" t="s">
        <v>6973</v>
      </c>
      <c r="AE73" s="259"/>
    </row>
    <row r="74" spans="2:32">
      <c r="B74" s="232" t="s">
        <v>3298</v>
      </c>
      <c r="C74" s="175" t="s">
        <v>3302</v>
      </c>
      <c r="D74" s="233" t="s">
        <v>3303</v>
      </c>
      <c r="E74" s="233">
        <v>5.0799999999999998E-2</v>
      </c>
      <c r="F74" s="201">
        <v>100</v>
      </c>
      <c r="G74" s="202" t="s">
        <v>3297</v>
      </c>
      <c r="H74" s="202">
        <v>0.254</v>
      </c>
      <c r="J74" s="248">
        <v>127.229518</v>
      </c>
      <c r="K74" s="248">
        <v>127.229518</v>
      </c>
      <c r="L74" s="248"/>
      <c r="M74" s="291">
        <f>ABS(J74-J75)</f>
        <v>3.0000000000001137E-3</v>
      </c>
      <c r="N74" s="291">
        <f>ABS(K74-K75)</f>
        <v>3.0000000000001137E-3</v>
      </c>
      <c r="O74" s="291"/>
      <c r="Q74" s="248">
        <v>115.82927100000001</v>
      </c>
      <c r="R74" s="248">
        <v>115.82927100000001</v>
      </c>
      <c r="S74" s="248"/>
      <c r="T74" s="248">
        <v>292.28683000000001</v>
      </c>
      <c r="U74" s="248">
        <v>292.28683000000001</v>
      </c>
      <c r="V74" s="248"/>
      <c r="W74" s="248">
        <f t="shared" si="10"/>
        <v>408.11610100000001</v>
      </c>
      <c r="X74" s="248">
        <f t="shared" si="9"/>
        <v>408.11610100000001</v>
      </c>
      <c r="Y74" s="248"/>
      <c r="Z74" s="291">
        <f>ABS(W74-W75)</f>
        <v>7.7269999999884931E-3</v>
      </c>
      <c r="AA74" s="291">
        <f>ABS(X74-X75)</f>
        <v>7.7269999999884931E-3</v>
      </c>
      <c r="AB74" s="291"/>
      <c r="AD74" s="228" t="s">
        <v>6958</v>
      </c>
      <c r="AE74" s="229">
        <f>MAX(J72:L103)</f>
        <v>127.29991800000001</v>
      </c>
      <c r="AF74" s="50"/>
    </row>
    <row r="75" spans="2:32">
      <c r="B75" s="232" t="s">
        <v>3382</v>
      </c>
      <c r="C75" s="175" t="s">
        <v>3385</v>
      </c>
      <c r="D75" s="233" t="s">
        <v>3303</v>
      </c>
      <c r="E75" s="233">
        <v>5.0799999999999998E-2</v>
      </c>
      <c r="F75" s="201">
        <v>100</v>
      </c>
      <c r="G75" s="202" t="s">
        <v>3297</v>
      </c>
      <c r="H75" s="202">
        <v>0.254</v>
      </c>
      <c r="J75" s="248">
        <v>127.232518</v>
      </c>
      <c r="K75" s="248">
        <v>127.232518</v>
      </c>
      <c r="L75" s="248"/>
      <c r="M75" s="292"/>
      <c r="N75" s="292"/>
      <c r="O75" s="292"/>
      <c r="Q75" s="248">
        <v>115.83229799999999</v>
      </c>
      <c r="R75" s="248">
        <v>115.83229799999999</v>
      </c>
      <c r="S75" s="248"/>
      <c r="T75" s="248">
        <v>292.29153000000002</v>
      </c>
      <c r="U75" s="248">
        <v>292.29153000000002</v>
      </c>
      <c r="V75" s="248"/>
      <c r="W75" s="248">
        <f t="shared" si="10"/>
        <v>408.123828</v>
      </c>
      <c r="X75" s="248">
        <f t="shared" si="9"/>
        <v>408.123828</v>
      </c>
      <c r="Y75" s="248"/>
      <c r="Z75" s="292"/>
      <c r="AA75" s="292"/>
      <c r="AB75" s="292"/>
      <c r="AD75" s="228" t="s">
        <v>6959</v>
      </c>
      <c r="AE75" s="229">
        <f>MIN(J72:L103)</f>
        <v>127.229518</v>
      </c>
      <c r="AF75" s="46" t="s">
        <v>6960</v>
      </c>
    </row>
    <row r="76" spans="2:32">
      <c r="B76" s="232" t="s">
        <v>3304</v>
      </c>
      <c r="C76" s="175" t="s">
        <v>3308</v>
      </c>
      <c r="D76" s="233" t="s">
        <v>3309</v>
      </c>
      <c r="E76" s="233">
        <v>5.0799999999999998E-2</v>
      </c>
      <c r="F76" s="201">
        <v>100</v>
      </c>
      <c r="G76" s="202" t="s">
        <v>3297</v>
      </c>
      <c r="H76" s="202">
        <v>0.254</v>
      </c>
      <c r="J76" s="248">
        <v>127.284018</v>
      </c>
      <c r="K76" s="248">
        <v>127.284018</v>
      </c>
      <c r="L76" s="248"/>
      <c r="M76" s="291">
        <f>ABS(J76-J77)</f>
        <v>2.9999999999574811E-4</v>
      </c>
      <c r="N76" s="291">
        <f>ABS(K76-K77)</f>
        <v>2.9999999999574811E-4</v>
      </c>
      <c r="O76" s="291"/>
      <c r="Q76" s="248">
        <v>115.88377100000001</v>
      </c>
      <c r="R76" s="248">
        <v>115.88377100000001</v>
      </c>
      <c r="S76" s="248"/>
      <c r="T76" s="248">
        <v>292.32623000000001</v>
      </c>
      <c r="U76" s="248">
        <v>292.32623000000001</v>
      </c>
      <c r="V76" s="248"/>
      <c r="W76" s="248">
        <f t="shared" si="10"/>
        <v>408.21000100000003</v>
      </c>
      <c r="X76" s="248">
        <f t="shared" si="9"/>
        <v>408.21000100000003</v>
      </c>
      <c r="Y76" s="248"/>
      <c r="Z76" s="291">
        <f>ABS(W76-W77)</f>
        <v>2.5730000000407927E-3</v>
      </c>
      <c r="AA76" s="291">
        <f>ABS(X76-X77)</f>
        <v>2.5730000000407927E-3</v>
      </c>
      <c r="AB76" s="291"/>
      <c r="AD76" s="228" t="s">
        <v>6961</v>
      </c>
      <c r="AE76" s="229">
        <f>AE74-AE75</f>
        <v>7.0400000000006457E-2</v>
      </c>
      <c r="AF76" s="50">
        <f>+H72</f>
        <v>0.254</v>
      </c>
    </row>
    <row r="77" spans="2:32">
      <c r="B77" s="232" t="s">
        <v>3386</v>
      </c>
      <c r="C77" s="175" t="s">
        <v>3389</v>
      </c>
      <c r="D77" s="233" t="s">
        <v>3309</v>
      </c>
      <c r="E77" s="233">
        <v>5.0799999999999998E-2</v>
      </c>
      <c r="F77" s="201">
        <v>100</v>
      </c>
      <c r="G77" s="202" t="s">
        <v>3297</v>
      </c>
      <c r="H77" s="202">
        <v>0.254</v>
      </c>
      <c r="J77" s="248">
        <v>127.284318</v>
      </c>
      <c r="K77" s="248">
        <v>127.284318</v>
      </c>
      <c r="L77" s="248"/>
      <c r="M77" s="292"/>
      <c r="N77" s="292"/>
      <c r="O77" s="292"/>
      <c r="Q77" s="248">
        <v>115.88409799999999</v>
      </c>
      <c r="R77" s="248">
        <v>115.88409799999999</v>
      </c>
      <c r="S77" s="248"/>
      <c r="T77" s="248">
        <v>292.32333</v>
      </c>
      <c r="U77" s="248">
        <v>292.32333</v>
      </c>
      <c r="V77" s="248"/>
      <c r="W77" s="248">
        <f t="shared" si="10"/>
        <v>408.20742799999999</v>
      </c>
      <c r="X77" s="248">
        <f t="shared" si="9"/>
        <v>408.20742799999999</v>
      </c>
      <c r="Y77" s="248"/>
      <c r="Z77" s="292"/>
      <c r="AA77" s="292"/>
      <c r="AB77" s="292"/>
      <c r="AF77" s="51" t="str">
        <f>IF(AE76&gt;AF76,"Wrong","OK")</f>
        <v>OK</v>
      </c>
    </row>
    <row r="78" spans="2:32">
      <c r="B78" s="232" t="s">
        <v>3310</v>
      </c>
      <c r="C78" s="175" t="s">
        <v>3314</v>
      </c>
      <c r="D78" s="233" t="s">
        <v>3315</v>
      </c>
      <c r="E78" s="233">
        <v>5.0799999999999998E-2</v>
      </c>
      <c r="F78" s="201">
        <v>100</v>
      </c>
      <c r="G78" s="202" t="s">
        <v>3297</v>
      </c>
      <c r="H78" s="202">
        <v>0.254</v>
      </c>
      <c r="J78" s="248">
        <v>127.279718</v>
      </c>
      <c r="K78" s="248">
        <v>127.279718</v>
      </c>
      <c r="L78" s="248"/>
      <c r="M78" s="291">
        <f>ABS(J78-J79)</f>
        <v>1.1999999999972033E-3</v>
      </c>
      <c r="N78" s="291">
        <f>ABS(K78-K79)</f>
        <v>1.1999999999972033E-3</v>
      </c>
      <c r="O78" s="291"/>
      <c r="Q78" s="248">
        <v>115.87947100000001</v>
      </c>
      <c r="R78" s="248">
        <v>115.87947100000001</v>
      </c>
      <c r="S78" s="248"/>
      <c r="T78" s="248">
        <v>292.27533</v>
      </c>
      <c r="U78" s="248">
        <v>292.27533</v>
      </c>
      <c r="V78" s="248"/>
      <c r="W78" s="248">
        <f t="shared" si="10"/>
        <v>408.15480100000002</v>
      </c>
      <c r="X78" s="248">
        <f t="shared" si="9"/>
        <v>408.15480100000002</v>
      </c>
      <c r="Y78" s="248"/>
      <c r="Z78" s="291">
        <f>ABS(W78-W79)</f>
        <v>2.7269999999930405E-3</v>
      </c>
      <c r="AA78" s="291">
        <f>ABS(X78-X79)</f>
        <v>2.7269999999930405E-3</v>
      </c>
      <c r="AB78" s="291"/>
      <c r="AD78" s="245" t="s">
        <v>6974</v>
      </c>
      <c r="AE78" s="306"/>
      <c r="AF78" s="260"/>
    </row>
    <row r="79" spans="2:32">
      <c r="B79" s="232" t="s">
        <v>3390</v>
      </c>
      <c r="C79" s="175" t="s">
        <v>3393</v>
      </c>
      <c r="D79" s="233" t="s">
        <v>3315</v>
      </c>
      <c r="E79" s="233">
        <v>5.0799999999999998E-2</v>
      </c>
      <c r="F79" s="201">
        <v>100</v>
      </c>
      <c r="G79" s="202" t="s">
        <v>3297</v>
      </c>
      <c r="H79" s="202">
        <v>0.254</v>
      </c>
      <c r="J79" s="248">
        <v>127.280918</v>
      </c>
      <c r="K79" s="248">
        <v>127.280918</v>
      </c>
      <c r="L79" s="248"/>
      <c r="M79" s="292"/>
      <c r="N79" s="292"/>
      <c r="O79" s="292"/>
      <c r="Q79" s="248">
        <v>115.880698</v>
      </c>
      <c r="R79" s="248">
        <v>115.880698</v>
      </c>
      <c r="S79" s="248"/>
      <c r="T79" s="248">
        <v>292.27683000000002</v>
      </c>
      <c r="U79" s="248">
        <v>292.27683000000002</v>
      </c>
      <c r="V79" s="248"/>
      <c r="W79" s="248">
        <f t="shared" si="10"/>
        <v>408.15752800000001</v>
      </c>
      <c r="X79" s="248">
        <f t="shared" si="9"/>
        <v>408.15752800000001</v>
      </c>
      <c r="Y79" s="248"/>
      <c r="Z79" s="292"/>
      <c r="AA79" s="292"/>
      <c r="AB79" s="292"/>
      <c r="AD79" s="302" t="s">
        <v>6958</v>
      </c>
      <c r="AE79" s="305">
        <f>MAX(W72:Y103)</f>
        <v>408.25240099999996</v>
      </c>
      <c r="AF79" s="50"/>
    </row>
    <row r="80" spans="2:32">
      <c r="B80" s="232" t="s">
        <v>3316</v>
      </c>
      <c r="C80" s="175" t="s">
        <v>3320</v>
      </c>
      <c r="D80" s="233" t="s">
        <v>3321</v>
      </c>
      <c r="E80" s="233">
        <v>5.0799999999999998E-2</v>
      </c>
      <c r="F80" s="201">
        <v>100</v>
      </c>
      <c r="G80" s="202" t="s">
        <v>3297</v>
      </c>
      <c r="H80" s="202">
        <v>0.254</v>
      </c>
      <c r="J80" s="248">
        <v>127.238518</v>
      </c>
      <c r="K80" s="248">
        <v>127.238518</v>
      </c>
      <c r="L80" s="248"/>
      <c r="M80" s="291">
        <f>ABS(J80-J81)</f>
        <v>7.1999999999974307E-3</v>
      </c>
      <c r="N80" s="291">
        <f>ABS(K80-K81)</f>
        <v>7.1999999999974307E-3</v>
      </c>
      <c r="O80" s="291"/>
      <c r="Q80" s="248">
        <v>115.83827100000001</v>
      </c>
      <c r="R80" s="248">
        <v>115.83827100000001</v>
      </c>
      <c r="S80" s="248"/>
      <c r="T80" s="248">
        <v>292.29802999999998</v>
      </c>
      <c r="U80" s="248">
        <v>292.29802999999998</v>
      </c>
      <c r="V80" s="248"/>
      <c r="W80" s="248">
        <f>+Q80+T80</f>
        <v>408.136301</v>
      </c>
      <c r="X80" s="248">
        <f t="shared" si="9"/>
        <v>408.136301</v>
      </c>
      <c r="Y80" s="248"/>
      <c r="Z80" s="291">
        <f>ABS(W80-W81)</f>
        <v>1.1527000000000953E-2</v>
      </c>
      <c r="AA80" s="291">
        <f>ABS(X80-X81)</f>
        <v>1.1527000000000953E-2</v>
      </c>
      <c r="AB80" s="291"/>
      <c r="AD80" s="228" t="s">
        <v>6959</v>
      </c>
      <c r="AE80" s="229">
        <f>MIN(W72:Y103)</f>
        <v>408.07770100000005</v>
      </c>
      <c r="AF80" s="46" t="s">
        <v>6960</v>
      </c>
    </row>
    <row r="81" spans="2:32">
      <c r="B81" s="232" t="s">
        <v>3394</v>
      </c>
      <c r="C81" s="175" t="s">
        <v>3397</v>
      </c>
      <c r="D81" s="233" t="s">
        <v>3321</v>
      </c>
      <c r="E81" s="233">
        <v>5.0799999999999998E-2</v>
      </c>
      <c r="F81" s="201">
        <v>100</v>
      </c>
      <c r="G81" s="202" t="s">
        <v>3297</v>
      </c>
      <c r="H81" s="202">
        <v>0.254</v>
      </c>
      <c r="J81" s="248">
        <v>127.245718</v>
      </c>
      <c r="K81" s="248">
        <v>127.245718</v>
      </c>
      <c r="L81" s="248"/>
      <c r="M81" s="292"/>
      <c r="N81" s="292"/>
      <c r="O81" s="292"/>
      <c r="Q81" s="248">
        <v>115.84549799999999</v>
      </c>
      <c r="R81" s="248">
        <v>115.84549799999999</v>
      </c>
      <c r="S81" s="248"/>
      <c r="T81" s="248">
        <v>292.30232999999998</v>
      </c>
      <c r="U81" s="248">
        <v>292.30232999999998</v>
      </c>
      <c r="V81" s="248"/>
      <c r="W81" s="248">
        <f t="shared" ref="W81:W87" si="11">+Q81+T81</f>
        <v>408.147828</v>
      </c>
      <c r="X81" s="248">
        <f t="shared" si="9"/>
        <v>408.147828</v>
      </c>
      <c r="Y81" s="248"/>
      <c r="Z81" s="292"/>
      <c r="AA81" s="292"/>
      <c r="AB81" s="292"/>
      <c r="AD81" s="228" t="s">
        <v>6961</v>
      </c>
      <c r="AE81" s="229">
        <f>AE79-AE80</f>
        <v>0.17469999999991614</v>
      </c>
      <c r="AF81" s="50">
        <f>+H77</f>
        <v>0.254</v>
      </c>
    </row>
    <row r="82" spans="2:32">
      <c r="B82" s="232" t="s">
        <v>3322</v>
      </c>
      <c r="C82" s="175" t="s">
        <v>3325</v>
      </c>
      <c r="D82" s="233" t="s">
        <v>3326</v>
      </c>
      <c r="E82" s="233">
        <v>5.0799999999999998E-2</v>
      </c>
      <c r="F82" s="201">
        <v>100</v>
      </c>
      <c r="G82" s="202" t="s">
        <v>3297</v>
      </c>
      <c r="H82" s="202">
        <v>0.254</v>
      </c>
      <c r="J82" s="248">
        <v>127.297618</v>
      </c>
      <c r="K82" s="248">
        <v>127.297618</v>
      </c>
      <c r="L82" s="248"/>
      <c r="M82" s="291">
        <f>ABS(J82-J83)</f>
        <v>2.3000000000052978E-3</v>
      </c>
      <c r="N82" s="291">
        <f>ABS(K82-K83)</f>
        <v>2.3000000000052978E-3</v>
      </c>
      <c r="O82" s="291"/>
      <c r="Q82" s="248">
        <v>115.89737100000001</v>
      </c>
      <c r="R82" s="248">
        <v>115.89737100000001</v>
      </c>
      <c r="S82" s="248"/>
      <c r="T82" s="248">
        <v>292.31292999999999</v>
      </c>
      <c r="U82" s="248">
        <v>292.31292999999999</v>
      </c>
      <c r="V82" s="248"/>
      <c r="W82" s="248">
        <f t="shared" si="11"/>
        <v>408.21030100000002</v>
      </c>
      <c r="X82" s="248">
        <f t="shared" si="9"/>
        <v>408.21030100000002</v>
      </c>
      <c r="Y82" s="248"/>
      <c r="Z82" s="291">
        <f>ABS(W82-W83)</f>
        <v>4.9270000000092296E-3</v>
      </c>
      <c r="AA82" s="291">
        <f>ABS(X82-X83)</f>
        <v>4.9270000000092296E-3</v>
      </c>
      <c r="AB82" s="291"/>
      <c r="AF82" s="51" t="str">
        <f>IF(AE81&gt;AF81,"Wrong","OK")</f>
        <v>OK</v>
      </c>
    </row>
    <row r="83" spans="2:32">
      <c r="B83" s="232" t="s">
        <v>3398</v>
      </c>
      <c r="C83" s="175" t="s">
        <v>3401</v>
      </c>
      <c r="D83" s="233" t="s">
        <v>3326</v>
      </c>
      <c r="E83" s="233">
        <v>5.0799999999999998E-2</v>
      </c>
      <c r="F83" s="201">
        <v>100</v>
      </c>
      <c r="G83" s="202" t="s">
        <v>3297</v>
      </c>
      <c r="H83" s="202">
        <v>0.254</v>
      </c>
      <c r="J83" s="248">
        <v>127.29991800000001</v>
      </c>
      <c r="K83" s="248">
        <v>127.29991800000001</v>
      </c>
      <c r="L83" s="248"/>
      <c r="M83" s="292"/>
      <c r="N83" s="292"/>
      <c r="O83" s="292"/>
      <c r="Q83" s="248">
        <v>115.899698</v>
      </c>
      <c r="R83" s="248">
        <v>115.899698</v>
      </c>
      <c r="S83" s="248"/>
      <c r="T83" s="248">
        <v>292.31553000000002</v>
      </c>
      <c r="U83" s="248">
        <v>292.31553000000002</v>
      </c>
      <c r="V83" s="248"/>
      <c r="W83" s="248">
        <f t="shared" si="11"/>
        <v>408.21522800000002</v>
      </c>
      <c r="X83" s="248">
        <f t="shared" si="9"/>
        <v>408.21522800000002</v>
      </c>
      <c r="Y83" s="248"/>
      <c r="Z83" s="292"/>
      <c r="AA83" s="292"/>
      <c r="AB83" s="292"/>
    </row>
    <row r="84" spans="2:32">
      <c r="B84" s="232" t="s">
        <v>3327</v>
      </c>
      <c r="C84" s="175" t="s">
        <v>3330</v>
      </c>
      <c r="D84" s="233" t="s">
        <v>3331</v>
      </c>
      <c r="E84" s="233">
        <v>5.0799999999999998E-2</v>
      </c>
      <c r="F84" s="201">
        <v>100</v>
      </c>
      <c r="G84" s="202" t="s">
        <v>3297</v>
      </c>
      <c r="H84" s="202">
        <v>0.254</v>
      </c>
      <c r="J84" s="248">
        <v>127.24691799999999</v>
      </c>
      <c r="K84" s="248">
        <v>127.24691799999999</v>
      </c>
      <c r="L84" s="248"/>
      <c r="M84" s="291">
        <f>ABS(J84-J85)</f>
        <v>9.9999999999056399E-4</v>
      </c>
      <c r="N84" s="291">
        <f>ABS(K84-K85)</f>
        <v>9.9999999999056399E-4</v>
      </c>
      <c r="O84" s="291"/>
      <c r="Q84" s="248">
        <v>115.846671</v>
      </c>
      <c r="R84" s="248">
        <v>115.846671</v>
      </c>
      <c r="S84" s="248"/>
      <c r="T84" s="248">
        <v>292.24772999999999</v>
      </c>
      <c r="U84" s="248">
        <v>292.24772999999999</v>
      </c>
      <c r="V84" s="248"/>
      <c r="W84" s="248">
        <f t="shared" si="11"/>
        <v>408.094401</v>
      </c>
      <c r="X84" s="248">
        <f t="shared" si="9"/>
        <v>408.094401</v>
      </c>
      <c r="Y84" s="248"/>
      <c r="Z84" s="291">
        <f>ABS(W84-W85)</f>
        <v>1.6730000000393375E-3</v>
      </c>
      <c r="AA84" s="291">
        <f>ABS(X84-X85)</f>
        <v>1.6730000000393375E-3</v>
      </c>
      <c r="AB84" s="291"/>
    </row>
    <row r="85" spans="2:32">
      <c r="B85" s="232" t="s">
        <v>3402</v>
      </c>
      <c r="C85" s="175" t="s">
        <v>3405</v>
      </c>
      <c r="D85" s="233" t="s">
        <v>3331</v>
      </c>
      <c r="E85" s="233">
        <v>5.0799999999999998E-2</v>
      </c>
      <c r="F85" s="201">
        <v>100</v>
      </c>
      <c r="G85" s="202" t="s">
        <v>3297</v>
      </c>
      <c r="H85" s="202">
        <v>0.254</v>
      </c>
      <c r="J85" s="248">
        <v>127.245918</v>
      </c>
      <c r="K85" s="248">
        <v>127.245918</v>
      </c>
      <c r="L85" s="248"/>
      <c r="M85" s="292"/>
      <c r="N85" s="292"/>
      <c r="O85" s="292"/>
      <c r="Q85" s="248">
        <v>115.845698</v>
      </c>
      <c r="R85" s="248">
        <v>115.845698</v>
      </c>
      <c r="S85" s="248"/>
      <c r="T85" s="248">
        <v>292.24703</v>
      </c>
      <c r="U85" s="248">
        <v>292.24703</v>
      </c>
      <c r="V85" s="248"/>
      <c r="W85" s="248">
        <f t="shared" si="11"/>
        <v>408.09272799999997</v>
      </c>
      <c r="X85" s="248">
        <f t="shared" si="9"/>
        <v>408.09272799999997</v>
      </c>
      <c r="Y85" s="248"/>
      <c r="Z85" s="292"/>
      <c r="AA85" s="292"/>
      <c r="AB85" s="292"/>
    </row>
    <row r="86" spans="2:32">
      <c r="B86" s="232" t="s">
        <v>3332</v>
      </c>
      <c r="C86" s="175" t="s">
        <v>3335</v>
      </c>
      <c r="D86" s="233" t="s">
        <v>3336</v>
      </c>
      <c r="E86" s="233">
        <v>5.0799999999999998E-2</v>
      </c>
      <c r="F86" s="201">
        <v>100</v>
      </c>
      <c r="G86" s="202" t="s">
        <v>3297</v>
      </c>
      <c r="H86" s="202">
        <v>0.254</v>
      </c>
      <c r="J86" s="248">
        <v>127.24131799999999</v>
      </c>
      <c r="K86" s="248">
        <v>127.24131799999999</v>
      </c>
      <c r="L86" s="248"/>
      <c r="M86" s="291">
        <f>ABS(J86-J87)</f>
        <v>8.9999999998724434E-4</v>
      </c>
      <c r="N86" s="291">
        <f>ABS(K86-K87)</f>
        <v>8.9999999998724434E-4</v>
      </c>
      <c r="O86" s="291"/>
      <c r="Q86" s="248">
        <v>115.841071</v>
      </c>
      <c r="R86" s="248">
        <v>115.841071</v>
      </c>
      <c r="S86" s="248"/>
      <c r="T86" s="248">
        <v>292.25943000000001</v>
      </c>
      <c r="U86" s="248">
        <v>292.25943000000001</v>
      </c>
      <c r="V86" s="248"/>
      <c r="W86" s="248">
        <f t="shared" si="11"/>
        <v>408.10050100000001</v>
      </c>
      <c r="X86" s="248">
        <f t="shared" si="9"/>
        <v>408.10050100000001</v>
      </c>
      <c r="Y86" s="248"/>
      <c r="Z86" s="291">
        <f>ABS(W86-W87)</f>
        <v>3.2730000000356085E-3</v>
      </c>
      <c r="AA86" s="291">
        <f>ABS(X86-X87)</f>
        <v>3.2730000000356085E-3</v>
      </c>
      <c r="AB86" s="291"/>
    </row>
    <row r="87" spans="2:32">
      <c r="B87" s="232" t="s">
        <v>3406</v>
      </c>
      <c r="C87" s="175" t="s">
        <v>3409</v>
      </c>
      <c r="D87" s="233" t="s">
        <v>3336</v>
      </c>
      <c r="E87" s="233">
        <v>5.0799999999999998E-2</v>
      </c>
      <c r="F87" s="201">
        <v>100</v>
      </c>
      <c r="G87" s="202" t="s">
        <v>3297</v>
      </c>
      <c r="H87" s="202">
        <v>0.254</v>
      </c>
      <c r="J87" s="248">
        <v>127.24041800000001</v>
      </c>
      <c r="K87" s="248">
        <v>127.24041800000001</v>
      </c>
      <c r="L87" s="248"/>
      <c r="M87" s="292"/>
      <c r="N87" s="292"/>
      <c r="O87" s="292"/>
      <c r="Q87" s="248">
        <v>115.840198</v>
      </c>
      <c r="R87" s="248">
        <v>115.840198</v>
      </c>
      <c r="S87" s="248"/>
      <c r="T87" s="248">
        <v>292.25702999999999</v>
      </c>
      <c r="U87" s="248">
        <v>292.25702999999999</v>
      </c>
      <c r="V87" s="248"/>
      <c r="W87" s="248">
        <f t="shared" si="11"/>
        <v>408.09722799999997</v>
      </c>
      <c r="X87" s="248">
        <f t="shared" si="9"/>
        <v>408.09722799999997</v>
      </c>
      <c r="Y87" s="248"/>
      <c r="Z87" s="292"/>
      <c r="AA87" s="292"/>
      <c r="AB87" s="292"/>
    </row>
    <row r="88" spans="2:32">
      <c r="B88" s="232" t="s">
        <v>3337</v>
      </c>
      <c r="C88" s="175" t="s">
        <v>3340</v>
      </c>
      <c r="D88" s="233" t="s">
        <v>3341</v>
      </c>
      <c r="E88" s="233">
        <v>5.0799999999999998E-2</v>
      </c>
      <c r="F88" s="201">
        <v>100</v>
      </c>
      <c r="G88" s="202" t="s">
        <v>3297</v>
      </c>
      <c r="H88" s="202">
        <v>0.254</v>
      </c>
      <c r="J88" s="248">
        <v>127.261618</v>
      </c>
      <c r="K88" s="248">
        <v>127.261618</v>
      </c>
      <c r="L88" s="248"/>
      <c r="M88" s="291">
        <f>ABS(J88-J89)</f>
        <v>8.399999999994634E-3</v>
      </c>
      <c r="N88" s="291">
        <f>ABS(K88-K89)</f>
        <v>8.399999999994634E-3</v>
      </c>
      <c r="O88" s="291"/>
      <c r="Q88" s="248">
        <v>115.86137100000001</v>
      </c>
      <c r="R88" s="248">
        <v>115.86137100000001</v>
      </c>
      <c r="S88" s="248"/>
      <c r="T88" s="248">
        <v>292.30642999999998</v>
      </c>
      <c r="U88" s="248">
        <v>292.30642999999998</v>
      </c>
      <c r="V88" s="248"/>
      <c r="W88" s="248">
        <f>+Q88+T88</f>
        <v>408.167801</v>
      </c>
      <c r="X88" s="248">
        <f t="shared" si="9"/>
        <v>408.167801</v>
      </c>
      <c r="Y88" s="248"/>
      <c r="Z88" s="291">
        <f>ABS(W88-W89)</f>
        <v>8.5270000000150503E-3</v>
      </c>
      <c r="AA88" s="291">
        <f>ABS(X88-X89)</f>
        <v>8.5270000000150503E-3</v>
      </c>
      <c r="AB88" s="291"/>
    </row>
    <row r="89" spans="2:32">
      <c r="B89" s="232" t="s">
        <v>3410</v>
      </c>
      <c r="C89" s="175" t="s">
        <v>3413</v>
      </c>
      <c r="D89" s="233" t="s">
        <v>3341</v>
      </c>
      <c r="E89" s="233">
        <v>5.0799999999999998E-2</v>
      </c>
      <c r="F89" s="201">
        <v>100</v>
      </c>
      <c r="G89" s="202" t="s">
        <v>3297</v>
      </c>
      <c r="H89" s="202">
        <v>0.254</v>
      </c>
      <c r="J89" s="248">
        <v>127.27001799999999</v>
      </c>
      <c r="K89" s="248">
        <v>127.27001799999999</v>
      </c>
      <c r="L89" s="248"/>
      <c r="M89" s="292"/>
      <c r="N89" s="292"/>
      <c r="O89" s="292"/>
      <c r="Q89" s="248">
        <v>115.86979799999999</v>
      </c>
      <c r="R89" s="248">
        <v>115.86979799999999</v>
      </c>
      <c r="S89" s="248"/>
      <c r="T89" s="248">
        <v>292.30653000000001</v>
      </c>
      <c r="U89" s="248">
        <v>292.30653000000001</v>
      </c>
      <c r="V89" s="248"/>
      <c r="W89" s="248">
        <f t="shared" ref="W89:W95" si="12">+Q89+T89</f>
        <v>408.17632800000001</v>
      </c>
      <c r="X89" s="248">
        <f t="shared" si="9"/>
        <v>408.17632800000001</v>
      </c>
      <c r="Y89" s="248"/>
      <c r="Z89" s="292"/>
      <c r="AA89" s="292"/>
      <c r="AB89" s="292"/>
    </row>
    <row r="90" spans="2:32">
      <c r="B90" s="232" t="s">
        <v>3342</v>
      </c>
      <c r="C90" s="175" t="s">
        <v>3345</v>
      </c>
      <c r="D90" s="233" t="s">
        <v>3346</v>
      </c>
      <c r="E90" s="233">
        <v>5.0799999999999998E-2</v>
      </c>
      <c r="F90" s="201">
        <v>100</v>
      </c>
      <c r="G90" s="202" t="s">
        <v>3297</v>
      </c>
      <c r="H90" s="202">
        <v>0.254</v>
      </c>
      <c r="J90" s="248">
        <v>127.29231799999999</v>
      </c>
      <c r="K90" s="248">
        <v>127.29231799999999</v>
      </c>
      <c r="L90" s="248"/>
      <c r="M90" s="291">
        <f>ABS(J90-J91)</f>
        <v>1.7999999999886995E-3</v>
      </c>
      <c r="N90" s="291">
        <f>ABS(K90-K91)</f>
        <v>1.7999999999886995E-3</v>
      </c>
      <c r="O90" s="291"/>
      <c r="Q90" s="248">
        <v>115.892071</v>
      </c>
      <c r="R90" s="248">
        <v>115.892071</v>
      </c>
      <c r="S90" s="248"/>
      <c r="T90" s="248">
        <v>292.31963000000002</v>
      </c>
      <c r="U90" s="248">
        <v>292.31963000000002</v>
      </c>
      <c r="V90" s="248"/>
      <c r="W90" s="248">
        <f t="shared" si="12"/>
        <v>408.21170100000001</v>
      </c>
      <c r="X90" s="248">
        <f t="shared" si="9"/>
        <v>408.21170100000001</v>
      </c>
      <c r="Y90" s="248"/>
      <c r="Z90" s="291">
        <f>ABS(W90-W91)</f>
        <v>1.1730000000511609E-3</v>
      </c>
      <c r="AA90" s="291">
        <f>ABS(X90-X91)</f>
        <v>1.1730000000511609E-3</v>
      </c>
      <c r="AB90" s="291"/>
    </row>
    <row r="91" spans="2:32">
      <c r="B91" s="232" t="s">
        <v>3414</v>
      </c>
      <c r="C91" s="175" t="s">
        <v>3417</v>
      </c>
      <c r="D91" s="233" t="s">
        <v>3346</v>
      </c>
      <c r="E91" s="233">
        <v>5.0799999999999998E-2</v>
      </c>
      <c r="F91" s="201">
        <v>100</v>
      </c>
      <c r="G91" s="202" t="s">
        <v>3297</v>
      </c>
      <c r="H91" s="202">
        <v>0.254</v>
      </c>
      <c r="J91" s="248">
        <v>127.29051800000001</v>
      </c>
      <c r="K91" s="248">
        <v>127.29051800000001</v>
      </c>
      <c r="L91" s="248"/>
      <c r="M91" s="292"/>
      <c r="N91" s="292"/>
      <c r="O91" s="292"/>
      <c r="Q91" s="248">
        <v>115.890298</v>
      </c>
      <c r="R91" s="248">
        <v>115.890298</v>
      </c>
      <c r="S91" s="248"/>
      <c r="T91" s="248">
        <v>292.32022999999998</v>
      </c>
      <c r="U91" s="248">
        <v>292.32022999999998</v>
      </c>
      <c r="V91" s="248"/>
      <c r="W91" s="248">
        <f t="shared" si="12"/>
        <v>408.21052799999995</v>
      </c>
      <c r="X91" s="248">
        <f t="shared" si="9"/>
        <v>408.21052799999995</v>
      </c>
      <c r="Y91" s="248"/>
      <c r="Z91" s="292"/>
      <c r="AA91" s="292"/>
      <c r="AB91" s="292"/>
    </row>
    <row r="92" spans="2:32">
      <c r="B92" s="232" t="s">
        <v>3347</v>
      </c>
      <c r="C92" s="175" t="s">
        <v>3350</v>
      </c>
      <c r="D92" s="233" t="s">
        <v>3351</v>
      </c>
      <c r="E92" s="233">
        <v>5.0799999999999998E-2</v>
      </c>
      <c r="F92" s="201">
        <v>100</v>
      </c>
      <c r="G92" s="202" t="s">
        <v>3297</v>
      </c>
      <c r="H92" s="202">
        <v>0.254</v>
      </c>
      <c r="J92" s="248">
        <v>127.24771800000001</v>
      </c>
      <c r="K92" s="248">
        <v>127.24771800000001</v>
      </c>
      <c r="L92" s="248"/>
      <c r="M92" s="291">
        <f>ABS(J92-J93)</f>
        <v>4.199999999997317E-3</v>
      </c>
      <c r="N92" s="291">
        <f>ABS(K92-K93)</f>
        <v>4.199999999997317E-3</v>
      </c>
      <c r="O92" s="291"/>
      <c r="Q92" s="248">
        <v>115.84747100000001</v>
      </c>
      <c r="R92" s="248">
        <v>115.84747100000001</v>
      </c>
      <c r="S92" s="248"/>
      <c r="T92" s="248">
        <v>292.23023000000001</v>
      </c>
      <c r="U92" s="248">
        <v>292.23023000000001</v>
      </c>
      <c r="V92" s="248"/>
      <c r="W92" s="248">
        <f t="shared" si="12"/>
        <v>408.07770100000005</v>
      </c>
      <c r="X92" s="248">
        <f t="shared" si="9"/>
        <v>408.07770100000005</v>
      </c>
      <c r="Y92" s="248"/>
      <c r="Z92" s="291">
        <f>ABS(W92-W93)</f>
        <v>4.2269999999575703E-3</v>
      </c>
      <c r="AA92" s="291">
        <f>ABS(X92-X93)</f>
        <v>4.2269999999575703E-3</v>
      </c>
      <c r="AB92" s="291"/>
    </row>
    <row r="93" spans="2:32">
      <c r="B93" s="232" t="s">
        <v>3418</v>
      </c>
      <c r="C93" s="175" t="s">
        <v>3421</v>
      </c>
      <c r="D93" s="233" t="s">
        <v>3351</v>
      </c>
      <c r="E93" s="233">
        <v>5.0799999999999998E-2</v>
      </c>
      <c r="F93" s="201">
        <v>100</v>
      </c>
      <c r="G93" s="202" t="s">
        <v>3297</v>
      </c>
      <c r="H93" s="202">
        <v>0.254</v>
      </c>
      <c r="J93" s="248">
        <v>127.251918</v>
      </c>
      <c r="K93" s="248">
        <v>127.251918</v>
      </c>
      <c r="L93" s="248"/>
      <c r="M93" s="292"/>
      <c r="N93" s="292"/>
      <c r="O93" s="292"/>
      <c r="Q93" s="248">
        <v>115.851698</v>
      </c>
      <c r="R93" s="248">
        <v>115.851698</v>
      </c>
      <c r="S93" s="248"/>
      <c r="T93" s="248">
        <v>292.23023000000001</v>
      </c>
      <c r="U93" s="248">
        <v>292.23023000000001</v>
      </c>
      <c r="V93" s="248"/>
      <c r="W93" s="248">
        <f t="shared" si="12"/>
        <v>408.081928</v>
      </c>
      <c r="X93" s="248">
        <f t="shared" si="9"/>
        <v>408.081928</v>
      </c>
      <c r="Y93" s="248"/>
      <c r="Z93" s="292"/>
      <c r="AA93" s="292"/>
      <c r="AB93" s="292"/>
    </row>
    <row r="94" spans="2:32">
      <c r="B94" s="232" t="s">
        <v>3352</v>
      </c>
      <c r="C94" s="175" t="s">
        <v>3355</v>
      </c>
      <c r="D94" s="233" t="s">
        <v>3356</v>
      </c>
      <c r="E94" s="233">
        <v>5.0799999999999998E-2</v>
      </c>
      <c r="F94" s="201">
        <v>100</v>
      </c>
      <c r="G94" s="202" t="s">
        <v>3297</v>
      </c>
      <c r="H94" s="202">
        <v>0.254</v>
      </c>
      <c r="J94" s="248">
        <v>127.28031799999999</v>
      </c>
      <c r="K94" s="248">
        <v>127.28031799999999</v>
      </c>
      <c r="L94" s="248"/>
      <c r="M94" s="291">
        <f>ABS(J94-J95)</f>
        <v>1.1999999999972033E-3</v>
      </c>
      <c r="N94" s="291">
        <f>ABS(K94-K95)</f>
        <v>1.1999999999972033E-3</v>
      </c>
      <c r="O94" s="291"/>
      <c r="Q94" s="248">
        <v>115.880071</v>
      </c>
      <c r="R94" s="248">
        <v>115.880071</v>
      </c>
      <c r="S94" s="248"/>
      <c r="T94" s="248">
        <v>292.37232999999998</v>
      </c>
      <c r="U94" s="248">
        <v>292.37232999999998</v>
      </c>
      <c r="V94" s="248"/>
      <c r="W94" s="248">
        <f t="shared" si="12"/>
        <v>408.25240099999996</v>
      </c>
      <c r="X94" s="248">
        <f t="shared" si="9"/>
        <v>408.25240099999996</v>
      </c>
      <c r="Y94" s="248"/>
      <c r="Z94" s="291">
        <f>ABS(W94-W95)</f>
        <v>6.7299999994929749E-4</v>
      </c>
      <c r="AA94" s="291">
        <f>ABS(X94-X95)</f>
        <v>6.7299999994929749E-4</v>
      </c>
      <c r="AB94" s="291"/>
    </row>
    <row r="95" spans="2:32">
      <c r="B95" s="232" t="s">
        <v>3422</v>
      </c>
      <c r="C95" s="175" t="s">
        <v>3423</v>
      </c>
      <c r="D95" s="233" t="s">
        <v>3356</v>
      </c>
      <c r="E95" s="233">
        <v>5.0799999999999998E-2</v>
      </c>
      <c r="F95" s="201">
        <v>100</v>
      </c>
      <c r="G95" s="202" t="s">
        <v>3297</v>
      </c>
      <c r="H95" s="202">
        <v>0.254</v>
      </c>
      <c r="J95" s="248">
        <v>127.279118</v>
      </c>
      <c r="K95" s="248">
        <v>127.279118</v>
      </c>
      <c r="L95" s="248"/>
      <c r="M95" s="292"/>
      <c r="N95" s="292"/>
      <c r="O95" s="292"/>
      <c r="Q95" s="248">
        <v>115.87889799999999</v>
      </c>
      <c r="R95" s="248">
        <v>115.87889799999999</v>
      </c>
      <c r="S95" s="248"/>
      <c r="T95" s="248">
        <v>292.37283000000002</v>
      </c>
      <c r="U95" s="248">
        <v>292.37283000000002</v>
      </c>
      <c r="V95" s="248"/>
      <c r="W95" s="248">
        <f t="shared" si="12"/>
        <v>408.25172800000001</v>
      </c>
      <c r="X95" s="248">
        <f t="shared" si="9"/>
        <v>408.25172800000001</v>
      </c>
      <c r="Y95" s="248"/>
      <c r="Z95" s="292"/>
      <c r="AA95" s="292"/>
      <c r="AB95" s="292"/>
    </row>
    <row r="96" spans="2:32">
      <c r="B96" s="232" t="s">
        <v>3357</v>
      </c>
      <c r="C96" s="175" t="s">
        <v>3361</v>
      </c>
      <c r="D96" s="233" t="s">
        <v>3362</v>
      </c>
      <c r="E96" s="233">
        <v>5.0799999999999998E-2</v>
      </c>
      <c r="F96" s="201">
        <v>100</v>
      </c>
      <c r="G96" s="202" t="s">
        <v>3297</v>
      </c>
      <c r="H96" s="202">
        <v>0.254</v>
      </c>
      <c r="J96" s="248">
        <v>127.249218</v>
      </c>
      <c r="K96" s="248">
        <v>127.249218</v>
      </c>
      <c r="L96" s="248"/>
      <c r="M96" s="291">
        <f>ABS(J96-J97)</f>
        <v>2.7999999999934744E-3</v>
      </c>
      <c r="N96" s="291">
        <f>ABS(K96-K97)</f>
        <v>2.7999999999934744E-3</v>
      </c>
      <c r="O96" s="291"/>
      <c r="Q96" s="248">
        <v>115.84897100000001</v>
      </c>
      <c r="R96" s="248">
        <v>115.84897100000001</v>
      </c>
      <c r="S96" s="248"/>
      <c r="T96" s="248">
        <v>292.36113</v>
      </c>
      <c r="U96" s="248">
        <v>292.36113</v>
      </c>
      <c r="V96" s="248"/>
      <c r="W96" s="248">
        <f>+Q96+T96</f>
        <v>408.21010100000001</v>
      </c>
      <c r="X96" s="248">
        <f t="shared" si="9"/>
        <v>408.21010100000001</v>
      </c>
      <c r="Y96" s="248"/>
      <c r="Z96" s="291">
        <f>ABS(W96-W97)</f>
        <v>6.7300000006298433E-4</v>
      </c>
      <c r="AA96" s="291">
        <f>ABS(X96-X97)</f>
        <v>6.7300000006298433E-4</v>
      </c>
      <c r="AB96" s="291"/>
    </row>
    <row r="97" spans="2:28">
      <c r="B97" s="232" t="s">
        <v>3424</v>
      </c>
      <c r="C97" s="175" t="s">
        <v>3425</v>
      </c>
      <c r="D97" s="233" t="s">
        <v>3362</v>
      </c>
      <c r="E97" s="233">
        <v>5.0799999999999998E-2</v>
      </c>
      <c r="F97" s="201">
        <v>100</v>
      </c>
      <c r="G97" s="202" t="s">
        <v>3297</v>
      </c>
      <c r="H97" s="202">
        <v>0.254</v>
      </c>
      <c r="J97" s="248">
        <v>127.25201799999999</v>
      </c>
      <c r="K97" s="248">
        <v>127.25201799999999</v>
      </c>
      <c r="L97" s="248"/>
      <c r="M97" s="292"/>
      <c r="N97" s="292"/>
      <c r="O97" s="292"/>
      <c r="Q97" s="248">
        <v>115.85179799999999</v>
      </c>
      <c r="R97" s="248">
        <v>115.85179799999999</v>
      </c>
      <c r="S97" s="248"/>
      <c r="T97" s="248">
        <v>292.35762999999997</v>
      </c>
      <c r="U97" s="248">
        <v>292.35762999999997</v>
      </c>
      <c r="V97" s="248"/>
      <c r="W97" s="248">
        <f t="shared" ref="W97:W103" si="13">+Q97+T97</f>
        <v>408.20942799999995</v>
      </c>
      <c r="X97" s="248">
        <f t="shared" si="9"/>
        <v>408.20942799999995</v>
      </c>
      <c r="Y97" s="248"/>
      <c r="Z97" s="292"/>
      <c r="AA97" s="292"/>
      <c r="AB97" s="292"/>
    </row>
    <row r="98" spans="2:28">
      <c r="B98" s="232" t="s">
        <v>3363</v>
      </c>
      <c r="C98" s="175" t="s">
        <v>3366</v>
      </c>
      <c r="D98" s="233" t="s">
        <v>3367</v>
      </c>
      <c r="E98" s="233">
        <v>5.0799999999999998E-2</v>
      </c>
      <c r="F98" s="201">
        <v>100</v>
      </c>
      <c r="G98" s="202" t="s">
        <v>3297</v>
      </c>
      <c r="H98" s="202">
        <v>0.254</v>
      </c>
      <c r="J98" s="248">
        <v>127.269418</v>
      </c>
      <c r="K98" s="248">
        <v>127.269418</v>
      </c>
      <c r="L98" s="248"/>
      <c r="M98" s="291">
        <f>ABS(J98-J99)</f>
        <v>6.0000000000570708E-4</v>
      </c>
      <c r="N98" s="291">
        <f>ABS(K98-K99)</f>
        <v>6.0000000000570708E-4</v>
      </c>
      <c r="O98" s="291"/>
      <c r="Q98" s="248">
        <v>115.86917100000001</v>
      </c>
      <c r="R98" s="248">
        <v>115.86917100000001</v>
      </c>
      <c r="S98" s="248"/>
      <c r="T98" s="248">
        <v>292.35332999999997</v>
      </c>
      <c r="U98" s="248">
        <v>292.35332999999997</v>
      </c>
      <c r="V98" s="248"/>
      <c r="W98" s="248">
        <f t="shared" si="13"/>
        <v>408.22250099999997</v>
      </c>
      <c r="X98" s="248">
        <f t="shared" si="9"/>
        <v>408.22250099999997</v>
      </c>
      <c r="Y98" s="248"/>
      <c r="Z98" s="291">
        <f>ABS(W98-W99)</f>
        <v>4.7299999994265818E-4</v>
      </c>
      <c r="AA98" s="291">
        <f>ABS(X98-X99)</f>
        <v>4.7299999994265818E-4</v>
      </c>
      <c r="AB98" s="291"/>
    </row>
    <row r="99" spans="2:28">
      <c r="B99" s="232" t="s">
        <v>3426</v>
      </c>
      <c r="C99" s="175" t="s">
        <v>3427</v>
      </c>
      <c r="D99" s="233" t="s">
        <v>3367</v>
      </c>
      <c r="E99" s="233">
        <v>5.0799999999999998E-2</v>
      </c>
      <c r="F99" s="201">
        <v>100</v>
      </c>
      <c r="G99" s="202" t="s">
        <v>3297</v>
      </c>
      <c r="H99" s="202">
        <v>0.254</v>
      </c>
      <c r="J99" s="248">
        <v>127.268818</v>
      </c>
      <c r="K99" s="248">
        <v>127.268818</v>
      </c>
      <c r="L99" s="248"/>
      <c r="M99" s="292"/>
      <c r="N99" s="292"/>
      <c r="O99" s="292"/>
      <c r="Q99" s="248">
        <v>115.86859799999999</v>
      </c>
      <c r="R99" s="248">
        <v>115.86859799999999</v>
      </c>
      <c r="S99" s="248"/>
      <c r="T99" s="248">
        <v>292.35343</v>
      </c>
      <c r="U99" s="248">
        <v>292.35343</v>
      </c>
      <c r="V99" s="248"/>
      <c r="W99" s="248">
        <f t="shared" si="13"/>
        <v>408.22202800000002</v>
      </c>
      <c r="X99" s="248">
        <f t="shared" si="9"/>
        <v>408.22202800000002</v>
      </c>
      <c r="Y99" s="248"/>
      <c r="Z99" s="292"/>
      <c r="AA99" s="292"/>
      <c r="AB99" s="292"/>
    </row>
    <row r="100" spans="2:28">
      <c r="B100" s="232" t="s">
        <v>3368</v>
      </c>
      <c r="C100" s="175" t="s">
        <v>3371</v>
      </c>
      <c r="D100" s="233" t="s">
        <v>3372</v>
      </c>
      <c r="E100" s="233">
        <v>5.0799999999999998E-2</v>
      </c>
      <c r="F100" s="201">
        <v>100</v>
      </c>
      <c r="G100" s="202" t="s">
        <v>3297</v>
      </c>
      <c r="H100" s="202">
        <v>0.254</v>
      </c>
      <c r="J100" s="248">
        <v>127.291618</v>
      </c>
      <c r="K100" s="248">
        <v>127.291618</v>
      </c>
      <c r="L100" s="248"/>
      <c r="M100" s="291">
        <f>ABS(J100-J101)</f>
        <v>2.7000000000043656E-3</v>
      </c>
      <c r="N100" s="291">
        <f>ABS(K100-K101)</f>
        <v>2.7000000000043656E-3</v>
      </c>
      <c r="O100" s="291"/>
      <c r="Q100" s="248">
        <v>115.89137100000001</v>
      </c>
      <c r="R100" s="248">
        <v>115.89137100000001</v>
      </c>
      <c r="S100" s="248"/>
      <c r="T100" s="248">
        <v>292.23653000000002</v>
      </c>
      <c r="U100" s="248">
        <v>292.23653000000002</v>
      </c>
      <c r="V100" s="248"/>
      <c r="W100" s="248">
        <f t="shared" si="13"/>
        <v>408.12790100000001</v>
      </c>
      <c r="X100" s="248">
        <f t="shared" si="9"/>
        <v>408.12790100000001</v>
      </c>
      <c r="Y100" s="248"/>
      <c r="Z100" s="291">
        <f>ABS(W100-W101)</f>
        <v>7.4269999999501124E-3</v>
      </c>
      <c r="AA100" s="291">
        <f>ABS(X100-X101)</f>
        <v>7.4269999999501124E-3</v>
      </c>
      <c r="AB100" s="291"/>
    </row>
    <row r="101" spans="2:28">
      <c r="B101" s="232" t="s">
        <v>3428</v>
      </c>
      <c r="C101" s="175" t="s">
        <v>3429</v>
      </c>
      <c r="D101" s="233" t="s">
        <v>3372</v>
      </c>
      <c r="E101" s="233">
        <v>5.0799999999999998E-2</v>
      </c>
      <c r="F101" s="201">
        <v>100</v>
      </c>
      <c r="G101" s="202" t="s">
        <v>3297</v>
      </c>
      <c r="H101" s="202">
        <v>0.254</v>
      </c>
      <c r="J101" s="248">
        <v>127.294318</v>
      </c>
      <c r="K101" s="248">
        <v>127.294318</v>
      </c>
      <c r="L101" s="248"/>
      <c r="M101" s="292"/>
      <c r="N101" s="292"/>
      <c r="O101" s="292"/>
      <c r="Q101" s="248">
        <v>115.894098</v>
      </c>
      <c r="R101" s="248">
        <v>115.894098</v>
      </c>
      <c r="S101" s="248"/>
      <c r="T101" s="248">
        <v>292.24122999999997</v>
      </c>
      <c r="U101" s="248">
        <v>292.24122999999997</v>
      </c>
      <c r="V101" s="248"/>
      <c r="W101" s="248">
        <f t="shared" si="13"/>
        <v>408.13532799999996</v>
      </c>
      <c r="X101" s="248">
        <f t="shared" si="9"/>
        <v>408.13532799999996</v>
      </c>
      <c r="Y101" s="248"/>
      <c r="Z101" s="292"/>
      <c r="AA101" s="292"/>
      <c r="AB101" s="292"/>
    </row>
    <row r="102" spans="2:28">
      <c r="B102" s="232" t="s">
        <v>3373</v>
      </c>
      <c r="C102" s="175" t="s">
        <v>3376</v>
      </c>
      <c r="D102" s="233" t="s">
        <v>3377</v>
      </c>
      <c r="E102" s="233">
        <v>5.0799999999999998E-2</v>
      </c>
      <c r="F102" s="201">
        <v>100</v>
      </c>
      <c r="G102" s="202" t="s">
        <v>3297</v>
      </c>
      <c r="H102" s="202">
        <v>0.254</v>
      </c>
      <c r="J102" s="248">
        <v>127.261718</v>
      </c>
      <c r="K102" s="248">
        <v>127.261718</v>
      </c>
      <c r="L102" s="248"/>
      <c r="M102" s="291">
        <f>ABS(J102-J103)</f>
        <v>1.5999999999962711E-3</v>
      </c>
      <c r="N102" s="291">
        <f>ABS(K102-K103)</f>
        <v>1.5999999999962711E-3</v>
      </c>
      <c r="O102" s="291"/>
      <c r="Q102" s="248">
        <v>115.86147100000001</v>
      </c>
      <c r="R102" s="248">
        <v>115.86147100000001</v>
      </c>
      <c r="S102" s="248"/>
      <c r="T102" s="248">
        <v>292.32533000000001</v>
      </c>
      <c r="U102" s="248">
        <v>292.32533000000001</v>
      </c>
      <c r="V102" s="248"/>
      <c r="W102" s="248">
        <f t="shared" si="13"/>
        <v>408.186801</v>
      </c>
      <c r="X102" s="248">
        <f t="shared" si="9"/>
        <v>408.186801</v>
      </c>
      <c r="Y102" s="248"/>
      <c r="Z102" s="291">
        <f>ABS(W102-W103)</f>
        <v>4.473000000018601E-3</v>
      </c>
      <c r="AA102" s="291">
        <f>ABS(X102-X103)</f>
        <v>4.473000000018601E-3</v>
      </c>
      <c r="AB102" s="291"/>
    </row>
    <row r="103" spans="2:28">
      <c r="B103" s="232" t="s">
        <v>3430</v>
      </c>
      <c r="C103" s="175" t="s">
        <v>3431</v>
      </c>
      <c r="D103" s="233" t="s">
        <v>3377</v>
      </c>
      <c r="E103" s="233">
        <v>5.0799999999999998E-2</v>
      </c>
      <c r="F103" s="201">
        <v>100</v>
      </c>
      <c r="G103" s="202" t="s">
        <v>3297</v>
      </c>
      <c r="H103" s="202">
        <v>0.254</v>
      </c>
      <c r="J103" s="248">
        <v>127.26011800000001</v>
      </c>
      <c r="K103" s="248">
        <v>127.26011800000001</v>
      </c>
      <c r="L103" s="248"/>
      <c r="M103" s="292"/>
      <c r="N103" s="292"/>
      <c r="O103" s="292"/>
      <c r="Q103" s="248">
        <v>115.859898</v>
      </c>
      <c r="R103" s="248">
        <v>115.859898</v>
      </c>
      <c r="S103" s="248"/>
      <c r="T103" s="248">
        <v>292.32243</v>
      </c>
      <c r="U103" s="248">
        <v>292.32243</v>
      </c>
      <c r="V103" s="248"/>
      <c r="W103" s="248">
        <f t="shared" si="13"/>
        <v>408.18232799999998</v>
      </c>
      <c r="X103" s="248">
        <f t="shared" si="9"/>
        <v>408.18232799999998</v>
      </c>
      <c r="Y103" s="248"/>
      <c r="Z103" s="292"/>
      <c r="AA103" s="292"/>
      <c r="AB103" s="292"/>
    </row>
    <row r="104" spans="2:28">
      <c r="Q104" s="260"/>
    </row>
    <row r="105" spans="2:28">
      <c r="Q105" s="260"/>
    </row>
  </sheetData>
  <phoneticPr fontId="21"/>
  <conditionalFormatting sqref="E11 H11 E13 H13 E15 H15 E17 H17 E20 H20 H22:H26 E22:E26 E35:E66 H35:H66 E72:E103 H72:H103">
    <cfRule type="expression" dxfId="543" priority="312" stopIfTrue="1">
      <formula>AND(D11&lt;&gt;"",E11="")</formula>
    </cfRule>
  </conditionalFormatting>
  <conditionalFormatting sqref="F11 F13 F15 F17 F20 F22:F26 F35:F66 F72:F103">
    <cfRule type="expression" dxfId="542" priority="313" stopIfTrue="1">
      <formula>AND(D11&lt;&gt;"",F11="")</formula>
    </cfRule>
  </conditionalFormatting>
  <conditionalFormatting sqref="H10 E10 E12 H12 H14 E14 E16 H16 H19 E19 E21 H21">
    <cfRule type="expression" dxfId="541" priority="310" stopIfTrue="1">
      <formula>AND(D10&lt;&gt;"",E10="")</formula>
    </cfRule>
  </conditionalFormatting>
  <conditionalFormatting sqref="F10 F12 F14 F16 F19 F21">
    <cfRule type="expression" dxfId="540" priority="311" stopIfTrue="1">
      <formula>AND(D10&lt;&gt;"",F10="")</formula>
    </cfRule>
  </conditionalFormatting>
  <conditionalFormatting sqref="Z11">
    <cfRule type="expression" dxfId="539" priority="260">
      <formula>Z11&gt;V$4</formula>
    </cfRule>
  </conditionalFormatting>
  <conditionalFormatting sqref="AA11">
    <cfRule type="expression" dxfId="538" priority="259">
      <formula>AA11&gt;W$4</formula>
    </cfRule>
  </conditionalFormatting>
  <conditionalFormatting sqref="AB11">
    <cfRule type="expression" dxfId="537" priority="258">
      <formula>AB11&gt;X$4</formula>
    </cfRule>
  </conditionalFormatting>
  <conditionalFormatting sqref="Z13">
    <cfRule type="expression" dxfId="536" priority="257">
      <formula>Z13&gt;V$4</formula>
    </cfRule>
  </conditionalFormatting>
  <conditionalFormatting sqref="AA13">
    <cfRule type="expression" dxfId="535" priority="256">
      <formula>AA13&gt;W$4</formula>
    </cfRule>
  </conditionalFormatting>
  <conditionalFormatting sqref="AB13">
    <cfRule type="expression" dxfId="534" priority="255">
      <formula>AB13&gt;X$4</formula>
    </cfRule>
  </conditionalFormatting>
  <conditionalFormatting sqref="Z15">
    <cfRule type="expression" dxfId="533" priority="254">
      <formula>Z15&gt;V$4</formula>
    </cfRule>
  </conditionalFormatting>
  <conditionalFormatting sqref="AA15">
    <cfRule type="expression" dxfId="532" priority="253">
      <formula>AA15&gt;W$4</formula>
    </cfRule>
  </conditionalFormatting>
  <conditionalFormatting sqref="AB15">
    <cfRule type="expression" dxfId="531" priority="252">
      <formula>AB15&gt;X$4</formula>
    </cfRule>
  </conditionalFormatting>
  <conditionalFormatting sqref="Z17">
    <cfRule type="expression" dxfId="530" priority="251">
      <formula>Z17&gt;V$4</formula>
    </cfRule>
  </conditionalFormatting>
  <conditionalFormatting sqref="AA17">
    <cfRule type="expression" dxfId="529" priority="250">
      <formula>AA17&gt;W$4</formula>
    </cfRule>
  </conditionalFormatting>
  <conditionalFormatting sqref="AB17">
    <cfRule type="expression" dxfId="528" priority="249">
      <formula>AB17&gt;X$4</formula>
    </cfRule>
  </conditionalFormatting>
  <conditionalFormatting sqref="Z20">
    <cfRule type="expression" dxfId="527" priority="248">
      <formula>Z20&gt;V$4</formula>
    </cfRule>
  </conditionalFormatting>
  <conditionalFormatting sqref="AA20">
    <cfRule type="expression" dxfId="526" priority="247">
      <formula>AA20&gt;W$4</formula>
    </cfRule>
  </conditionalFormatting>
  <conditionalFormatting sqref="AB20">
    <cfRule type="expression" dxfId="525" priority="246">
      <formula>AB20&gt;X$4</formula>
    </cfRule>
  </conditionalFormatting>
  <conditionalFormatting sqref="Z22">
    <cfRule type="expression" dxfId="524" priority="245">
      <formula>Z22&gt;V$4</formula>
    </cfRule>
  </conditionalFormatting>
  <conditionalFormatting sqref="AA22">
    <cfRule type="expression" dxfId="523" priority="244">
      <formula>AA22&gt;W$4</formula>
    </cfRule>
  </conditionalFormatting>
  <conditionalFormatting sqref="AB22">
    <cfRule type="expression" dxfId="522" priority="243">
      <formula>AB22&gt;X$4</formula>
    </cfRule>
  </conditionalFormatting>
  <conditionalFormatting sqref="Z24">
    <cfRule type="expression" dxfId="521" priority="242">
      <formula>Z24&gt;V$4</formula>
    </cfRule>
  </conditionalFormatting>
  <conditionalFormatting sqref="AA24">
    <cfRule type="expression" dxfId="520" priority="241">
      <formula>AA24&gt;W$4</formula>
    </cfRule>
  </conditionalFormatting>
  <conditionalFormatting sqref="AB24">
    <cfRule type="expression" dxfId="519" priority="240">
      <formula>AB24&gt;X$4</formula>
    </cfRule>
  </conditionalFormatting>
  <conditionalFormatting sqref="Z26">
    <cfRule type="expression" dxfId="518" priority="239">
      <formula>Z26&gt;V$4</formula>
    </cfRule>
  </conditionalFormatting>
  <conditionalFormatting sqref="AA26">
    <cfRule type="expression" dxfId="517" priority="238">
      <formula>AA26&gt;W$4</formula>
    </cfRule>
  </conditionalFormatting>
  <conditionalFormatting sqref="AB26">
    <cfRule type="expression" dxfId="516" priority="237">
      <formula>AB26&gt;X$4</formula>
    </cfRule>
  </conditionalFormatting>
  <conditionalFormatting sqref="Z73">
    <cfRule type="expression" dxfId="515" priority="236">
      <formula>Z73&gt;V$4</formula>
    </cfRule>
  </conditionalFormatting>
  <conditionalFormatting sqref="AA73">
    <cfRule type="expression" dxfId="514" priority="235">
      <formula>AA73&gt;W$4</formula>
    </cfRule>
  </conditionalFormatting>
  <conditionalFormatting sqref="AB73">
    <cfRule type="expression" dxfId="513" priority="234">
      <formula>AB73&gt;X$4</formula>
    </cfRule>
  </conditionalFormatting>
  <conditionalFormatting sqref="Z75">
    <cfRule type="expression" dxfId="512" priority="233">
      <formula>Z75&gt;V$4</formula>
    </cfRule>
  </conditionalFormatting>
  <conditionalFormatting sqref="AA75">
    <cfRule type="expression" dxfId="511" priority="232">
      <formula>AA75&gt;W$4</formula>
    </cfRule>
  </conditionalFormatting>
  <conditionalFormatting sqref="AB75">
    <cfRule type="expression" dxfId="510" priority="231">
      <formula>AB75&gt;X$4</formula>
    </cfRule>
  </conditionalFormatting>
  <conditionalFormatting sqref="Z77">
    <cfRule type="expression" dxfId="509" priority="230">
      <formula>Z77&gt;V$4</formula>
    </cfRule>
  </conditionalFormatting>
  <conditionalFormatting sqref="AA77">
    <cfRule type="expression" dxfId="508" priority="229">
      <formula>AA77&gt;W$4</formula>
    </cfRule>
  </conditionalFormatting>
  <conditionalFormatting sqref="AB77">
    <cfRule type="expression" dxfId="507" priority="228">
      <formula>AB77&gt;X$4</formula>
    </cfRule>
  </conditionalFormatting>
  <conditionalFormatting sqref="Z79">
    <cfRule type="expression" dxfId="506" priority="227">
      <formula>Z79&gt;V$4</formula>
    </cfRule>
  </conditionalFormatting>
  <conditionalFormatting sqref="AA79">
    <cfRule type="expression" dxfId="505" priority="226">
      <formula>AA79&gt;W$4</formula>
    </cfRule>
  </conditionalFormatting>
  <conditionalFormatting sqref="AB79">
    <cfRule type="expression" dxfId="504" priority="225">
      <formula>AB79&gt;X$4</formula>
    </cfRule>
  </conditionalFormatting>
  <conditionalFormatting sqref="Z81">
    <cfRule type="expression" dxfId="503" priority="224">
      <formula>Z81&gt;V$4</formula>
    </cfRule>
  </conditionalFormatting>
  <conditionalFormatting sqref="AA81">
    <cfRule type="expression" dxfId="502" priority="223">
      <formula>AA81&gt;W$4</formula>
    </cfRule>
  </conditionalFormatting>
  <conditionalFormatting sqref="AB81">
    <cfRule type="expression" dxfId="501" priority="222">
      <formula>AB81&gt;X$4</formula>
    </cfRule>
  </conditionalFormatting>
  <conditionalFormatting sqref="Z83">
    <cfRule type="expression" dxfId="500" priority="221">
      <formula>Z83&gt;V$4</formula>
    </cfRule>
  </conditionalFormatting>
  <conditionalFormatting sqref="AA83">
    <cfRule type="expression" dxfId="499" priority="220">
      <formula>AA83&gt;W$4</formula>
    </cfRule>
  </conditionalFormatting>
  <conditionalFormatting sqref="AB83">
    <cfRule type="expression" dxfId="498" priority="219">
      <formula>AB83&gt;X$4</formula>
    </cfRule>
  </conditionalFormatting>
  <conditionalFormatting sqref="Z85">
    <cfRule type="expression" dxfId="497" priority="218">
      <formula>Z85&gt;V$4</formula>
    </cfRule>
  </conditionalFormatting>
  <conditionalFormatting sqref="AA85">
    <cfRule type="expression" dxfId="496" priority="217">
      <formula>AA85&gt;W$4</formula>
    </cfRule>
  </conditionalFormatting>
  <conditionalFormatting sqref="AB85">
    <cfRule type="expression" dxfId="495" priority="216">
      <formula>AB85&gt;X$4</formula>
    </cfRule>
  </conditionalFormatting>
  <conditionalFormatting sqref="Z87">
    <cfRule type="expression" dxfId="494" priority="215">
      <formula>Z87&gt;V$4</formula>
    </cfRule>
  </conditionalFormatting>
  <conditionalFormatting sqref="AA87">
    <cfRule type="expression" dxfId="493" priority="214">
      <formula>AA87&gt;W$4</formula>
    </cfRule>
  </conditionalFormatting>
  <conditionalFormatting sqref="AB87">
    <cfRule type="expression" dxfId="492" priority="213">
      <formula>AB87&gt;X$4</formula>
    </cfRule>
  </conditionalFormatting>
  <conditionalFormatting sqref="Z89">
    <cfRule type="expression" dxfId="491" priority="212">
      <formula>Z89&gt;V$4</formula>
    </cfRule>
  </conditionalFormatting>
  <conditionalFormatting sqref="AA89">
    <cfRule type="expression" dxfId="490" priority="211">
      <formula>AA89&gt;W$4</formula>
    </cfRule>
  </conditionalFormatting>
  <conditionalFormatting sqref="AB89">
    <cfRule type="expression" dxfId="489" priority="210">
      <formula>AB89&gt;X$4</formula>
    </cfRule>
  </conditionalFormatting>
  <conditionalFormatting sqref="Z91">
    <cfRule type="expression" dxfId="488" priority="209">
      <formula>Z91&gt;V$4</formula>
    </cfRule>
  </conditionalFormatting>
  <conditionalFormatting sqref="AA91">
    <cfRule type="expression" dxfId="487" priority="208">
      <formula>AA91&gt;W$4</formula>
    </cfRule>
  </conditionalFormatting>
  <conditionalFormatting sqref="AB91">
    <cfRule type="expression" dxfId="486" priority="207">
      <formula>AB91&gt;X$4</formula>
    </cfRule>
  </conditionalFormatting>
  <conditionalFormatting sqref="Z93">
    <cfRule type="expression" dxfId="485" priority="206">
      <formula>Z93&gt;V$4</formula>
    </cfRule>
  </conditionalFormatting>
  <conditionalFormatting sqref="AA93">
    <cfRule type="expression" dxfId="484" priority="205">
      <formula>AA93&gt;W$4</formula>
    </cfRule>
  </conditionalFormatting>
  <conditionalFormatting sqref="AB93">
    <cfRule type="expression" dxfId="483" priority="204">
      <formula>AB93&gt;X$4</formula>
    </cfRule>
  </conditionalFormatting>
  <conditionalFormatting sqref="Z95">
    <cfRule type="expression" dxfId="482" priority="203">
      <formula>Z95&gt;V$4</formula>
    </cfRule>
  </conditionalFormatting>
  <conditionalFormatting sqref="AA95">
    <cfRule type="expression" dxfId="481" priority="202">
      <formula>AA95&gt;W$4</formula>
    </cfRule>
  </conditionalFormatting>
  <conditionalFormatting sqref="AB95">
    <cfRule type="expression" dxfId="480" priority="201">
      <formula>AB95&gt;X$4</formula>
    </cfRule>
  </conditionalFormatting>
  <conditionalFormatting sqref="Z97">
    <cfRule type="expression" dxfId="479" priority="200">
      <formula>Z97&gt;V$4</formula>
    </cfRule>
  </conditionalFormatting>
  <conditionalFormatting sqref="AA97">
    <cfRule type="expression" dxfId="478" priority="199">
      <formula>AA97&gt;W$4</formula>
    </cfRule>
  </conditionalFormatting>
  <conditionalFormatting sqref="AB97">
    <cfRule type="expression" dxfId="477" priority="198">
      <formula>AB97&gt;X$4</formula>
    </cfRule>
  </conditionalFormatting>
  <conditionalFormatting sqref="Z99">
    <cfRule type="expression" dxfId="476" priority="197">
      <formula>Z99&gt;V$4</formula>
    </cfRule>
  </conditionalFormatting>
  <conditionalFormatting sqref="AA99">
    <cfRule type="expression" dxfId="475" priority="196">
      <formula>AA99&gt;W$4</formula>
    </cfRule>
  </conditionalFormatting>
  <conditionalFormatting sqref="AB99">
    <cfRule type="expression" dxfId="474" priority="195">
      <formula>AB99&gt;X$4</formula>
    </cfRule>
  </conditionalFormatting>
  <conditionalFormatting sqref="Z101">
    <cfRule type="expression" dxfId="473" priority="194">
      <formula>Z101&gt;V$4</formula>
    </cfRule>
  </conditionalFormatting>
  <conditionalFormatting sqref="AA101">
    <cfRule type="expression" dxfId="472" priority="193">
      <formula>AA101&gt;W$4</formula>
    </cfRule>
  </conditionalFormatting>
  <conditionalFormatting sqref="AB101">
    <cfRule type="expression" dxfId="471" priority="192">
      <formula>AB101&gt;X$4</formula>
    </cfRule>
  </conditionalFormatting>
  <conditionalFormatting sqref="Z103">
    <cfRule type="expression" dxfId="470" priority="191">
      <formula>Z103&gt;V$4</formula>
    </cfRule>
  </conditionalFormatting>
  <conditionalFormatting sqref="AA103">
    <cfRule type="expression" dxfId="469" priority="190">
      <formula>AA103&gt;W$4</formula>
    </cfRule>
  </conditionalFormatting>
  <conditionalFormatting sqref="AB103">
    <cfRule type="expression" dxfId="468" priority="189">
      <formula>AB103&gt;X$4</formula>
    </cfRule>
  </conditionalFormatting>
  <conditionalFormatting sqref="Z36">
    <cfRule type="expression" dxfId="467" priority="188">
      <formula>Z36&gt;V$4</formula>
    </cfRule>
  </conditionalFormatting>
  <conditionalFormatting sqref="AA36">
    <cfRule type="expression" dxfId="466" priority="187">
      <formula>AA36&gt;W$4</formula>
    </cfRule>
  </conditionalFormatting>
  <conditionalFormatting sqref="AB36">
    <cfRule type="expression" dxfId="465" priority="186">
      <formula>AB36&gt;X$4</formula>
    </cfRule>
  </conditionalFormatting>
  <conditionalFormatting sqref="Z38">
    <cfRule type="expression" dxfId="464" priority="185">
      <formula>Z38&gt;V$4</formula>
    </cfRule>
  </conditionalFormatting>
  <conditionalFormatting sqref="AA38">
    <cfRule type="expression" dxfId="463" priority="184">
      <formula>AA38&gt;W$4</formula>
    </cfRule>
  </conditionalFormatting>
  <conditionalFormatting sqref="AB38">
    <cfRule type="expression" dxfId="462" priority="183">
      <formula>AB38&gt;X$4</formula>
    </cfRule>
  </conditionalFormatting>
  <conditionalFormatting sqref="Z40">
    <cfRule type="expression" dxfId="461" priority="182">
      <formula>Z40&gt;V$4</formula>
    </cfRule>
  </conditionalFormatting>
  <conditionalFormatting sqref="AA40">
    <cfRule type="expression" dxfId="460" priority="181">
      <formula>AA40&gt;W$4</formula>
    </cfRule>
  </conditionalFormatting>
  <conditionalFormatting sqref="AB40">
    <cfRule type="expression" dxfId="459" priority="180">
      <formula>AB40&gt;X$4</formula>
    </cfRule>
  </conditionalFormatting>
  <conditionalFormatting sqref="Z42">
    <cfRule type="expression" dxfId="458" priority="179">
      <formula>Z42&gt;V$4</formula>
    </cfRule>
  </conditionalFormatting>
  <conditionalFormatting sqref="AA42">
    <cfRule type="expression" dxfId="457" priority="178">
      <formula>AA42&gt;W$4</formula>
    </cfRule>
  </conditionalFormatting>
  <conditionalFormatting sqref="AB42">
    <cfRule type="expression" dxfId="456" priority="177">
      <formula>AB42&gt;X$4</formula>
    </cfRule>
  </conditionalFormatting>
  <conditionalFormatting sqref="Z44">
    <cfRule type="expression" dxfId="455" priority="176">
      <formula>Z44&gt;V$4</formula>
    </cfRule>
  </conditionalFormatting>
  <conditionalFormatting sqref="AA44">
    <cfRule type="expression" dxfId="454" priority="175">
      <formula>AA44&gt;W$4</formula>
    </cfRule>
  </conditionalFormatting>
  <conditionalFormatting sqref="AB44">
    <cfRule type="expression" dxfId="453" priority="174">
      <formula>AB44&gt;X$4</formula>
    </cfRule>
  </conditionalFormatting>
  <conditionalFormatting sqref="Z46">
    <cfRule type="expression" dxfId="452" priority="173">
      <formula>Z46&gt;V$4</formula>
    </cfRule>
  </conditionalFormatting>
  <conditionalFormatting sqref="AA46">
    <cfRule type="expression" dxfId="451" priority="172">
      <formula>AA46&gt;W$4</formula>
    </cfRule>
  </conditionalFormatting>
  <conditionalFormatting sqref="AB46">
    <cfRule type="expression" dxfId="450" priority="171">
      <formula>AB46&gt;X$4</formula>
    </cfRule>
  </conditionalFormatting>
  <conditionalFormatting sqref="Z48">
    <cfRule type="expression" dxfId="449" priority="170">
      <formula>Z48&gt;V$4</formula>
    </cfRule>
  </conditionalFormatting>
  <conditionalFormatting sqref="AA48">
    <cfRule type="expression" dxfId="448" priority="169">
      <formula>AA48&gt;W$4</formula>
    </cfRule>
  </conditionalFormatting>
  <conditionalFormatting sqref="AB48">
    <cfRule type="expression" dxfId="447" priority="168">
      <formula>AB48&gt;X$4</formula>
    </cfRule>
  </conditionalFormatting>
  <conditionalFormatting sqref="Z50">
    <cfRule type="expression" dxfId="446" priority="167">
      <formula>Z50&gt;V$4</formula>
    </cfRule>
  </conditionalFormatting>
  <conditionalFormatting sqref="AA50">
    <cfRule type="expression" dxfId="445" priority="166">
      <formula>AA50&gt;W$4</formula>
    </cfRule>
  </conditionalFormatting>
  <conditionalFormatting sqref="AB50">
    <cfRule type="expression" dxfId="444" priority="165">
      <formula>AB50&gt;X$4</formula>
    </cfRule>
  </conditionalFormatting>
  <conditionalFormatting sqref="Z52">
    <cfRule type="expression" dxfId="443" priority="164">
      <formula>Z52&gt;V$4</formula>
    </cfRule>
  </conditionalFormatting>
  <conditionalFormatting sqref="AA52">
    <cfRule type="expression" dxfId="442" priority="163">
      <formula>AA52&gt;W$4</formula>
    </cfRule>
  </conditionalFormatting>
  <conditionalFormatting sqref="AB52">
    <cfRule type="expression" dxfId="441" priority="162">
      <formula>AB52&gt;X$4</formula>
    </cfRule>
  </conditionalFormatting>
  <conditionalFormatting sqref="Z54">
    <cfRule type="expression" dxfId="440" priority="161">
      <formula>Z54&gt;V$4</formula>
    </cfRule>
  </conditionalFormatting>
  <conditionalFormatting sqref="AA54">
    <cfRule type="expression" dxfId="439" priority="160">
      <formula>AA54&gt;W$4</formula>
    </cfRule>
  </conditionalFormatting>
  <conditionalFormatting sqref="AB54">
    <cfRule type="expression" dxfId="438" priority="159">
      <formula>AB54&gt;X$4</formula>
    </cfRule>
  </conditionalFormatting>
  <conditionalFormatting sqref="Z56">
    <cfRule type="expression" dxfId="437" priority="158">
      <formula>Z56&gt;V$4</formula>
    </cfRule>
  </conditionalFormatting>
  <conditionalFormatting sqref="AA56">
    <cfRule type="expression" dxfId="436" priority="157">
      <formula>AA56&gt;W$4</formula>
    </cfRule>
  </conditionalFormatting>
  <conditionalFormatting sqref="AB56">
    <cfRule type="expression" dxfId="435" priority="156">
      <formula>AB56&gt;X$4</formula>
    </cfRule>
  </conditionalFormatting>
  <conditionalFormatting sqref="Z58">
    <cfRule type="expression" dxfId="434" priority="155">
      <formula>Z58&gt;V$4</formula>
    </cfRule>
  </conditionalFormatting>
  <conditionalFormatting sqref="AA58">
    <cfRule type="expression" dxfId="433" priority="154">
      <formula>AA58&gt;W$4</formula>
    </cfRule>
  </conditionalFormatting>
  <conditionalFormatting sqref="AB58">
    <cfRule type="expression" dxfId="432" priority="153">
      <formula>AB58&gt;X$4</formula>
    </cfRule>
  </conditionalFormatting>
  <conditionalFormatting sqref="Z60">
    <cfRule type="expression" dxfId="431" priority="152">
      <formula>Z60&gt;V$4</formula>
    </cfRule>
  </conditionalFormatting>
  <conditionalFormatting sqref="AA60">
    <cfRule type="expression" dxfId="430" priority="151">
      <formula>AA60&gt;W$4</formula>
    </cfRule>
  </conditionalFormatting>
  <conditionalFormatting sqref="AB60">
    <cfRule type="expression" dxfId="429" priority="150">
      <formula>AB60&gt;X$4</formula>
    </cfRule>
  </conditionalFormatting>
  <conditionalFormatting sqref="Z62">
    <cfRule type="expression" dxfId="428" priority="149">
      <formula>Z62&gt;V$4</formula>
    </cfRule>
  </conditionalFormatting>
  <conditionalFormatting sqref="AA62">
    <cfRule type="expression" dxfId="427" priority="148">
      <formula>AA62&gt;W$4</formula>
    </cfRule>
  </conditionalFormatting>
  <conditionalFormatting sqref="AB62">
    <cfRule type="expression" dxfId="426" priority="147">
      <formula>AB62&gt;X$4</formula>
    </cfRule>
  </conditionalFormatting>
  <conditionalFormatting sqref="Z64">
    <cfRule type="expression" dxfId="425" priority="146">
      <formula>Z64&gt;V$4</formula>
    </cfRule>
  </conditionalFormatting>
  <conditionalFormatting sqref="AA64">
    <cfRule type="expression" dxfId="424" priority="145">
      <formula>AA64&gt;W$4</formula>
    </cfRule>
  </conditionalFormatting>
  <conditionalFormatting sqref="AB64">
    <cfRule type="expression" dxfId="423" priority="144">
      <formula>AB64&gt;X$4</formula>
    </cfRule>
  </conditionalFormatting>
  <conditionalFormatting sqref="Z66">
    <cfRule type="expression" dxfId="422" priority="143">
      <formula>Z66&gt;V$4</formula>
    </cfRule>
  </conditionalFormatting>
  <conditionalFormatting sqref="AA66">
    <cfRule type="expression" dxfId="421" priority="142">
      <formula>AA66&gt;W$4</formula>
    </cfRule>
  </conditionalFormatting>
  <conditionalFormatting sqref="AB66">
    <cfRule type="expression" dxfId="420" priority="141">
      <formula>AB66&gt;X$4</formula>
    </cfRule>
  </conditionalFormatting>
  <conditionalFormatting sqref="M73">
    <cfRule type="expression" dxfId="419" priority="140">
      <formula>M73&gt;I$4</formula>
    </cfRule>
  </conditionalFormatting>
  <conditionalFormatting sqref="N73">
    <cfRule type="expression" dxfId="418" priority="139">
      <formula>N73&gt;J$4</formula>
    </cfRule>
  </conditionalFormatting>
  <conditionalFormatting sqref="O73">
    <cfRule type="expression" dxfId="417" priority="138">
      <formula>O73&gt;K$4</formula>
    </cfRule>
  </conditionalFormatting>
  <conditionalFormatting sqref="M75">
    <cfRule type="expression" dxfId="416" priority="137">
      <formula>M75&gt;I$4</formula>
    </cfRule>
  </conditionalFormatting>
  <conditionalFormatting sqref="N75">
    <cfRule type="expression" dxfId="415" priority="136">
      <formula>N75&gt;J$4</formula>
    </cfRule>
  </conditionalFormatting>
  <conditionalFormatting sqref="O75">
    <cfRule type="expression" dxfId="414" priority="135">
      <formula>O75&gt;K$4</formula>
    </cfRule>
  </conditionalFormatting>
  <conditionalFormatting sqref="M77">
    <cfRule type="expression" dxfId="413" priority="134">
      <formula>M77&gt;I$4</formula>
    </cfRule>
  </conditionalFormatting>
  <conditionalFormatting sqref="N77">
    <cfRule type="expression" dxfId="412" priority="133">
      <formula>N77&gt;J$4</formula>
    </cfRule>
  </conditionalFormatting>
  <conditionalFormatting sqref="O77">
    <cfRule type="expression" dxfId="411" priority="132">
      <formula>O77&gt;K$4</formula>
    </cfRule>
  </conditionalFormatting>
  <conditionalFormatting sqref="M79">
    <cfRule type="expression" dxfId="410" priority="131">
      <formula>M79&gt;I$4</formula>
    </cfRule>
  </conditionalFormatting>
  <conditionalFormatting sqref="N79">
    <cfRule type="expression" dxfId="409" priority="130">
      <formula>N79&gt;J$4</formula>
    </cfRule>
  </conditionalFormatting>
  <conditionalFormatting sqref="O79">
    <cfRule type="expression" dxfId="408" priority="129">
      <formula>O79&gt;K$4</formula>
    </cfRule>
  </conditionalFormatting>
  <conditionalFormatting sqref="M81">
    <cfRule type="expression" dxfId="407" priority="128">
      <formula>M81&gt;I$4</formula>
    </cfRule>
  </conditionalFormatting>
  <conditionalFormatting sqref="N81">
    <cfRule type="expression" dxfId="406" priority="127">
      <formula>N81&gt;J$4</formula>
    </cfRule>
  </conditionalFormatting>
  <conditionalFormatting sqref="O81">
    <cfRule type="expression" dxfId="405" priority="126">
      <formula>O81&gt;K$4</formula>
    </cfRule>
  </conditionalFormatting>
  <conditionalFormatting sqref="M83">
    <cfRule type="expression" dxfId="404" priority="125">
      <formula>M83&gt;I$4</formula>
    </cfRule>
  </conditionalFormatting>
  <conditionalFormatting sqref="N83">
    <cfRule type="expression" dxfId="403" priority="124">
      <formula>N83&gt;J$4</formula>
    </cfRule>
  </conditionalFormatting>
  <conditionalFormatting sqref="O83">
    <cfRule type="expression" dxfId="402" priority="123">
      <formula>O83&gt;K$4</formula>
    </cfRule>
  </conditionalFormatting>
  <conditionalFormatting sqref="M85">
    <cfRule type="expression" dxfId="401" priority="122">
      <formula>M85&gt;I$4</formula>
    </cfRule>
  </conditionalFormatting>
  <conditionalFormatting sqref="N85">
    <cfRule type="expression" dxfId="400" priority="121">
      <formula>N85&gt;J$4</formula>
    </cfRule>
  </conditionalFormatting>
  <conditionalFormatting sqref="O85">
    <cfRule type="expression" dxfId="399" priority="120">
      <formula>O85&gt;K$4</formula>
    </cfRule>
  </conditionalFormatting>
  <conditionalFormatting sqref="M87">
    <cfRule type="expression" dxfId="398" priority="119">
      <formula>M87&gt;I$4</formula>
    </cfRule>
  </conditionalFormatting>
  <conditionalFormatting sqref="N87">
    <cfRule type="expression" dxfId="397" priority="118">
      <formula>N87&gt;J$4</formula>
    </cfRule>
  </conditionalFormatting>
  <conditionalFormatting sqref="O87">
    <cfRule type="expression" dxfId="396" priority="117">
      <formula>O87&gt;K$4</formula>
    </cfRule>
  </conditionalFormatting>
  <conditionalFormatting sqref="M89">
    <cfRule type="expression" dxfId="395" priority="116">
      <formula>M89&gt;I$4</formula>
    </cfRule>
  </conditionalFormatting>
  <conditionalFormatting sqref="N89">
    <cfRule type="expression" dxfId="394" priority="115">
      <formula>N89&gt;J$4</formula>
    </cfRule>
  </conditionalFormatting>
  <conditionalFormatting sqref="O89">
    <cfRule type="expression" dxfId="393" priority="114">
      <formula>O89&gt;K$4</formula>
    </cfRule>
  </conditionalFormatting>
  <conditionalFormatting sqref="M91">
    <cfRule type="expression" dxfId="392" priority="113">
      <formula>M91&gt;I$4</formula>
    </cfRule>
  </conditionalFormatting>
  <conditionalFormatting sqref="N91">
    <cfRule type="expression" dxfId="391" priority="112">
      <formula>N91&gt;J$4</formula>
    </cfRule>
  </conditionalFormatting>
  <conditionalFormatting sqref="O91">
    <cfRule type="expression" dxfId="390" priority="111">
      <formula>O91&gt;K$4</formula>
    </cfRule>
  </conditionalFormatting>
  <conditionalFormatting sqref="M93">
    <cfRule type="expression" dxfId="389" priority="110">
      <formula>M93&gt;I$4</formula>
    </cfRule>
  </conditionalFormatting>
  <conditionalFormatting sqref="N93">
    <cfRule type="expression" dxfId="388" priority="109">
      <formula>N93&gt;J$4</formula>
    </cfRule>
  </conditionalFormatting>
  <conditionalFormatting sqref="O93">
    <cfRule type="expression" dxfId="387" priority="108">
      <formula>O93&gt;K$4</formula>
    </cfRule>
  </conditionalFormatting>
  <conditionalFormatting sqref="M95">
    <cfRule type="expression" dxfId="386" priority="107">
      <formula>M95&gt;I$4</formula>
    </cfRule>
  </conditionalFormatting>
  <conditionalFormatting sqref="N95">
    <cfRule type="expression" dxfId="385" priority="106">
      <formula>N95&gt;J$4</formula>
    </cfRule>
  </conditionalFormatting>
  <conditionalFormatting sqref="O95">
    <cfRule type="expression" dxfId="384" priority="105">
      <formula>O95&gt;K$4</formula>
    </cfRule>
  </conditionalFormatting>
  <conditionalFormatting sqref="M97">
    <cfRule type="expression" dxfId="383" priority="104">
      <formula>M97&gt;I$4</formula>
    </cfRule>
  </conditionalFormatting>
  <conditionalFormatting sqref="N97">
    <cfRule type="expression" dxfId="382" priority="103">
      <formula>N97&gt;J$4</formula>
    </cfRule>
  </conditionalFormatting>
  <conditionalFormatting sqref="O97">
    <cfRule type="expression" dxfId="381" priority="102">
      <formula>O97&gt;K$4</formula>
    </cfRule>
  </conditionalFormatting>
  <conditionalFormatting sqref="M99">
    <cfRule type="expression" dxfId="380" priority="101">
      <formula>M99&gt;I$4</formula>
    </cfRule>
  </conditionalFormatting>
  <conditionalFormatting sqref="N99">
    <cfRule type="expression" dxfId="379" priority="100">
      <formula>N99&gt;J$4</formula>
    </cfRule>
  </conditionalFormatting>
  <conditionalFormatting sqref="O99">
    <cfRule type="expression" dxfId="378" priority="99">
      <formula>O99&gt;K$4</formula>
    </cfRule>
  </conditionalFormatting>
  <conditionalFormatting sqref="M101">
    <cfRule type="expression" dxfId="377" priority="98">
      <formula>M101&gt;I$4</formula>
    </cfRule>
  </conditionalFormatting>
  <conditionalFormatting sqref="N101">
    <cfRule type="expression" dxfId="376" priority="97">
      <formula>N101&gt;J$4</formula>
    </cfRule>
  </conditionalFormatting>
  <conditionalFormatting sqref="O101">
    <cfRule type="expression" dxfId="375" priority="96">
      <formula>O101&gt;K$4</formula>
    </cfRule>
  </conditionalFormatting>
  <conditionalFormatting sqref="M103">
    <cfRule type="expression" dxfId="374" priority="95">
      <formula>M103&gt;I$4</formula>
    </cfRule>
  </conditionalFormatting>
  <conditionalFormatting sqref="N103">
    <cfRule type="expression" dxfId="373" priority="94">
      <formula>N103&gt;J$4</formula>
    </cfRule>
  </conditionalFormatting>
  <conditionalFormatting sqref="O103">
    <cfRule type="expression" dxfId="372" priority="93">
      <formula>O103&gt;K$4</formula>
    </cfRule>
  </conditionalFormatting>
  <conditionalFormatting sqref="M36">
    <cfRule type="expression" dxfId="371" priority="92">
      <formula>M36&gt;I$4</formula>
    </cfRule>
  </conditionalFormatting>
  <conditionalFormatting sqref="N36">
    <cfRule type="expression" dxfId="370" priority="91">
      <formula>N36&gt;J$4</formula>
    </cfRule>
  </conditionalFormatting>
  <conditionalFormatting sqref="O36">
    <cfRule type="expression" dxfId="369" priority="90">
      <formula>O36&gt;K$4</formula>
    </cfRule>
  </conditionalFormatting>
  <conditionalFormatting sqref="M38">
    <cfRule type="expression" dxfId="368" priority="89">
      <formula>M38&gt;I$4</formula>
    </cfRule>
  </conditionalFormatting>
  <conditionalFormatting sqref="N38">
    <cfRule type="expression" dxfId="367" priority="88">
      <formula>N38&gt;J$4</formula>
    </cfRule>
  </conditionalFormatting>
  <conditionalFormatting sqref="O38">
    <cfRule type="expression" dxfId="366" priority="87">
      <formula>O38&gt;K$4</formula>
    </cfRule>
  </conditionalFormatting>
  <conditionalFormatting sqref="M40">
    <cfRule type="expression" dxfId="365" priority="86">
      <formula>M40&gt;I$4</formula>
    </cfRule>
  </conditionalFormatting>
  <conditionalFormatting sqref="N40">
    <cfRule type="expression" dxfId="364" priority="85">
      <formula>N40&gt;J$4</formula>
    </cfRule>
  </conditionalFormatting>
  <conditionalFormatting sqref="O40">
    <cfRule type="expression" dxfId="363" priority="84">
      <formula>O40&gt;K$4</formula>
    </cfRule>
  </conditionalFormatting>
  <conditionalFormatting sqref="M42">
    <cfRule type="expression" dxfId="362" priority="83">
      <formula>M42&gt;I$4</formula>
    </cfRule>
  </conditionalFormatting>
  <conditionalFormatting sqref="N42">
    <cfRule type="expression" dxfId="361" priority="82">
      <formula>N42&gt;J$4</formula>
    </cfRule>
  </conditionalFormatting>
  <conditionalFormatting sqref="O42">
    <cfRule type="expression" dxfId="360" priority="81">
      <formula>O42&gt;K$4</formula>
    </cfRule>
  </conditionalFormatting>
  <conditionalFormatting sqref="M44">
    <cfRule type="expression" dxfId="359" priority="80">
      <formula>M44&gt;I$4</formula>
    </cfRule>
  </conditionalFormatting>
  <conditionalFormatting sqref="N44">
    <cfRule type="expression" dxfId="358" priority="79">
      <formula>N44&gt;J$4</formula>
    </cfRule>
  </conditionalFormatting>
  <conditionalFormatting sqref="O44">
    <cfRule type="expression" dxfId="357" priority="78">
      <formula>O44&gt;K$4</formula>
    </cfRule>
  </conditionalFormatting>
  <conditionalFormatting sqref="M46">
    <cfRule type="expression" dxfId="356" priority="77">
      <formula>M46&gt;I$4</formula>
    </cfRule>
  </conditionalFormatting>
  <conditionalFormatting sqref="N46">
    <cfRule type="expression" dxfId="355" priority="76">
      <formula>N46&gt;J$4</formula>
    </cfRule>
  </conditionalFormatting>
  <conditionalFormatting sqref="O46">
    <cfRule type="expression" dxfId="354" priority="75">
      <formula>O46&gt;K$4</formula>
    </cfRule>
  </conditionalFormatting>
  <conditionalFormatting sqref="M48">
    <cfRule type="expression" dxfId="353" priority="74">
      <formula>M48&gt;I$4</formula>
    </cfRule>
  </conditionalFormatting>
  <conditionalFormatting sqref="N48">
    <cfRule type="expression" dxfId="352" priority="73">
      <formula>N48&gt;J$4</formula>
    </cfRule>
  </conditionalFormatting>
  <conditionalFormatting sqref="O48">
    <cfRule type="expression" dxfId="351" priority="72">
      <formula>O48&gt;K$4</formula>
    </cfRule>
  </conditionalFormatting>
  <conditionalFormatting sqref="M50">
    <cfRule type="expression" dxfId="350" priority="71">
      <formula>M50&gt;I$4</formula>
    </cfRule>
  </conditionalFormatting>
  <conditionalFormatting sqref="N50">
    <cfRule type="expression" dxfId="349" priority="70">
      <formula>N50&gt;J$4</formula>
    </cfRule>
  </conditionalFormatting>
  <conditionalFormatting sqref="O50">
    <cfRule type="expression" dxfId="348" priority="69">
      <formula>O50&gt;K$4</formula>
    </cfRule>
  </conditionalFormatting>
  <conditionalFormatting sqref="M52">
    <cfRule type="expression" dxfId="347" priority="68">
      <formula>M52&gt;I$4</formula>
    </cfRule>
  </conditionalFormatting>
  <conditionalFormatting sqref="N52">
    <cfRule type="expression" dxfId="346" priority="67">
      <formula>N52&gt;J$4</formula>
    </cfRule>
  </conditionalFormatting>
  <conditionalFormatting sqref="O52">
    <cfRule type="expression" dxfId="345" priority="66">
      <formula>O52&gt;K$4</formula>
    </cfRule>
  </conditionalFormatting>
  <conditionalFormatting sqref="M54">
    <cfRule type="expression" dxfId="344" priority="65">
      <formula>M54&gt;I$4</formula>
    </cfRule>
  </conditionalFormatting>
  <conditionalFormatting sqref="N54">
    <cfRule type="expression" dxfId="343" priority="64">
      <formula>N54&gt;J$4</formula>
    </cfRule>
  </conditionalFormatting>
  <conditionalFormatting sqref="O54">
    <cfRule type="expression" dxfId="342" priority="63">
      <formula>O54&gt;K$4</formula>
    </cfRule>
  </conditionalFormatting>
  <conditionalFormatting sqref="M56">
    <cfRule type="expression" dxfId="341" priority="62">
      <formula>M56&gt;I$4</formula>
    </cfRule>
  </conditionalFormatting>
  <conditionalFormatting sqref="N56">
    <cfRule type="expression" dxfId="340" priority="61">
      <formula>N56&gt;J$4</formula>
    </cfRule>
  </conditionalFormatting>
  <conditionalFormatting sqref="O56">
    <cfRule type="expression" dxfId="339" priority="60">
      <formula>O56&gt;K$4</formula>
    </cfRule>
  </conditionalFormatting>
  <conditionalFormatting sqref="M58">
    <cfRule type="expression" dxfId="338" priority="59">
      <formula>M58&gt;I$4</formula>
    </cfRule>
  </conditionalFormatting>
  <conditionalFormatting sqref="N58">
    <cfRule type="expression" dxfId="337" priority="58">
      <formula>N58&gt;J$4</formula>
    </cfRule>
  </conditionalFormatting>
  <conditionalFormatting sqref="O58">
    <cfRule type="expression" dxfId="336" priority="57">
      <formula>O58&gt;K$4</formula>
    </cfRule>
  </conditionalFormatting>
  <conditionalFormatting sqref="M60">
    <cfRule type="expression" dxfId="335" priority="56">
      <formula>M60&gt;I$4</formula>
    </cfRule>
  </conditionalFormatting>
  <conditionalFormatting sqref="N60">
    <cfRule type="expression" dxfId="334" priority="55">
      <formula>N60&gt;J$4</formula>
    </cfRule>
  </conditionalFormatting>
  <conditionalFormatting sqref="O60">
    <cfRule type="expression" dxfId="333" priority="54">
      <formula>O60&gt;K$4</formula>
    </cfRule>
  </conditionalFormatting>
  <conditionalFormatting sqref="M62">
    <cfRule type="expression" dxfId="332" priority="53">
      <formula>M62&gt;I$4</formula>
    </cfRule>
  </conditionalFormatting>
  <conditionalFormatting sqref="N62">
    <cfRule type="expression" dxfId="331" priority="52">
      <formula>N62&gt;J$4</formula>
    </cfRule>
  </conditionalFormatting>
  <conditionalFormatting sqref="O62">
    <cfRule type="expression" dxfId="330" priority="51">
      <formula>O62&gt;K$4</formula>
    </cfRule>
  </conditionalFormatting>
  <conditionalFormatting sqref="M64">
    <cfRule type="expression" dxfId="329" priority="50">
      <formula>M64&gt;I$4</formula>
    </cfRule>
  </conditionalFormatting>
  <conditionalFormatting sqref="N64">
    <cfRule type="expression" dxfId="328" priority="49">
      <formula>N64&gt;J$4</formula>
    </cfRule>
  </conditionalFormatting>
  <conditionalFormatting sqref="O64">
    <cfRule type="expression" dxfId="327" priority="48">
      <formula>O64&gt;K$4</formula>
    </cfRule>
  </conditionalFormatting>
  <conditionalFormatting sqref="M66">
    <cfRule type="expression" dxfId="326" priority="47">
      <formula>M66&gt;I$4</formula>
    </cfRule>
  </conditionalFormatting>
  <conditionalFormatting sqref="N66">
    <cfRule type="expression" dxfId="325" priority="46">
      <formula>N66&gt;J$4</formula>
    </cfRule>
  </conditionalFormatting>
  <conditionalFormatting sqref="O66">
    <cfRule type="expression" dxfId="324" priority="45">
      <formula>O66&gt;K$4</formula>
    </cfRule>
  </conditionalFormatting>
  <conditionalFormatting sqref="M11">
    <cfRule type="expression" dxfId="323" priority="44">
      <formula>M11&gt;I$4</formula>
    </cfRule>
  </conditionalFormatting>
  <conditionalFormatting sqref="N11">
    <cfRule type="expression" dxfId="322" priority="43">
      <formula>N11&gt;J$4</formula>
    </cfRule>
  </conditionalFormatting>
  <conditionalFormatting sqref="O11">
    <cfRule type="expression" dxfId="321" priority="42">
      <formula>O11&gt;K$4</formula>
    </cfRule>
  </conditionalFormatting>
  <conditionalFormatting sqref="M13">
    <cfRule type="expression" dxfId="320" priority="41">
      <formula>M13&gt;I$4</formula>
    </cfRule>
  </conditionalFormatting>
  <conditionalFormatting sqref="N13">
    <cfRule type="expression" dxfId="319" priority="40">
      <formula>N13&gt;J$4</formula>
    </cfRule>
  </conditionalFormatting>
  <conditionalFormatting sqref="O13">
    <cfRule type="expression" dxfId="318" priority="39">
      <formula>O13&gt;K$4</formula>
    </cfRule>
  </conditionalFormatting>
  <conditionalFormatting sqref="M15">
    <cfRule type="expression" dxfId="317" priority="38">
      <formula>M15&gt;I$4</formula>
    </cfRule>
  </conditionalFormatting>
  <conditionalFormatting sqref="N15">
    <cfRule type="expression" dxfId="316" priority="37">
      <formula>N15&gt;J$4</formula>
    </cfRule>
  </conditionalFormatting>
  <conditionalFormatting sqref="O15">
    <cfRule type="expression" dxfId="315" priority="36">
      <formula>O15&gt;K$4</formula>
    </cfRule>
  </conditionalFormatting>
  <conditionalFormatting sqref="M17">
    <cfRule type="expression" dxfId="314" priority="35">
      <formula>M17&gt;I$4</formula>
    </cfRule>
  </conditionalFormatting>
  <conditionalFormatting sqref="N17">
    <cfRule type="expression" dxfId="313" priority="34">
      <formula>N17&gt;J$4</formula>
    </cfRule>
  </conditionalFormatting>
  <conditionalFormatting sqref="O17">
    <cfRule type="expression" dxfId="312" priority="33">
      <formula>O17&gt;K$4</formula>
    </cfRule>
  </conditionalFormatting>
  <conditionalFormatting sqref="M20">
    <cfRule type="expression" dxfId="311" priority="32">
      <formula>M20&gt;I$4</formula>
    </cfRule>
  </conditionalFormatting>
  <conditionalFormatting sqref="N20">
    <cfRule type="expression" dxfId="310" priority="31">
      <formula>N20&gt;J$4</formula>
    </cfRule>
  </conditionalFormatting>
  <conditionalFormatting sqref="O20">
    <cfRule type="expression" dxfId="309" priority="30">
      <formula>O20&gt;K$4</formula>
    </cfRule>
  </conditionalFormatting>
  <conditionalFormatting sqref="M22">
    <cfRule type="expression" dxfId="308" priority="29">
      <formula>M22&gt;I$4</formula>
    </cfRule>
  </conditionalFormatting>
  <conditionalFormatting sqref="N22">
    <cfRule type="expression" dxfId="307" priority="28">
      <formula>N22&gt;J$4</formula>
    </cfRule>
  </conditionalFormatting>
  <conditionalFormatting sqref="O22">
    <cfRule type="expression" dxfId="306" priority="27">
      <formula>O22&gt;K$4</formula>
    </cfRule>
  </conditionalFormatting>
  <conditionalFormatting sqref="M24">
    <cfRule type="expression" dxfId="305" priority="26">
      <formula>M24&gt;I$4</formula>
    </cfRule>
  </conditionalFormatting>
  <conditionalFormatting sqref="N24">
    <cfRule type="expression" dxfId="304" priority="25">
      <formula>N24&gt;J$4</formula>
    </cfRule>
  </conditionalFormatting>
  <conditionalFormatting sqref="O24">
    <cfRule type="expression" dxfId="303" priority="24">
      <formula>O24&gt;K$4</formula>
    </cfRule>
  </conditionalFormatting>
  <conditionalFormatting sqref="M26">
    <cfRule type="expression" dxfId="302" priority="23">
      <formula>M26&gt;I$4</formula>
    </cfRule>
  </conditionalFormatting>
  <conditionalFormatting sqref="N26">
    <cfRule type="expression" dxfId="301" priority="22">
      <formula>N26&gt;J$4</formula>
    </cfRule>
  </conditionalFormatting>
  <conditionalFormatting sqref="O26">
    <cfRule type="expression" dxfId="300" priority="21">
      <formula>O26&gt;K$4</formula>
    </cfRule>
  </conditionalFormatting>
  <conditionalFormatting sqref="AG13 AF14 AG11 AF12">
    <cfRule type="cellIs" dxfId="299" priority="18" stopIfTrue="1" operator="equal">
      <formula>"WRONG"</formula>
    </cfRule>
  </conditionalFormatting>
  <conditionalFormatting sqref="AF10:AG10">
    <cfRule type="cellIs" dxfId="298" priority="19" stopIfTrue="1" operator="equal">
      <formula>"WRONG"</formula>
    </cfRule>
  </conditionalFormatting>
  <conditionalFormatting sqref="AG14 AF15">
    <cfRule type="cellIs" dxfId="297" priority="20" stopIfTrue="1" operator="equal">
      <formula>"Wrong"</formula>
    </cfRule>
  </conditionalFormatting>
  <conditionalFormatting sqref="AF19 AF17">
    <cfRule type="cellIs" dxfId="296" priority="15" stopIfTrue="1" operator="equal">
      <formula>"WRONG"</formula>
    </cfRule>
  </conditionalFormatting>
  <conditionalFormatting sqref="AF20">
    <cfRule type="cellIs" dxfId="295" priority="16" stopIfTrue="1" operator="equal">
      <formula>"Wrong"</formula>
    </cfRule>
  </conditionalFormatting>
  <conditionalFormatting sqref="AF39 AF37">
    <cfRule type="cellIs" dxfId="294" priority="12" stopIfTrue="1" operator="equal">
      <formula>"WRONG"</formula>
    </cfRule>
  </conditionalFormatting>
  <conditionalFormatting sqref="AF35">
    <cfRule type="cellIs" dxfId="293" priority="13" stopIfTrue="1" operator="equal">
      <formula>"WRONG"</formula>
    </cfRule>
  </conditionalFormatting>
  <conditionalFormatting sqref="AF40">
    <cfRule type="cellIs" dxfId="292" priority="14" stopIfTrue="1" operator="equal">
      <formula>"Wrong"</formula>
    </cfRule>
  </conditionalFormatting>
  <conditionalFormatting sqref="AF44 AF42">
    <cfRule type="cellIs" dxfId="291" priority="10" stopIfTrue="1" operator="equal">
      <formula>"WRONG"</formula>
    </cfRule>
  </conditionalFormatting>
  <conditionalFormatting sqref="AF45">
    <cfRule type="cellIs" dxfId="290" priority="11" stopIfTrue="1" operator="equal">
      <formula>"Wrong"</formula>
    </cfRule>
  </conditionalFormatting>
  <conditionalFormatting sqref="AF76 AF74">
    <cfRule type="cellIs" dxfId="289" priority="7" stopIfTrue="1" operator="equal">
      <formula>"WRONG"</formula>
    </cfRule>
  </conditionalFormatting>
  <conditionalFormatting sqref="AF72">
    <cfRule type="cellIs" dxfId="288" priority="8" stopIfTrue="1" operator="equal">
      <formula>"WRONG"</formula>
    </cfRule>
  </conditionalFormatting>
  <conditionalFormatting sqref="AF77">
    <cfRule type="cellIs" dxfId="287" priority="9" stopIfTrue="1" operator="equal">
      <formula>"Wrong"</formula>
    </cfRule>
  </conditionalFormatting>
  <conditionalFormatting sqref="AF81 AF79">
    <cfRule type="cellIs" dxfId="286" priority="5" stopIfTrue="1" operator="equal">
      <formula>"WRONG"</formula>
    </cfRule>
  </conditionalFormatting>
  <conditionalFormatting sqref="AF82">
    <cfRule type="cellIs" dxfId="285" priority="6" stopIfTrue="1" operator="equal">
      <formula>"Wrong"</formula>
    </cfRule>
  </conditionalFormatting>
  <conditionalFormatting sqref="AF5">
    <cfRule type="cellIs" dxfId="284" priority="3" stopIfTrue="1" operator="equal">
      <formula>"WRONG"</formula>
    </cfRule>
  </conditionalFormatting>
  <conditionalFormatting sqref="AF6:AF7">
    <cfRule type="cellIs" dxfId="283" priority="4" stopIfTrue="1" operator="equal">
      <formula>"Wrong"</formula>
    </cfRule>
  </conditionalFormatting>
  <conditionalFormatting sqref="AF24 AF22">
    <cfRule type="cellIs" dxfId="282" priority="1" stopIfTrue="1" operator="equal">
      <formula>"WRONG"</formula>
    </cfRule>
  </conditionalFormatting>
  <conditionalFormatting sqref="AF25">
    <cfRule type="cellIs" dxfId="281" priority="2" stopIfTrue="1" operator="equal">
      <formula>"Wrong"</formula>
    </cfRule>
  </conditionalFormatting>
  <dataValidations count="1">
    <dataValidation type="whole" operator="greaterThan" allowBlank="1" showInputMessage="1" showErrorMessage="1" sqref="H35:H66 E72:F103 E35:F66 H19:H26 H72:H103 H10:H17 E10:F17 E19:F26" xr:uid="{00000000-0002-0000-1200-000000000000}">
      <formula1>0</formula1>
    </dataValidation>
  </dataValidations>
  <pageMargins left="0.7" right="0.7" top="0.75" bottom="0.75" header="0.3" footer="0.3"/>
  <pageSetup paperSize="9" scale="51" fitToHeight="0" orientation="landscape" r:id="rId1"/>
  <rowBreaks count="1" manualBreakCount="1">
    <brk id="67" max="3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B1:V151"/>
  <sheetViews>
    <sheetView view="pageBreakPreview" topLeftCell="R34" zoomScale="60" zoomScaleNormal="70" workbookViewId="0">
      <selection activeCell="R34" sqref="R34"/>
    </sheetView>
  </sheetViews>
  <sheetFormatPr defaultRowHeight="13.5"/>
  <cols>
    <col min="3" max="3" width="26.5" bestFit="1" customWidth="1"/>
    <col min="5" max="6" width="9.125" bestFit="1" customWidth="1"/>
    <col min="8" max="8" width="9.125" bestFit="1" customWidth="1"/>
    <col min="10" max="11" width="10.75" bestFit="1" customWidth="1"/>
    <col min="12" max="12" width="2.25" customWidth="1"/>
    <col min="13" max="13" width="13.25" customWidth="1"/>
    <col min="14" max="14" width="10.5" bestFit="1" customWidth="1"/>
    <col min="15" max="15" width="2.25" customWidth="1"/>
    <col min="16" max="16" width="4.125" customWidth="1"/>
    <col min="17" max="17" width="6.875" bestFit="1" customWidth="1"/>
    <col min="18" max="18" width="11" bestFit="1" customWidth="1"/>
    <col min="19" max="19" width="10" customWidth="1"/>
    <col min="20" max="20" width="6.875" bestFit="1" customWidth="1"/>
    <col min="21" max="21" width="11" bestFit="1" customWidth="1"/>
    <col min="22" max="22" width="10" customWidth="1"/>
  </cols>
  <sheetData>
    <row r="1" spans="2:22" s="46" customFormat="1" ht="25.5">
      <c r="B1" s="11" t="s">
        <v>9</v>
      </c>
      <c r="M1" s="47">
        <v>43558</v>
      </c>
      <c r="R1" s="47"/>
    </row>
    <row r="2" spans="2:22" s="46" customFormat="1" ht="18">
      <c r="C2" s="282"/>
    </row>
    <row r="3" spans="2:22" s="46" customFormat="1"/>
    <row r="4" spans="2:22" s="46" customFormat="1"/>
    <row r="5" spans="2:22" s="46" customFormat="1">
      <c r="M5"/>
      <c r="N5"/>
      <c r="O5"/>
      <c r="P5"/>
      <c r="Q5"/>
      <c r="R5"/>
      <c r="T5"/>
      <c r="U5"/>
    </row>
    <row r="6" spans="2:22" s="46" customFormat="1">
      <c r="M6"/>
      <c r="N6"/>
      <c r="O6"/>
      <c r="P6"/>
      <c r="Q6"/>
      <c r="R6"/>
      <c r="T6"/>
      <c r="U6"/>
    </row>
    <row r="7" spans="2:22" s="46" customFormat="1">
      <c r="M7"/>
      <c r="N7"/>
      <c r="O7"/>
      <c r="P7"/>
      <c r="Q7"/>
      <c r="R7"/>
      <c r="T7"/>
      <c r="U7"/>
    </row>
    <row r="8" spans="2:22" s="46" customFormat="1" ht="18">
      <c r="B8" s="282" t="s">
        <v>6983</v>
      </c>
      <c r="J8" s="52" t="s">
        <v>6955</v>
      </c>
      <c r="K8" s="214"/>
      <c r="L8" s="227"/>
      <c r="M8" s="283" t="s">
        <v>6952</v>
      </c>
      <c r="N8"/>
      <c r="O8"/>
      <c r="P8"/>
      <c r="Q8"/>
      <c r="R8"/>
      <c r="T8"/>
      <c r="U8"/>
    </row>
    <row r="9" spans="2:22" s="46" customFormat="1" ht="63.75">
      <c r="B9" s="253" t="s">
        <v>26</v>
      </c>
      <c r="C9" s="254" t="s">
        <v>27</v>
      </c>
      <c r="D9" s="255" t="s">
        <v>40</v>
      </c>
      <c r="E9" s="255" t="s">
        <v>41</v>
      </c>
      <c r="F9" s="255" t="s">
        <v>42</v>
      </c>
      <c r="G9" s="256" t="s">
        <v>43</v>
      </c>
      <c r="H9" s="256" t="s">
        <v>44</v>
      </c>
      <c r="J9" s="68" t="s">
        <v>6956</v>
      </c>
      <c r="K9" s="9" t="s">
        <v>6957</v>
      </c>
      <c r="L9" s="227"/>
      <c r="M9"/>
      <c r="N9"/>
      <c r="O9"/>
      <c r="P9"/>
      <c r="Q9"/>
      <c r="R9"/>
      <c r="T9"/>
      <c r="U9"/>
    </row>
    <row r="10" spans="2:22" ht="15">
      <c r="B10" s="102" t="s">
        <v>2746</v>
      </c>
      <c r="C10" s="175" t="s">
        <v>2751</v>
      </c>
      <c r="D10" s="129"/>
      <c r="E10" s="129"/>
      <c r="F10" s="129"/>
      <c r="G10" s="196" t="s">
        <v>2752</v>
      </c>
      <c r="H10" s="196">
        <v>0.254</v>
      </c>
      <c r="J10" s="247">
        <v>183.57470000000001</v>
      </c>
      <c r="K10" s="247">
        <v>183.57470000000001</v>
      </c>
      <c r="L10" s="247"/>
      <c r="Q10" s="52" t="s">
        <v>6984</v>
      </c>
      <c r="R10" s="270"/>
      <c r="S10" s="230"/>
      <c r="T10" s="52" t="s">
        <v>6985</v>
      </c>
      <c r="U10" s="270"/>
      <c r="V10" s="230"/>
    </row>
    <row r="11" spans="2:22" ht="15">
      <c r="B11" s="102" t="s">
        <v>2755</v>
      </c>
      <c r="C11" s="175" t="s">
        <v>2760</v>
      </c>
      <c r="D11" s="129"/>
      <c r="E11" s="129"/>
      <c r="F11" s="129"/>
      <c r="G11" s="196" t="s">
        <v>2752</v>
      </c>
      <c r="H11" s="196">
        <v>0.254</v>
      </c>
      <c r="J11" s="247">
        <v>183.4726</v>
      </c>
      <c r="K11" s="247">
        <v>183.4726</v>
      </c>
      <c r="L11" s="247"/>
      <c r="Q11" s="228" t="s">
        <v>6958</v>
      </c>
      <c r="R11" s="229">
        <f>MAX(J10:J13)</f>
        <v>183.57470000000001</v>
      </c>
      <c r="S11" s="50"/>
      <c r="T11" s="228" t="s">
        <v>6958</v>
      </c>
      <c r="U11" s="229">
        <f>MAX(K10:K13)</f>
        <v>183.57470000000001</v>
      </c>
      <c r="V11" s="50"/>
    </row>
    <row r="12" spans="2:22" ht="15">
      <c r="B12" s="102" t="s">
        <v>2762</v>
      </c>
      <c r="C12" s="175" t="s">
        <v>2767</v>
      </c>
      <c r="D12" s="129"/>
      <c r="E12" s="129"/>
      <c r="F12" s="129"/>
      <c r="G12" s="196" t="s">
        <v>2752</v>
      </c>
      <c r="H12" s="196">
        <v>0.254</v>
      </c>
      <c r="J12" s="247">
        <v>183.51499999999999</v>
      </c>
      <c r="K12" s="247">
        <v>183.51499999999999</v>
      </c>
      <c r="L12" s="247"/>
      <c r="Q12" s="228" t="s">
        <v>6959</v>
      </c>
      <c r="R12" s="229">
        <f>MIN(J10:J13)</f>
        <v>183.44749999999999</v>
      </c>
      <c r="S12" s="46" t="s">
        <v>6960</v>
      </c>
      <c r="T12" s="228" t="s">
        <v>6959</v>
      </c>
      <c r="U12" s="229">
        <f>MIN(K10:K13)</f>
        <v>183.44749999999999</v>
      </c>
      <c r="V12" s="46" t="s">
        <v>6960</v>
      </c>
    </row>
    <row r="13" spans="2:22" ht="15">
      <c r="B13" s="102" t="s">
        <v>2769</v>
      </c>
      <c r="C13" s="175" t="s">
        <v>2774</v>
      </c>
      <c r="D13" s="129"/>
      <c r="E13" s="129"/>
      <c r="F13" s="129"/>
      <c r="G13" s="196" t="s">
        <v>2752</v>
      </c>
      <c r="H13" s="196">
        <v>0.254</v>
      </c>
      <c r="J13" s="247">
        <v>183.44749999999999</v>
      </c>
      <c r="K13" s="247">
        <v>183.44749999999999</v>
      </c>
      <c r="L13" s="247"/>
      <c r="Q13" s="228" t="s">
        <v>6961</v>
      </c>
      <c r="R13" s="229">
        <f>R11-R12</f>
        <v>0.12720000000001619</v>
      </c>
      <c r="S13" s="50">
        <f>+H10</f>
        <v>0.254</v>
      </c>
      <c r="T13" s="228" t="s">
        <v>6961</v>
      </c>
      <c r="U13" s="229">
        <f>U11-U12</f>
        <v>0.12720000000001619</v>
      </c>
      <c r="V13" s="50">
        <f>+S13</f>
        <v>0.254</v>
      </c>
    </row>
    <row r="14" spans="2:22">
      <c r="M14" s="287" t="s">
        <v>6965</v>
      </c>
      <c r="N14" s="405">
        <f>MAX(M18:O25)</f>
        <v>2.0000000000095497E-3</v>
      </c>
      <c r="O14" s="287" t="s">
        <v>6966</v>
      </c>
      <c r="Q14" s="46"/>
      <c r="R14" s="46"/>
      <c r="S14" s="51" t="str">
        <f>IF(R13&gt;S13,"Wrong","OK")</f>
        <v>OK</v>
      </c>
      <c r="T14" s="46"/>
      <c r="U14" s="46"/>
      <c r="V14" s="51" t="str">
        <f>IF(U13&gt;V13,"Wrong","OK")</f>
        <v>OK</v>
      </c>
    </row>
    <row r="15" spans="2:22">
      <c r="M15" s="287" t="s">
        <v>6960</v>
      </c>
      <c r="N15" s="403">
        <f>+E18</f>
        <v>5.0799999999999998E-2</v>
      </c>
      <c r="O15" s="404" t="str">
        <f>IF(N14&gt;N15,"Wrong","OK")</f>
        <v>OK</v>
      </c>
      <c r="Q15" s="46"/>
      <c r="R15" s="46"/>
      <c r="S15" s="46"/>
      <c r="T15" s="46"/>
      <c r="U15" s="46"/>
      <c r="V15" s="46"/>
    </row>
    <row r="16" spans="2:22">
      <c r="J16" s="52" t="s">
        <v>6955</v>
      </c>
      <c r="K16" s="214"/>
      <c r="L16" s="227"/>
      <c r="M16" s="288" t="s">
        <v>6969</v>
      </c>
      <c r="N16" s="406"/>
      <c r="O16" s="407"/>
    </row>
    <row r="17" spans="2:19">
      <c r="J17" s="68" t="s">
        <v>6956</v>
      </c>
      <c r="K17" s="9" t="s">
        <v>6957</v>
      </c>
      <c r="L17" s="227"/>
      <c r="M17" s="408" t="s">
        <v>6956</v>
      </c>
      <c r="N17" s="409" t="s">
        <v>6957</v>
      </c>
      <c r="O17" s="410"/>
    </row>
    <row r="18" spans="2:19" ht="15">
      <c r="B18" s="102" t="s">
        <v>893</v>
      </c>
      <c r="C18" s="175" t="s">
        <v>897</v>
      </c>
      <c r="D18" s="177" t="s">
        <v>898</v>
      </c>
      <c r="E18" s="177">
        <v>5.0799999999999998E-2</v>
      </c>
      <c r="F18" s="184">
        <v>100</v>
      </c>
      <c r="G18" s="183" t="s">
        <v>362</v>
      </c>
      <c r="H18" s="183">
        <v>2.54</v>
      </c>
      <c r="J18" s="247">
        <v>119.899</v>
      </c>
      <c r="K18" s="247">
        <v>119.899</v>
      </c>
      <c r="L18" s="247"/>
      <c r="M18" s="291">
        <f>ABS(J18-J19)</f>
        <v>1.5999999999962711E-3</v>
      </c>
      <c r="N18" s="291">
        <f>ABS(K18-K19)</f>
        <v>1.5999999999962711E-3</v>
      </c>
      <c r="O18" s="291"/>
      <c r="Q18" s="52" t="str">
        <f>+G18</f>
        <v>M16</v>
      </c>
      <c r="R18" s="270"/>
      <c r="S18" s="230"/>
    </row>
    <row r="19" spans="2:19" ht="15">
      <c r="B19" s="102" t="s">
        <v>921</v>
      </c>
      <c r="C19" s="175" t="s">
        <v>925</v>
      </c>
      <c r="D19" s="177" t="s">
        <v>898</v>
      </c>
      <c r="E19" s="177">
        <v>5.0799999999999998E-2</v>
      </c>
      <c r="F19" s="184">
        <v>100</v>
      </c>
      <c r="G19" s="183" t="s">
        <v>362</v>
      </c>
      <c r="H19" s="183">
        <v>2.54</v>
      </c>
      <c r="J19" s="247">
        <v>119.9006</v>
      </c>
      <c r="K19" s="247">
        <v>119.9006</v>
      </c>
      <c r="L19" s="247"/>
      <c r="M19" s="292"/>
      <c r="N19" s="292"/>
      <c r="O19" s="292"/>
      <c r="Q19" s="228" t="s">
        <v>6958</v>
      </c>
      <c r="R19" s="229">
        <f>MAX(J18:L61)</f>
        <v>120.8387</v>
      </c>
      <c r="S19" s="50"/>
    </row>
    <row r="20" spans="2:19" ht="15">
      <c r="B20" s="102" t="s">
        <v>900</v>
      </c>
      <c r="C20" s="175" t="s">
        <v>904</v>
      </c>
      <c r="D20" s="177" t="s">
        <v>905</v>
      </c>
      <c r="E20" s="177">
        <v>5.0799999999999998E-2</v>
      </c>
      <c r="F20" s="184">
        <v>100</v>
      </c>
      <c r="G20" s="183" t="s">
        <v>362</v>
      </c>
      <c r="H20" s="183">
        <v>2.54</v>
      </c>
      <c r="J20" s="247">
        <v>120.05329999999999</v>
      </c>
      <c r="K20" s="247">
        <v>120.05329999999999</v>
      </c>
      <c r="L20" s="247"/>
      <c r="M20" s="291">
        <f>ABS(J20-J21)</f>
        <v>1.1000000000080945E-3</v>
      </c>
      <c r="N20" s="291">
        <f>ABS(K20-K21)</f>
        <v>1.1000000000080945E-3</v>
      </c>
      <c r="O20" s="291"/>
      <c r="Q20" s="228" t="s">
        <v>6959</v>
      </c>
      <c r="R20" s="229">
        <f>MIN(J18:L61)</f>
        <v>119.29510000000001</v>
      </c>
      <c r="S20" s="46" t="s">
        <v>6960</v>
      </c>
    </row>
    <row r="21" spans="2:19" ht="15">
      <c r="B21" s="102" t="s">
        <v>927</v>
      </c>
      <c r="C21" s="175" t="s">
        <v>931</v>
      </c>
      <c r="D21" s="177" t="s">
        <v>905</v>
      </c>
      <c r="E21" s="177">
        <v>5.0799999999999998E-2</v>
      </c>
      <c r="F21" s="184">
        <v>100</v>
      </c>
      <c r="G21" s="183" t="s">
        <v>362</v>
      </c>
      <c r="H21" s="183">
        <v>2.54</v>
      </c>
      <c r="J21" s="247">
        <v>120.0544</v>
      </c>
      <c r="K21" s="247">
        <v>120.0544</v>
      </c>
      <c r="L21" s="247"/>
      <c r="M21" s="292"/>
      <c r="N21" s="292"/>
      <c r="O21" s="292"/>
      <c r="Q21" s="228" t="s">
        <v>6961</v>
      </c>
      <c r="R21" s="229">
        <f>R19-R20</f>
        <v>1.5435999999999979</v>
      </c>
      <c r="S21" s="50">
        <f>+H18</f>
        <v>2.54</v>
      </c>
    </row>
    <row r="22" spans="2:19" ht="15">
      <c r="B22" s="102" t="s">
        <v>907</v>
      </c>
      <c r="C22" s="175" t="s">
        <v>911</v>
      </c>
      <c r="D22" s="177" t="s">
        <v>912</v>
      </c>
      <c r="E22" s="177">
        <v>5.0799999999999998E-2</v>
      </c>
      <c r="F22" s="184">
        <v>100</v>
      </c>
      <c r="G22" s="183" t="s">
        <v>362</v>
      </c>
      <c r="H22" s="183">
        <v>2.54</v>
      </c>
      <c r="J22" s="247">
        <v>119.29600000000001</v>
      </c>
      <c r="K22" s="247">
        <v>119.29600000000001</v>
      </c>
      <c r="L22" s="247"/>
      <c r="M22" s="291">
        <f>ABS(J22-J23)</f>
        <v>9.0000000000145519E-4</v>
      </c>
      <c r="N22" s="291">
        <f>ABS(K22-K23)</f>
        <v>9.0000000000145519E-4</v>
      </c>
      <c r="O22" s="291"/>
      <c r="Q22" s="46"/>
      <c r="R22" s="46"/>
      <c r="S22" s="51" t="str">
        <f>IF(R21&gt;S21,"Wrong","OK")</f>
        <v>OK</v>
      </c>
    </row>
    <row r="23" spans="2:19" ht="15">
      <c r="B23" s="102" t="s">
        <v>933</v>
      </c>
      <c r="C23" s="175" t="s">
        <v>937</v>
      </c>
      <c r="D23" s="177" t="s">
        <v>912</v>
      </c>
      <c r="E23" s="177">
        <v>5.0799999999999998E-2</v>
      </c>
      <c r="F23" s="184">
        <v>100</v>
      </c>
      <c r="G23" s="183" t="s">
        <v>362</v>
      </c>
      <c r="H23" s="183">
        <v>2.54</v>
      </c>
      <c r="J23" s="247">
        <v>119.29510000000001</v>
      </c>
      <c r="K23" s="247">
        <v>119.29510000000001</v>
      </c>
      <c r="L23" s="247"/>
      <c r="M23" s="292"/>
      <c r="N23" s="292"/>
      <c r="O23" s="292"/>
      <c r="Q23" s="46"/>
      <c r="R23" s="46"/>
      <c r="S23" s="46"/>
    </row>
    <row r="24" spans="2:19" ht="15">
      <c r="B24" s="102" t="s">
        <v>914</v>
      </c>
      <c r="C24" s="175" t="s">
        <v>918</v>
      </c>
      <c r="D24" s="177" t="s">
        <v>919</v>
      </c>
      <c r="E24" s="177">
        <v>5.0799999999999998E-2</v>
      </c>
      <c r="F24" s="184">
        <v>100</v>
      </c>
      <c r="G24" s="183" t="s">
        <v>362</v>
      </c>
      <c r="H24" s="183">
        <v>2.54</v>
      </c>
      <c r="J24" s="247">
        <v>120.7807</v>
      </c>
      <c r="K24" s="247">
        <v>120.7807</v>
      </c>
      <c r="L24" s="247"/>
      <c r="M24" s="291">
        <f>ABS(J24-J25)</f>
        <v>2.0000000000095497E-3</v>
      </c>
      <c r="N24" s="291">
        <f>ABS(K24-K25)</f>
        <v>2.0000000000095497E-3</v>
      </c>
      <c r="O24" s="291"/>
    </row>
    <row r="25" spans="2:19" ht="15">
      <c r="B25" s="102" t="s">
        <v>939</v>
      </c>
      <c r="C25" s="175" t="s">
        <v>943</v>
      </c>
      <c r="D25" s="177" t="s">
        <v>919</v>
      </c>
      <c r="E25" s="177">
        <v>5.0799999999999998E-2</v>
      </c>
      <c r="F25" s="184">
        <v>100</v>
      </c>
      <c r="G25" s="183" t="s">
        <v>362</v>
      </c>
      <c r="H25" s="183">
        <v>2.54</v>
      </c>
      <c r="J25" s="247">
        <v>120.78270000000001</v>
      </c>
      <c r="K25" s="247">
        <v>120.78270000000001</v>
      </c>
      <c r="L25" s="247"/>
      <c r="M25" s="292"/>
      <c r="N25" s="292"/>
      <c r="O25" s="292"/>
    </row>
    <row r="26" spans="2:19" ht="15">
      <c r="B26" s="102" t="s">
        <v>836</v>
      </c>
      <c r="C26" s="175" t="s">
        <v>841</v>
      </c>
      <c r="D26" s="129"/>
      <c r="E26" s="129"/>
      <c r="F26" s="129"/>
      <c r="G26" s="183" t="s">
        <v>362</v>
      </c>
      <c r="H26" s="183">
        <v>2.54</v>
      </c>
      <c r="J26" s="247">
        <v>119.474</v>
      </c>
      <c r="K26" s="247">
        <v>119.474</v>
      </c>
      <c r="L26" s="247"/>
    </row>
    <row r="27" spans="2:19" ht="15">
      <c r="B27" s="102" t="s">
        <v>844</v>
      </c>
      <c r="C27" s="175" t="s">
        <v>848</v>
      </c>
      <c r="D27" s="129"/>
      <c r="E27" s="129"/>
      <c r="F27" s="129"/>
      <c r="G27" s="183" t="s">
        <v>362</v>
      </c>
      <c r="H27" s="183">
        <v>2.54</v>
      </c>
      <c r="J27" s="247">
        <v>119.8399</v>
      </c>
      <c r="K27" s="247">
        <v>119.8399</v>
      </c>
      <c r="L27" s="247"/>
    </row>
    <row r="28" spans="2:19" ht="15">
      <c r="B28" s="102" t="s">
        <v>850</v>
      </c>
      <c r="C28" s="175" t="s">
        <v>854</v>
      </c>
      <c r="D28" s="129"/>
      <c r="E28" s="129"/>
      <c r="F28" s="129"/>
      <c r="G28" s="183" t="s">
        <v>362</v>
      </c>
      <c r="H28" s="183">
        <v>2.54</v>
      </c>
      <c r="J28" s="247">
        <v>120.2195</v>
      </c>
      <c r="K28" s="247">
        <v>120.2195</v>
      </c>
      <c r="L28" s="247"/>
    </row>
    <row r="29" spans="2:19" ht="15">
      <c r="B29" s="102" t="s">
        <v>856</v>
      </c>
      <c r="C29" s="175" t="s">
        <v>861</v>
      </c>
      <c r="D29" s="129"/>
      <c r="E29" s="129"/>
      <c r="F29" s="129"/>
      <c r="G29" s="183" t="s">
        <v>362</v>
      </c>
      <c r="H29" s="183">
        <v>2.54</v>
      </c>
      <c r="J29" s="247">
        <v>119.6245</v>
      </c>
      <c r="K29" s="247">
        <v>119.6245</v>
      </c>
      <c r="L29" s="247"/>
    </row>
    <row r="30" spans="2:19" ht="15">
      <c r="B30" s="102" t="s">
        <v>863</v>
      </c>
      <c r="C30" s="175" t="s">
        <v>867</v>
      </c>
      <c r="D30" s="129"/>
      <c r="E30" s="129"/>
      <c r="F30" s="129"/>
      <c r="G30" s="183" t="s">
        <v>362</v>
      </c>
      <c r="H30" s="183">
        <v>2.54</v>
      </c>
      <c r="J30" s="247">
        <v>120.8387</v>
      </c>
      <c r="K30" s="247">
        <v>120.8387</v>
      </c>
      <c r="L30" s="247"/>
    </row>
    <row r="31" spans="2:19" ht="15">
      <c r="B31" s="102" t="s">
        <v>869</v>
      </c>
      <c r="C31" s="175" t="s">
        <v>873</v>
      </c>
      <c r="D31" s="129"/>
      <c r="E31" s="129"/>
      <c r="F31" s="129"/>
      <c r="G31" s="183" t="s">
        <v>362</v>
      </c>
      <c r="H31" s="183">
        <v>2.54</v>
      </c>
      <c r="J31" s="247">
        <v>119.34180000000001</v>
      </c>
      <c r="K31" s="247">
        <v>119.34180000000001</v>
      </c>
      <c r="L31" s="247"/>
    </row>
    <row r="32" spans="2:19" ht="15">
      <c r="B32" s="102" t="s">
        <v>875</v>
      </c>
      <c r="C32" s="175" t="s">
        <v>879</v>
      </c>
      <c r="D32" s="129"/>
      <c r="E32" s="129"/>
      <c r="F32" s="129"/>
      <c r="G32" s="183" t="s">
        <v>362</v>
      </c>
      <c r="H32" s="183">
        <v>2.54</v>
      </c>
      <c r="J32" s="247">
        <v>119.6112</v>
      </c>
      <c r="K32" s="247">
        <v>119.6112</v>
      </c>
      <c r="L32" s="247"/>
    </row>
    <row r="33" spans="2:12" ht="15">
      <c r="B33" s="102" t="s">
        <v>881</v>
      </c>
      <c r="C33" s="175" t="s">
        <v>885</v>
      </c>
      <c r="D33" s="129"/>
      <c r="E33" s="129"/>
      <c r="F33" s="129"/>
      <c r="G33" s="183" t="s">
        <v>362</v>
      </c>
      <c r="H33" s="183">
        <v>2.54</v>
      </c>
      <c r="J33" s="247">
        <v>120.6439</v>
      </c>
      <c r="K33" s="247">
        <v>120.6439</v>
      </c>
      <c r="L33" s="247"/>
    </row>
    <row r="34" spans="2:12" ht="15">
      <c r="B34" s="102" t="s">
        <v>887</v>
      </c>
      <c r="C34" s="175" t="s">
        <v>891</v>
      </c>
      <c r="D34" s="129"/>
      <c r="E34" s="129"/>
      <c r="F34" s="129"/>
      <c r="G34" s="183" t="s">
        <v>362</v>
      </c>
      <c r="H34" s="183">
        <v>2.54</v>
      </c>
      <c r="J34" s="247">
        <v>119.55670000000001</v>
      </c>
      <c r="K34" s="247">
        <v>119.55670000000001</v>
      </c>
      <c r="L34" s="247"/>
    </row>
    <row r="35" spans="2:12" ht="15">
      <c r="B35" s="102" t="s">
        <v>945</v>
      </c>
      <c r="C35" s="175" t="s">
        <v>949</v>
      </c>
      <c r="D35" s="177"/>
      <c r="E35" s="177"/>
      <c r="F35" s="184"/>
      <c r="G35" s="183" t="s">
        <v>362</v>
      </c>
      <c r="H35" s="183">
        <v>2.54</v>
      </c>
      <c r="J35" s="247">
        <v>120.30629999999999</v>
      </c>
      <c r="K35" s="247">
        <v>120.30629999999999</v>
      </c>
      <c r="L35" s="247"/>
    </row>
    <row r="36" spans="2:12" ht="15">
      <c r="B36" s="102" t="s">
        <v>951</v>
      </c>
      <c r="C36" s="175" t="s">
        <v>955</v>
      </c>
      <c r="D36" s="177"/>
      <c r="E36" s="177"/>
      <c r="F36" s="184"/>
      <c r="G36" s="183" t="s">
        <v>362</v>
      </c>
      <c r="H36" s="183">
        <v>2.54</v>
      </c>
      <c r="J36" s="247">
        <v>119.9406</v>
      </c>
      <c r="K36" s="247">
        <v>119.9406</v>
      </c>
      <c r="L36" s="247"/>
    </row>
    <row r="37" spans="2:12" ht="15">
      <c r="B37" s="102" t="s">
        <v>957</v>
      </c>
      <c r="C37" s="175" t="s">
        <v>961</v>
      </c>
      <c r="D37" s="177"/>
      <c r="E37" s="177"/>
      <c r="F37" s="184"/>
      <c r="G37" s="183" t="s">
        <v>362</v>
      </c>
      <c r="H37" s="183">
        <v>2.54</v>
      </c>
      <c r="J37" s="247">
        <v>120.0616</v>
      </c>
      <c r="K37" s="247">
        <v>120.0616</v>
      </c>
      <c r="L37" s="247"/>
    </row>
    <row r="38" spans="2:12" ht="15">
      <c r="B38" s="102" t="s">
        <v>963</v>
      </c>
      <c r="C38" s="175" t="s">
        <v>967</v>
      </c>
      <c r="D38" s="177"/>
      <c r="E38" s="177"/>
      <c r="F38" s="184"/>
      <c r="G38" s="183" t="s">
        <v>362</v>
      </c>
      <c r="H38" s="183">
        <v>2.54</v>
      </c>
      <c r="J38" s="247">
        <v>119.75539999999999</v>
      </c>
      <c r="K38" s="247">
        <v>119.75539999999999</v>
      </c>
      <c r="L38" s="247"/>
    </row>
    <row r="39" spans="2:12" ht="15">
      <c r="B39" s="102" t="s">
        <v>1032</v>
      </c>
      <c r="C39" s="175" t="s">
        <v>1036</v>
      </c>
      <c r="D39" s="129"/>
      <c r="E39" s="129"/>
      <c r="F39" s="129"/>
      <c r="G39" s="183" t="s">
        <v>362</v>
      </c>
      <c r="H39" s="183">
        <v>2.54</v>
      </c>
      <c r="J39" s="247">
        <v>120.5369</v>
      </c>
      <c r="K39" s="247">
        <v>120.5369</v>
      </c>
      <c r="L39" s="247"/>
    </row>
    <row r="40" spans="2:12" ht="15">
      <c r="B40" s="102" t="s">
        <v>1038</v>
      </c>
      <c r="C40" s="175" t="s">
        <v>1042</v>
      </c>
      <c r="D40" s="129"/>
      <c r="E40" s="129"/>
      <c r="F40" s="129"/>
      <c r="G40" s="183" t="s">
        <v>362</v>
      </c>
      <c r="H40" s="183">
        <v>2.54</v>
      </c>
      <c r="J40" s="247">
        <v>119.50879999999999</v>
      </c>
      <c r="K40" s="247">
        <v>119.50879999999999</v>
      </c>
      <c r="L40" s="247"/>
    </row>
    <row r="41" spans="2:12" ht="15">
      <c r="B41" s="102" t="s">
        <v>1044</v>
      </c>
      <c r="C41" s="175" t="s">
        <v>1048</v>
      </c>
      <c r="D41" s="129"/>
      <c r="E41" s="129"/>
      <c r="F41" s="129"/>
      <c r="G41" s="183" t="s">
        <v>362</v>
      </c>
      <c r="H41" s="183">
        <v>2.54</v>
      </c>
      <c r="J41" s="247">
        <v>119.7199</v>
      </c>
      <c r="K41" s="247">
        <v>119.7199</v>
      </c>
      <c r="L41" s="247"/>
    </row>
    <row r="42" spans="2:12" ht="15">
      <c r="B42" s="102" t="s">
        <v>1050</v>
      </c>
      <c r="C42" s="175" t="s">
        <v>1054</v>
      </c>
      <c r="D42" s="129"/>
      <c r="E42" s="129"/>
      <c r="F42" s="129"/>
      <c r="G42" s="183" t="s">
        <v>362</v>
      </c>
      <c r="H42" s="183">
        <v>2.54</v>
      </c>
      <c r="J42" s="247">
        <v>119.98569999999999</v>
      </c>
      <c r="K42" s="247">
        <v>119.98569999999999</v>
      </c>
      <c r="L42" s="247"/>
    </row>
    <row r="43" spans="2:12" ht="15">
      <c r="B43" s="102" t="s">
        <v>1056</v>
      </c>
      <c r="C43" s="175" t="s">
        <v>1060</v>
      </c>
      <c r="D43" s="129"/>
      <c r="E43" s="129"/>
      <c r="F43" s="129"/>
      <c r="G43" s="183" t="s">
        <v>362</v>
      </c>
      <c r="H43" s="183">
        <v>2.54</v>
      </c>
      <c r="J43" s="247">
        <v>119.55419999999999</v>
      </c>
      <c r="K43" s="247">
        <v>119.55419999999999</v>
      </c>
      <c r="L43" s="247"/>
    </row>
    <row r="44" spans="2:12" ht="15">
      <c r="B44" s="102" t="s">
        <v>1062</v>
      </c>
      <c r="C44" s="175" t="s">
        <v>1066</v>
      </c>
      <c r="D44" s="129"/>
      <c r="E44" s="129"/>
      <c r="F44" s="129"/>
      <c r="G44" s="183" t="s">
        <v>362</v>
      </c>
      <c r="H44" s="183">
        <v>2.54</v>
      </c>
      <c r="J44" s="247">
        <v>120.3523</v>
      </c>
      <c r="K44" s="247">
        <v>120.3523</v>
      </c>
      <c r="L44" s="247"/>
    </row>
    <row r="45" spans="2:12" ht="15">
      <c r="B45" s="102" t="s">
        <v>1068</v>
      </c>
      <c r="C45" s="175" t="s">
        <v>1072</v>
      </c>
      <c r="D45" s="129"/>
      <c r="E45" s="129"/>
      <c r="F45" s="129"/>
      <c r="G45" s="183" t="s">
        <v>362</v>
      </c>
      <c r="H45" s="183">
        <v>2.54</v>
      </c>
      <c r="J45" s="247">
        <v>119.8481</v>
      </c>
      <c r="K45" s="247">
        <v>119.8481</v>
      </c>
      <c r="L45" s="247"/>
    </row>
    <row r="46" spans="2:12" ht="15">
      <c r="B46" s="102" t="s">
        <v>1074</v>
      </c>
      <c r="C46" s="175" t="s">
        <v>1078</v>
      </c>
      <c r="D46" s="129"/>
      <c r="E46" s="129"/>
      <c r="F46" s="129"/>
      <c r="G46" s="183" t="s">
        <v>362</v>
      </c>
      <c r="H46" s="183">
        <v>2.54</v>
      </c>
      <c r="J46" s="247">
        <v>119.69119999999999</v>
      </c>
      <c r="K46" s="247">
        <v>119.69119999999999</v>
      </c>
      <c r="L46" s="247"/>
    </row>
    <row r="47" spans="2:12" ht="15">
      <c r="B47" s="102" t="s">
        <v>1080</v>
      </c>
      <c r="C47" s="175" t="s">
        <v>1084</v>
      </c>
      <c r="D47" s="129"/>
      <c r="E47" s="129"/>
      <c r="F47" s="129"/>
      <c r="G47" s="183" t="s">
        <v>362</v>
      </c>
      <c r="H47" s="183">
        <v>2.54</v>
      </c>
      <c r="J47" s="247">
        <v>120.15349999999999</v>
      </c>
      <c r="K47" s="247">
        <v>120.15349999999999</v>
      </c>
      <c r="L47" s="247"/>
    </row>
    <row r="48" spans="2:12" ht="15">
      <c r="B48" s="102" t="s">
        <v>1086</v>
      </c>
      <c r="C48" s="175" t="s">
        <v>1090</v>
      </c>
      <c r="D48" s="129"/>
      <c r="E48" s="129"/>
      <c r="F48" s="129"/>
      <c r="G48" s="183" t="s">
        <v>362</v>
      </c>
      <c r="H48" s="183">
        <v>2.54</v>
      </c>
      <c r="J48" s="247">
        <v>120.6574</v>
      </c>
      <c r="K48" s="247">
        <v>120.6574</v>
      </c>
      <c r="L48" s="247"/>
    </row>
    <row r="49" spans="2:15" ht="15">
      <c r="B49" s="102" t="s">
        <v>1092</v>
      </c>
      <c r="C49" s="175" t="s">
        <v>1096</v>
      </c>
      <c r="D49" s="129"/>
      <c r="E49" s="129"/>
      <c r="F49" s="129"/>
      <c r="G49" s="183" t="s">
        <v>362</v>
      </c>
      <c r="H49" s="183">
        <v>2.54</v>
      </c>
      <c r="J49" s="247">
        <v>119.5256</v>
      </c>
      <c r="K49" s="247">
        <v>119.5256</v>
      </c>
      <c r="L49" s="247"/>
    </row>
    <row r="50" spans="2:15" ht="15">
      <c r="B50" s="102" t="s">
        <v>1098</v>
      </c>
      <c r="C50" s="175" t="s">
        <v>1102</v>
      </c>
      <c r="D50" s="129"/>
      <c r="E50" s="129"/>
      <c r="F50" s="129"/>
      <c r="G50" s="183" t="s">
        <v>362</v>
      </c>
      <c r="H50" s="183">
        <v>2.54</v>
      </c>
      <c r="J50" s="247">
        <v>119.8982</v>
      </c>
      <c r="K50" s="247">
        <v>119.8982</v>
      </c>
      <c r="L50" s="247"/>
    </row>
    <row r="51" spans="2:15" ht="15">
      <c r="B51" s="102" t="s">
        <v>1104</v>
      </c>
      <c r="C51" s="175" t="s">
        <v>1108</v>
      </c>
      <c r="D51" s="129"/>
      <c r="E51" s="129"/>
      <c r="F51" s="129"/>
      <c r="G51" s="183" t="s">
        <v>362</v>
      </c>
      <c r="H51" s="183">
        <v>2.54</v>
      </c>
      <c r="J51" s="247">
        <v>120.0896</v>
      </c>
      <c r="K51" s="247">
        <v>120.0896</v>
      </c>
      <c r="L51" s="247"/>
    </row>
    <row r="52" spans="2:15" ht="15">
      <c r="B52" s="102" t="s">
        <v>1110</v>
      </c>
      <c r="C52" s="175" t="s">
        <v>1114</v>
      </c>
      <c r="D52" s="129"/>
      <c r="E52" s="129"/>
      <c r="F52" s="129"/>
      <c r="G52" s="183" t="s">
        <v>362</v>
      </c>
      <c r="H52" s="183">
        <v>2.54</v>
      </c>
      <c r="J52" s="247">
        <v>120.2007</v>
      </c>
      <c r="K52" s="247">
        <v>120.2007</v>
      </c>
      <c r="L52" s="247"/>
    </row>
    <row r="53" spans="2:15" ht="15">
      <c r="B53" s="102" t="s">
        <v>1116</v>
      </c>
      <c r="C53" s="175" t="s">
        <v>1120</v>
      </c>
      <c r="D53" s="129"/>
      <c r="E53" s="129"/>
      <c r="F53" s="129"/>
      <c r="G53" s="183" t="s">
        <v>362</v>
      </c>
      <c r="H53" s="183">
        <v>2.54</v>
      </c>
      <c r="J53" s="247">
        <v>120.7289</v>
      </c>
      <c r="K53" s="247">
        <v>120.7289</v>
      </c>
      <c r="L53" s="247"/>
    </row>
    <row r="54" spans="2:15" ht="15">
      <c r="B54" s="102" t="s">
        <v>1122</v>
      </c>
      <c r="C54" s="175" t="s">
        <v>1126</v>
      </c>
      <c r="D54" s="129"/>
      <c r="E54" s="129"/>
      <c r="F54" s="129"/>
      <c r="G54" s="183" t="s">
        <v>362</v>
      </c>
      <c r="H54" s="183">
        <v>2.54</v>
      </c>
      <c r="J54" s="247">
        <v>119.95059999999999</v>
      </c>
      <c r="K54" s="247">
        <v>119.95059999999999</v>
      </c>
      <c r="L54" s="247"/>
    </row>
    <row r="55" spans="2:15" ht="15">
      <c r="B55" s="102" t="s">
        <v>1128</v>
      </c>
      <c r="C55" s="175" t="s">
        <v>1132</v>
      </c>
      <c r="D55" s="129"/>
      <c r="E55" s="129"/>
      <c r="F55" s="129"/>
      <c r="G55" s="183" t="s">
        <v>362</v>
      </c>
      <c r="H55" s="183">
        <v>2.54</v>
      </c>
      <c r="J55" s="247">
        <v>120.0234</v>
      </c>
      <c r="K55" s="247">
        <v>120.0234</v>
      </c>
      <c r="L55" s="247"/>
    </row>
    <row r="56" spans="2:15" ht="15">
      <c r="B56" s="102" t="s">
        <v>1134</v>
      </c>
      <c r="C56" s="175" t="s">
        <v>1138</v>
      </c>
      <c r="D56" s="129"/>
      <c r="E56" s="129"/>
      <c r="F56" s="129"/>
      <c r="G56" s="183" t="s">
        <v>362</v>
      </c>
      <c r="H56" s="183">
        <v>2.54</v>
      </c>
      <c r="J56" s="247">
        <v>120.26739999999999</v>
      </c>
      <c r="K56" s="247">
        <v>120.26739999999999</v>
      </c>
      <c r="L56" s="247"/>
    </row>
    <row r="57" spans="2:15" ht="15">
      <c r="B57" s="102" t="s">
        <v>1140</v>
      </c>
      <c r="C57" s="175" t="s">
        <v>1144</v>
      </c>
      <c r="D57" s="129"/>
      <c r="E57" s="129"/>
      <c r="F57" s="129"/>
      <c r="G57" s="183" t="s">
        <v>362</v>
      </c>
      <c r="H57" s="183">
        <v>2.54</v>
      </c>
      <c r="J57" s="247">
        <v>120.4406</v>
      </c>
      <c r="K57" s="247">
        <v>120.4406</v>
      </c>
      <c r="L57" s="247"/>
    </row>
    <row r="58" spans="2:15" ht="15">
      <c r="B58" s="102" t="s">
        <v>1146</v>
      </c>
      <c r="C58" s="175" t="s">
        <v>1150</v>
      </c>
      <c r="D58" s="129"/>
      <c r="E58" s="129"/>
      <c r="F58" s="129"/>
      <c r="G58" s="183" t="s">
        <v>362</v>
      </c>
      <c r="H58" s="183">
        <v>2.54</v>
      </c>
      <c r="J58" s="247">
        <v>119.82899999999999</v>
      </c>
      <c r="K58" s="247">
        <v>119.82899999999999</v>
      </c>
      <c r="L58" s="247"/>
    </row>
    <row r="59" spans="2:15" ht="15">
      <c r="B59" s="102" t="s">
        <v>1152</v>
      </c>
      <c r="C59" s="175" t="s">
        <v>1156</v>
      </c>
      <c r="D59" s="129"/>
      <c r="E59" s="129"/>
      <c r="F59" s="129"/>
      <c r="G59" s="183" t="s">
        <v>362</v>
      </c>
      <c r="H59" s="183">
        <v>2.54</v>
      </c>
      <c r="J59" s="247">
        <v>120.0397</v>
      </c>
      <c r="K59" s="247">
        <v>120.0397</v>
      </c>
      <c r="L59" s="247"/>
    </row>
    <row r="60" spans="2:15" ht="15">
      <c r="B60" s="102" t="s">
        <v>1158</v>
      </c>
      <c r="C60" s="175" t="s">
        <v>1162</v>
      </c>
      <c r="D60" s="129"/>
      <c r="E60" s="129"/>
      <c r="F60" s="129"/>
      <c r="G60" s="183" t="s">
        <v>362</v>
      </c>
      <c r="H60" s="183">
        <v>2.54</v>
      </c>
      <c r="J60" s="247">
        <v>120.37649999999999</v>
      </c>
      <c r="K60" s="247">
        <v>120.37649999999999</v>
      </c>
      <c r="L60" s="247"/>
    </row>
    <row r="61" spans="2:15" ht="15">
      <c r="B61" s="102" t="s">
        <v>1164</v>
      </c>
      <c r="C61" s="175" t="s">
        <v>1168</v>
      </c>
      <c r="D61" s="129"/>
      <c r="E61" s="129"/>
      <c r="F61" s="129"/>
      <c r="G61" s="183" t="s">
        <v>362</v>
      </c>
      <c r="H61" s="183">
        <v>2.54</v>
      </c>
      <c r="J61" s="247">
        <v>119.9058</v>
      </c>
      <c r="K61" s="247">
        <v>119.9058</v>
      </c>
      <c r="L61" s="247"/>
    </row>
    <row r="62" spans="2:15" ht="15">
      <c r="B62" s="411"/>
      <c r="C62" s="412"/>
      <c r="D62" s="413"/>
      <c r="E62" s="413"/>
      <c r="F62" s="413"/>
      <c r="G62" s="414"/>
      <c r="H62" s="414"/>
      <c r="J62" s="415"/>
      <c r="K62" s="415"/>
      <c r="L62" s="415"/>
    </row>
    <row r="63" spans="2:15" ht="15">
      <c r="B63" s="411"/>
      <c r="C63" s="412"/>
      <c r="D63" s="413"/>
      <c r="E63" s="413"/>
      <c r="F63" s="413"/>
      <c r="G63" s="414"/>
      <c r="H63" s="414"/>
      <c r="J63" s="415"/>
      <c r="K63" s="415"/>
      <c r="L63" s="415"/>
      <c r="M63" s="287" t="s">
        <v>6965</v>
      </c>
      <c r="N63" s="405">
        <f>MAX(M67:O74)</f>
        <v>6.3999999999992951E-3</v>
      </c>
      <c r="O63" s="287" t="s">
        <v>6966</v>
      </c>
    </row>
    <row r="64" spans="2:15">
      <c r="M64" s="287" t="s">
        <v>6960</v>
      </c>
      <c r="N64" s="403">
        <f>+E67</f>
        <v>5.0799999999999998E-2</v>
      </c>
      <c r="O64" s="404" t="str">
        <f>IF(N63&gt;N64,"Wrong","OK")</f>
        <v>OK</v>
      </c>
    </row>
    <row r="65" spans="2:19">
      <c r="J65" s="52" t="s">
        <v>6955</v>
      </c>
      <c r="K65" s="214"/>
      <c r="L65" s="227"/>
      <c r="M65" s="288" t="s">
        <v>6969</v>
      </c>
      <c r="N65" s="406"/>
      <c r="O65" s="407"/>
    </row>
    <row r="66" spans="2:19">
      <c r="J66" s="68" t="s">
        <v>6956</v>
      </c>
      <c r="K66" s="9" t="s">
        <v>6957</v>
      </c>
      <c r="L66" s="227"/>
      <c r="M66" s="408" t="s">
        <v>6956</v>
      </c>
      <c r="N66" s="409" t="s">
        <v>6957</v>
      </c>
      <c r="O66" s="410"/>
    </row>
    <row r="67" spans="2:19" ht="15">
      <c r="B67" s="102" t="s">
        <v>1225</v>
      </c>
      <c r="C67" s="175" t="s">
        <v>1229</v>
      </c>
      <c r="D67" s="177" t="s">
        <v>1230</v>
      </c>
      <c r="E67" s="177">
        <v>5.0799999999999998E-2</v>
      </c>
      <c r="F67" s="185">
        <v>100</v>
      </c>
      <c r="G67" s="183" t="s">
        <v>1175</v>
      </c>
      <c r="H67" s="183">
        <v>2.54</v>
      </c>
      <c r="J67" s="247">
        <v>117.6225</v>
      </c>
      <c r="K67" s="247">
        <v>117.6225</v>
      </c>
      <c r="L67" s="247"/>
      <c r="M67" s="291">
        <f>ABS(J67-J68)</f>
        <v>6.3999999999992951E-3</v>
      </c>
      <c r="N67" s="291">
        <f>ABS(K67-K68)</f>
        <v>6.3999999999992951E-3</v>
      </c>
      <c r="O67" s="291"/>
      <c r="Q67" s="52" t="str">
        <f>+G67</f>
        <v>M17</v>
      </c>
      <c r="R67" s="270"/>
      <c r="S67" s="230"/>
    </row>
    <row r="68" spans="2:19" ht="15">
      <c r="B68" s="102" t="s">
        <v>1253</v>
      </c>
      <c r="C68" s="175" t="s">
        <v>1257</v>
      </c>
      <c r="D68" s="177" t="s">
        <v>1230</v>
      </c>
      <c r="E68" s="177">
        <v>5.0799999999999998E-2</v>
      </c>
      <c r="F68" s="185">
        <v>100</v>
      </c>
      <c r="G68" s="183" t="s">
        <v>1175</v>
      </c>
      <c r="H68" s="183">
        <v>2.54</v>
      </c>
      <c r="J68" s="247">
        <v>117.6289</v>
      </c>
      <c r="K68" s="247">
        <v>117.6289</v>
      </c>
      <c r="L68" s="247"/>
      <c r="M68" s="292"/>
      <c r="N68" s="292"/>
      <c r="O68" s="292"/>
      <c r="Q68" s="228" t="s">
        <v>6958</v>
      </c>
      <c r="R68" s="229">
        <f>MAX(J67:L110)</f>
        <v>119.4371</v>
      </c>
      <c r="S68" s="50"/>
    </row>
    <row r="69" spans="2:19" ht="15">
      <c r="B69" s="102" t="s">
        <v>1232</v>
      </c>
      <c r="C69" s="175" t="s">
        <v>1236</v>
      </c>
      <c r="D69" s="177" t="s">
        <v>1237</v>
      </c>
      <c r="E69" s="177">
        <v>5.0799999999999998E-2</v>
      </c>
      <c r="F69" s="185">
        <v>100</v>
      </c>
      <c r="G69" s="183" t="s">
        <v>1175</v>
      </c>
      <c r="H69" s="183">
        <v>2.54</v>
      </c>
      <c r="J69" s="247">
        <v>117.93300000000001</v>
      </c>
      <c r="K69" s="247">
        <v>117.93300000000001</v>
      </c>
      <c r="L69" s="247"/>
      <c r="M69" s="291">
        <f>ABS(J69-J70)</f>
        <v>2.2000000000019782E-3</v>
      </c>
      <c r="N69" s="291">
        <f>ABS(K69-K70)</f>
        <v>2.2000000000019782E-3</v>
      </c>
      <c r="O69" s="291"/>
      <c r="Q69" s="228" t="s">
        <v>6959</v>
      </c>
      <c r="R69" s="229">
        <f>MIN(J67:L110)</f>
        <v>117.5851</v>
      </c>
      <c r="S69" s="46" t="s">
        <v>6960</v>
      </c>
    </row>
    <row r="70" spans="2:19" ht="15">
      <c r="B70" s="102" t="s">
        <v>1259</v>
      </c>
      <c r="C70" s="175" t="s">
        <v>1263</v>
      </c>
      <c r="D70" s="177" t="s">
        <v>1237</v>
      </c>
      <c r="E70" s="177">
        <v>5.0799999999999998E-2</v>
      </c>
      <c r="F70" s="185">
        <v>100</v>
      </c>
      <c r="G70" s="183" t="s">
        <v>1175</v>
      </c>
      <c r="H70" s="183">
        <v>2.54</v>
      </c>
      <c r="J70" s="247">
        <v>117.9308</v>
      </c>
      <c r="K70" s="247">
        <v>117.9308</v>
      </c>
      <c r="L70" s="247"/>
      <c r="M70" s="292"/>
      <c r="N70" s="292"/>
      <c r="O70" s="292"/>
      <c r="Q70" s="228" t="s">
        <v>6961</v>
      </c>
      <c r="R70" s="229">
        <f>R68-R69</f>
        <v>1.8520000000000039</v>
      </c>
      <c r="S70" s="50">
        <f>+H67</f>
        <v>2.54</v>
      </c>
    </row>
    <row r="71" spans="2:19" ht="15">
      <c r="B71" s="102" t="s">
        <v>1239</v>
      </c>
      <c r="C71" s="175" t="s">
        <v>1243</v>
      </c>
      <c r="D71" s="177" t="s">
        <v>1244</v>
      </c>
      <c r="E71" s="177">
        <v>5.0799999999999998E-2</v>
      </c>
      <c r="F71" s="185">
        <v>100</v>
      </c>
      <c r="G71" s="183" t="s">
        <v>1175</v>
      </c>
      <c r="H71" s="183">
        <v>2.54</v>
      </c>
      <c r="J71" s="247">
        <v>117.66759999999999</v>
      </c>
      <c r="K71" s="247">
        <v>117.66759999999999</v>
      </c>
      <c r="L71" s="247"/>
      <c r="M71" s="291">
        <f>ABS(J71-J72)</f>
        <v>1.2999999999863121E-3</v>
      </c>
      <c r="N71" s="291">
        <f>ABS(K71-K72)</f>
        <v>1.2999999999863121E-3</v>
      </c>
      <c r="O71" s="291"/>
      <c r="Q71" s="46"/>
      <c r="R71" s="46"/>
      <c r="S71" s="51" t="str">
        <f>IF(R70&gt;S70,"Wrong","OK")</f>
        <v>OK</v>
      </c>
    </row>
    <row r="72" spans="2:19" ht="15">
      <c r="B72" s="102" t="s">
        <v>1265</v>
      </c>
      <c r="C72" s="175" t="s">
        <v>1269</v>
      </c>
      <c r="D72" s="177" t="s">
        <v>1244</v>
      </c>
      <c r="E72" s="177">
        <v>5.0799999999999998E-2</v>
      </c>
      <c r="F72" s="185">
        <v>100</v>
      </c>
      <c r="G72" s="183" t="s">
        <v>1175</v>
      </c>
      <c r="H72" s="183">
        <v>2.54</v>
      </c>
      <c r="J72" s="247">
        <v>117.66630000000001</v>
      </c>
      <c r="K72" s="247">
        <v>117.66630000000001</v>
      </c>
      <c r="L72" s="247"/>
      <c r="M72" s="292"/>
      <c r="N72" s="292"/>
      <c r="O72" s="292"/>
      <c r="Q72" s="46"/>
      <c r="R72" s="46"/>
      <c r="S72" s="46"/>
    </row>
    <row r="73" spans="2:19" ht="15">
      <c r="B73" s="102" t="s">
        <v>1246</v>
      </c>
      <c r="C73" s="175" t="s">
        <v>1250</v>
      </c>
      <c r="D73" s="177" t="s">
        <v>1251</v>
      </c>
      <c r="E73" s="177">
        <v>5.0799999999999998E-2</v>
      </c>
      <c r="F73" s="185">
        <v>100</v>
      </c>
      <c r="G73" s="183" t="s">
        <v>1175</v>
      </c>
      <c r="H73" s="183">
        <v>2.54</v>
      </c>
      <c r="J73" s="247">
        <v>117.5851</v>
      </c>
      <c r="K73" s="247">
        <v>117.5851</v>
      </c>
      <c r="L73" s="247"/>
      <c r="M73" s="291">
        <f>ABS(J73-J74)</f>
        <v>3.200000000006753E-3</v>
      </c>
      <c r="N73" s="291">
        <f>ABS(K73-K74)</f>
        <v>3.200000000006753E-3</v>
      </c>
      <c r="O73" s="291"/>
    </row>
    <row r="74" spans="2:19" ht="15">
      <c r="B74" s="102" t="s">
        <v>1271</v>
      </c>
      <c r="C74" s="175" t="s">
        <v>1275</v>
      </c>
      <c r="D74" s="177" t="s">
        <v>1251</v>
      </c>
      <c r="E74" s="177">
        <v>5.0799999999999998E-2</v>
      </c>
      <c r="F74" s="185">
        <v>100</v>
      </c>
      <c r="G74" s="183" t="s">
        <v>1175</v>
      </c>
      <c r="H74" s="183">
        <v>2.54</v>
      </c>
      <c r="J74" s="247">
        <v>117.5883</v>
      </c>
      <c r="K74" s="247">
        <v>117.5883</v>
      </c>
      <c r="L74" s="247"/>
      <c r="M74" s="292"/>
      <c r="N74" s="292"/>
      <c r="O74" s="292"/>
    </row>
    <row r="75" spans="2:19" ht="15">
      <c r="B75" s="102" t="s">
        <v>1170</v>
      </c>
      <c r="C75" s="175" t="s">
        <v>1174</v>
      </c>
      <c r="D75" s="129"/>
      <c r="E75" s="129"/>
      <c r="F75" s="129"/>
      <c r="G75" s="183" t="s">
        <v>1175</v>
      </c>
      <c r="H75" s="183">
        <v>2.54</v>
      </c>
      <c r="J75" s="247">
        <v>117.83069999999999</v>
      </c>
      <c r="K75" s="247">
        <v>117.83069999999999</v>
      </c>
      <c r="L75" s="247"/>
    </row>
    <row r="76" spans="2:19" ht="15">
      <c r="B76" s="102" t="s">
        <v>1177</v>
      </c>
      <c r="C76" s="175" t="s">
        <v>1181</v>
      </c>
      <c r="D76" s="129"/>
      <c r="E76" s="129"/>
      <c r="F76" s="129"/>
      <c r="G76" s="183" t="s">
        <v>1175</v>
      </c>
      <c r="H76" s="183">
        <v>2.54</v>
      </c>
      <c r="J76" s="247">
        <v>118.12260000000001</v>
      </c>
      <c r="K76" s="247">
        <v>118.12260000000001</v>
      </c>
      <c r="L76" s="247"/>
    </row>
    <row r="77" spans="2:19" ht="15">
      <c r="B77" s="102" t="s">
        <v>1183</v>
      </c>
      <c r="C77" s="175" t="s">
        <v>1187</v>
      </c>
      <c r="D77" s="129"/>
      <c r="E77" s="129"/>
      <c r="F77" s="129"/>
      <c r="G77" s="183" t="s">
        <v>1175</v>
      </c>
      <c r="H77" s="183">
        <v>2.54</v>
      </c>
      <c r="J77" s="247">
        <v>117.9789</v>
      </c>
      <c r="K77" s="247">
        <v>117.9789</v>
      </c>
      <c r="L77" s="247"/>
    </row>
    <row r="78" spans="2:19" ht="15">
      <c r="B78" s="102" t="s">
        <v>1189</v>
      </c>
      <c r="C78" s="175" t="s">
        <v>1193</v>
      </c>
      <c r="D78" s="129"/>
      <c r="E78" s="129"/>
      <c r="F78" s="129"/>
      <c r="G78" s="183" t="s">
        <v>1175</v>
      </c>
      <c r="H78" s="183">
        <v>2.54</v>
      </c>
      <c r="J78" s="247">
        <v>118.7525</v>
      </c>
      <c r="K78" s="247">
        <v>118.7525</v>
      </c>
      <c r="L78" s="247"/>
    </row>
    <row r="79" spans="2:19" ht="15">
      <c r="B79" s="102" t="s">
        <v>1195</v>
      </c>
      <c r="C79" s="175" t="s">
        <v>1199</v>
      </c>
      <c r="D79" s="129"/>
      <c r="E79" s="129"/>
      <c r="F79" s="129"/>
      <c r="G79" s="183" t="s">
        <v>1175</v>
      </c>
      <c r="H79" s="183">
        <v>2.54</v>
      </c>
      <c r="J79" s="247">
        <v>118.19410000000001</v>
      </c>
      <c r="K79" s="247">
        <v>118.19410000000001</v>
      </c>
      <c r="L79" s="247"/>
    </row>
    <row r="80" spans="2:19" ht="15">
      <c r="B80" s="102" t="s">
        <v>1201</v>
      </c>
      <c r="C80" s="175" t="s">
        <v>1205</v>
      </c>
      <c r="D80" s="129"/>
      <c r="E80" s="129"/>
      <c r="F80" s="129"/>
      <c r="G80" s="183" t="s">
        <v>1175</v>
      </c>
      <c r="H80" s="183">
        <v>2.54</v>
      </c>
      <c r="J80" s="247">
        <v>118.7655</v>
      </c>
      <c r="K80" s="247">
        <v>118.7655</v>
      </c>
      <c r="L80" s="247"/>
    </row>
    <row r="81" spans="2:12" ht="15">
      <c r="B81" s="102" t="s">
        <v>1207</v>
      </c>
      <c r="C81" s="175" t="s">
        <v>1211</v>
      </c>
      <c r="D81" s="129"/>
      <c r="E81" s="129"/>
      <c r="F81" s="129"/>
      <c r="G81" s="183" t="s">
        <v>1175</v>
      </c>
      <c r="H81" s="183">
        <v>2.54</v>
      </c>
      <c r="J81" s="247">
        <v>118.9187</v>
      </c>
      <c r="K81" s="247">
        <v>118.9187</v>
      </c>
      <c r="L81" s="247"/>
    </row>
    <row r="82" spans="2:12" ht="15">
      <c r="B82" s="102" t="s">
        <v>1213</v>
      </c>
      <c r="C82" s="175" t="s">
        <v>1217</v>
      </c>
      <c r="D82" s="129"/>
      <c r="E82" s="129"/>
      <c r="F82" s="129"/>
      <c r="G82" s="183" t="s">
        <v>1175</v>
      </c>
      <c r="H82" s="183">
        <v>2.54</v>
      </c>
      <c r="J82" s="247">
        <v>118.9967</v>
      </c>
      <c r="K82" s="247">
        <v>118.9967</v>
      </c>
      <c r="L82" s="247"/>
    </row>
    <row r="83" spans="2:12" ht="15">
      <c r="B83" s="102" t="s">
        <v>1219</v>
      </c>
      <c r="C83" s="175" t="s">
        <v>1223</v>
      </c>
      <c r="D83" s="129"/>
      <c r="E83" s="129"/>
      <c r="F83" s="129"/>
      <c r="G83" s="183" t="s">
        <v>1175</v>
      </c>
      <c r="H83" s="183">
        <v>2.54</v>
      </c>
      <c r="J83" s="247">
        <v>118.08629999999999</v>
      </c>
      <c r="K83" s="247">
        <v>118.08629999999999</v>
      </c>
      <c r="L83" s="247"/>
    </row>
    <row r="84" spans="2:12" ht="15">
      <c r="B84" s="102" t="s">
        <v>1277</v>
      </c>
      <c r="C84" s="175" t="s">
        <v>1281</v>
      </c>
      <c r="D84" s="177"/>
      <c r="E84" s="177"/>
      <c r="F84" s="185"/>
      <c r="G84" s="183" t="s">
        <v>1175</v>
      </c>
      <c r="H84" s="183">
        <v>2.54</v>
      </c>
      <c r="J84" s="247">
        <v>118.1306</v>
      </c>
      <c r="K84" s="247">
        <v>118.1306</v>
      </c>
      <c r="L84" s="247"/>
    </row>
    <row r="85" spans="2:12" ht="15">
      <c r="B85" s="102" t="s">
        <v>1283</v>
      </c>
      <c r="C85" s="175" t="s">
        <v>1287</v>
      </c>
      <c r="D85" s="177"/>
      <c r="E85" s="177"/>
      <c r="F85" s="185"/>
      <c r="G85" s="183" t="s">
        <v>1175</v>
      </c>
      <c r="H85" s="183">
        <v>2.54</v>
      </c>
      <c r="J85" s="247">
        <v>118.24120000000001</v>
      </c>
      <c r="K85" s="247">
        <v>118.24120000000001</v>
      </c>
      <c r="L85" s="247"/>
    </row>
    <row r="86" spans="2:12" ht="15">
      <c r="B86" s="102" t="s">
        <v>1289</v>
      </c>
      <c r="C86" s="175" t="s">
        <v>1293</v>
      </c>
      <c r="D86" s="177"/>
      <c r="E86" s="177"/>
      <c r="F86" s="185"/>
      <c r="G86" s="183" t="s">
        <v>1175</v>
      </c>
      <c r="H86" s="183">
        <v>2.54</v>
      </c>
      <c r="J86" s="247">
        <v>118.21599999999999</v>
      </c>
      <c r="K86" s="247">
        <v>118.21599999999999</v>
      </c>
      <c r="L86" s="247"/>
    </row>
    <row r="87" spans="2:12" ht="15">
      <c r="B87" s="102" t="s">
        <v>1295</v>
      </c>
      <c r="C87" s="175" t="s">
        <v>1299</v>
      </c>
      <c r="D87" s="177"/>
      <c r="E87" s="177"/>
      <c r="F87" s="185"/>
      <c r="G87" s="183" t="s">
        <v>1175</v>
      </c>
      <c r="H87" s="183">
        <v>2.54</v>
      </c>
      <c r="J87" s="247">
        <v>118.1947</v>
      </c>
      <c r="K87" s="247">
        <v>118.1947</v>
      </c>
      <c r="L87" s="247"/>
    </row>
    <row r="88" spans="2:12" ht="15">
      <c r="B88" s="102" t="s">
        <v>1363</v>
      </c>
      <c r="C88" s="175" t="s">
        <v>1367</v>
      </c>
      <c r="D88" s="129"/>
      <c r="E88" s="129"/>
      <c r="F88" s="129"/>
      <c r="G88" s="183" t="s">
        <v>1175</v>
      </c>
      <c r="H88" s="183">
        <v>2.54</v>
      </c>
      <c r="J88" s="247">
        <v>117.9765</v>
      </c>
      <c r="K88" s="247">
        <v>117.9765</v>
      </c>
      <c r="L88" s="247"/>
    </row>
    <row r="89" spans="2:12" ht="15">
      <c r="B89" s="102" t="s">
        <v>1369</v>
      </c>
      <c r="C89" s="175" t="s">
        <v>1373</v>
      </c>
      <c r="D89" s="129"/>
      <c r="E89" s="129"/>
      <c r="F89" s="129"/>
      <c r="G89" s="183" t="s">
        <v>1175</v>
      </c>
      <c r="H89" s="183">
        <v>2.54</v>
      </c>
      <c r="J89" s="247">
        <v>117.905</v>
      </c>
      <c r="K89" s="247">
        <v>117.905</v>
      </c>
      <c r="L89" s="247"/>
    </row>
    <row r="90" spans="2:12" ht="15">
      <c r="B90" s="102" t="s">
        <v>1375</v>
      </c>
      <c r="C90" s="175" t="s">
        <v>1379</v>
      </c>
      <c r="D90" s="129"/>
      <c r="E90" s="129"/>
      <c r="F90" s="129"/>
      <c r="G90" s="183" t="s">
        <v>1175</v>
      </c>
      <c r="H90" s="183">
        <v>2.54</v>
      </c>
      <c r="J90" s="247">
        <v>119.0617</v>
      </c>
      <c r="K90" s="247">
        <v>119.0617</v>
      </c>
      <c r="L90" s="247"/>
    </row>
    <row r="91" spans="2:12" ht="15">
      <c r="B91" s="102" t="s">
        <v>1381</v>
      </c>
      <c r="C91" s="175" t="s">
        <v>1385</v>
      </c>
      <c r="D91" s="129"/>
      <c r="E91" s="129"/>
      <c r="F91" s="129"/>
      <c r="G91" s="183" t="s">
        <v>1175</v>
      </c>
      <c r="H91" s="183">
        <v>2.54</v>
      </c>
      <c r="J91" s="247">
        <v>117.9693</v>
      </c>
      <c r="K91" s="247">
        <v>117.9693</v>
      </c>
      <c r="L91" s="247"/>
    </row>
    <row r="92" spans="2:12" ht="15">
      <c r="B92" s="102" t="s">
        <v>1387</v>
      </c>
      <c r="C92" s="175" t="s">
        <v>1391</v>
      </c>
      <c r="D92" s="129"/>
      <c r="E92" s="129"/>
      <c r="F92" s="129"/>
      <c r="G92" s="183" t="s">
        <v>1175</v>
      </c>
      <c r="H92" s="183">
        <v>2.54</v>
      </c>
      <c r="J92" s="247">
        <v>118.01139999999999</v>
      </c>
      <c r="K92" s="247">
        <v>118.01139999999999</v>
      </c>
      <c r="L92" s="247"/>
    </row>
    <row r="93" spans="2:12" ht="15">
      <c r="B93" s="102" t="s">
        <v>1393</v>
      </c>
      <c r="C93" s="175" t="s">
        <v>1397</v>
      </c>
      <c r="D93" s="129"/>
      <c r="E93" s="129"/>
      <c r="F93" s="129"/>
      <c r="G93" s="183" t="s">
        <v>1175</v>
      </c>
      <c r="H93" s="183">
        <v>2.54</v>
      </c>
      <c r="J93" s="247">
        <v>118.1456</v>
      </c>
      <c r="K93" s="247">
        <v>118.1456</v>
      </c>
      <c r="L93" s="247"/>
    </row>
    <row r="94" spans="2:12" ht="15">
      <c r="B94" s="102" t="s">
        <v>1399</v>
      </c>
      <c r="C94" s="175" t="s">
        <v>1403</v>
      </c>
      <c r="D94" s="129"/>
      <c r="E94" s="129"/>
      <c r="F94" s="129"/>
      <c r="G94" s="183" t="s">
        <v>1175</v>
      </c>
      <c r="H94" s="183">
        <v>2.54</v>
      </c>
      <c r="J94" s="247">
        <v>119.0003</v>
      </c>
      <c r="K94" s="247">
        <v>119.0003</v>
      </c>
      <c r="L94" s="247"/>
    </row>
    <row r="95" spans="2:12" ht="15">
      <c r="B95" s="102" t="s">
        <v>1405</v>
      </c>
      <c r="C95" s="175" t="s">
        <v>1409</v>
      </c>
      <c r="D95" s="129"/>
      <c r="E95" s="129"/>
      <c r="F95" s="129"/>
      <c r="G95" s="183" t="s">
        <v>1175</v>
      </c>
      <c r="H95" s="183">
        <v>2.54</v>
      </c>
      <c r="J95" s="247">
        <v>118.7388</v>
      </c>
      <c r="K95" s="247">
        <v>118.7388</v>
      </c>
      <c r="L95" s="247"/>
    </row>
    <row r="96" spans="2:12" ht="15">
      <c r="B96" s="102" t="s">
        <v>1411</v>
      </c>
      <c r="C96" s="175" t="s">
        <v>1415</v>
      </c>
      <c r="D96" s="129"/>
      <c r="E96" s="129"/>
      <c r="F96" s="129"/>
      <c r="G96" s="183" t="s">
        <v>1175</v>
      </c>
      <c r="H96" s="183">
        <v>2.54</v>
      </c>
      <c r="J96" s="247">
        <v>119.1507</v>
      </c>
      <c r="K96" s="247">
        <v>119.1507</v>
      </c>
      <c r="L96" s="247"/>
    </row>
    <row r="97" spans="2:12" ht="15">
      <c r="B97" s="102" t="s">
        <v>1417</v>
      </c>
      <c r="C97" s="175" t="s">
        <v>1421</v>
      </c>
      <c r="D97" s="129"/>
      <c r="E97" s="129"/>
      <c r="F97" s="129"/>
      <c r="G97" s="183" t="s">
        <v>1175</v>
      </c>
      <c r="H97" s="183">
        <v>2.54</v>
      </c>
      <c r="J97" s="247">
        <v>118.22750000000001</v>
      </c>
      <c r="K97" s="247">
        <v>118.22750000000001</v>
      </c>
      <c r="L97" s="247"/>
    </row>
    <row r="98" spans="2:12" ht="15">
      <c r="B98" s="102" t="s">
        <v>1423</v>
      </c>
      <c r="C98" s="175" t="s">
        <v>1427</v>
      </c>
      <c r="D98" s="129"/>
      <c r="E98" s="129"/>
      <c r="F98" s="129"/>
      <c r="G98" s="183" t="s">
        <v>1175</v>
      </c>
      <c r="H98" s="183">
        <v>2.54</v>
      </c>
      <c r="J98" s="247">
        <v>119.2931</v>
      </c>
      <c r="K98" s="247">
        <v>119.2931</v>
      </c>
      <c r="L98" s="247"/>
    </row>
    <row r="99" spans="2:12" ht="15">
      <c r="B99" s="102" t="s">
        <v>1429</v>
      </c>
      <c r="C99" s="175" t="s">
        <v>1433</v>
      </c>
      <c r="D99" s="129"/>
      <c r="E99" s="129"/>
      <c r="F99" s="129"/>
      <c r="G99" s="183" t="s">
        <v>1175</v>
      </c>
      <c r="H99" s="183">
        <v>2.54</v>
      </c>
      <c r="J99" s="247">
        <v>118.9832</v>
      </c>
      <c r="K99" s="247">
        <v>118.9832</v>
      </c>
      <c r="L99" s="247"/>
    </row>
    <row r="100" spans="2:12" ht="15">
      <c r="B100" s="102" t="s">
        <v>1435</v>
      </c>
      <c r="C100" s="175" t="s">
        <v>1439</v>
      </c>
      <c r="D100" s="129"/>
      <c r="E100" s="129"/>
      <c r="F100" s="129"/>
      <c r="G100" s="183" t="s">
        <v>1175</v>
      </c>
      <c r="H100" s="183">
        <v>2.54</v>
      </c>
      <c r="J100" s="247">
        <v>118.12949999999999</v>
      </c>
      <c r="K100" s="247">
        <v>118.12949999999999</v>
      </c>
      <c r="L100" s="247"/>
    </row>
    <row r="101" spans="2:12" ht="15">
      <c r="B101" s="102" t="s">
        <v>1441</v>
      </c>
      <c r="C101" s="175" t="s">
        <v>1445</v>
      </c>
      <c r="D101" s="129"/>
      <c r="E101" s="129"/>
      <c r="F101" s="129"/>
      <c r="G101" s="183" t="s">
        <v>1175</v>
      </c>
      <c r="H101" s="183">
        <v>2.54</v>
      </c>
      <c r="J101" s="247">
        <v>119.4371</v>
      </c>
      <c r="K101" s="247">
        <v>119.4371</v>
      </c>
      <c r="L101" s="247"/>
    </row>
    <row r="102" spans="2:12" ht="15">
      <c r="B102" s="102" t="s">
        <v>1447</v>
      </c>
      <c r="C102" s="175" t="s">
        <v>1451</v>
      </c>
      <c r="D102" s="129"/>
      <c r="E102" s="129"/>
      <c r="F102" s="129"/>
      <c r="G102" s="183" t="s">
        <v>1175</v>
      </c>
      <c r="H102" s="183">
        <v>2.54</v>
      </c>
      <c r="J102" s="247">
        <v>118.0795</v>
      </c>
      <c r="K102" s="247">
        <v>118.0795</v>
      </c>
      <c r="L102" s="247"/>
    </row>
    <row r="103" spans="2:12" ht="15">
      <c r="B103" s="102" t="s">
        <v>1453</v>
      </c>
      <c r="C103" s="175" t="s">
        <v>1457</v>
      </c>
      <c r="D103" s="129"/>
      <c r="E103" s="129"/>
      <c r="F103" s="129"/>
      <c r="G103" s="183" t="s">
        <v>1175</v>
      </c>
      <c r="H103" s="183">
        <v>2.54</v>
      </c>
      <c r="J103" s="247">
        <v>118.13039999999999</v>
      </c>
      <c r="K103" s="247">
        <v>118.13039999999999</v>
      </c>
      <c r="L103" s="247"/>
    </row>
    <row r="104" spans="2:12" ht="15">
      <c r="B104" s="102" t="s">
        <v>1459</v>
      </c>
      <c r="C104" s="175" t="s">
        <v>1463</v>
      </c>
      <c r="D104" s="129"/>
      <c r="E104" s="129"/>
      <c r="F104" s="129"/>
      <c r="G104" s="183" t="s">
        <v>1175</v>
      </c>
      <c r="H104" s="183">
        <v>2.54</v>
      </c>
      <c r="J104" s="247">
        <v>118.0716</v>
      </c>
      <c r="K104" s="247">
        <v>118.0716</v>
      </c>
      <c r="L104" s="247"/>
    </row>
    <row r="105" spans="2:12" ht="15">
      <c r="B105" s="102" t="s">
        <v>1465</v>
      </c>
      <c r="C105" s="175" t="s">
        <v>1469</v>
      </c>
      <c r="D105" s="129"/>
      <c r="E105" s="129"/>
      <c r="F105" s="129"/>
      <c r="G105" s="183" t="s">
        <v>1175</v>
      </c>
      <c r="H105" s="183">
        <v>2.54</v>
      </c>
      <c r="J105" s="247">
        <v>118.2099</v>
      </c>
      <c r="K105" s="247">
        <v>118.2099</v>
      </c>
      <c r="L105" s="247"/>
    </row>
    <row r="106" spans="2:12" ht="15">
      <c r="B106" s="102" t="s">
        <v>1471</v>
      </c>
      <c r="C106" s="175" t="s">
        <v>1475</v>
      </c>
      <c r="D106" s="129"/>
      <c r="E106" s="129"/>
      <c r="F106" s="129"/>
      <c r="G106" s="183" t="s">
        <v>1175</v>
      </c>
      <c r="H106" s="183">
        <v>2.54</v>
      </c>
      <c r="J106" s="247">
        <v>118.2403</v>
      </c>
      <c r="K106" s="247">
        <v>118.2403</v>
      </c>
      <c r="L106" s="247"/>
    </row>
    <row r="107" spans="2:12" ht="15">
      <c r="B107" s="102" t="s">
        <v>1477</v>
      </c>
      <c r="C107" s="175" t="s">
        <v>1481</v>
      </c>
      <c r="D107" s="129"/>
      <c r="E107" s="129"/>
      <c r="F107" s="129"/>
      <c r="G107" s="183" t="s">
        <v>1175</v>
      </c>
      <c r="H107" s="183">
        <v>2.54</v>
      </c>
      <c r="J107" s="247">
        <v>118.2959</v>
      </c>
      <c r="K107" s="247">
        <v>118.2959</v>
      </c>
      <c r="L107" s="247"/>
    </row>
    <row r="108" spans="2:12" ht="15">
      <c r="B108" s="102" t="s">
        <v>1483</v>
      </c>
      <c r="C108" s="175" t="s">
        <v>1487</v>
      </c>
      <c r="D108" s="129"/>
      <c r="E108" s="129"/>
      <c r="F108" s="129"/>
      <c r="G108" s="183" t="s">
        <v>1175</v>
      </c>
      <c r="H108" s="183">
        <v>2.54</v>
      </c>
      <c r="J108" s="247">
        <v>117.8695</v>
      </c>
      <c r="K108" s="247">
        <v>117.8695</v>
      </c>
      <c r="L108" s="247"/>
    </row>
    <row r="109" spans="2:12" ht="15">
      <c r="B109" s="102" t="s">
        <v>1489</v>
      </c>
      <c r="C109" s="175" t="s">
        <v>1493</v>
      </c>
      <c r="D109" s="129"/>
      <c r="E109" s="129"/>
      <c r="F109" s="129"/>
      <c r="G109" s="183" t="s">
        <v>1175</v>
      </c>
      <c r="H109" s="183">
        <v>2.54</v>
      </c>
      <c r="J109" s="247">
        <v>117.9594</v>
      </c>
      <c r="K109" s="247">
        <v>117.9594</v>
      </c>
      <c r="L109" s="247"/>
    </row>
    <row r="110" spans="2:12" ht="15">
      <c r="B110" s="102" t="s">
        <v>1495</v>
      </c>
      <c r="C110" s="175" t="s">
        <v>1499</v>
      </c>
      <c r="D110" s="129"/>
      <c r="E110" s="129"/>
      <c r="F110" s="129"/>
      <c r="G110" s="183" t="s">
        <v>1175</v>
      </c>
      <c r="H110" s="183">
        <v>2.54</v>
      </c>
      <c r="J110" s="247">
        <v>117.824</v>
      </c>
      <c r="K110" s="247">
        <v>117.824</v>
      </c>
      <c r="L110" s="247"/>
    </row>
    <row r="114" spans="2:22">
      <c r="J114" s="52" t="s">
        <v>6955</v>
      </c>
      <c r="K114" s="214"/>
      <c r="L114" s="227"/>
      <c r="M114" s="283" t="s">
        <v>6952</v>
      </c>
    </row>
    <row r="115" spans="2:22" ht="18">
      <c r="B115" s="282" t="s">
        <v>6986</v>
      </c>
      <c r="J115" s="68" t="s">
        <v>6956</v>
      </c>
      <c r="K115" s="9" t="s">
        <v>6957</v>
      </c>
      <c r="L115" s="227"/>
    </row>
    <row r="116" spans="2:22" ht="15">
      <c r="B116" s="102" t="s">
        <v>3539</v>
      </c>
      <c r="C116" s="175" t="s">
        <v>3543</v>
      </c>
      <c r="D116" s="129"/>
      <c r="E116" s="129"/>
      <c r="F116" s="129"/>
      <c r="G116" s="209" t="s">
        <v>2805</v>
      </c>
      <c r="H116" s="209">
        <v>0.254</v>
      </c>
      <c r="J116" s="247">
        <v>295.56119999999999</v>
      </c>
      <c r="K116" s="247">
        <v>295.56119999999999</v>
      </c>
      <c r="L116" s="247"/>
      <c r="Q116" s="52" t="s">
        <v>6987</v>
      </c>
      <c r="R116" s="270"/>
      <c r="S116" s="230"/>
      <c r="T116" s="52" t="s">
        <v>6988</v>
      </c>
      <c r="U116" s="270"/>
      <c r="V116" s="230"/>
    </row>
    <row r="117" spans="2:22" ht="15">
      <c r="B117" s="102" t="s">
        <v>3546</v>
      </c>
      <c r="C117" s="175" t="s">
        <v>3550</v>
      </c>
      <c r="D117" s="129"/>
      <c r="E117" s="129"/>
      <c r="F117" s="129"/>
      <c r="G117" s="209" t="s">
        <v>2805</v>
      </c>
      <c r="H117" s="209">
        <v>0.254</v>
      </c>
      <c r="J117" s="247">
        <v>295.59100000000001</v>
      </c>
      <c r="K117" s="247">
        <v>295.59100000000001</v>
      </c>
      <c r="L117" s="247"/>
      <c r="Q117" s="228" t="s">
        <v>6958</v>
      </c>
      <c r="R117" s="229">
        <f>MAX(J116:J119)</f>
        <v>295.59100000000001</v>
      </c>
      <c r="S117" s="50"/>
      <c r="T117" s="228" t="s">
        <v>6958</v>
      </c>
      <c r="U117" s="229">
        <f>MAX(K116:K119)</f>
        <v>295.59100000000001</v>
      </c>
      <c r="V117" s="50"/>
    </row>
    <row r="118" spans="2:22" ht="15">
      <c r="B118" s="102" t="s">
        <v>3552</v>
      </c>
      <c r="C118" s="175" t="s">
        <v>3556</v>
      </c>
      <c r="D118" s="129"/>
      <c r="E118" s="129"/>
      <c r="F118" s="129"/>
      <c r="G118" s="209" t="s">
        <v>2805</v>
      </c>
      <c r="H118" s="209">
        <v>0.254</v>
      </c>
      <c r="J118" s="247">
        <v>295.58069999999998</v>
      </c>
      <c r="K118" s="247">
        <v>295.58069999999998</v>
      </c>
      <c r="L118" s="247"/>
      <c r="Q118" s="228" t="s">
        <v>6959</v>
      </c>
      <c r="R118" s="229">
        <f>MIN(J116:J119)</f>
        <v>295.56119999999999</v>
      </c>
      <c r="S118" s="46" t="s">
        <v>6960</v>
      </c>
      <c r="T118" s="228" t="s">
        <v>6959</v>
      </c>
      <c r="U118" s="229">
        <f>MIN(K116:K119)</f>
        <v>295.56119999999999</v>
      </c>
      <c r="V118" s="46" t="s">
        <v>6960</v>
      </c>
    </row>
    <row r="119" spans="2:22">
      <c r="Q119" s="228" t="s">
        <v>6961</v>
      </c>
      <c r="R119" s="229">
        <f>R117-R118</f>
        <v>2.9800000000022919E-2</v>
      </c>
      <c r="S119" s="50">
        <f>+H116</f>
        <v>0.254</v>
      </c>
      <c r="T119" s="228" t="s">
        <v>6961</v>
      </c>
      <c r="U119" s="229">
        <f>U117-U118</f>
        <v>2.9800000000022919E-2</v>
      </c>
      <c r="V119" s="50">
        <f>+S119</f>
        <v>0.254</v>
      </c>
    </row>
    <row r="120" spans="2:22">
      <c r="Q120" s="46"/>
      <c r="R120" s="46"/>
      <c r="S120" s="51" t="str">
        <f>IF(R119&gt;S119,"Wrong","OK")</f>
        <v>OK</v>
      </c>
      <c r="T120" s="46"/>
      <c r="U120" s="46"/>
      <c r="V120" s="51" t="str">
        <f>IF(U119&gt;V119,"Wrong","OK")</f>
        <v>OK</v>
      </c>
    </row>
    <row r="121" spans="2:22">
      <c r="Q121" s="46"/>
      <c r="R121" s="46"/>
      <c r="S121" s="46"/>
    </row>
    <row r="123" spans="2:22" ht="18">
      <c r="B123" s="282" t="s">
        <v>6989</v>
      </c>
    </row>
    <row r="124" spans="2:22" ht="15">
      <c r="B124" s="102" t="s">
        <v>813</v>
      </c>
      <c r="C124" s="175" t="s">
        <v>818</v>
      </c>
      <c r="D124" s="129"/>
      <c r="E124" s="129"/>
      <c r="F124" s="129"/>
      <c r="G124" s="182" t="s">
        <v>819</v>
      </c>
      <c r="H124" s="182">
        <v>2.54</v>
      </c>
      <c r="J124" s="247">
        <v>125.7206</v>
      </c>
      <c r="K124" s="247">
        <v>125.7206</v>
      </c>
      <c r="L124" s="247"/>
      <c r="Q124" s="52" t="str">
        <f>+G124</f>
        <v>M39</v>
      </c>
      <c r="R124" s="270"/>
      <c r="S124" s="230"/>
    </row>
    <row r="125" spans="2:22" ht="15">
      <c r="B125" s="102" t="s">
        <v>822</v>
      </c>
      <c r="C125" s="175" t="s">
        <v>827</v>
      </c>
      <c r="D125" s="129"/>
      <c r="E125" s="129"/>
      <c r="F125" s="129"/>
      <c r="G125" s="182" t="s">
        <v>819</v>
      </c>
      <c r="H125" s="182">
        <v>2.54</v>
      </c>
      <c r="J125" s="247">
        <v>125.2811</v>
      </c>
      <c r="K125" s="247">
        <v>125.2811</v>
      </c>
      <c r="L125" s="247"/>
      <c r="Q125" s="228" t="s">
        <v>6958</v>
      </c>
      <c r="R125" s="229">
        <f>MAX(J124:L125)</f>
        <v>125.7206</v>
      </c>
      <c r="S125" s="50"/>
    </row>
    <row r="126" spans="2:22">
      <c r="Q126" s="228" t="s">
        <v>6959</v>
      </c>
      <c r="R126" s="229">
        <f>MIN(J124:L125)</f>
        <v>125.2811</v>
      </c>
      <c r="S126" s="46" t="s">
        <v>6960</v>
      </c>
    </row>
    <row r="127" spans="2:22">
      <c r="Q127" s="228" t="s">
        <v>6961</v>
      </c>
      <c r="R127" s="229">
        <f>R125-R126</f>
        <v>0.43950000000000955</v>
      </c>
      <c r="S127" s="50">
        <f>+H124</f>
        <v>2.54</v>
      </c>
    </row>
    <row r="128" spans="2:22">
      <c r="Q128" s="46"/>
      <c r="R128" s="46"/>
      <c r="S128" s="51" t="str">
        <f>IF(R127&gt;S127,"Wrong","OK")</f>
        <v>OK</v>
      </c>
    </row>
    <row r="129" spans="2:19">
      <c r="Q129" s="46"/>
      <c r="R129" s="46"/>
      <c r="S129" s="46"/>
    </row>
    <row r="130" spans="2:19" ht="15">
      <c r="B130" s="102" t="s">
        <v>2717</v>
      </c>
      <c r="C130" s="175" t="s">
        <v>2722</v>
      </c>
      <c r="D130" s="129"/>
      <c r="E130" s="129"/>
      <c r="F130" s="129"/>
      <c r="G130" s="194" t="s">
        <v>487</v>
      </c>
      <c r="H130" s="194">
        <v>2.54</v>
      </c>
      <c r="J130" s="247">
        <v>243.17509999999999</v>
      </c>
      <c r="K130" s="247">
        <v>243.17509999999999</v>
      </c>
      <c r="L130" s="247"/>
      <c r="Q130" s="52" t="str">
        <f>+G130</f>
        <v>M40</v>
      </c>
      <c r="R130" s="270"/>
      <c r="S130" s="230"/>
    </row>
    <row r="131" spans="2:19" ht="15">
      <c r="B131" s="102" t="s">
        <v>2724</v>
      </c>
      <c r="C131" s="175" t="s">
        <v>2729</v>
      </c>
      <c r="D131" s="129"/>
      <c r="E131" s="129"/>
      <c r="F131" s="129"/>
      <c r="G131" s="194" t="s">
        <v>487</v>
      </c>
      <c r="H131" s="194">
        <v>2.54</v>
      </c>
      <c r="J131" s="247">
        <v>243.1533</v>
      </c>
      <c r="K131" s="247">
        <v>243.1533</v>
      </c>
      <c r="L131" s="247"/>
      <c r="Q131" s="228" t="s">
        <v>6958</v>
      </c>
      <c r="R131" s="229">
        <f>MAX(J130:L134)</f>
        <v>243.54499999999999</v>
      </c>
      <c r="S131" s="50"/>
    </row>
    <row r="132" spans="2:19" ht="15">
      <c r="B132" s="102" t="s">
        <v>2867</v>
      </c>
      <c r="C132" s="175" t="s">
        <v>2872</v>
      </c>
      <c r="D132" s="129"/>
      <c r="E132" s="129"/>
      <c r="F132" s="129"/>
      <c r="G132" s="194" t="s">
        <v>487</v>
      </c>
      <c r="H132" s="194">
        <v>2.54</v>
      </c>
      <c r="J132" s="247">
        <v>243.54499999999999</v>
      </c>
      <c r="K132" s="247">
        <v>243.54499999999999</v>
      </c>
      <c r="L132" s="247"/>
      <c r="Q132" s="228" t="s">
        <v>6959</v>
      </c>
      <c r="R132" s="229">
        <f>MIN(J130:L134)</f>
        <v>243.1533</v>
      </c>
      <c r="S132" s="46" t="s">
        <v>6960</v>
      </c>
    </row>
    <row r="133" spans="2:19" ht="15">
      <c r="B133" s="102" t="s">
        <v>2903</v>
      </c>
      <c r="C133" s="175" t="s">
        <v>2908</v>
      </c>
      <c r="D133" s="129"/>
      <c r="E133" s="129"/>
      <c r="F133" s="129"/>
      <c r="G133" s="194" t="s">
        <v>487</v>
      </c>
      <c r="H133" s="194">
        <v>2.54</v>
      </c>
      <c r="J133" s="247">
        <v>243.42930000000001</v>
      </c>
      <c r="K133" s="247">
        <v>243.42930000000001</v>
      </c>
      <c r="L133" s="247"/>
      <c r="Q133" s="228" t="s">
        <v>6961</v>
      </c>
      <c r="R133" s="229">
        <f>R131-R132</f>
        <v>0.39169999999998595</v>
      </c>
      <c r="S133" s="50">
        <f>+H130</f>
        <v>2.54</v>
      </c>
    </row>
    <row r="134" spans="2:19" ht="15">
      <c r="B134" s="102" t="s">
        <v>2918</v>
      </c>
      <c r="C134" s="175" t="s">
        <v>2923</v>
      </c>
      <c r="D134" s="129"/>
      <c r="E134" s="129"/>
      <c r="F134" s="129"/>
      <c r="G134" s="194" t="s">
        <v>487</v>
      </c>
      <c r="H134" s="194">
        <v>2.54</v>
      </c>
      <c r="J134" s="247">
        <v>243.18629999999999</v>
      </c>
      <c r="K134" s="247">
        <v>243.18629999999999</v>
      </c>
      <c r="L134" s="247"/>
      <c r="Q134" s="46"/>
      <c r="R134" s="46"/>
      <c r="S134" s="51" t="str">
        <f>IF(R133&gt;S133,"Wrong","OK")</f>
        <v>OK</v>
      </c>
    </row>
    <row r="136" spans="2:19" ht="15">
      <c r="B136" s="102" t="s">
        <v>3433</v>
      </c>
      <c r="C136" s="175" t="s">
        <v>3437</v>
      </c>
      <c r="D136" s="129"/>
      <c r="E136" s="129"/>
      <c r="F136" s="129"/>
      <c r="G136" s="203" t="s">
        <v>3438</v>
      </c>
      <c r="H136" s="203">
        <v>2.54</v>
      </c>
      <c r="J136" s="247">
        <v>175.84270000000001</v>
      </c>
      <c r="K136" s="247">
        <v>175.84270000000001</v>
      </c>
      <c r="L136" s="247"/>
      <c r="Q136" s="52" t="str">
        <f>+G136</f>
        <v>M41</v>
      </c>
      <c r="R136" s="270"/>
      <c r="S136" s="230"/>
    </row>
    <row r="137" spans="2:19" ht="15">
      <c r="B137" s="102" t="s">
        <v>3440</v>
      </c>
      <c r="C137" s="175" t="s">
        <v>3444</v>
      </c>
      <c r="D137" s="129"/>
      <c r="E137" s="129"/>
      <c r="F137" s="129"/>
      <c r="G137" s="203" t="s">
        <v>3438</v>
      </c>
      <c r="H137" s="203">
        <v>2.54</v>
      </c>
      <c r="J137" s="247">
        <v>176.0427</v>
      </c>
      <c r="K137" s="247">
        <v>176.0427</v>
      </c>
      <c r="L137" s="247"/>
      <c r="Q137" s="228" t="s">
        <v>6958</v>
      </c>
      <c r="R137" s="229">
        <f>MAX(J136:L140)</f>
        <v>177.16990000000001</v>
      </c>
      <c r="S137" s="50"/>
    </row>
    <row r="138" spans="2:19" ht="15">
      <c r="B138" s="102" t="s">
        <v>3446</v>
      </c>
      <c r="C138" s="175" t="s">
        <v>3450</v>
      </c>
      <c r="D138" s="129"/>
      <c r="E138" s="129"/>
      <c r="F138" s="129"/>
      <c r="G138" s="203" t="s">
        <v>3438</v>
      </c>
      <c r="H138" s="203">
        <v>2.54</v>
      </c>
      <c r="J138" s="247">
        <v>177.16990000000001</v>
      </c>
      <c r="K138" s="247">
        <v>177.16990000000001</v>
      </c>
      <c r="L138" s="247"/>
      <c r="Q138" s="228" t="s">
        <v>6959</v>
      </c>
      <c r="R138" s="229">
        <f>MIN(J136:L140)</f>
        <v>175.84270000000001</v>
      </c>
      <c r="S138" s="46" t="s">
        <v>6960</v>
      </c>
    </row>
    <row r="139" spans="2:19" ht="15">
      <c r="B139" s="102" t="s">
        <v>3452</v>
      </c>
      <c r="C139" s="175" t="s">
        <v>3456</v>
      </c>
      <c r="D139" s="129"/>
      <c r="E139" s="129"/>
      <c r="F139" s="129"/>
      <c r="G139" s="203" t="s">
        <v>3438</v>
      </c>
      <c r="H139" s="203">
        <v>2.54</v>
      </c>
      <c r="J139" s="247">
        <v>176.6054</v>
      </c>
      <c r="K139" s="247">
        <v>176.6054</v>
      </c>
      <c r="L139" s="247"/>
      <c r="Q139" s="228" t="s">
        <v>6961</v>
      </c>
      <c r="R139" s="229">
        <f>R137-R138</f>
        <v>1.3272000000000048</v>
      </c>
      <c r="S139" s="50">
        <f>+H136</f>
        <v>2.54</v>
      </c>
    </row>
    <row r="140" spans="2:19">
      <c r="Q140" s="46"/>
      <c r="R140" s="46"/>
      <c r="S140" s="51" t="str">
        <f>IF(R139&gt;S139,"Wrong","OK")</f>
        <v>OK</v>
      </c>
    </row>
    <row r="145" spans="2:22" ht="18">
      <c r="B145" s="282" t="s">
        <v>6990</v>
      </c>
    </row>
    <row r="146" spans="2:22" ht="15">
      <c r="B146" s="102" t="s">
        <v>416</v>
      </c>
      <c r="C146" s="175" t="s">
        <v>6991</v>
      </c>
      <c r="D146" s="129"/>
      <c r="E146" s="129"/>
      <c r="F146" s="129"/>
      <c r="G146" s="117" t="s">
        <v>423</v>
      </c>
      <c r="H146" s="176">
        <v>0.50800000000000001</v>
      </c>
      <c r="J146" s="247">
        <v>178.56370000000001</v>
      </c>
      <c r="K146" s="247">
        <v>178.56370000000001</v>
      </c>
      <c r="L146" s="247"/>
      <c r="M146" s="283" t="s">
        <v>6992</v>
      </c>
      <c r="Q146" s="52" t="s">
        <v>6993</v>
      </c>
      <c r="R146" s="270"/>
      <c r="S146" s="230"/>
      <c r="T146" s="52" t="s">
        <v>6994</v>
      </c>
      <c r="U146" s="270"/>
      <c r="V146" s="230"/>
    </row>
    <row r="147" spans="2:22" ht="15">
      <c r="B147" s="102" t="s">
        <v>426</v>
      </c>
      <c r="C147" s="175" t="s">
        <v>430</v>
      </c>
      <c r="D147" s="129"/>
      <c r="E147" s="129"/>
      <c r="F147" s="129"/>
      <c r="G147" s="117" t="s">
        <v>423</v>
      </c>
      <c r="H147" s="176">
        <v>0.50800000000000001</v>
      </c>
      <c r="J147" s="247">
        <v>178.60210000000001</v>
      </c>
      <c r="K147" s="247">
        <v>178.60210000000001</v>
      </c>
      <c r="L147" s="247"/>
      <c r="Q147" s="228" t="s">
        <v>6958</v>
      </c>
      <c r="R147" s="229">
        <f>MAX(J146:J149)</f>
        <v>178.65620000000001</v>
      </c>
      <c r="S147" s="50"/>
      <c r="T147" s="228" t="s">
        <v>6958</v>
      </c>
      <c r="U147" s="229">
        <f>MAX(K146:K149)</f>
        <v>178.65620000000001</v>
      </c>
      <c r="V147" s="50"/>
    </row>
    <row r="148" spans="2:22" ht="15">
      <c r="B148" s="102" t="s">
        <v>432</v>
      </c>
      <c r="C148" s="175" t="s">
        <v>436</v>
      </c>
      <c r="D148" s="129"/>
      <c r="E148" s="129"/>
      <c r="F148" s="129"/>
      <c r="G148" s="117" t="s">
        <v>423</v>
      </c>
      <c r="H148" s="176">
        <v>0.50800000000000001</v>
      </c>
      <c r="J148" s="247">
        <v>178.65620000000001</v>
      </c>
      <c r="K148" s="247">
        <v>178.65620000000001</v>
      </c>
      <c r="L148" s="247"/>
      <c r="Q148" s="228" t="s">
        <v>6959</v>
      </c>
      <c r="R148" s="229">
        <f>MIN(J146:J149)</f>
        <v>178.56370000000001</v>
      </c>
      <c r="S148" s="46" t="s">
        <v>6960</v>
      </c>
      <c r="T148" s="228" t="s">
        <v>6959</v>
      </c>
      <c r="U148" s="229">
        <f>MIN(K146:K149)</f>
        <v>178.56370000000001</v>
      </c>
      <c r="V148" s="46" t="s">
        <v>6960</v>
      </c>
    </row>
    <row r="149" spans="2:22">
      <c r="Q149" s="228" t="s">
        <v>6961</v>
      </c>
      <c r="R149" s="229">
        <f>R147-R148</f>
        <v>9.2500000000001137E-2</v>
      </c>
      <c r="S149" s="50">
        <f>+H146</f>
        <v>0.50800000000000001</v>
      </c>
      <c r="T149" s="228" t="s">
        <v>6961</v>
      </c>
      <c r="U149" s="229">
        <f>U147-U148</f>
        <v>9.2500000000001137E-2</v>
      </c>
      <c r="V149" s="50">
        <f>+S149</f>
        <v>0.50800000000000001</v>
      </c>
    </row>
    <row r="150" spans="2:22">
      <c r="Q150" s="46"/>
      <c r="R150" s="46"/>
      <c r="S150" s="51" t="str">
        <f>IF(R149&gt;S149,"Wrong","OK")</f>
        <v>OK</v>
      </c>
      <c r="T150" s="46"/>
      <c r="U150" s="46"/>
      <c r="V150" s="51" t="str">
        <f>IF(U149&gt;V149,"Wrong","OK")</f>
        <v>OK</v>
      </c>
    </row>
    <row r="151" spans="2:22">
      <c r="Q151" s="46"/>
      <c r="R151" s="46"/>
      <c r="S151" s="46"/>
    </row>
  </sheetData>
  <phoneticPr fontId="23"/>
  <conditionalFormatting sqref="H10:H13 E10:E13">
    <cfRule type="expression" dxfId="280" priority="105" stopIfTrue="1">
      <formula>AND(D10&lt;&gt;"",E10="")</formula>
    </cfRule>
  </conditionalFormatting>
  <conditionalFormatting sqref="F10:F13">
    <cfRule type="expression" dxfId="279" priority="106" stopIfTrue="1">
      <formula>AND(D10&lt;&gt;"",F10="")</formula>
    </cfRule>
  </conditionalFormatting>
  <conditionalFormatting sqref="H116:H118 E116:E118 E124:E125 H124:H125 H130:H134 E130:E134 E136:E139 H136:H139 H146:H148 E146:E148">
    <cfRule type="expression" dxfId="278" priority="103" stopIfTrue="1">
      <formula>AND(D116&lt;&gt;"",E116="")</formula>
    </cfRule>
  </conditionalFormatting>
  <conditionalFormatting sqref="F116:F118 F124:F125 F130:F134 F136:F139 F146:F148">
    <cfRule type="expression" dxfId="277" priority="104" stopIfTrue="1">
      <formula>AND(D116&lt;&gt;"",F116="")</formula>
    </cfRule>
  </conditionalFormatting>
  <conditionalFormatting sqref="H18:H63 E18:E63 E67:E110 H67:H110">
    <cfRule type="expression" dxfId="276" priority="101" stopIfTrue="1">
      <formula>AND(D18&lt;&gt;"",E18="")</formula>
    </cfRule>
  </conditionalFormatting>
  <conditionalFormatting sqref="F18:F63 F67:F110">
    <cfRule type="expression" dxfId="275" priority="102" stopIfTrue="1">
      <formula>AND(D18&lt;&gt;"",F18="")</formula>
    </cfRule>
  </conditionalFormatting>
  <conditionalFormatting sqref="M68">
    <cfRule type="expression" dxfId="274" priority="100">
      <formula>M68&gt;I$4</formula>
    </cfRule>
  </conditionalFormatting>
  <conditionalFormatting sqref="N68">
    <cfRule type="expression" dxfId="273" priority="99">
      <formula>N68&gt;J$4</formula>
    </cfRule>
  </conditionalFormatting>
  <conditionalFormatting sqref="O68">
    <cfRule type="expression" dxfId="272" priority="98">
      <formula>O68&gt;K$4</formula>
    </cfRule>
  </conditionalFormatting>
  <conditionalFormatting sqref="M70">
    <cfRule type="expression" dxfId="271" priority="97">
      <formula>M70&gt;I$4</formula>
    </cfRule>
  </conditionalFormatting>
  <conditionalFormatting sqref="N70">
    <cfRule type="expression" dxfId="270" priority="96">
      <formula>N70&gt;J$4</formula>
    </cfRule>
  </conditionalFormatting>
  <conditionalFormatting sqref="O70">
    <cfRule type="expression" dxfId="269" priority="95">
      <formula>O70&gt;K$4</formula>
    </cfRule>
  </conditionalFormatting>
  <conditionalFormatting sqref="M72">
    <cfRule type="expression" dxfId="268" priority="94">
      <formula>M72&gt;I$4</formula>
    </cfRule>
  </conditionalFormatting>
  <conditionalFormatting sqref="N72">
    <cfRule type="expression" dxfId="267" priority="93">
      <formula>N72&gt;J$4</formula>
    </cfRule>
  </conditionalFormatting>
  <conditionalFormatting sqref="O72">
    <cfRule type="expression" dxfId="266" priority="92">
      <formula>O72&gt;K$4</formula>
    </cfRule>
  </conditionalFormatting>
  <conditionalFormatting sqref="M74">
    <cfRule type="expression" dxfId="265" priority="91">
      <formula>M74&gt;I$4</formula>
    </cfRule>
  </conditionalFormatting>
  <conditionalFormatting sqref="N74">
    <cfRule type="expression" dxfId="264" priority="90">
      <formula>N74&gt;J$4</formula>
    </cfRule>
  </conditionalFormatting>
  <conditionalFormatting sqref="O74">
    <cfRule type="expression" dxfId="263" priority="89">
      <formula>O74&gt;K$4</formula>
    </cfRule>
  </conditionalFormatting>
  <conditionalFormatting sqref="M19">
    <cfRule type="expression" dxfId="262" priority="88">
      <formula>M19&gt;I$4</formula>
    </cfRule>
  </conditionalFormatting>
  <conditionalFormatting sqref="N19">
    <cfRule type="expression" dxfId="261" priority="87">
      <formula>N19&gt;J$4</formula>
    </cfRule>
  </conditionalFormatting>
  <conditionalFormatting sqref="O19">
    <cfRule type="expression" dxfId="260" priority="86">
      <formula>O19&gt;K$4</formula>
    </cfRule>
  </conditionalFormatting>
  <conditionalFormatting sqref="M21">
    <cfRule type="expression" dxfId="259" priority="85">
      <formula>M21&gt;I$4</formula>
    </cfRule>
  </conditionalFormatting>
  <conditionalFormatting sqref="N21">
    <cfRule type="expression" dxfId="258" priority="84">
      <formula>N21&gt;J$4</formula>
    </cfRule>
  </conditionalFormatting>
  <conditionalFormatting sqref="O21">
    <cfRule type="expression" dxfId="257" priority="83">
      <formula>O21&gt;K$4</formula>
    </cfRule>
  </conditionalFormatting>
  <conditionalFormatting sqref="M23">
    <cfRule type="expression" dxfId="256" priority="82">
      <formula>M23&gt;I$4</formula>
    </cfRule>
  </conditionalFormatting>
  <conditionalFormatting sqref="N23">
    <cfRule type="expression" dxfId="255" priority="81">
      <formula>N23&gt;J$4</formula>
    </cfRule>
  </conditionalFormatting>
  <conditionalFormatting sqref="O23">
    <cfRule type="expression" dxfId="254" priority="80">
      <formula>O23&gt;K$4</formula>
    </cfRule>
  </conditionalFormatting>
  <conditionalFormatting sqref="M25">
    <cfRule type="expression" dxfId="253" priority="79">
      <formula>M25&gt;I$4</formula>
    </cfRule>
  </conditionalFormatting>
  <conditionalFormatting sqref="N25">
    <cfRule type="expression" dxfId="252" priority="78">
      <formula>N25&gt;J$4</formula>
    </cfRule>
  </conditionalFormatting>
  <conditionalFormatting sqref="O25">
    <cfRule type="expression" dxfId="251" priority="77">
      <formula>O25&gt;K$4</formula>
    </cfRule>
  </conditionalFormatting>
  <conditionalFormatting sqref="S13">
    <cfRule type="cellIs" dxfId="250" priority="74" stopIfTrue="1" operator="equal">
      <formula>"WRONG"</formula>
    </cfRule>
  </conditionalFormatting>
  <conditionalFormatting sqref="S10">
    <cfRule type="cellIs" dxfId="249" priority="75" stopIfTrue="1" operator="equal">
      <formula>"WRONG"</formula>
    </cfRule>
  </conditionalFormatting>
  <conditionalFormatting sqref="S14">
    <cfRule type="cellIs" dxfId="248" priority="76" stopIfTrue="1" operator="equal">
      <formula>"Wrong"</formula>
    </cfRule>
  </conditionalFormatting>
  <conditionalFormatting sqref="S11">
    <cfRule type="cellIs" dxfId="247" priority="73" stopIfTrue="1" operator="equal">
      <formula>"WRONG"</formula>
    </cfRule>
  </conditionalFormatting>
  <conditionalFormatting sqref="S21">
    <cfRule type="cellIs" dxfId="246" priority="54" stopIfTrue="1" operator="equal">
      <formula>"WRONG"</formula>
    </cfRule>
  </conditionalFormatting>
  <conditionalFormatting sqref="S18">
    <cfRule type="cellIs" dxfId="245" priority="55" stopIfTrue="1" operator="equal">
      <formula>"WRONG"</formula>
    </cfRule>
  </conditionalFormatting>
  <conditionalFormatting sqref="S22">
    <cfRule type="cellIs" dxfId="244" priority="56" stopIfTrue="1" operator="equal">
      <formula>"Wrong"</formula>
    </cfRule>
  </conditionalFormatting>
  <conditionalFormatting sqref="S19">
    <cfRule type="cellIs" dxfId="243" priority="53" stopIfTrue="1" operator="equal">
      <formula>"WRONG"</formula>
    </cfRule>
  </conditionalFormatting>
  <conditionalFormatting sqref="V13">
    <cfRule type="cellIs" dxfId="242" priority="62" stopIfTrue="1" operator="equal">
      <formula>"WRONG"</formula>
    </cfRule>
  </conditionalFormatting>
  <conditionalFormatting sqref="V10">
    <cfRule type="cellIs" dxfId="241" priority="63" stopIfTrue="1" operator="equal">
      <formula>"WRONG"</formula>
    </cfRule>
  </conditionalFormatting>
  <conditionalFormatting sqref="V14">
    <cfRule type="cellIs" dxfId="240" priority="64" stopIfTrue="1" operator="equal">
      <formula>"Wrong"</formula>
    </cfRule>
  </conditionalFormatting>
  <conditionalFormatting sqref="V11">
    <cfRule type="cellIs" dxfId="239" priority="61" stopIfTrue="1" operator="equal">
      <formula>"WRONG"</formula>
    </cfRule>
  </conditionalFormatting>
  <conditionalFormatting sqref="N15">
    <cfRule type="cellIs" dxfId="238" priority="51" stopIfTrue="1" operator="equal">
      <formula>"WRONG"</formula>
    </cfRule>
  </conditionalFormatting>
  <conditionalFormatting sqref="O15">
    <cfRule type="cellIs" dxfId="237" priority="52" stopIfTrue="1" operator="equal">
      <formula>"Wrong"</formula>
    </cfRule>
  </conditionalFormatting>
  <conditionalFormatting sqref="N64">
    <cfRule type="cellIs" dxfId="236" priority="49" stopIfTrue="1" operator="equal">
      <formula>"WRONG"</formula>
    </cfRule>
  </conditionalFormatting>
  <conditionalFormatting sqref="O64">
    <cfRule type="cellIs" dxfId="235" priority="50" stopIfTrue="1" operator="equal">
      <formula>"Wrong"</formula>
    </cfRule>
  </conditionalFormatting>
  <conditionalFormatting sqref="S70">
    <cfRule type="cellIs" dxfId="234" priority="46" stopIfTrue="1" operator="equal">
      <formula>"WRONG"</formula>
    </cfRule>
  </conditionalFormatting>
  <conditionalFormatting sqref="S67">
    <cfRule type="cellIs" dxfId="233" priority="47" stopIfTrue="1" operator="equal">
      <formula>"WRONG"</formula>
    </cfRule>
  </conditionalFormatting>
  <conditionalFormatting sqref="S71">
    <cfRule type="cellIs" dxfId="232" priority="48" stopIfTrue="1" operator="equal">
      <formula>"Wrong"</formula>
    </cfRule>
  </conditionalFormatting>
  <conditionalFormatting sqref="S68">
    <cfRule type="cellIs" dxfId="231" priority="45" stopIfTrue="1" operator="equal">
      <formula>"WRONG"</formula>
    </cfRule>
  </conditionalFormatting>
  <conditionalFormatting sqref="S127">
    <cfRule type="cellIs" dxfId="230" priority="26" stopIfTrue="1" operator="equal">
      <formula>"WRONG"</formula>
    </cfRule>
  </conditionalFormatting>
  <conditionalFormatting sqref="S124">
    <cfRule type="cellIs" dxfId="229" priority="27" stopIfTrue="1" operator="equal">
      <formula>"WRONG"</formula>
    </cfRule>
  </conditionalFormatting>
  <conditionalFormatting sqref="S128">
    <cfRule type="cellIs" dxfId="228" priority="28" stopIfTrue="1" operator="equal">
      <formula>"Wrong"</formula>
    </cfRule>
  </conditionalFormatting>
  <conditionalFormatting sqref="S125">
    <cfRule type="cellIs" dxfId="227" priority="25" stopIfTrue="1" operator="equal">
      <formula>"WRONG"</formula>
    </cfRule>
  </conditionalFormatting>
  <conditionalFormatting sqref="S119">
    <cfRule type="cellIs" dxfId="226" priority="38" stopIfTrue="1" operator="equal">
      <formula>"WRONG"</formula>
    </cfRule>
  </conditionalFormatting>
  <conditionalFormatting sqref="S116">
    <cfRule type="cellIs" dxfId="225" priority="39" stopIfTrue="1" operator="equal">
      <formula>"WRONG"</formula>
    </cfRule>
  </conditionalFormatting>
  <conditionalFormatting sqref="S120">
    <cfRule type="cellIs" dxfId="224" priority="40" stopIfTrue="1" operator="equal">
      <formula>"Wrong"</formula>
    </cfRule>
  </conditionalFormatting>
  <conditionalFormatting sqref="S117">
    <cfRule type="cellIs" dxfId="223" priority="37" stopIfTrue="1" operator="equal">
      <formula>"WRONG"</formula>
    </cfRule>
  </conditionalFormatting>
  <conditionalFormatting sqref="V119">
    <cfRule type="cellIs" dxfId="222" priority="34" stopIfTrue="1" operator="equal">
      <formula>"WRONG"</formula>
    </cfRule>
  </conditionalFormatting>
  <conditionalFormatting sqref="V116">
    <cfRule type="cellIs" dxfId="221" priority="35" stopIfTrue="1" operator="equal">
      <formula>"WRONG"</formula>
    </cfRule>
  </conditionalFormatting>
  <conditionalFormatting sqref="V120">
    <cfRule type="cellIs" dxfId="220" priority="36" stopIfTrue="1" operator="equal">
      <formula>"Wrong"</formula>
    </cfRule>
  </conditionalFormatting>
  <conditionalFormatting sqref="V117">
    <cfRule type="cellIs" dxfId="219" priority="33" stopIfTrue="1" operator="equal">
      <formula>"WRONG"</formula>
    </cfRule>
  </conditionalFormatting>
  <conditionalFormatting sqref="S133">
    <cfRule type="cellIs" dxfId="218" priority="22" stopIfTrue="1" operator="equal">
      <formula>"WRONG"</formula>
    </cfRule>
  </conditionalFormatting>
  <conditionalFormatting sqref="S130">
    <cfRule type="cellIs" dxfId="217" priority="23" stopIfTrue="1" operator="equal">
      <formula>"WRONG"</formula>
    </cfRule>
  </conditionalFormatting>
  <conditionalFormatting sqref="S134">
    <cfRule type="cellIs" dxfId="216" priority="24" stopIfTrue="1" operator="equal">
      <formula>"Wrong"</formula>
    </cfRule>
  </conditionalFormatting>
  <conditionalFormatting sqref="S131">
    <cfRule type="cellIs" dxfId="215" priority="21" stopIfTrue="1" operator="equal">
      <formula>"WRONG"</formula>
    </cfRule>
  </conditionalFormatting>
  <conditionalFormatting sqref="S139">
    <cfRule type="cellIs" dxfId="214" priority="18" stopIfTrue="1" operator="equal">
      <formula>"WRONG"</formula>
    </cfRule>
  </conditionalFormatting>
  <conditionalFormatting sqref="S136">
    <cfRule type="cellIs" dxfId="213" priority="19" stopIfTrue="1" operator="equal">
      <formula>"WRONG"</formula>
    </cfRule>
  </conditionalFormatting>
  <conditionalFormatting sqref="S140">
    <cfRule type="cellIs" dxfId="212" priority="20" stopIfTrue="1" operator="equal">
      <formula>"Wrong"</formula>
    </cfRule>
  </conditionalFormatting>
  <conditionalFormatting sqref="S137">
    <cfRule type="cellIs" dxfId="211" priority="17" stopIfTrue="1" operator="equal">
      <formula>"WRONG"</formula>
    </cfRule>
  </conditionalFormatting>
  <conditionalFormatting sqref="S149">
    <cfRule type="cellIs" dxfId="210" priority="10" stopIfTrue="1" operator="equal">
      <formula>"WRONG"</formula>
    </cfRule>
  </conditionalFormatting>
  <conditionalFormatting sqref="S146">
    <cfRule type="cellIs" dxfId="209" priority="11" stopIfTrue="1" operator="equal">
      <formula>"WRONG"</formula>
    </cfRule>
  </conditionalFormatting>
  <conditionalFormatting sqref="S150">
    <cfRule type="cellIs" dxfId="208" priority="12" stopIfTrue="1" operator="equal">
      <formula>"Wrong"</formula>
    </cfRule>
  </conditionalFormatting>
  <conditionalFormatting sqref="S147">
    <cfRule type="cellIs" dxfId="207" priority="9" stopIfTrue="1" operator="equal">
      <formula>"WRONG"</formula>
    </cfRule>
  </conditionalFormatting>
  <conditionalFormatting sqref="V149">
    <cfRule type="cellIs" dxfId="206" priority="6" stopIfTrue="1" operator="equal">
      <formula>"WRONG"</formula>
    </cfRule>
  </conditionalFormatting>
  <conditionalFormatting sqref="V146">
    <cfRule type="cellIs" dxfId="205" priority="7" stopIfTrue="1" operator="equal">
      <formula>"WRONG"</formula>
    </cfRule>
  </conditionalFormatting>
  <conditionalFormatting sqref="V150">
    <cfRule type="cellIs" dxfId="204" priority="8" stopIfTrue="1" operator="equal">
      <formula>"Wrong"</formula>
    </cfRule>
  </conditionalFormatting>
  <conditionalFormatting sqref="V147">
    <cfRule type="cellIs" dxfId="203" priority="5" stopIfTrue="1" operator="equal">
      <formula>"WRONG"</formula>
    </cfRule>
  </conditionalFormatting>
  <dataValidations count="1">
    <dataValidation type="whole" operator="greaterThan" allowBlank="1" showInputMessage="1" showErrorMessage="1" sqref="H10:H13 E10:F13 H146:H148 E116:F118 H116:H118 H124:H125 E124:F125 E130:F134 H130:H134 H136:H139 E136:F139 E146:F148 H67:H110 H18:H63 E18:F63 E67:F110" xr:uid="{00000000-0002-0000-1300-000000000000}">
      <formula1>0</formula1>
    </dataValidation>
  </dataValidations>
  <pageMargins left="0.7" right="0.7" top="0.75" bottom="0.75" header="0.3" footer="0.3"/>
  <pageSetup paperSize="9" scale="42" orientation="portrait" r:id="rId1"/>
  <rowBreaks count="1" manualBreakCount="1">
    <brk id="112" max="21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c2b361-d4b1-442d-b278-c9fdb86b0f65" xsi:nil="true"/>
    <lcf76f155ced4ddcb4097134ff3c332f xmlns="bcd5b038-adb1-499f-b4a2-417d4f3a2ca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C24B81742A04CB292706DD11599F7" ma:contentTypeVersion="19" ma:contentTypeDescription="Create a new document." ma:contentTypeScope="" ma:versionID="3c8f9a83b3f628c5ae9a10118303014f">
  <xsd:schema xmlns:xsd="http://www.w3.org/2001/XMLSchema" xmlns:xs="http://www.w3.org/2001/XMLSchema" xmlns:p="http://schemas.microsoft.com/office/2006/metadata/properties" xmlns:ns2="bcd5b038-adb1-499f-b4a2-417d4f3a2cae" xmlns:ns3="7fc2b361-d4b1-442d-b278-c9fdb86b0f65" targetNamespace="http://schemas.microsoft.com/office/2006/metadata/properties" ma:root="true" ma:fieldsID="67c5af3a78f8cdb244b4613928f1b05f" ns2:_="" ns3:_="">
    <xsd:import namespace="bcd5b038-adb1-499f-b4a2-417d4f3a2cae"/>
    <xsd:import namespace="7fc2b361-d4b1-442d-b278-c9fdb86b0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5b038-adb1-499f-b4a2-417d4f3a2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2b361-d4b1-442d-b278-c9fdb86b0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6a19c3-d0c2-4994-a65a-f3f8339b4528}" ma:internalName="TaxCatchAll" ma:showField="CatchAllData" ma:web="7fc2b361-d4b1-442d-b278-c9fdb86b0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A04BF0-D0E0-4A04-839A-24EFCE5FF7EE}"/>
</file>

<file path=customXml/itemProps2.xml><?xml version="1.0" encoding="utf-8"?>
<ds:datastoreItem xmlns:ds="http://schemas.openxmlformats.org/officeDocument/2006/customXml" ds:itemID="{40A71593-D958-45EC-8712-C38094DA126A}"/>
</file>

<file path=customXml/itemProps3.xml><?xml version="1.0" encoding="utf-8"?>
<ds:datastoreItem xmlns:ds="http://schemas.openxmlformats.org/officeDocument/2006/customXml" ds:itemID="{A096406B-F0AD-480A-B093-98FB0490B8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at043984</dc:creator>
  <cp:keywords/>
  <dc:description/>
  <cp:lastModifiedBy>Dang, AnhX Tuan</cp:lastModifiedBy>
  <cp:revision/>
  <dcterms:created xsi:type="dcterms:W3CDTF">2017-10-31T08:28:34Z</dcterms:created>
  <dcterms:modified xsi:type="dcterms:W3CDTF">2025-02-07T19:16:40Z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0x0101004C7C24B81742A04CB292706DD11599F7</vt:lpwstr>
  </property>
  <property fmtid="{D5CDD505-2E9C-101B-9397-08002B2CF9AE}" pid="3" name="Order">
    <vt:r8>1977000</vt:r8>
  </property>
  <property fmtid="{D5CDD505-2E9C-101B-9397-08002B2CF9AE}" pid="4" name="MediaServiceImageTags">
    <vt:lpwstr/>
  </property>
</Properties>
</file>