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i\Workspace\ppr-neural-network\doc\"/>
    </mc:Choice>
  </mc:AlternateContent>
  <xr:revisionPtr revIDLastSave="0" documentId="13_ncr:1_{C9307855-8B87-4CBC-8EB8-19BF86C1C345}" xr6:coauthVersionLast="45" xr6:coauthVersionMax="45" xr10:uidLastSave="{00000000-0000-0000-0000-000000000000}"/>
  <bookViews>
    <workbookView xWindow="-16320" yWindow="-5925" windowWidth="16440" windowHeight="28440" activeTab="1" xr2:uid="{1D6CD7B1-D5DD-4374-906F-609C8CCD241C}"/>
  </bookViews>
  <sheets>
    <sheet name="rychlost" sheetId="1" r:id="rId1"/>
    <sheet name="chy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2" l="1"/>
  <c r="H29" i="2"/>
  <c r="H28" i="2"/>
  <c r="H27" i="2"/>
  <c r="G30" i="2"/>
  <c r="G29" i="2"/>
  <c r="G28" i="2"/>
  <c r="G27" i="2"/>
  <c r="F30" i="2"/>
  <c r="F29" i="2"/>
  <c r="F28" i="2"/>
  <c r="F27" i="2"/>
  <c r="C27" i="2"/>
  <c r="C38" i="2"/>
  <c r="C37" i="2"/>
  <c r="C36" i="2"/>
  <c r="C35" i="2"/>
  <c r="C34" i="2"/>
  <c r="C33" i="2"/>
  <c r="C32" i="2"/>
  <c r="C31" i="2"/>
  <c r="C30" i="2"/>
  <c r="C29" i="2"/>
  <c r="C28" i="2"/>
  <c r="Q22" i="2"/>
  <c r="Q19" i="2"/>
  <c r="Q20" i="2"/>
  <c r="Q21" i="2"/>
  <c r="Q18" i="2"/>
  <c r="M19" i="2"/>
  <c r="M20" i="2"/>
  <c r="M21" i="2"/>
  <c r="M22" i="2"/>
  <c r="M18" i="2"/>
  <c r="I19" i="2"/>
  <c r="I20" i="2"/>
  <c r="I21" i="2"/>
  <c r="I22" i="2"/>
  <c r="I18" i="2"/>
  <c r="E19" i="2"/>
  <c r="E20" i="2"/>
  <c r="E21" i="2"/>
  <c r="E22" i="2"/>
  <c r="E18" i="2"/>
  <c r="Q12" i="2"/>
  <c r="Q13" i="2"/>
  <c r="Q14" i="2"/>
  <c r="Q15" i="2"/>
  <c r="Q11" i="2"/>
  <c r="M12" i="2"/>
  <c r="M13" i="2"/>
  <c r="M14" i="2"/>
  <c r="M15" i="2"/>
  <c r="M11" i="2"/>
  <c r="I12" i="2"/>
  <c r="I13" i="2"/>
  <c r="I14" i="2"/>
  <c r="I15" i="2"/>
  <c r="I11" i="2"/>
  <c r="E12" i="2"/>
  <c r="E13" i="2"/>
  <c r="E14" i="2"/>
  <c r="E15" i="2"/>
  <c r="E11" i="2"/>
  <c r="Q3" i="2"/>
  <c r="Q4" i="2"/>
  <c r="Q5" i="2"/>
  <c r="Q6" i="2"/>
  <c r="Q2" i="2"/>
  <c r="M3" i="2"/>
  <c r="M4" i="2"/>
  <c r="M5" i="2"/>
  <c r="M6" i="2"/>
  <c r="M2" i="2"/>
  <c r="I2" i="2"/>
  <c r="I3" i="2"/>
  <c r="I4" i="2"/>
  <c r="I5" i="2"/>
  <c r="I6" i="2"/>
  <c r="E3" i="2"/>
  <c r="E4" i="2"/>
  <c r="E5" i="2"/>
  <c r="E6" i="2"/>
  <c r="E2" i="2"/>
  <c r="F49" i="1"/>
  <c r="F50" i="1"/>
  <c r="F51" i="1"/>
  <c r="F52" i="1"/>
  <c r="F53" i="1"/>
  <c r="F48" i="1"/>
  <c r="H27" i="1"/>
  <c r="H28" i="1"/>
  <c r="H29" i="1"/>
  <c r="H26" i="1"/>
  <c r="G27" i="1"/>
  <c r="G28" i="1"/>
  <c r="G29" i="1"/>
  <c r="G26" i="1"/>
  <c r="D26" i="1"/>
  <c r="E53" i="1"/>
  <c r="D53" i="1"/>
  <c r="E52" i="1"/>
  <c r="D52" i="1"/>
  <c r="E51" i="1"/>
  <c r="E50" i="1"/>
  <c r="F28" i="1"/>
  <c r="E49" i="1"/>
  <c r="D51" i="1"/>
  <c r="D50" i="1"/>
  <c r="D49" i="1"/>
  <c r="E27" i="1"/>
  <c r="E48" i="1"/>
  <c r="F26" i="1"/>
  <c r="D48" i="1"/>
  <c r="E26" i="1"/>
  <c r="F29" i="1"/>
  <c r="E29" i="1"/>
  <c r="D29" i="1"/>
  <c r="E28" i="1"/>
  <c r="D28" i="1"/>
  <c r="F27" i="1"/>
  <c r="D27" i="1"/>
</calcChain>
</file>

<file path=xl/sharedStrings.xml><?xml version="1.0" encoding="utf-8"?>
<sst xmlns="http://schemas.openxmlformats.org/spreadsheetml/2006/main" count="154" uniqueCount="23">
  <si>
    <t>n</t>
  </si>
  <si>
    <t>verze</t>
  </si>
  <si>
    <t>opencl</t>
  </si>
  <si>
    <t>čas</t>
  </si>
  <si>
    <t>serial</t>
  </si>
  <si>
    <t>pstl</t>
  </si>
  <si>
    <t>N</t>
  </si>
  <si>
    <t>OpenCL</t>
  </si>
  <si>
    <t>Počet neuron sítí</t>
  </si>
  <si>
    <t>Sériová</t>
  </si>
  <si>
    <t>Parallel STL</t>
  </si>
  <si>
    <t>Urycleni pstl</t>
  </si>
  <si>
    <t>Urychleni opencl</t>
  </si>
  <si>
    <t>Urychleni OPENCL oproti PSTL</t>
  </si>
  <si>
    <t>mean</t>
  </si>
  <si>
    <t>std</t>
  </si>
  <si>
    <t>min</t>
  </si>
  <si>
    <t xml:space="preserve">min </t>
  </si>
  <si>
    <t>natrenovanost</t>
  </si>
  <si>
    <t>MIN</t>
  </si>
  <si>
    <t>30 min</t>
  </si>
  <si>
    <t>60 min</t>
  </si>
  <si>
    <t>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</si>
</sst>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Rychlost algoritmu podle počtu neuronových sítí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rychlost!$D$25</c:f>
              <c:strCache>
                <c:ptCount val="1"/>
                <c:pt idx="0">
                  <c:v>Sériová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rychlost!$C$26:$C$29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rychlost!$D$26:$D$29</c:f>
              <c:numCache>
                <c:formatCode>General</c:formatCode>
                <c:ptCount val="4"/>
                <c:pt idx="0">
                  <c:v>284.60000000000002</c:v>
                </c:pt>
                <c:pt idx="1">
                  <c:v>2864.4</c:v>
                </c:pt>
                <c:pt idx="2">
                  <c:v>28715.4</c:v>
                </c:pt>
                <c:pt idx="3">
                  <c:v>141828.20000000001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8-47C5-BFF6-6D3C9F8C4021}"/>
            </c:ext>
          </c:extLst>
        </c:ser>
        <c:ser>
          <c:idx val="1"/>
          <c:order val="1"/>
          <c:tx>
            <c:strRef>
              <c:f>rychlost!$E$25</c:f>
              <c:strCache>
                <c:ptCount val="1"/>
                <c:pt idx="0">
                  <c:v>Parallel STL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rychlost!$C$26:$C$29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rychlost!$E$26:$E$29</c:f>
              <c:numCache>
                <c:formatCode>General</c:formatCode>
                <c:ptCount val="4"/>
                <c:pt idx="0">
                  <c:v>293</c:v>
                </c:pt>
                <c:pt idx="1">
                  <c:v>749.4</c:v>
                </c:pt>
                <c:pt idx="2">
                  <c:v>5587.8</c:v>
                </c:pt>
                <c:pt idx="3">
                  <c:v>24215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8-47C5-BFF6-6D3C9F8C4021}"/>
            </c:ext>
          </c:extLst>
        </c:ser>
        <c:ser>
          <c:idx val="2"/>
          <c:order val="2"/>
          <c:tx>
            <c:strRef>
              <c:f>rychlost!$F$25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rychlost!$C$26:$C$29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rychlost!$F$26:$F$29</c:f>
              <c:numCache>
                <c:formatCode>General</c:formatCode>
                <c:ptCount val="4"/>
                <c:pt idx="0">
                  <c:v>8180</c:v>
                </c:pt>
                <c:pt idx="1">
                  <c:v>8242.6</c:v>
                </c:pt>
                <c:pt idx="2">
                  <c:v>8926.4</c:v>
                </c:pt>
                <c:pt idx="3">
                  <c:v>11214.8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8-47C5-BFF6-6D3C9F8C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085055"/>
        <c:axId val="1908131311"/>
      </c:lineChart>
      <c:catAx>
        <c:axId val="2047085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</a:t>
                </a:r>
                <a:r>
                  <a:rPr lang="cs-CZ" baseline="0"/>
                  <a:t> neuronových sítí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131311"/>
        <c:crosses val="autoZero"/>
        <c:auto val="1"/>
        <c:lblAlgn val="ctr"/>
        <c:lblOffset val="100"/>
        <c:noMultiLvlLbl val="0"/>
      </c:catAx>
      <c:valAx>
        <c:axId val="19081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Sekundy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5055"/>
        <c:crosses val="autoZero"/>
        <c:crossBetween val="between"/>
        <c:dispUnits>
          <c:builtInUnit val="thousands"/>
        </c:dispUnits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800" b="0" i="0" baseline="0">
                <a:effectLst/>
              </a:rPr>
              <a:t>Rychlost </a:t>
            </a:r>
            <a:r>
              <a:rPr lang="en-US" sz="1800" b="0" i="0" baseline="0">
                <a:effectLst/>
              </a:rPr>
              <a:t>PSTL vs OPENCL</a:t>
            </a:r>
            <a:r>
              <a:rPr lang="cs-CZ" sz="1800" b="0" i="0" baseline="0">
                <a:effectLst/>
              </a:rPr>
              <a:t> podle počtu neuronových sítí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rychlost!$D$47</c:f>
              <c:strCache>
                <c:ptCount val="1"/>
                <c:pt idx="0">
                  <c:v>Parallel STL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rychlost!$C$48:$C$53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rychlost!$D$48:$D$53</c:f>
              <c:numCache>
                <c:formatCode>General</c:formatCode>
                <c:ptCount val="6"/>
                <c:pt idx="0">
                  <c:v>293</c:v>
                </c:pt>
                <c:pt idx="1">
                  <c:v>749.4</c:v>
                </c:pt>
                <c:pt idx="2">
                  <c:v>5587.8</c:v>
                </c:pt>
                <c:pt idx="3">
                  <c:v>24215</c:v>
                </c:pt>
                <c:pt idx="4">
                  <c:v>42938.400000000001</c:v>
                </c:pt>
                <c:pt idx="5">
                  <c:v>81526.8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3-4656-A1E6-17A16F33296F}"/>
            </c:ext>
          </c:extLst>
        </c:ser>
        <c:ser>
          <c:idx val="1"/>
          <c:order val="1"/>
          <c:tx>
            <c:strRef>
              <c:f>rychlost!$E$47</c:f>
              <c:strCache>
                <c:ptCount val="1"/>
                <c:pt idx="0">
                  <c:v>OpenCL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rychlost!$C$48:$C$53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rychlost!$E$48:$E$53</c:f>
              <c:numCache>
                <c:formatCode>General</c:formatCode>
                <c:ptCount val="6"/>
                <c:pt idx="0">
                  <c:v>8180</c:v>
                </c:pt>
                <c:pt idx="1">
                  <c:v>8242.6</c:v>
                </c:pt>
                <c:pt idx="2">
                  <c:v>8926.4</c:v>
                </c:pt>
                <c:pt idx="3">
                  <c:v>11214.8</c:v>
                </c:pt>
                <c:pt idx="4">
                  <c:v>15795.8</c:v>
                </c:pt>
                <c:pt idx="5">
                  <c:v>24377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3-4656-A1E6-17A16F332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600335"/>
        <c:axId val="2046924703"/>
      </c:lineChart>
      <c:catAx>
        <c:axId val="20436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</a:t>
                </a:r>
                <a:r>
                  <a:rPr lang="cs-CZ"/>
                  <a:t>čet</a:t>
                </a:r>
                <a:r>
                  <a:rPr lang="cs-CZ" baseline="0"/>
                  <a:t> neuronových sítí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24703"/>
        <c:crosses val="autoZero"/>
        <c:auto val="1"/>
        <c:lblAlgn val="ctr"/>
        <c:lblOffset val="100"/>
        <c:noMultiLvlLbl val="0"/>
      </c:catAx>
      <c:valAx>
        <c:axId val="204692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60033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Natr</a:t>
            </a:r>
            <a:r>
              <a:rPr lang="cs-CZ"/>
              <a:t>énovanost</a:t>
            </a:r>
            <a:r>
              <a:rPr lang="cs-CZ" baseline="0"/>
              <a:t> modelu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chyba!$F$26</c:f>
              <c:strCache>
                <c:ptCount val="1"/>
                <c:pt idx="0">
                  <c:v>30 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chyba!$E$27:$E$30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chyba!$F$27:$F$30</c:f>
              <c:numCache>
                <c:formatCode>General</c:formatCode>
                <c:ptCount val="4"/>
                <c:pt idx="0">
                  <c:v>0.72212339999999986</c:v>
                </c:pt>
                <c:pt idx="1">
                  <c:v>0.46596979999999999</c:v>
                </c:pt>
                <c:pt idx="2">
                  <c:v>0.40611299999999995</c:v>
                </c:pt>
                <c:pt idx="3">
                  <c:v>0.34748400000000002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F-4F51-A2EE-2D1065DA5FF3}"/>
            </c:ext>
          </c:extLst>
        </c:ser>
        <c:ser>
          <c:idx val="1"/>
          <c:order val="1"/>
          <c:tx>
            <c:strRef>
              <c:f>chyba!$G$26</c:f>
              <c:strCache>
                <c:ptCount val="1"/>
                <c:pt idx="0">
                  <c:v>60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chyba!$E$27:$E$30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chyba!$G$27:$G$30</c:f>
              <c:numCache>
                <c:formatCode>General</c:formatCode>
                <c:ptCount val="4"/>
                <c:pt idx="0">
                  <c:v>0.83946900000000002</c:v>
                </c:pt>
                <c:pt idx="1">
                  <c:v>0.51126559999999999</c:v>
                </c:pt>
                <c:pt idx="2">
                  <c:v>0.43042140000000001</c:v>
                </c:pt>
                <c:pt idx="3">
                  <c:v>0.41409780000000007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F-4F51-A2EE-2D1065DA5FF3}"/>
            </c:ext>
          </c:extLst>
        </c:ser>
        <c:ser>
          <c:idx val="2"/>
          <c:order val="2"/>
          <c:tx>
            <c:strRef>
              <c:f>chyba!$H$26</c:f>
              <c:strCache>
                <c:ptCount val="1"/>
                <c:pt idx="0">
                  <c:v>120 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chyba!$E$27:$E$30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chyba!$H$27:$H$30</c:f>
              <c:numCache>
                <c:formatCode>General</c:formatCode>
                <c:ptCount val="4"/>
                <c:pt idx="0">
                  <c:v>0.62938500000000008</c:v>
                </c:pt>
                <c:pt idx="1">
                  <c:v>0.53260140000000011</c:v>
                </c:pt>
                <c:pt idx="2">
                  <c:v>0.4709276</c:v>
                </c:pt>
                <c:pt idx="3">
                  <c:v>0.4473254000000001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2F-4F51-A2EE-2D1065DA5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597535"/>
        <c:axId val="2051864927"/>
      </c:lineChart>
      <c:catAx>
        <c:axId val="204359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</a:t>
                </a:r>
                <a:r>
                  <a:rPr lang="cs-CZ" baseline="0"/>
                  <a:t> neuronových sítí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4927"/>
        <c:crosses val="autoZero"/>
        <c:auto val="1"/>
        <c:lblAlgn val="ctr"/>
        <c:lblOffset val="100"/>
        <c:noMultiLvlLbl val="0"/>
      </c:catAx>
      <c:valAx>
        <c:axId val="205186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Hodnota natrénovanosti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9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20</xdr:row>
      <xdr:rowOff>0</xdr:rowOff>
    </xdr:from>
    <xdr:to>
      <xdr:col>22</xdr:col>
      <xdr:colOff>171450</xdr:colOff>
      <xdr:row>39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A8893D-CC55-43B0-9646-B397DCAF0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42</xdr:row>
      <xdr:rowOff>180975</xdr:rowOff>
    </xdr:from>
    <xdr:to>
      <xdr:col>21</xdr:col>
      <xdr:colOff>371475</xdr:colOff>
      <xdr:row>62</xdr:row>
      <xdr:rowOff>9524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C8C0A5D-533E-4073-BA91-D9029AA4C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32</xdr:row>
      <xdr:rowOff>142875</xdr:rowOff>
    </xdr:from>
    <xdr:to>
      <xdr:col>13</xdr:col>
      <xdr:colOff>504825</xdr:colOff>
      <xdr:row>49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2DB783-E857-446C-B081-E7DF07D7E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E3E7-B2B3-48AA-860B-D0F521849E88}">
  <dimension ref="B1:X53"/>
  <sheetViews>
    <sheetView workbookViewId="0">
      <selection activeCell="F48" sqref="F48:F53"/>
    </sheetView>
  </sheetViews>
  <sheetFormatPr defaultRowHeight="15" x14ac:dyDescent="0.25"/>
  <cols>
    <col min="3" max="3" width="21" customWidth="1"/>
    <col min="4" max="4" width="21.28515625" customWidth="1"/>
    <col min="5" max="5" width="12.5703125" customWidth="1"/>
    <col min="7" max="7" width="21.140625" customWidth="1"/>
    <col min="8" max="8" width="25.5703125" customWidth="1"/>
  </cols>
  <sheetData>
    <row r="1" spans="2:24" x14ac:dyDescent="0.25">
      <c r="B1" t="s">
        <v>0</v>
      </c>
      <c r="C1" t="s">
        <v>1</v>
      </c>
      <c r="D1" t="s">
        <v>3</v>
      </c>
      <c r="F1" t="s">
        <v>0</v>
      </c>
      <c r="G1" t="s">
        <v>1</v>
      </c>
      <c r="H1" t="s">
        <v>3</v>
      </c>
      <c r="J1" t="s">
        <v>0</v>
      </c>
      <c r="K1" t="s">
        <v>1</v>
      </c>
      <c r="L1" t="s">
        <v>3</v>
      </c>
      <c r="N1" t="s">
        <v>0</v>
      </c>
      <c r="O1" t="s">
        <v>1</v>
      </c>
      <c r="P1" t="s">
        <v>3</v>
      </c>
      <c r="R1" t="s">
        <v>0</v>
      </c>
      <c r="S1" t="s">
        <v>1</v>
      </c>
      <c r="T1" t="s">
        <v>3</v>
      </c>
      <c r="V1" t="s">
        <v>0</v>
      </c>
      <c r="W1" t="s">
        <v>1</v>
      </c>
      <c r="X1" t="s">
        <v>3</v>
      </c>
    </row>
    <row r="2" spans="2:24" x14ac:dyDescent="0.25">
      <c r="B2">
        <v>1</v>
      </c>
      <c r="C2" t="s">
        <v>2</v>
      </c>
      <c r="D2">
        <v>8238</v>
      </c>
      <c r="F2">
        <v>10</v>
      </c>
      <c r="G2" t="s">
        <v>2</v>
      </c>
      <c r="H2">
        <v>8273</v>
      </c>
      <c r="J2">
        <v>100</v>
      </c>
      <c r="K2" t="s">
        <v>4</v>
      </c>
      <c r="L2">
        <v>28740</v>
      </c>
      <c r="N2">
        <v>500</v>
      </c>
      <c r="O2" t="s">
        <v>4</v>
      </c>
      <c r="P2">
        <v>142879</v>
      </c>
      <c r="R2">
        <v>1000</v>
      </c>
      <c r="S2" t="s">
        <v>5</v>
      </c>
      <c r="T2">
        <v>42662</v>
      </c>
      <c r="V2">
        <v>1000</v>
      </c>
      <c r="W2" t="s">
        <v>5</v>
      </c>
      <c r="X2">
        <v>82400</v>
      </c>
    </row>
    <row r="3" spans="2:24" x14ac:dyDescent="0.25">
      <c r="B3">
        <v>1</v>
      </c>
      <c r="C3" t="s">
        <v>2</v>
      </c>
      <c r="D3">
        <v>8203</v>
      </c>
      <c r="F3">
        <v>10</v>
      </c>
      <c r="G3" t="s">
        <v>2</v>
      </c>
      <c r="H3">
        <v>8277</v>
      </c>
      <c r="J3">
        <v>100</v>
      </c>
      <c r="K3" t="s">
        <v>4</v>
      </c>
      <c r="L3">
        <v>28358</v>
      </c>
      <c r="N3">
        <v>500</v>
      </c>
      <c r="O3" t="s">
        <v>4</v>
      </c>
      <c r="P3">
        <v>141293</v>
      </c>
      <c r="R3">
        <v>1000</v>
      </c>
      <c r="S3" t="s">
        <v>5</v>
      </c>
      <c r="T3">
        <v>42366</v>
      </c>
      <c r="V3">
        <v>1000</v>
      </c>
      <c r="W3" t="s">
        <v>5</v>
      </c>
      <c r="X3">
        <v>81454</v>
      </c>
    </row>
    <row r="4" spans="2:24" x14ac:dyDescent="0.25">
      <c r="B4">
        <v>1</v>
      </c>
      <c r="C4" t="s">
        <v>2</v>
      </c>
      <c r="D4">
        <v>8221</v>
      </c>
      <c r="F4">
        <v>10</v>
      </c>
      <c r="G4" t="s">
        <v>2</v>
      </c>
      <c r="H4">
        <v>8191</v>
      </c>
      <c r="J4">
        <v>100</v>
      </c>
      <c r="K4" t="s">
        <v>4</v>
      </c>
      <c r="L4">
        <v>28865</v>
      </c>
      <c r="N4">
        <v>500</v>
      </c>
      <c r="O4" t="s">
        <v>4</v>
      </c>
      <c r="P4">
        <v>143248</v>
      </c>
      <c r="R4">
        <v>1000</v>
      </c>
      <c r="S4" t="s">
        <v>5</v>
      </c>
      <c r="T4">
        <v>42840</v>
      </c>
      <c r="V4">
        <v>1000</v>
      </c>
      <c r="W4" t="s">
        <v>5</v>
      </c>
      <c r="X4">
        <v>80642</v>
      </c>
    </row>
    <row r="5" spans="2:24" x14ac:dyDescent="0.25">
      <c r="B5">
        <v>1</v>
      </c>
      <c r="C5" t="s">
        <v>2</v>
      </c>
      <c r="D5">
        <v>8214</v>
      </c>
      <c r="F5">
        <v>10</v>
      </c>
      <c r="G5" t="s">
        <v>2</v>
      </c>
      <c r="H5">
        <v>8227</v>
      </c>
      <c r="J5">
        <v>100</v>
      </c>
      <c r="K5" t="s">
        <v>4</v>
      </c>
      <c r="L5">
        <v>28405</v>
      </c>
      <c r="N5">
        <v>500</v>
      </c>
      <c r="O5" t="s">
        <v>4</v>
      </c>
      <c r="P5">
        <v>140978</v>
      </c>
      <c r="R5">
        <v>1000</v>
      </c>
      <c r="S5" t="s">
        <v>5</v>
      </c>
      <c r="T5">
        <v>43371</v>
      </c>
      <c r="V5">
        <v>1000</v>
      </c>
      <c r="W5" t="s">
        <v>5</v>
      </c>
      <c r="X5">
        <v>81560</v>
      </c>
    </row>
    <row r="6" spans="2:24" x14ac:dyDescent="0.25">
      <c r="B6">
        <v>1</v>
      </c>
      <c r="C6" t="s">
        <v>2</v>
      </c>
      <c r="D6">
        <v>8024</v>
      </c>
      <c r="F6">
        <v>10</v>
      </c>
      <c r="G6" t="s">
        <v>2</v>
      </c>
      <c r="H6">
        <v>8245</v>
      </c>
      <c r="J6">
        <v>100</v>
      </c>
      <c r="K6" t="s">
        <v>4</v>
      </c>
      <c r="L6">
        <v>29209</v>
      </c>
      <c r="N6">
        <v>500</v>
      </c>
      <c r="O6" t="s">
        <v>4</v>
      </c>
      <c r="P6">
        <v>140743</v>
      </c>
      <c r="R6">
        <v>1000</v>
      </c>
      <c r="S6" t="s">
        <v>5</v>
      </c>
      <c r="T6">
        <v>43453</v>
      </c>
      <c r="V6">
        <v>1000</v>
      </c>
      <c r="W6" t="s">
        <v>5</v>
      </c>
      <c r="X6">
        <v>81578</v>
      </c>
    </row>
    <row r="9" spans="2:24" x14ac:dyDescent="0.25">
      <c r="B9">
        <v>1</v>
      </c>
      <c r="C9" t="s">
        <v>4</v>
      </c>
      <c r="D9">
        <v>280</v>
      </c>
      <c r="F9">
        <v>10</v>
      </c>
      <c r="G9" t="s">
        <v>4</v>
      </c>
      <c r="H9">
        <v>2894</v>
      </c>
      <c r="J9">
        <v>100</v>
      </c>
      <c r="K9" t="s">
        <v>5</v>
      </c>
      <c r="L9">
        <v>5641</v>
      </c>
      <c r="N9">
        <v>500</v>
      </c>
      <c r="O9" t="s">
        <v>5</v>
      </c>
      <c r="P9">
        <v>24265</v>
      </c>
      <c r="R9">
        <v>1000</v>
      </c>
      <c r="S9" t="s">
        <v>2</v>
      </c>
      <c r="T9">
        <v>15949</v>
      </c>
      <c r="V9">
        <v>1000</v>
      </c>
      <c r="W9" t="s">
        <v>2</v>
      </c>
      <c r="X9">
        <v>24340</v>
      </c>
    </row>
    <row r="10" spans="2:24" x14ac:dyDescent="0.25">
      <c r="B10">
        <v>1</v>
      </c>
      <c r="C10" t="s">
        <v>4</v>
      </c>
      <c r="D10">
        <v>289</v>
      </c>
      <c r="F10">
        <v>10</v>
      </c>
      <c r="G10" t="s">
        <v>4</v>
      </c>
      <c r="H10">
        <v>2920</v>
      </c>
      <c r="J10">
        <v>100</v>
      </c>
      <c r="K10" t="s">
        <v>5</v>
      </c>
      <c r="L10">
        <v>5496</v>
      </c>
      <c r="N10">
        <v>500</v>
      </c>
      <c r="O10" t="s">
        <v>5</v>
      </c>
      <c r="P10">
        <v>24053</v>
      </c>
      <c r="R10">
        <v>1000</v>
      </c>
      <c r="S10" t="s">
        <v>2</v>
      </c>
      <c r="T10">
        <v>15643</v>
      </c>
      <c r="V10">
        <v>1000</v>
      </c>
      <c r="W10" t="s">
        <v>2</v>
      </c>
      <c r="X10">
        <v>24352</v>
      </c>
    </row>
    <row r="11" spans="2:24" x14ac:dyDescent="0.25">
      <c r="B11">
        <v>1</v>
      </c>
      <c r="C11" t="s">
        <v>4</v>
      </c>
      <c r="D11">
        <v>283</v>
      </c>
      <c r="F11">
        <v>10</v>
      </c>
      <c r="G11" t="s">
        <v>4</v>
      </c>
      <c r="H11">
        <v>2801</v>
      </c>
      <c r="J11">
        <v>100</v>
      </c>
      <c r="K11" t="s">
        <v>5</v>
      </c>
      <c r="L11">
        <v>5626</v>
      </c>
      <c r="N11">
        <v>500</v>
      </c>
      <c r="O11" t="s">
        <v>5</v>
      </c>
      <c r="P11">
        <v>24031</v>
      </c>
      <c r="R11">
        <v>1000</v>
      </c>
      <c r="S11" t="s">
        <v>2</v>
      </c>
      <c r="T11">
        <v>15820</v>
      </c>
      <c r="V11">
        <v>1000</v>
      </c>
      <c r="W11" t="s">
        <v>2</v>
      </c>
      <c r="X11">
        <v>24403</v>
      </c>
    </row>
    <row r="12" spans="2:24" x14ac:dyDescent="0.25">
      <c r="B12">
        <v>1</v>
      </c>
      <c r="C12" t="s">
        <v>4</v>
      </c>
      <c r="D12">
        <v>281</v>
      </c>
      <c r="F12">
        <v>10</v>
      </c>
      <c r="G12" t="s">
        <v>4</v>
      </c>
      <c r="H12">
        <v>2928</v>
      </c>
      <c r="J12">
        <v>100</v>
      </c>
      <c r="K12" t="s">
        <v>5</v>
      </c>
      <c r="L12">
        <v>5523</v>
      </c>
      <c r="N12">
        <v>500</v>
      </c>
      <c r="O12" t="s">
        <v>5</v>
      </c>
      <c r="P12">
        <v>24404</v>
      </c>
      <c r="R12">
        <v>1000</v>
      </c>
      <c r="S12" t="s">
        <v>2</v>
      </c>
      <c r="T12">
        <v>15827</v>
      </c>
      <c r="V12">
        <v>1000</v>
      </c>
      <c r="W12" t="s">
        <v>2</v>
      </c>
      <c r="X12">
        <v>24436</v>
      </c>
    </row>
    <row r="13" spans="2:24" x14ac:dyDescent="0.25">
      <c r="B13">
        <v>1</v>
      </c>
      <c r="C13" t="s">
        <v>4</v>
      </c>
      <c r="D13">
        <v>290</v>
      </c>
      <c r="F13">
        <v>10</v>
      </c>
      <c r="G13" t="s">
        <v>4</v>
      </c>
      <c r="H13">
        <v>2779</v>
      </c>
      <c r="J13">
        <v>100</v>
      </c>
      <c r="K13" t="s">
        <v>5</v>
      </c>
      <c r="L13">
        <v>5653</v>
      </c>
      <c r="N13">
        <v>500</v>
      </c>
      <c r="O13" t="s">
        <v>5</v>
      </c>
      <c r="P13">
        <v>24322</v>
      </c>
      <c r="R13">
        <v>1000</v>
      </c>
      <c r="S13" t="s">
        <v>2</v>
      </c>
      <c r="T13">
        <v>15740</v>
      </c>
      <c r="V13">
        <v>1000</v>
      </c>
      <c r="W13" t="s">
        <v>2</v>
      </c>
      <c r="X13">
        <v>24354</v>
      </c>
    </row>
    <row r="16" spans="2:24" x14ac:dyDescent="0.25">
      <c r="B16">
        <v>1</v>
      </c>
      <c r="C16" t="s">
        <v>5</v>
      </c>
      <c r="D16">
        <v>282</v>
      </c>
      <c r="F16">
        <v>10</v>
      </c>
      <c r="G16" t="s">
        <v>5</v>
      </c>
      <c r="H16">
        <v>719</v>
      </c>
      <c r="J16">
        <v>100</v>
      </c>
      <c r="K16" t="s">
        <v>2</v>
      </c>
      <c r="L16">
        <v>8897</v>
      </c>
      <c r="N16">
        <v>500</v>
      </c>
      <c r="O16" t="s">
        <v>2</v>
      </c>
      <c r="P16">
        <v>11294</v>
      </c>
    </row>
    <row r="17" spans="2:16" x14ac:dyDescent="0.25">
      <c r="B17">
        <v>1</v>
      </c>
      <c r="C17" t="s">
        <v>5</v>
      </c>
      <c r="D17">
        <v>293</v>
      </c>
      <c r="F17">
        <v>10</v>
      </c>
      <c r="G17" t="s">
        <v>5</v>
      </c>
      <c r="H17">
        <v>773</v>
      </c>
      <c r="J17">
        <v>100</v>
      </c>
      <c r="K17" t="s">
        <v>2</v>
      </c>
      <c r="L17">
        <v>8895</v>
      </c>
      <c r="N17">
        <v>500</v>
      </c>
      <c r="O17" t="s">
        <v>2</v>
      </c>
      <c r="P17">
        <v>11279</v>
      </c>
    </row>
    <row r="18" spans="2:16" x14ac:dyDescent="0.25">
      <c r="B18">
        <v>1</v>
      </c>
      <c r="C18" t="s">
        <v>5</v>
      </c>
      <c r="D18">
        <v>300</v>
      </c>
      <c r="F18">
        <v>10</v>
      </c>
      <c r="G18" t="s">
        <v>5</v>
      </c>
      <c r="H18">
        <v>802</v>
      </c>
      <c r="J18">
        <v>100</v>
      </c>
      <c r="K18" t="s">
        <v>2</v>
      </c>
      <c r="L18">
        <v>9074</v>
      </c>
      <c r="N18">
        <v>500</v>
      </c>
      <c r="O18" t="s">
        <v>2</v>
      </c>
      <c r="P18">
        <v>11177</v>
      </c>
    </row>
    <row r="19" spans="2:16" x14ac:dyDescent="0.25">
      <c r="B19">
        <v>1</v>
      </c>
      <c r="C19" t="s">
        <v>5</v>
      </c>
      <c r="D19">
        <v>297</v>
      </c>
      <c r="F19">
        <v>10</v>
      </c>
      <c r="G19" t="s">
        <v>5</v>
      </c>
      <c r="H19">
        <v>721</v>
      </c>
      <c r="J19">
        <v>100</v>
      </c>
      <c r="K19" t="s">
        <v>2</v>
      </c>
      <c r="L19">
        <v>8884</v>
      </c>
      <c r="N19">
        <v>500</v>
      </c>
      <c r="O19" t="s">
        <v>2</v>
      </c>
      <c r="P19">
        <v>11128</v>
      </c>
    </row>
    <row r="20" spans="2:16" x14ac:dyDescent="0.25">
      <c r="B20">
        <v>1</v>
      </c>
      <c r="C20" t="s">
        <v>5</v>
      </c>
      <c r="D20">
        <v>293</v>
      </c>
      <c r="F20">
        <v>10</v>
      </c>
      <c r="G20" t="s">
        <v>5</v>
      </c>
      <c r="H20">
        <v>732</v>
      </c>
      <c r="J20">
        <v>100</v>
      </c>
      <c r="K20" t="s">
        <v>2</v>
      </c>
      <c r="L20">
        <v>8882</v>
      </c>
      <c r="N20">
        <v>500</v>
      </c>
      <c r="O20" t="s">
        <v>2</v>
      </c>
      <c r="P20">
        <v>11196</v>
      </c>
    </row>
    <row r="25" spans="2:16" x14ac:dyDescent="0.25">
      <c r="C25" t="s">
        <v>8</v>
      </c>
      <c r="D25" t="s">
        <v>9</v>
      </c>
      <c r="E25" t="s">
        <v>10</v>
      </c>
      <c r="F25" t="s">
        <v>7</v>
      </c>
      <c r="G25" t="s">
        <v>11</v>
      </c>
      <c r="H25" t="s">
        <v>12</v>
      </c>
    </row>
    <row r="26" spans="2:16" x14ac:dyDescent="0.25">
      <c r="C26">
        <v>1</v>
      </c>
      <c r="D26">
        <f>AVERAGE(D9:D13)</f>
        <v>284.60000000000002</v>
      </c>
      <c r="E26">
        <f>AVERAGE(D16:D20)</f>
        <v>293</v>
      </c>
      <c r="F26">
        <f>AVERAGE(D2:D6)</f>
        <v>8180</v>
      </c>
      <c r="G26">
        <f>D26/E26</f>
        <v>0.97133105802047792</v>
      </c>
      <c r="H26">
        <f>D26/F26</f>
        <v>3.4792176039119806E-2</v>
      </c>
    </row>
    <row r="27" spans="2:16" x14ac:dyDescent="0.25">
      <c r="C27">
        <v>10</v>
      </c>
      <c r="D27">
        <f>AVERAGE(H9:H13)</f>
        <v>2864.4</v>
      </c>
      <c r="E27">
        <f>AVERAGE(H16:H20)</f>
        <v>749.4</v>
      </c>
      <c r="F27">
        <f>AVERAGE(H2:H6)</f>
        <v>8242.6</v>
      </c>
      <c r="G27">
        <f t="shared" ref="G27:G29" si="0">D27/E27</f>
        <v>3.8222578062449961</v>
      </c>
      <c r="H27">
        <f t="shared" ref="H27:H29" si="1">D27/F27</f>
        <v>0.34751170747094362</v>
      </c>
    </row>
    <row r="28" spans="2:16" x14ac:dyDescent="0.25">
      <c r="C28">
        <v>100</v>
      </c>
      <c r="D28">
        <f>AVERAGE(L2:L6)</f>
        <v>28715.4</v>
      </c>
      <c r="E28">
        <f>AVERAGE(L9:L13)</f>
        <v>5587.8</v>
      </c>
      <c r="F28">
        <f>AVERAGE(L16:L20)</f>
        <v>8926.4</v>
      </c>
      <c r="G28">
        <f t="shared" si="0"/>
        <v>5.138945559969935</v>
      </c>
      <c r="H28">
        <f t="shared" si="1"/>
        <v>3.2169071518193229</v>
      </c>
    </row>
    <row r="29" spans="2:16" x14ac:dyDescent="0.25">
      <c r="C29">
        <v>500</v>
      </c>
      <c r="D29">
        <f>AVERAGE(P2:P6)</f>
        <v>141828.20000000001</v>
      </c>
      <c r="E29">
        <f>AVERAGE(P9:P13)</f>
        <v>24215</v>
      </c>
      <c r="F29">
        <f>AVERAGE(P16:P20)</f>
        <v>11214.8</v>
      </c>
      <c r="G29">
        <f t="shared" si="0"/>
        <v>5.8570390253974818</v>
      </c>
      <c r="H29">
        <f t="shared" si="1"/>
        <v>12.646520669115812</v>
      </c>
    </row>
    <row r="47" spans="3:6" x14ac:dyDescent="0.25">
      <c r="C47" t="s">
        <v>8</v>
      </c>
      <c r="D47" t="s">
        <v>10</v>
      </c>
      <c r="E47" t="s">
        <v>7</v>
      </c>
      <c r="F47" t="s">
        <v>13</v>
      </c>
    </row>
    <row r="48" spans="3:6" x14ac:dyDescent="0.25">
      <c r="C48">
        <v>1</v>
      </c>
      <c r="D48">
        <f>AVERAGE(D16:D20)</f>
        <v>293</v>
      </c>
      <c r="E48">
        <f>AVERAGE(D2:D6)</f>
        <v>8180</v>
      </c>
      <c r="F48">
        <f>D48/E48</f>
        <v>3.5819070904645478E-2</v>
      </c>
    </row>
    <row r="49" spans="3:6" x14ac:dyDescent="0.25">
      <c r="C49">
        <v>10</v>
      </c>
      <c r="D49">
        <f>AVERAGE(H16:H20)</f>
        <v>749.4</v>
      </c>
      <c r="E49">
        <f>AVERAGE(H2:H6)</f>
        <v>8242.6</v>
      </c>
      <c r="F49">
        <f t="shared" ref="F49:F53" si="2">D49/E49</f>
        <v>9.091791425035789E-2</v>
      </c>
    </row>
    <row r="50" spans="3:6" x14ac:dyDescent="0.25">
      <c r="C50">
        <v>100</v>
      </c>
      <c r="D50">
        <f>AVERAGE(L9:L13)</f>
        <v>5587.8</v>
      </c>
      <c r="E50">
        <f>AVERAGE(L16:L20)</f>
        <v>8926.4</v>
      </c>
      <c r="F50">
        <f t="shared" si="2"/>
        <v>0.62598583975622879</v>
      </c>
    </row>
    <row r="51" spans="3:6" x14ac:dyDescent="0.25">
      <c r="C51">
        <v>500</v>
      </c>
      <c r="D51">
        <f>AVERAGE(P9:P13)</f>
        <v>24215</v>
      </c>
      <c r="E51">
        <f>AVERAGE(P16:P20)</f>
        <v>11214.8</v>
      </c>
      <c r="F51">
        <f t="shared" si="2"/>
        <v>2.1592003424046795</v>
      </c>
    </row>
    <row r="52" spans="3:6" x14ac:dyDescent="0.25">
      <c r="C52">
        <v>1000</v>
      </c>
      <c r="D52">
        <f>AVERAGE(T2:T6)</f>
        <v>42938.400000000001</v>
      </c>
      <c r="E52">
        <f>AVERAGE(T9:T13)</f>
        <v>15795.8</v>
      </c>
      <c r="F52">
        <f t="shared" si="2"/>
        <v>2.7183428506311809</v>
      </c>
    </row>
    <row r="53" spans="3:6" x14ac:dyDescent="0.25">
      <c r="C53">
        <v>2000</v>
      </c>
      <c r="D53">
        <f>AVERAGE(X2:X6)</f>
        <v>81526.8</v>
      </c>
      <c r="E53">
        <f>AVERAGE(X9:X13)</f>
        <v>24377</v>
      </c>
      <c r="F53">
        <f t="shared" si="2"/>
        <v>3.3444148172457644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60F8-1C37-441C-9C76-5BFE0F2A9DB5}">
  <dimension ref="A1:Q38"/>
  <sheetViews>
    <sheetView tabSelected="1" workbookViewId="0">
      <selection activeCell="F26" sqref="F26:H30"/>
    </sheetView>
  </sheetViews>
  <sheetFormatPr defaultRowHeight="15" x14ac:dyDescent="0.25"/>
  <sheetData>
    <row r="1" spans="1:17" x14ac:dyDescent="0.25">
      <c r="A1" t="s">
        <v>17</v>
      </c>
      <c r="B1" t="s">
        <v>0</v>
      </c>
      <c r="C1" t="s">
        <v>14</v>
      </c>
      <c r="D1" t="s">
        <v>15</v>
      </c>
      <c r="F1" t="s">
        <v>0</v>
      </c>
      <c r="G1" t="s">
        <v>14</v>
      </c>
      <c r="H1" t="s">
        <v>15</v>
      </c>
      <c r="J1" t="s">
        <v>0</v>
      </c>
      <c r="K1" t="s">
        <v>14</v>
      </c>
      <c r="L1" t="s">
        <v>15</v>
      </c>
      <c r="N1" t="s">
        <v>0</v>
      </c>
      <c r="O1" t="s">
        <v>14</v>
      </c>
      <c r="P1" t="s">
        <v>15</v>
      </c>
    </row>
    <row r="2" spans="1:17" x14ac:dyDescent="0.25">
      <c r="A2">
        <v>60</v>
      </c>
      <c r="B2">
        <v>1</v>
      </c>
      <c r="C2">
        <v>0.63020699999999996</v>
      </c>
      <c r="D2">
        <v>0.46040599999999998</v>
      </c>
      <c r="E2">
        <f>SUM(C2:D2)</f>
        <v>1.0906129999999998</v>
      </c>
      <c r="F2">
        <v>10</v>
      </c>
      <c r="G2">
        <v>0.27418999999999999</v>
      </c>
      <c r="H2">
        <v>0.26164900000000002</v>
      </c>
      <c r="I2">
        <f>SUM(G2:H2)</f>
        <v>0.53583899999999995</v>
      </c>
      <c r="J2">
        <v>100</v>
      </c>
      <c r="K2">
        <v>0.24656500000000001</v>
      </c>
      <c r="L2">
        <v>0.21514</v>
      </c>
      <c r="M2">
        <f>SUM(K2:L2)</f>
        <v>0.46170500000000003</v>
      </c>
      <c r="N2">
        <v>1000</v>
      </c>
      <c r="O2">
        <v>0.22184100000000001</v>
      </c>
      <c r="P2">
        <v>0.208316</v>
      </c>
      <c r="Q2">
        <f>SUM(O2:P2)</f>
        <v>0.43015700000000001</v>
      </c>
    </row>
    <row r="3" spans="1:17" x14ac:dyDescent="0.25">
      <c r="B3">
        <v>1</v>
      </c>
      <c r="C3">
        <v>0.45644600000000002</v>
      </c>
      <c r="D3">
        <v>0.469717</v>
      </c>
      <c r="E3">
        <f t="shared" ref="E3:E6" si="0">SUM(C3:D3)</f>
        <v>0.92616300000000007</v>
      </c>
      <c r="F3">
        <v>10</v>
      </c>
      <c r="G3">
        <v>0.26577699999999999</v>
      </c>
      <c r="H3">
        <v>0.17966499999999999</v>
      </c>
      <c r="I3">
        <f t="shared" ref="I3:I6" si="1">SUM(G3:H3)</f>
        <v>0.445442</v>
      </c>
      <c r="J3">
        <v>100</v>
      </c>
      <c r="K3">
        <v>0.231598</v>
      </c>
      <c r="L3">
        <v>0.165851</v>
      </c>
      <c r="M3">
        <f t="shared" ref="M3:M6" si="2">SUM(K3:L3)</f>
        <v>0.397449</v>
      </c>
      <c r="N3">
        <v>1000</v>
      </c>
      <c r="O3">
        <v>0.21593599999999999</v>
      </c>
      <c r="P3">
        <v>0.19208</v>
      </c>
      <c r="Q3">
        <f t="shared" ref="Q3:Q6" si="3">SUM(O3:P3)</f>
        <v>0.40801599999999999</v>
      </c>
    </row>
    <row r="4" spans="1:17" x14ac:dyDescent="0.25">
      <c r="B4">
        <v>1</v>
      </c>
      <c r="C4">
        <v>0.346835</v>
      </c>
      <c r="D4">
        <v>0.23077900000000001</v>
      </c>
      <c r="E4">
        <f t="shared" si="0"/>
        <v>0.57761400000000007</v>
      </c>
      <c r="F4">
        <v>10</v>
      </c>
      <c r="G4">
        <v>0.282032</v>
      </c>
      <c r="H4">
        <v>0.25782699999999997</v>
      </c>
      <c r="I4">
        <f t="shared" si="1"/>
        <v>0.53985899999999998</v>
      </c>
      <c r="J4">
        <v>100</v>
      </c>
      <c r="K4">
        <v>0.23227999999999999</v>
      </c>
      <c r="L4">
        <v>0.17024700000000001</v>
      </c>
      <c r="M4">
        <f t="shared" si="2"/>
        <v>0.40252699999999997</v>
      </c>
      <c r="N4">
        <v>1000</v>
      </c>
      <c r="O4">
        <v>0.22450700000000001</v>
      </c>
      <c r="P4">
        <v>0.19708800000000001</v>
      </c>
      <c r="Q4">
        <f t="shared" si="3"/>
        <v>0.42159500000000005</v>
      </c>
    </row>
    <row r="5" spans="1:17" x14ac:dyDescent="0.25">
      <c r="B5">
        <v>1</v>
      </c>
      <c r="C5">
        <v>0.31247399999999997</v>
      </c>
      <c r="D5">
        <v>0.23278799999999999</v>
      </c>
      <c r="E5">
        <f t="shared" si="0"/>
        <v>0.54526199999999991</v>
      </c>
      <c r="F5">
        <v>10</v>
      </c>
      <c r="G5">
        <v>0.26371499999999998</v>
      </c>
      <c r="H5">
        <v>0.296649</v>
      </c>
      <c r="I5">
        <f t="shared" si="1"/>
        <v>0.56036399999999997</v>
      </c>
      <c r="J5">
        <v>100</v>
      </c>
      <c r="K5">
        <v>0.248005</v>
      </c>
      <c r="L5">
        <v>0.19852800000000001</v>
      </c>
      <c r="M5">
        <f t="shared" si="2"/>
        <v>0.44653300000000001</v>
      </c>
      <c r="N5">
        <v>1000</v>
      </c>
      <c r="O5">
        <v>0.21617900000000001</v>
      </c>
      <c r="P5">
        <v>0.18193599999999999</v>
      </c>
      <c r="Q5">
        <f t="shared" si="3"/>
        <v>0.398115</v>
      </c>
    </row>
    <row r="6" spans="1:17" x14ac:dyDescent="0.25">
      <c r="B6">
        <v>1</v>
      </c>
      <c r="C6">
        <v>0.58552300000000002</v>
      </c>
      <c r="D6">
        <v>0.47216999999999998</v>
      </c>
      <c r="E6">
        <f t="shared" si="0"/>
        <v>1.057693</v>
      </c>
      <c r="F6">
        <v>10</v>
      </c>
      <c r="G6">
        <v>0.259494</v>
      </c>
      <c r="H6">
        <v>0.21532999999999999</v>
      </c>
      <c r="I6">
        <f t="shared" si="1"/>
        <v>0.47482400000000002</v>
      </c>
      <c r="J6">
        <v>100</v>
      </c>
      <c r="K6">
        <v>0.24834000000000001</v>
      </c>
      <c r="L6">
        <v>0.195553</v>
      </c>
      <c r="M6">
        <f t="shared" si="2"/>
        <v>0.44389299999999998</v>
      </c>
      <c r="N6">
        <v>1000</v>
      </c>
      <c r="O6">
        <v>0.229125</v>
      </c>
      <c r="P6">
        <v>0.18348100000000001</v>
      </c>
      <c r="Q6">
        <f t="shared" si="3"/>
        <v>0.41260600000000003</v>
      </c>
    </row>
    <row r="10" spans="1:17" x14ac:dyDescent="0.25">
      <c r="A10" t="s">
        <v>16</v>
      </c>
      <c r="B10" t="s">
        <v>0</v>
      </c>
      <c r="C10" t="s">
        <v>14</v>
      </c>
      <c r="D10" t="s">
        <v>15</v>
      </c>
      <c r="F10" t="s">
        <v>0</v>
      </c>
      <c r="G10" t="s">
        <v>14</v>
      </c>
      <c r="H10" t="s">
        <v>15</v>
      </c>
      <c r="J10" t="s">
        <v>0</v>
      </c>
      <c r="K10" t="s">
        <v>14</v>
      </c>
      <c r="L10" t="s">
        <v>15</v>
      </c>
      <c r="N10" t="s">
        <v>0</v>
      </c>
      <c r="O10" t="s">
        <v>14</v>
      </c>
      <c r="P10" t="s">
        <v>15</v>
      </c>
    </row>
    <row r="11" spans="1:17" x14ac:dyDescent="0.25">
      <c r="A11">
        <v>30</v>
      </c>
      <c r="B11">
        <v>1</v>
      </c>
      <c r="C11">
        <v>0.76806399999999997</v>
      </c>
      <c r="D11">
        <v>0.483205</v>
      </c>
      <c r="E11">
        <f>SUM(C11:D11)</f>
        <v>1.251269</v>
      </c>
      <c r="F11">
        <v>10</v>
      </c>
      <c r="G11">
        <v>0.25398599999999999</v>
      </c>
      <c r="H11">
        <v>0.22212200000000001</v>
      </c>
      <c r="I11">
        <f>SUM(G11:H11)</f>
        <v>0.47610799999999998</v>
      </c>
      <c r="J11">
        <v>100</v>
      </c>
      <c r="K11">
        <v>0.21109700000000001</v>
      </c>
      <c r="L11">
        <v>0.180425</v>
      </c>
      <c r="M11">
        <f>SUM(K11:L11)</f>
        <v>0.39152200000000004</v>
      </c>
      <c r="N11">
        <v>1000</v>
      </c>
      <c r="O11">
        <v>0.200157</v>
      </c>
      <c r="P11">
        <v>0.163242</v>
      </c>
      <c r="Q11">
        <f>SUM(O11:P11)</f>
        <v>0.36339900000000003</v>
      </c>
    </row>
    <row r="12" spans="1:17" x14ac:dyDescent="0.25">
      <c r="B12">
        <v>1</v>
      </c>
      <c r="C12">
        <v>0.41321400000000003</v>
      </c>
      <c r="D12">
        <v>0.38083099999999998</v>
      </c>
      <c r="E12">
        <f t="shared" ref="E12:E15" si="4">SUM(C12:D12)</f>
        <v>0.794045</v>
      </c>
      <c r="F12">
        <v>10</v>
      </c>
      <c r="G12">
        <v>0.25314799999999998</v>
      </c>
      <c r="H12">
        <v>0.1918</v>
      </c>
      <c r="I12">
        <f t="shared" ref="I12:I15" si="5">SUM(G12:H12)</f>
        <v>0.44494800000000001</v>
      </c>
      <c r="J12">
        <v>100</v>
      </c>
      <c r="K12">
        <v>0.22317899999999999</v>
      </c>
      <c r="L12">
        <v>0.18010699999999999</v>
      </c>
      <c r="M12">
        <f t="shared" ref="M12:M15" si="6">SUM(K12:L12)</f>
        <v>0.40328599999999998</v>
      </c>
      <c r="N12">
        <v>1000</v>
      </c>
      <c r="O12">
        <v>0.198051</v>
      </c>
      <c r="P12">
        <v>0.15951199999999999</v>
      </c>
      <c r="Q12">
        <f t="shared" ref="Q12:Q15" si="7">SUM(O12:P12)</f>
        <v>0.35756299999999996</v>
      </c>
    </row>
    <row r="13" spans="1:17" x14ac:dyDescent="0.25">
      <c r="B13">
        <v>1</v>
      </c>
      <c r="C13">
        <v>0.28134100000000001</v>
      </c>
      <c r="D13">
        <v>0.247</v>
      </c>
      <c r="E13">
        <f t="shared" si="4"/>
        <v>0.52834099999999995</v>
      </c>
      <c r="F13">
        <v>10</v>
      </c>
      <c r="G13">
        <v>0.243891</v>
      </c>
      <c r="H13">
        <v>0.23035900000000001</v>
      </c>
      <c r="I13">
        <f t="shared" si="5"/>
        <v>0.47425</v>
      </c>
      <c r="J13">
        <v>100</v>
      </c>
      <c r="K13">
        <v>0.22473000000000001</v>
      </c>
      <c r="L13">
        <v>0.17308899999999999</v>
      </c>
      <c r="M13">
        <f t="shared" si="6"/>
        <v>0.39781900000000003</v>
      </c>
      <c r="N13">
        <v>1000</v>
      </c>
      <c r="O13">
        <v>0.17884</v>
      </c>
      <c r="P13">
        <v>0.14319100000000001</v>
      </c>
      <c r="Q13">
        <f t="shared" si="7"/>
        <v>0.32203100000000001</v>
      </c>
    </row>
    <row r="14" spans="1:17" x14ac:dyDescent="0.25">
      <c r="B14">
        <v>1</v>
      </c>
      <c r="C14">
        <v>0.26583800000000002</v>
      </c>
      <c r="D14">
        <v>0.200265</v>
      </c>
      <c r="E14">
        <f t="shared" si="4"/>
        <v>0.46610300000000005</v>
      </c>
      <c r="F14">
        <v>10</v>
      </c>
      <c r="G14">
        <v>0.25972000000000001</v>
      </c>
      <c r="H14">
        <v>0.25974799999999998</v>
      </c>
      <c r="I14">
        <f t="shared" si="5"/>
        <v>0.51946800000000004</v>
      </c>
      <c r="J14">
        <v>100</v>
      </c>
      <c r="K14">
        <v>0.21544099999999999</v>
      </c>
      <c r="L14">
        <v>0.177095</v>
      </c>
      <c r="M14">
        <f t="shared" si="6"/>
        <v>0.392536</v>
      </c>
      <c r="N14">
        <v>1000</v>
      </c>
      <c r="O14">
        <v>0.176787</v>
      </c>
      <c r="P14">
        <v>0.13857900000000001</v>
      </c>
      <c r="Q14">
        <f t="shared" si="7"/>
        <v>0.31536600000000004</v>
      </c>
    </row>
    <row r="15" spans="1:17" x14ac:dyDescent="0.25">
      <c r="B15">
        <v>1</v>
      </c>
      <c r="C15">
        <v>0.28854200000000002</v>
      </c>
      <c r="D15">
        <v>0.28231699999999998</v>
      </c>
      <c r="E15">
        <f t="shared" si="4"/>
        <v>0.57085900000000001</v>
      </c>
      <c r="F15">
        <v>10</v>
      </c>
      <c r="G15">
        <v>0.24718599999999999</v>
      </c>
      <c r="H15">
        <v>0.16788900000000001</v>
      </c>
      <c r="I15">
        <f t="shared" si="5"/>
        <v>0.41507499999999997</v>
      </c>
      <c r="J15">
        <v>100</v>
      </c>
      <c r="K15">
        <v>0.22581499999999999</v>
      </c>
      <c r="L15">
        <v>0.219587</v>
      </c>
      <c r="M15">
        <f t="shared" si="6"/>
        <v>0.44540199999999996</v>
      </c>
      <c r="N15">
        <v>1000</v>
      </c>
      <c r="O15">
        <v>0.200597</v>
      </c>
      <c r="P15">
        <v>0.17846400000000001</v>
      </c>
      <c r="Q15">
        <f t="shared" si="7"/>
        <v>0.37906099999999998</v>
      </c>
    </row>
    <row r="17" spans="1:17" x14ac:dyDescent="0.25">
      <c r="A17" t="s">
        <v>16</v>
      </c>
      <c r="B17" t="s">
        <v>0</v>
      </c>
      <c r="C17" t="s">
        <v>14</v>
      </c>
      <c r="D17" t="s">
        <v>15</v>
      </c>
      <c r="F17" t="s">
        <v>0</v>
      </c>
      <c r="G17" t="s">
        <v>14</v>
      </c>
      <c r="H17" t="s">
        <v>15</v>
      </c>
      <c r="J17" t="s">
        <v>0</v>
      </c>
      <c r="K17" t="s">
        <v>14</v>
      </c>
      <c r="L17" t="s">
        <v>15</v>
      </c>
      <c r="N17" t="s">
        <v>0</v>
      </c>
      <c r="O17" t="s">
        <v>14</v>
      </c>
      <c r="P17" t="s">
        <v>15</v>
      </c>
    </row>
    <row r="18" spans="1:17" x14ac:dyDescent="0.25">
      <c r="A18">
        <v>120</v>
      </c>
      <c r="B18">
        <v>1</v>
      </c>
      <c r="C18">
        <v>0.50418399999999997</v>
      </c>
      <c r="D18">
        <v>0.191525</v>
      </c>
      <c r="E18">
        <f>SUM(C18:D18)</f>
        <v>0.69570899999999991</v>
      </c>
      <c r="F18">
        <v>10</v>
      </c>
      <c r="G18">
        <v>0.31302799999999997</v>
      </c>
      <c r="H18">
        <v>0.32973599999999997</v>
      </c>
      <c r="I18">
        <f>SUM(G18:H18)</f>
        <v>0.64276399999999989</v>
      </c>
      <c r="J18">
        <v>100</v>
      </c>
      <c r="K18">
        <v>0.25306699999999999</v>
      </c>
      <c r="L18">
        <v>0.22304399999999999</v>
      </c>
      <c r="M18">
        <f>SUM(K18:L18)</f>
        <v>0.47611099999999995</v>
      </c>
      <c r="N18">
        <v>1</v>
      </c>
      <c r="O18">
        <v>0.24438699999999999</v>
      </c>
      <c r="P18">
        <v>0.20724799999999999</v>
      </c>
      <c r="Q18">
        <f>SUM(O18:P18)</f>
        <v>0.45163500000000001</v>
      </c>
    </row>
    <row r="19" spans="1:17" x14ac:dyDescent="0.25">
      <c r="B19">
        <v>1</v>
      </c>
      <c r="C19">
        <v>0.37198900000000001</v>
      </c>
      <c r="D19">
        <v>0.362508</v>
      </c>
      <c r="E19">
        <f t="shared" ref="E19:E22" si="8">SUM(C19:D19)</f>
        <v>0.73449699999999996</v>
      </c>
      <c r="F19">
        <v>10</v>
      </c>
      <c r="G19">
        <v>0.28140399999999999</v>
      </c>
      <c r="H19">
        <v>0.19675999999999999</v>
      </c>
      <c r="I19">
        <f t="shared" ref="I19:I22" si="9">SUM(G19:H19)</f>
        <v>0.47816399999999998</v>
      </c>
      <c r="J19">
        <v>100</v>
      </c>
      <c r="K19">
        <v>0.25042799999999998</v>
      </c>
      <c r="L19">
        <v>0.19012899999999999</v>
      </c>
      <c r="M19">
        <f t="shared" ref="M19:M22" si="10">SUM(K19:L19)</f>
        <v>0.44055699999999998</v>
      </c>
      <c r="N19">
        <v>1</v>
      </c>
      <c r="O19">
        <v>0.24363799999999999</v>
      </c>
      <c r="P19">
        <v>0.20668900000000001</v>
      </c>
      <c r="Q19">
        <f t="shared" ref="Q19:Q22" si="11">SUM(O19:P19)</f>
        <v>0.45032700000000003</v>
      </c>
    </row>
    <row r="20" spans="1:17" x14ac:dyDescent="0.25">
      <c r="B20">
        <v>1</v>
      </c>
      <c r="C20">
        <v>0.31878800000000002</v>
      </c>
      <c r="D20">
        <v>0.30712699999999998</v>
      </c>
      <c r="E20">
        <f t="shared" si="8"/>
        <v>0.625915</v>
      </c>
      <c r="F20">
        <v>10</v>
      </c>
      <c r="G20">
        <v>0.265928</v>
      </c>
      <c r="H20">
        <v>0.24438099999999999</v>
      </c>
      <c r="I20">
        <f t="shared" si="9"/>
        <v>0.51030900000000001</v>
      </c>
      <c r="J20">
        <v>100</v>
      </c>
      <c r="K20">
        <v>0.258577</v>
      </c>
      <c r="L20">
        <v>0.21460000000000001</v>
      </c>
      <c r="M20">
        <f t="shared" si="10"/>
        <v>0.47317700000000001</v>
      </c>
      <c r="N20">
        <v>1</v>
      </c>
      <c r="O20">
        <v>0.24080099999999999</v>
      </c>
      <c r="P20">
        <v>0.20774899999999999</v>
      </c>
      <c r="Q20">
        <f t="shared" si="11"/>
        <v>0.44855</v>
      </c>
    </row>
    <row r="21" spans="1:17" x14ac:dyDescent="0.25">
      <c r="B21">
        <v>1</v>
      </c>
      <c r="C21">
        <v>0.26480599999999999</v>
      </c>
      <c r="D21">
        <v>0.26865699999999998</v>
      </c>
      <c r="E21">
        <f t="shared" si="8"/>
        <v>0.53346300000000002</v>
      </c>
      <c r="F21">
        <v>10</v>
      </c>
      <c r="G21">
        <v>0.34459899999999999</v>
      </c>
      <c r="H21">
        <v>0.20174300000000001</v>
      </c>
      <c r="I21">
        <f t="shared" si="9"/>
        <v>0.54634199999999999</v>
      </c>
      <c r="J21">
        <v>100</v>
      </c>
      <c r="K21">
        <v>0.26095400000000002</v>
      </c>
      <c r="L21">
        <v>0.243812</v>
      </c>
      <c r="M21">
        <f t="shared" si="10"/>
        <v>0.50476600000000005</v>
      </c>
      <c r="N21">
        <v>1</v>
      </c>
      <c r="O21">
        <v>0.24366399999999999</v>
      </c>
      <c r="P21">
        <v>0.199873</v>
      </c>
      <c r="Q21">
        <f t="shared" si="11"/>
        <v>0.44353699999999996</v>
      </c>
    </row>
    <row r="22" spans="1:17" x14ac:dyDescent="0.25">
      <c r="B22">
        <v>1</v>
      </c>
      <c r="C22">
        <v>0.29166399999999998</v>
      </c>
      <c r="D22">
        <v>0.265677</v>
      </c>
      <c r="E22">
        <f t="shared" si="8"/>
        <v>0.55734099999999998</v>
      </c>
      <c r="F22">
        <v>10</v>
      </c>
      <c r="G22">
        <v>0.26188800000000001</v>
      </c>
      <c r="H22">
        <v>0.22353999999999999</v>
      </c>
      <c r="I22">
        <f t="shared" si="9"/>
        <v>0.48542799999999997</v>
      </c>
      <c r="J22">
        <v>100</v>
      </c>
      <c r="K22">
        <v>0.25234600000000001</v>
      </c>
      <c r="L22">
        <v>0.207681</v>
      </c>
      <c r="M22">
        <f t="shared" si="10"/>
        <v>0.46002700000000002</v>
      </c>
      <c r="N22">
        <v>1</v>
      </c>
      <c r="O22">
        <v>0.243038</v>
      </c>
      <c r="P22">
        <v>0.19954</v>
      </c>
      <c r="Q22">
        <f t="shared" si="11"/>
        <v>0.44257800000000003</v>
      </c>
    </row>
    <row r="26" spans="1:17" x14ac:dyDescent="0.25">
      <c r="A26" t="s">
        <v>19</v>
      </c>
      <c r="B26" t="s">
        <v>6</v>
      </c>
      <c r="C26" t="s">
        <v>18</v>
      </c>
      <c r="E26" t="s">
        <v>0</v>
      </c>
      <c r="F26" t="s">
        <v>20</v>
      </c>
      <c r="G26" t="s">
        <v>21</v>
      </c>
      <c r="H26" t="s">
        <v>22</v>
      </c>
    </row>
    <row r="27" spans="1:17" x14ac:dyDescent="0.25">
      <c r="A27">
        <v>30</v>
      </c>
      <c r="B27">
        <v>1</v>
      </c>
      <c r="C27">
        <f>AVERAGE(E11:E15)</f>
        <v>0.72212339999999986</v>
      </c>
      <c r="E27">
        <v>1</v>
      </c>
      <c r="F27">
        <f>AVERAGE(E11:E15)</f>
        <v>0.72212339999999986</v>
      </c>
      <c r="G27">
        <f>AVERAGE(E2:E6)</f>
        <v>0.83946900000000002</v>
      </c>
      <c r="H27">
        <f>AVERAGE(E18:E22)</f>
        <v>0.62938500000000008</v>
      </c>
    </row>
    <row r="28" spans="1:17" x14ac:dyDescent="0.25">
      <c r="A28">
        <v>30</v>
      </c>
      <c r="B28">
        <v>10</v>
      </c>
      <c r="C28">
        <f>AVERAGE(I11:I15)</f>
        <v>0.46596979999999999</v>
      </c>
      <c r="E28">
        <v>10</v>
      </c>
      <c r="F28">
        <f>AVERAGE(I11:I15)</f>
        <v>0.46596979999999999</v>
      </c>
      <c r="G28">
        <f>AVERAGE(I2:I6)</f>
        <v>0.51126559999999999</v>
      </c>
      <c r="H28">
        <f>AVERAGE(I18:I22)</f>
        <v>0.53260140000000011</v>
      </c>
    </row>
    <row r="29" spans="1:17" x14ac:dyDescent="0.25">
      <c r="A29">
        <v>30</v>
      </c>
      <c r="B29">
        <v>100</v>
      </c>
      <c r="C29">
        <f>AVERAGE(M11:M15)</f>
        <v>0.40611299999999995</v>
      </c>
      <c r="E29">
        <v>100</v>
      </c>
      <c r="F29">
        <f>AVERAGE(M11:M15)</f>
        <v>0.40611299999999995</v>
      </c>
      <c r="G29">
        <f>AVERAGE(M2:M6)</f>
        <v>0.43042140000000001</v>
      </c>
      <c r="H29">
        <f>AVERAGE(M18:M22)</f>
        <v>0.4709276</v>
      </c>
    </row>
    <row r="30" spans="1:17" x14ac:dyDescent="0.25">
      <c r="A30">
        <v>30</v>
      </c>
      <c r="B30">
        <v>1000</v>
      </c>
      <c r="C30">
        <f>AVERAGE(Q11:Q15)</f>
        <v>0.34748400000000002</v>
      </c>
      <c r="E30">
        <v>1000</v>
      </c>
      <c r="F30">
        <f>AVERAGE(Q11:Q15)</f>
        <v>0.34748400000000002</v>
      </c>
      <c r="G30">
        <f>AVERAGE(Q2:Q6)</f>
        <v>0.41409780000000007</v>
      </c>
      <c r="H30">
        <f>AVERAGE(Q18:Q22)</f>
        <v>0.4473254000000001</v>
      </c>
    </row>
    <row r="31" spans="1:17" x14ac:dyDescent="0.25">
      <c r="A31">
        <v>60</v>
      </c>
      <c r="B31">
        <v>1</v>
      </c>
      <c r="C31">
        <f>AVERAGE(E2:E6)</f>
        <v>0.83946900000000002</v>
      </c>
    </row>
    <row r="32" spans="1:17" x14ac:dyDescent="0.25">
      <c r="A32">
        <v>60</v>
      </c>
      <c r="B32">
        <v>10</v>
      </c>
      <c r="C32">
        <f>AVERAGE(I2:I6)</f>
        <v>0.51126559999999999</v>
      </c>
    </row>
    <row r="33" spans="1:3" x14ac:dyDescent="0.25">
      <c r="A33">
        <v>60</v>
      </c>
      <c r="B33">
        <v>100</v>
      </c>
      <c r="C33">
        <f>AVERAGE(M2:M6)</f>
        <v>0.43042140000000001</v>
      </c>
    </row>
    <row r="34" spans="1:3" x14ac:dyDescent="0.25">
      <c r="A34">
        <v>60</v>
      </c>
      <c r="B34">
        <v>1000</v>
      </c>
      <c r="C34">
        <f>AVERAGE(Q2:Q6)</f>
        <v>0.41409780000000007</v>
      </c>
    </row>
    <row r="35" spans="1:3" x14ac:dyDescent="0.25">
      <c r="A35">
        <v>120</v>
      </c>
      <c r="B35">
        <v>1</v>
      </c>
      <c r="C35">
        <f>AVERAGE(E18:E22)</f>
        <v>0.62938500000000008</v>
      </c>
    </row>
    <row r="36" spans="1:3" x14ac:dyDescent="0.25">
      <c r="A36">
        <v>120</v>
      </c>
      <c r="B36">
        <v>10</v>
      </c>
      <c r="C36">
        <f>AVERAGE(I18:I22)</f>
        <v>0.53260140000000011</v>
      </c>
    </row>
    <row r="37" spans="1:3" x14ac:dyDescent="0.25">
      <c r="A37">
        <v>120</v>
      </c>
      <c r="B37">
        <v>100</v>
      </c>
      <c r="C37">
        <f>AVERAGE(M18:M22)</f>
        <v>0.4709276</v>
      </c>
    </row>
    <row r="38" spans="1:3" x14ac:dyDescent="0.25">
      <c r="A38">
        <v>120</v>
      </c>
      <c r="B38">
        <v>1000</v>
      </c>
      <c r="C38">
        <f>AVERAGE(Q18:Q22)</f>
        <v>0.4473254000000001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rychlost</vt:lpstr>
      <vt:lpstr>chyba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Hoang Ngoc</dc:creator>
  <cp:lastModifiedBy>Hung Hoang Ngoc</cp:lastModifiedBy>
  <dcterms:created xsi:type="dcterms:W3CDTF">2020-11-23T15:36:22Z</dcterms:created>
  <dcterms:modified xsi:type="dcterms:W3CDTF">2020-11-23T20:16:04Z</dcterms:modified>
</cp:coreProperties>
</file>