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F:\Nam_3\Thiet_ke_thuat_toan\deadline3\"/>
    </mc:Choice>
  </mc:AlternateContent>
  <xr:revisionPtr revIDLastSave="0" documentId="13_ncr:1_{933ACA1D-F013-4690-959F-F855907D88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abt3hAGEgdHjutNY6S1BQ7vj/cw=="/>
    </ext>
  </extLst>
</workbook>
</file>

<file path=xl/calcChain.xml><?xml version="1.0" encoding="utf-8"?>
<calcChain xmlns="http://schemas.openxmlformats.org/spreadsheetml/2006/main">
  <c r="Y2" i="1" l="1"/>
  <c r="X2" i="1"/>
  <c r="W2" i="1"/>
  <c r="V2" i="1"/>
  <c r="U2" i="1"/>
  <c r="T2" i="1"/>
  <c r="A3" i="1"/>
  <c r="I3" i="1"/>
  <c r="H3" i="1"/>
  <c r="P3" i="1" s="1"/>
  <c r="F3" i="1"/>
  <c r="N3" i="1" s="1"/>
  <c r="E3" i="1"/>
  <c r="M3" i="1" s="1"/>
  <c r="D3" i="1"/>
  <c r="L3" i="1" s="1"/>
  <c r="R2" i="1"/>
  <c r="P2" i="1"/>
  <c r="O2" i="1"/>
  <c r="L2" i="1"/>
  <c r="K2" i="1"/>
  <c r="I2" i="1"/>
  <c r="H2" i="1"/>
  <c r="G2" i="1"/>
  <c r="Q2" i="1" s="1"/>
  <c r="F2" i="1"/>
  <c r="N2" i="1" s="1"/>
  <c r="E2" i="1"/>
  <c r="M2" i="1" s="1"/>
  <c r="D2" i="1"/>
  <c r="C2" i="1"/>
  <c r="G3" i="1" l="1"/>
  <c r="C3" i="1"/>
  <c r="K3" i="1" s="1"/>
  <c r="A4" i="1"/>
  <c r="R3" i="1"/>
  <c r="Q3" i="1" l="1"/>
  <c r="O3" i="1"/>
  <c r="A5" i="1"/>
  <c r="G4" i="1"/>
  <c r="C4" i="1"/>
  <c r="K4" i="1" s="1"/>
  <c r="H4" i="1"/>
  <c r="F4" i="1"/>
  <c r="N4" i="1" s="1"/>
  <c r="E4" i="1"/>
  <c r="M4" i="1" s="1"/>
  <c r="D4" i="1"/>
  <c r="L4" i="1" s="1"/>
  <c r="I4" i="1"/>
  <c r="F5" i="1" l="1"/>
  <c r="N5" i="1" s="1"/>
  <c r="E5" i="1"/>
  <c r="M5" i="1" s="1"/>
  <c r="I5" i="1"/>
  <c r="D5" i="1"/>
  <c r="L5" i="1" s="1"/>
  <c r="H5" i="1"/>
  <c r="C5" i="1"/>
  <c r="K5" i="1" s="1"/>
  <c r="A6" i="1"/>
  <c r="G5" i="1"/>
  <c r="R4" i="1"/>
  <c r="P4" i="1"/>
  <c r="Q4" i="1"/>
  <c r="O4" i="1"/>
  <c r="F6" i="1" l="1"/>
  <c r="N6" i="1" s="1"/>
  <c r="I6" i="1"/>
  <c r="D6" i="1"/>
  <c r="L6" i="1" s="1"/>
  <c r="H6" i="1"/>
  <c r="C6" i="1"/>
  <c r="K6" i="1" s="1"/>
  <c r="A7" i="1"/>
  <c r="G6" i="1"/>
  <c r="E6" i="1"/>
  <c r="M6" i="1" s="1"/>
  <c r="R5" i="1"/>
  <c r="P5" i="1"/>
  <c r="Q5" i="1"/>
  <c r="O5" i="1"/>
  <c r="G7" i="1" l="1"/>
  <c r="C7" i="1"/>
  <c r="K7" i="1" s="1"/>
  <c r="A8" i="1"/>
  <c r="I7" i="1"/>
  <c r="D7" i="1"/>
  <c r="L7" i="1" s="1"/>
  <c r="H7" i="1"/>
  <c r="F7" i="1"/>
  <c r="N7" i="1" s="1"/>
  <c r="E7" i="1"/>
  <c r="M7" i="1" s="1"/>
  <c r="R6" i="1"/>
  <c r="P6" i="1"/>
  <c r="O6" i="1"/>
  <c r="Q6" i="1"/>
  <c r="A9" i="1" l="1"/>
  <c r="G8" i="1"/>
  <c r="C8" i="1"/>
  <c r="K8" i="1" s="1"/>
  <c r="H8" i="1"/>
  <c r="F8" i="1"/>
  <c r="N8" i="1" s="1"/>
  <c r="E8" i="1"/>
  <c r="M8" i="1" s="1"/>
  <c r="I8" i="1"/>
  <c r="D8" i="1"/>
  <c r="L8" i="1" s="1"/>
  <c r="P7" i="1"/>
  <c r="R7" i="1"/>
  <c r="Q7" i="1"/>
  <c r="O7" i="1"/>
  <c r="R8" i="1" l="1"/>
  <c r="P8" i="1"/>
  <c r="Q8" i="1"/>
  <c r="O8" i="1"/>
  <c r="F9" i="1"/>
  <c r="N9" i="1" s="1"/>
  <c r="E9" i="1"/>
  <c r="M9" i="1" s="1"/>
  <c r="A10" i="1"/>
  <c r="I9" i="1"/>
  <c r="D9" i="1"/>
  <c r="L9" i="1" s="1"/>
  <c r="H9" i="1"/>
  <c r="C9" i="1"/>
  <c r="K9" i="1" s="1"/>
  <c r="G9" i="1"/>
  <c r="Q9" i="1" l="1"/>
  <c r="O9" i="1"/>
  <c r="R9" i="1"/>
  <c r="P9" i="1"/>
  <c r="F10" i="1"/>
  <c r="N10" i="1" s="1"/>
  <c r="A11" i="1"/>
  <c r="I10" i="1"/>
  <c r="D10" i="1"/>
  <c r="L10" i="1" s="1"/>
  <c r="H10" i="1"/>
  <c r="C10" i="1"/>
  <c r="K10" i="1" s="1"/>
  <c r="G10" i="1"/>
  <c r="E10" i="1"/>
  <c r="M10" i="1" s="1"/>
  <c r="O10" i="1" l="1"/>
  <c r="Q10" i="1"/>
  <c r="G11" i="1"/>
  <c r="C11" i="1"/>
  <c r="K11" i="1" s="1"/>
  <c r="A12" i="1"/>
  <c r="I11" i="1"/>
  <c r="D11" i="1"/>
  <c r="L11" i="1" s="1"/>
  <c r="H11" i="1"/>
  <c r="F11" i="1"/>
  <c r="N11" i="1" s="1"/>
  <c r="E11" i="1"/>
  <c r="M11" i="1" s="1"/>
  <c r="R10" i="1"/>
  <c r="P10" i="1"/>
  <c r="Q11" i="1" l="1"/>
  <c r="O11" i="1"/>
  <c r="P11" i="1"/>
  <c r="R11" i="1"/>
  <c r="A13" i="1"/>
  <c r="G12" i="1"/>
  <c r="C12" i="1"/>
  <c r="K12" i="1" s="1"/>
  <c r="H12" i="1"/>
  <c r="F12" i="1"/>
  <c r="N12" i="1" s="1"/>
  <c r="E12" i="1"/>
  <c r="M12" i="1" s="1"/>
  <c r="I12" i="1"/>
  <c r="D12" i="1"/>
  <c r="L12" i="1" s="1"/>
  <c r="R12" i="1" l="1"/>
  <c r="P12" i="1"/>
  <c r="Q12" i="1"/>
  <c r="O12" i="1"/>
  <c r="F13" i="1"/>
  <c r="N13" i="1" s="1"/>
  <c r="E13" i="1"/>
  <c r="M13" i="1" s="1"/>
  <c r="I13" i="1"/>
  <c r="D13" i="1"/>
  <c r="L13" i="1" s="1"/>
  <c r="H13" i="1"/>
  <c r="C13" i="1"/>
  <c r="K13" i="1" s="1"/>
  <c r="A14" i="1"/>
  <c r="G13" i="1"/>
  <c r="F14" i="1" l="1"/>
  <c r="N14" i="1" s="1"/>
  <c r="I14" i="1"/>
  <c r="D14" i="1"/>
  <c r="L14" i="1" s="1"/>
  <c r="H14" i="1"/>
  <c r="C14" i="1"/>
  <c r="K14" i="1" s="1"/>
  <c r="A15" i="1"/>
  <c r="G14" i="1"/>
  <c r="E14" i="1"/>
  <c r="M14" i="1" s="1"/>
  <c r="R13" i="1"/>
  <c r="P13" i="1"/>
  <c r="Q13" i="1"/>
  <c r="O13" i="1"/>
  <c r="G15" i="1" l="1"/>
  <c r="C15" i="1"/>
  <c r="K15" i="1" s="1"/>
  <c r="A16" i="1"/>
  <c r="I15" i="1"/>
  <c r="D15" i="1"/>
  <c r="L15" i="1" s="1"/>
  <c r="H15" i="1"/>
  <c r="F15" i="1"/>
  <c r="N15" i="1" s="1"/>
  <c r="E15" i="1"/>
  <c r="M15" i="1" s="1"/>
  <c r="R14" i="1"/>
  <c r="P14" i="1"/>
  <c r="O14" i="1"/>
  <c r="Q14" i="1"/>
  <c r="P15" i="1" l="1"/>
  <c r="R15" i="1"/>
  <c r="A17" i="1"/>
  <c r="G16" i="1"/>
  <c r="C16" i="1"/>
  <c r="K16" i="1" s="1"/>
  <c r="H16" i="1"/>
  <c r="F16" i="1"/>
  <c r="N16" i="1" s="1"/>
  <c r="E16" i="1"/>
  <c r="M16" i="1" s="1"/>
  <c r="I16" i="1"/>
  <c r="D16" i="1"/>
  <c r="L16" i="1" s="1"/>
  <c r="Q15" i="1"/>
  <c r="O15" i="1"/>
  <c r="Q16" i="1" l="1"/>
  <c r="O16" i="1"/>
  <c r="F17" i="1"/>
  <c r="N17" i="1" s="1"/>
  <c r="I17" i="1"/>
  <c r="E17" i="1"/>
  <c r="M17" i="1" s="1"/>
  <c r="A18" i="1"/>
  <c r="D17" i="1"/>
  <c r="L17" i="1" s="1"/>
  <c r="H17" i="1"/>
  <c r="C17" i="1"/>
  <c r="K17" i="1" s="1"/>
  <c r="G17" i="1"/>
  <c r="R16" i="1"/>
  <c r="P16" i="1"/>
  <c r="Q17" i="1" l="1"/>
  <c r="O17" i="1"/>
  <c r="F18" i="1"/>
  <c r="N18" i="1" s="1"/>
  <c r="I18" i="1"/>
  <c r="E18" i="1"/>
  <c r="M18" i="1" s="1"/>
  <c r="A19" i="1"/>
  <c r="H18" i="1"/>
  <c r="G18" i="1"/>
  <c r="D18" i="1"/>
  <c r="L18" i="1" s="1"/>
  <c r="C18" i="1"/>
  <c r="K18" i="1" s="1"/>
  <c r="R17" i="1"/>
  <c r="P17" i="1"/>
  <c r="O18" i="1" l="1"/>
  <c r="Q18" i="1"/>
  <c r="G19" i="1"/>
  <c r="C19" i="1"/>
  <c r="K19" i="1" s="1"/>
  <c r="A20" i="1"/>
  <c r="F19" i="1"/>
  <c r="N19" i="1" s="1"/>
  <c r="E19" i="1"/>
  <c r="M19" i="1" s="1"/>
  <c r="D19" i="1"/>
  <c r="L19" i="1" s="1"/>
  <c r="I19" i="1"/>
  <c r="H19" i="1"/>
  <c r="R18" i="1"/>
  <c r="P18" i="1"/>
  <c r="Q19" i="1" l="1"/>
  <c r="O19" i="1"/>
  <c r="P19" i="1"/>
  <c r="R19" i="1"/>
  <c r="A21" i="1"/>
  <c r="G20" i="1"/>
  <c r="C20" i="1"/>
  <c r="K20" i="1" s="1"/>
  <c r="F20" i="1"/>
  <c r="N20" i="1" s="1"/>
  <c r="I20" i="1"/>
  <c r="H20" i="1"/>
  <c r="E20" i="1"/>
  <c r="M20" i="1" s="1"/>
  <c r="D20" i="1"/>
  <c r="L20" i="1" s="1"/>
  <c r="R20" i="1" l="1"/>
  <c r="P20" i="1"/>
  <c r="Q20" i="1"/>
  <c r="O20" i="1"/>
  <c r="F21" i="1"/>
  <c r="N21" i="1" s="1"/>
  <c r="I21" i="1"/>
  <c r="E21" i="1"/>
  <c r="M21" i="1" s="1"/>
  <c r="D21" i="1"/>
  <c r="L21" i="1" s="1"/>
  <c r="C21" i="1"/>
  <c r="K21" i="1" s="1"/>
  <c r="H21" i="1"/>
  <c r="G21" i="1"/>
  <c r="R21" i="1" l="1"/>
  <c r="P21" i="1"/>
  <c r="Q21" i="1"/>
  <c r="O21" i="1"/>
</calcChain>
</file>

<file path=xl/sharedStrings.xml><?xml version="1.0" encoding="utf-8"?>
<sst xmlns="http://schemas.openxmlformats.org/spreadsheetml/2006/main" count="25" uniqueCount="22">
  <si>
    <t>n</t>
  </si>
  <si>
    <t>t(n)</t>
  </si>
  <si>
    <t>lgn</t>
  </si>
  <si>
    <t>sqrt(n)</t>
  </si>
  <si>
    <t>nlgn</t>
  </si>
  <si>
    <t>n^2</t>
  </si>
  <si>
    <t>n^3</t>
  </si>
  <si>
    <t>2^n</t>
  </si>
  <si>
    <t>n!</t>
  </si>
  <si>
    <t>lgn - c</t>
  </si>
  <si>
    <t>sqrt(n) - c</t>
  </si>
  <si>
    <t>n - c</t>
  </si>
  <si>
    <t>nlgn - c</t>
  </si>
  <si>
    <t>n^2 - c</t>
  </si>
  <si>
    <t>n^3 - c</t>
  </si>
  <si>
    <t>TB lgn - n</t>
  </si>
  <si>
    <t>TB sqrt(n) - c</t>
  </si>
  <si>
    <t>TB n - c</t>
  </si>
  <si>
    <t>TB nlgn - c</t>
  </si>
  <si>
    <t>TB n^2 - c</t>
  </si>
  <si>
    <t>TB  n^3 - c</t>
  </si>
  <si>
    <t>Ta thấy trung bình chênh lệch của sqrt n là nhỏ nhất nên chọn sqrt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</si>
</sst>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8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t(n) vs. 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t(n)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numRef>
              <c:f>data!$A$2:$A$41</c:f>
              <c:numCache>
                <c:formatCode>General</c:formatCode>
                <c:ptCount val="40"/>
                <c:pt idx="0">
                  <c:v>100</c:v>
                </c:pt>
                <c:pt idx="1">
                  <c:v>500</c:v>
                </c:pt>
                <c:pt idx="2">
                  <c:v>900</c:v>
                </c:pt>
                <c:pt idx="3">
                  <c:v>1300</c:v>
                </c:pt>
                <c:pt idx="4">
                  <c:v>1700</c:v>
                </c:pt>
                <c:pt idx="5">
                  <c:v>2100</c:v>
                </c:pt>
                <c:pt idx="6">
                  <c:v>2500</c:v>
                </c:pt>
                <c:pt idx="7">
                  <c:v>2900</c:v>
                </c:pt>
                <c:pt idx="8">
                  <c:v>3300</c:v>
                </c:pt>
                <c:pt idx="9">
                  <c:v>3700</c:v>
                </c:pt>
                <c:pt idx="10">
                  <c:v>4100</c:v>
                </c:pt>
                <c:pt idx="11">
                  <c:v>4500</c:v>
                </c:pt>
                <c:pt idx="12">
                  <c:v>4900</c:v>
                </c:pt>
                <c:pt idx="13">
                  <c:v>5300</c:v>
                </c:pt>
                <c:pt idx="14">
                  <c:v>5700</c:v>
                </c:pt>
                <c:pt idx="15">
                  <c:v>6100</c:v>
                </c:pt>
                <c:pt idx="16">
                  <c:v>6500</c:v>
                </c:pt>
                <c:pt idx="17">
                  <c:v>6900</c:v>
                </c:pt>
                <c:pt idx="18">
                  <c:v>7300</c:v>
                </c:pt>
                <c:pt idx="19">
                  <c:v>7700</c:v>
                </c:pt>
              </c:numCache>
            </c:numRef>
          </c:cat>
          <c:val>
            <c:numRef>
              <c:f>data!$B$2:$B$41</c:f>
              <c:numCache>
                <c:formatCode>General</c:formatCode>
                <c:ptCount val="40"/>
                <c:pt idx="0">
                  <c:v>3.2130000000000001</c:v>
                </c:pt>
                <c:pt idx="1">
                  <c:v>18.893999999999998</c:v>
                </c:pt>
                <c:pt idx="2">
                  <c:v>33.773000000000003</c:v>
                </c:pt>
                <c:pt idx="3">
                  <c:v>50.718000000000004</c:v>
                </c:pt>
                <c:pt idx="4">
                  <c:v>61.472000000000001</c:v>
                </c:pt>
                <c:pt idx="5">
                  <c:v>76.53</c:v>
                </c:pt>
                <c:pt idx="6">
                  <c:v>117.976</c:v>
                </c:pt>
                <c:pt idx="7">
                  <c:v>61.802</c:v>
                </c:pt>
                <c:pt idx="8">
                  <c:v>88.477000000000004</c:v>
                </c:pt>
                <c:pt idx="9">
                  <c:v>182.524</c:v>
                </c:pt>
                <c:pt idx="10">
                  <c:v>228.37799999999999</c:v>
                </c:pt>
                <c:pt idx="11">
                  <c:v>315.38</c:v>
                </c:pt>
                <c:pt idx="12">
                  <c:v>342.71300000000002</c:v>
                </c:pt>
                <c:pt idx="13">
                  <c:v>393.447</c:v>
                </c:pt>
                <c:pt idx="14">
                  <c:v>194.62899999999999</c:v>
                </c:pt>
                <c:pt idx="15">
                  <c:v>379.642</c:v>
                </c:pt>
                <c:pt idx="16">
                  <c:v>399.27</c:v>
                </c:pt>
                <c:pt idx="17">
                  <c:v>565.22199999999998</c:v>
                </c:pt>
                <c:pt idx="18">
                  <c:v>391.98099999999999</c:v>
                </c:pt>
                <c:pt idx="19">
                  <c:v>393.28399999999999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840-4359-87A0-3FE6F51E7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304201"/>
        <c:axId val="1566226149"/>
      </c:barChart>
      <c:catAx>
        <c:axId val="1488304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6226149"/>
        <c:crosses val="autoZero"/>
        <c:auto val="1"/>
        <c:lblAlgn val="ctr"/>
        <c:lblOffset val="100"/>
        <c:noMultiLvlLbl val="1"/>
      </c:catAx>
      <c:valAx>
        <c:axId val="1566226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83042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352425</xdr:colOff>
      <xdr:row>9</xdr:row>
      <xdr:rowOff>28575</xdr:rowOff>
    </xdr:from>
    <xdr:ext cx="5715000" cy="3533775"/>
    <xdr:graphicFrame macro="">
      <xdr:nvGraphicFramePr>
        <xdr:cNvPr id="1744965969" name="Chart 1" title="Chart">
          <a:extLst>
            <a:ext uri="{FF2B5EF4-FFF2-40B4-BE49-F238E27FC236}">
              <a16:creationId xmlns:a16="http://schemas.microsoft.com/office/drawing/2014/main" id="{00000000-0008-0000-0000-000051110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topLeftCell="K1" workbookViewId="0">
      <selection activeCell="U7" sqref="U7:V7"/>
    </sheetView>
  </sheetViews>
  <sheetFormatPr defaultColWidth="14.44140625" defaultRowHeight="15" customHeight="1" x14ac:dyDescent="0.25"/>
  <cols>
    <col min="1" max="6" width="14.44140625" customWidth="1"/>
    <col min="9" max="10" width="14.44140625" hidden="1" customWidth="1"/>
    <col min="15" max="16" width="14.44140625" hidden="1" customWidth="1"/>
  </cols>
  <sheetData>
    <row r="1" spans="1:28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13</v>
      </c>
      <c r="R1" s="2" t="s">
        <v>14</v>
      </c>
      <c r="S1" s="2"/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AA1" s="2"/>
      <c r="AB1" s="2"/>
    </row>
    <row r="2" spans="1:28" ht="15.75" customHeight="1" x14ac:dyDescent="0.3">
      <c r="A2" s="6">
        <v>100</v>
      </c>
      <c r="B2" s="6">
        <v>3.2130000000000001</v>
      </c>
      <c r="C2" s="4">
        <f t="shared" ref="C2:C21" si="0">LOG(A2,2)</f>
        <v>6.6438561897747253</v>
      </c>
      <c r="D2" s="4">
        <f t="shared" ref="D2:D21" si="1">SQRT(A2)</f>
        <v>10</v>
      </c>
      <c r="E2" s="4">
        <f t="shared" ref="E2:E21" si="2">A2</f>
        <v>100</v>
      </c>
      <c r="F2" s="4">
        <f t="shared" ref="F2:F21" si="3">A2*(LOG(A2,2))</f>
        <v>664.38561897747252</v>
      </c>
      <c r="G2" s="4">
        <f t="shared" ref="G2:G21" si="4">A2^2</f>
        <v>10000</v>
      </c>
      <c r="H2" s="4">
        <f t="shared" ref="H2:H21" si="5">A2^3</f>
        <v>1000000</v>
      </c>
      <c r="I2" s="4">
        <f t="shared" ref="I2:I21" si="6">2^A2</f>
        <v>1.2676506002282294E+30</v>
      </c>
      <c r="J2" s="5"/>
      <c r="K2" s="4">
        <f t="shared" ref="K2:K21" si="7">ABS(C2-B2)</f>
        <v>3.4308561897747252</v>
      </c>
      <c r="L2" s="4">
        <f t="shared" ref="L2:L21" si="8">ABS(D2-B2)</f>
        <v>6.7869999999999999</v>
      </c>
      <c r="M2" s="4">
        <f t="shared" ref="M2:M21" si="9">ABS(E2-B2)</f>
        <v>96.787000000000006</v>
      </c>
      <c r="N2" s="4">
        <f t="shared" ref="N2:N21" si="10">ABS(F2-B2)</f>
        <v>661.17261897747255</v>
      </c>
      <c r="O2" s="4">
        <f t="shared" ref="O2:O21" si="11">ABS(G2-B2)</f>
        <v>9996.7870000000003</v>
      </c>
      <c r="P2" s="4">
        <f t="shared" ref="P2:P21" si="12">ABS(H2-B2)</f>
        <v>999996.78700000001</v>
      </c>
      <c r="Q2" s="4">
        <f t="shared" ref="Q2:Q21" si="13">G2-B2</f>
        <v>9996.7870000000003</v>
      </c>
      <c r="R2" s="4">
        <f t="shared" ref="R2:R21" si="14">H2-B2</f>
        <v>999996.78700000001</v>
      </c>
      <c r="T2" s="4">
        <f>AVERAGE(K2:K21)</f>
        <v>203.8669332357465</v>
      </c>
      <c r="U2" s="4">
        <f>AVERAGE(L2:L21)</f>
        <v>157.39203674158756</v>
      </c>
      <c r="V2" s="4">
        <f>AVERAGE(M2:M21)</f>
        <v>3685.0337500000001</v>
      </c>
      <c r="W2" s="4">
        <f>AVERAGE(N2:N21)</f>
        <v>47462.312881350015</v>
      </c>
      <c r="X2" s="4">
        <f>AVERAGE(Q2:Q21)</f>
        <v>20529785.033750001</v>
      </c>
      <c r="Y2" s="4">
        <f>AVERAGE(R2:R21)</f>
        <v>121562999785.03377</v>
      </c>
    </row>
    <row r="3" spans="1:28" ht="15.75" customHeight="1" x14ac:dyDescent="0.3">
      <c r="A3" s="6">
        <f>A2+400</f>
        <v>500</v>
      </c>
      <c r="B3" s="6">
        <v>18.893999999999998</v>
      </c>
      <c r="C3" s="4">
        <f t="shared" si="0"/>
        <v>8.965784284662087</v>
      </c>
      <c r="D3" s="4">
        <f t="shared" si="1"/>
        <v>22.360679774997898</v>
      </c>
      <c r="E3" s="4">
        <f t="shared" si="2"/>
        <v>500</v>
      </c>
      <c r="F3" s="4">
        <f t="shared" si="3"/>
        <v>4482.8921423310439</v>
      </c>
      <c r="G3" s="4">
        <f t="shared" si="4"/>
        <v>250000</v>
      </c>
      <c r="H3" s="4">
        <f t="shared" si="5"/>
        <v>125000000</v>
      </c>
      <c r="I3" s="4">
        <f t="shared" si="6"/>
        <v>3.2733906078961419E+150</v>
      </c>
      <c r="J3" s="5"/>
      <c r="K3" s="4">
        <f t="shared" si="7"/>
        <v>9.9282157153379114</v>
      </c>
      <c r="L3" s="4">
        <f t="shared" si="8"/>
        <v>3.4666797749978997</v>
      </c>
      <c r="M3" s="4">
        <f t="shared" si="9"/>
        <v>481.10599999999999</v>
      </c>
      <c r="N3" s="4">
        <f t="shared" si="10"/>
        <v>4463.9981423310437</v>
      </c>
      <c r="O3" s="4">
        <f t="shared" si="11"/>
        <v>249981.106</v>
      </c>
      <c r="P3" s="4">
        <f t="shared" si="12"/>
        <v>124999981.10600001</v>
      </c>
      <c r="Q3" s="4">
        <f t="shared" si="13"/>
        <v>249981.106</v>
      </c>
      <c r="R3" s="4">
        <f t="shared" si="14"/>
        <v>124999981.10600001</v>
      </c>
    </row>
    <row r="4" spans="1:28" ht="15.75" customHeight="1" x14ac:dyDescent="0.3">
      <c r="A4" s="6">
        <f t="shared" ref="A4:A21" si="15">A3+400</f>
        <v>900</v>
      </c>
      <c r="B4" s="6">
        <v>33.773000000000003</v>
      </c>
      <c r="C4" s="4">
        <f t="shared" si="0"/>
        <v>9.8137811912170374</v>
      </c>
      <c r="D4" s="4">
        <f t="shared" si="1"/>
        <v>30</v>
      </c>
      <c r="E4" s="4">
        <f t="shared" si="2"/>
        <v>900</v>
      </c>
      <c r="F4" s="4">
        <f t="shared" si="3"/>
        <v>8832.4030720953342</v>
      </c>
      <c r="G4" s="4">
        <f t="shared" si="4"/>
        <v>810000</v>
      </c>
      <c r="H4" s="4">
        <f t="shared" si="5"/>
        <v>729000000</v>
      </c>
      <c r="I4" s="4">
        <f t="shared" si="6"/>
        <v>8.4527124981706439E+270</v>
      </c>
      <c r="J4" s="5"/>
      <c r="K4" s="4">
        <f t="shared" si="7"/>
        <v>23.959218808782964</v>
      </c>
      <c r="L4" s="4">
        <f t="shared" si="8"/>
        <v>3.7730000000000032</v>
      </c>
      <c r="M4" s="4">
        <f t="shared" si="9"/>
        <v>866.22699999999998</v>
      </c>
      <c r="N4" s="4">
        <f t="shared" si="10"/>
        <v>8798.630072095335</v>
      </c>
      <c r="O4" s="4">
        <f t="shared" si="11"/>
        <v>809966.22699999996</v>
      </c>
      <c r="P4" s="4">
        <f t="shared" si="12"/>
        <v>728999966.227</v>
      </c>
      <c r="Q4" s="4">
        <f t="shared" si="13"/>
        <v>809966.22699999996</v>
      </c>
      <c r="R4" s="4">
        <f t="shared" si="14"/>
        <v>728999966.227</v>
      </c>
    </row>
    <row r="5" spans="1:28" ht="15.75" customHeight="1" x14ac:dyDescent="0.3">
      <c r="A5" s="6">
        <f t="shared" si="15"/>
        <v>1300</v>
      </c>
      <c r="B5" s="6">
        <v>50.718000000000004</v>
      </c>
      <c r="C5" s="4">
        <f t="shared" si="0"/>
        <v>10.344295907915818</v>
      </c>
      <c r="D5" s="4">
        <f t="shared" si="1"/>
        <v>36.055512754639892</v>
      </c>
      <c r="E5" s="4">
        <f t="shared" si="2"/>
        <v>1300</v>
      </c>
      <c r="F5" s="4">
        <f t="shared" si="3"/>
        <v>13447.584680290563</v>
      </c>
      <c r="G5" s="4">
        <f t="shared" si="4"/>
        <v>1690000</v>
      </c>
      <c r="H5" s="4">
        <f t="shared" si="5"/>
        <v>2197000000</v>
      </c>
      <c r="I5" s="4" t="e">
        <f t="shared" si="6"/>
        <v>#NUM!</v>
      </c>
      <c r="J5" s="5"/>
      <c r="K5" s="4">
        <f t="shared" si="7"/>
        <v>40.373704092084182</v>
      </c>
      <c r="L5" s="4">
        <f t="shared" si="8"/>
        <v>14.662487245360111</v>
      </c>
      <c r="M5" s="4">
        <f t="shared" si="9"/>
        <v>1249.2819999999999</v>
      </c>
      <c r="N5" s="4">
        <f t="shared" si="10"/>
        <v>13396.866680290563</v>
      </c>
      <c r="O5" s="4">
        <f t="shared" si="11"/>
        <v>1689949.2819999999</v>
      </c>
      <c r="P5" s="4">
        <f t="shared" si="12"/>
        <v>2196999949.2820001</v>
      </c>
      <c r="Q5" s="4">
        <f t="shared" si="13"/>
        <v>1689949.2819999999</v>
      </c>
      <c r="R5" s="4">
        <f t="shared" si="14"/>
        <v>2196999949.2820001</v>
      </c>
      <c r="T5" s="1" t="s">
        <v>21</v>
      </c>
    </row>
    <row r="6" spans="1:28" ht="15.75" customHeight="1" x14ac:dyDescent="0.3">
      <c r="A6" s="6">
        <f t="shared" si="15"/>
        <v>1700</v>
      </c>
      <c r="B6" s="6">
        <v>61.472000000000001</v>
      </c>
      <c r="C6" s="4">
        <f t="shared" si="0"/>
        <v>10.731319031025064</v>
      </c>
      <c r="D6" s="4">
        <f t="shared" si="1"/>
        <v>41.231056256176608</v>
      </c>
      <c r="E6" s="4">
        <f t="shared" si="2"/>
        <v>1700</v>
      </c>
      <c r="F6" s="4">
        <f t="shared" si="3"/>
        <v>18243.242352742611</v>
      </c>
      <c r="G6" s="4">
        <f t="shared" si="4"/>
        <v>2890000</v>
      </c>
      <c r="H6" s="4">
        <f t="shared" si="5"/>
        <v>4913000000</v>
      </c>
      <c r="I6" s="4" t="e">
        <f t="shared" si="6"/>
        <v>#NUM!</v>
      </c>
      <c r="J6" s="5"/>
      <c r="K6" s="4">
        <f t="shared" si="7"/>
        <v>50.740680968974935</v>
      </c>
      <c r="L6" s="4">
        <f t="shared" si="8"/>
        <v>20.240943743823394</v>
      </c>
      <c r="M6" s="4">
        <f t="shared" si="9"/>
        <v>1638.528</v>
      </c>
      <c r="N6" s="4">
        <f t="shared" si="10"/>
        <v>18181.770352742609</v>
      </c>
      <c r="O6" s="4">
        <f t="shared" si="11"/>
        <v>2889938.5279999999</v>
      </c>
      <c r="P6" s="4">
        <f t="shared" si="12"/>
        <v>4912999938.5279999</v>
      </c>
      <c r="Q6" s="4">
        <f t="shared" si="13"/>
        <v>2889938.5279999999</v>
      </c>
      <c r="R6" s="4">
        <f t="shared" si="14"/>
        <v>4912999938.5279999</v>
      </c>
    </row>
    <row r="7" spans="1:28" ht="15.75" customHeight="1" x14ac:dyDescent="0.3">
      <c r="A7" s="6">
        <f t="shared" si="15"/>
        <v>2100</v>
      </c>
      <c r="B7" s="6">
        <v>76.53</v>
      </c>
      <c r="C7" s="4">
        <f t="shared" si="0"/>
        <v>11.036173612553485</v>
      </c>
      <c r="D7" s="4">
        <f t="shared" si="1"/>
        <v>45.825756949558397</v>
      </c>
      <c r="E7" s="4">
        <f t="shared" si="2"/>
        <v>2100</v>
      </c>
      <c r="F7" s="4">
        <f t="shared" si="3"/>
        <v>23175.964586362319</v>
      </c>
      <c r="G7" s="4">
        <f t="shared" si="4"/>
        <v>4410000</v>
      </c>
      <c r="H7" s="4">
        <f t="shared" si="5"/>
        <v>9261000000</v>
      </c>
      <c r="I7" s="4" t="e">
        <f t="shared" si="6"/>
        <v>#NUM!</v>
      </c>
      <c r="J7" s="5"/>
      <c r="K7" s="4">
        <f t="shared" si="7"/>
        <v>65.493826387446518</v>
      </c>
      <c r="L7" s="4">
        <f t="shared" si="8"/>
        <v>30.704243050441605</v>
      </c>
      <c r="M7" s="4">
        <f t="shared" si="9"/>
        <v>2023.47</v>
      </c>
      <c r="N7" s="4">
        <f t="shared" si="10"/>
        <v>23099.43458636232</v>
      </c>
      <c r="O7" s="4">
        <f t="shared" si="11"/>
        <v>4409923.47</v>
      </c>
      <c r="P7" s="4">
        <f t="shared" si="12"/>
        <v>9260999923.4699993</v>
      </c>
      <c r="Q7" s="4">
        <f t="shared" si="13"/>
        <v>4409923.47</v>
      </c>
      <c r="R7" s="4">
        <f t="shared" si="14"/>
        <v>9260999923.4699993</v>
      </c>
    </row>
    <row r="8" spans="1:28" ht="15.75" customHeight="1" x14ac:dyDescent="0.3">
      <c r="A8" s="6">
        <f t="shared" si="15"/>
        <v>2500</v>
      </c>
      <c r="B8" s="6">
        <v>117.976</v>
      </c>
      <c r="C8" s="4">
        <f t="shared" si="0"/>
        <v>11.287712379549449</v>
      </c>
      <c r="D8" s="4">
        <f t="shared" si="1"/>
        <v>50</v>
      </c>
      <c r="E8" s="4">
        <f t="shared" si="2"/>
        <v>2500</v>
      </c>
      <c r="F8" s="4">
        <f t="shared" si="3"/>
        <v>28219.28094887362</v>
      </c>
      <c r="G8" s="4">
        <f t="shared" si="4"/>
        <v>6250000</v>
      </c>
      <c r="H8" s="4">
        <f t="shared" si="5"/>
        <v>15625000000</v>
      </c>
      <c r="I8" s="4" t="e">
        <f t="shared" si="6"/>
        <v>#NUM!</v>
      </c>
      <c r="J8" s="5"/>
      <c r="K8" s="4">
        <f t="shared" si="7"/>
        <v>106.68828762045055</v>
      </c>
      <c r="L8" s="4">
        <f t="shared" si="8"/>
        <v>67.975999999999999</v>
      </c>
      <c r="M8" s="4">
        <f t="shared" si="9"/>
        <v>2382.0239999999999</v>
      </c>
      <c r="N8" s="4">
        <f t="shared" si="10"/>
        <v>28101.304948873621</v>
      </c>
      <c r="O8" s="4">
        <f t="shared" si="11"/>
        <v>6249882.0240000002</v>
      </c>
      <c r="P8" s="4">
        <f t="shared" si="12"/>
        <v>15624999882.024</v>
      </c>
      <c r="Q8" s="4">
        <f t="shared" si="13"/>
        <v>6249882.0240000002</v>
      </c>
      <c r="R8" s="4">
        <f t="shared" si="14"/>
        <v>15624999882.024</v>
      </c>
    </row>
    <row r="9" spans="1:28" ht="15.75" customHeight="1" x14ac:dyDescent="0.3">
      <c r="A9" s="6">
        <f t="shared" si="15"/>
        <v>2900</v>
      </c>
      <c r="B9" s="6">
        <v>61.802</v>
      </c>
      <c r="C9" s="4">
        <f t="shared" si="0"/>
        <v>11.501837184902298</v>
      </c>
      <c r="D9" s="4">
        <f t="shared" si="1"/>
        <v>53.851648071345039</v>
      </c>
      <c r="E9" s="4">
        <f t="shared" si="2"/>
        <v>2900</v>
      </c>
      <c r="F9" s="4">
        <f t="shared" si="3"/>
        <v>33355.327836216667</v>
      </c>
      <c r="G9" s="4">
        <f t="shared" si="4"/>
        <v>8410000</v>
      </c>
      <c r="H9" s="4">
        <f t="shared" si="5"/>
        <v>24389000000</v>
      </c>
      <c r="I9" s="4" t="e">
        <f t="shared" si="6"/>
        <v>#NUM!</v>
      </c>
      <c r="J9" s="5"/>
      <c r="K9" s="4">
        <f t="shared" si="7"/>
        <v>50.3001628150977</v>
      </c>
      <c r="L9" s="4">
        <f t="shared" si="8"/>
        <v>7.9503519286549604</v>
      </c>
      <c r="M9" s="4">
        <f t="shared" si="9"/>
        <v>2838.1979999999999</v>
      </c>
      <c r="N9" s="4">
        <f t="shared" si="10"/>
        <v>33293.525836216664</v>
      </c>
      <c r="O9" s="4">
        <f t="shared" si="11"/>
        <v>8409938.1980000008</v>
      </c>
      <c r="P9" s="4">
        <f t="shared" si="12"/>
        <v>24388999938.198002</v>
      </c>
      <c r="Q9" s="4">
        <f t="shared" si="13"/>
        <v>8409938.1980000008</v>
      </c>
      <c r="R9" s="4">
        <f t="shared" si="14"/>
        <v>24388999938.198002</v>
      </c>
    </row>
    <row r="10" spans="1:28" ht="15.75" customHeight="1" x14ac:dyDescent="0.3">
      <c r="A10" s="6">
        <f t="shared" si="15"/>
        <v>3300</v>
      </c>
      <c r="B10" s="6">
        <v>88.477000000000004</v>
      </c>
      <c r="C10" s="4">
        <f t="shared" si="0"/>
        <v>11.688250309133178</v>
      </c>
      <c r="D10" s="4">
        <f t="shared" si="1"/>
        <v>57.445626465380286</v>
      </c>
      <c r="E10" s="4">
        <f t="shared" si="2"/>
        <v>3300</v>
      </c>
      <c r="F10" s="4">
        <f t="shared" si="3"/>
        <v>38571.226020139489</v>
      </c>
      <c r="G10" s="4">
        <f t="shared" si="4"/>
        <v>10890000</v>
      </c>
      <c r="H10" s="4">
        <f t="shared" si="5"/>
        <v>35937000000</v>
      </c>
      <c r="I10" s="4" t="e">
        <f t="shared" si="6"/>
        <v>#NUM!</v>
      </c>
      <c r="K10" s="4">
        <f t="shared" si="7"/>
        <v>76.788749690866823</v>
      </c>
      <c r="L10" s="4">
        <f t="shared" si="8"/>
        <v>31.031373534619718</v>
      </c>
      <c r="M10" s="4">
        <f t="shared" si="9"/>
        <v>3211.5230000000001</v>
      </c>
      <c r="N10" s="4">
        <f t="shared" si="10"/>
        <v>38482.74902013949</v>
      </c>
      <c r="O10" s="4">
        <f t="shared" si="11"/>
        <v>10889911.523</v>
      </c>
      <c r="P10" s="4">
        <f t="shared" si="12"/>
        <v>35936999911.523003</v>
      </c>
      <c r="Q10" s="4">
        <f t="shared" si="13"/>
        <v>10889911.523</v>
      </c>
      <c r="R10" s="4">
        <f t="shared" si="14"/>
        <v>35936999911.523003</v>
      </c>
    </row>
    <row r="11" spans="1:28" ht="15.75" customHeight="1" x14ac:dyDescent="0.3">
      <c r="A11" s="6">
        <f t="shared" si="15"/>
        <v>3700</v>
      </c>
      <c r="B11" s="6">
        <v>182.524</v>
      </c>
      <c r="C11" s="4">
        <f t="shared" si="0"/>
        <v>11.853309555403674</v>
      </c>
      <c r="D11" s="4">
        <f t="shared" si="1"/>
        <v>60.827625302982199</v>
      </c>
      <c r="E11" s="4">
        <f t="shared" si="2"/>
        <v>3700</v>
      </c>
      <c r="F11" s="4">
        <f t="shared" si="3"/>
        <v>43857.245354993596</v>
      </c>
      <c r="G11" s="4">
        <f t="shared" si="4"/>
        <v>13690000</v>
      </c>
      <c r="H11" s="4">
        <f t="shared" si="5"/>
        <v>50653000000</v>
      </c>
      <c r="I11" s="4" t="e">
        <f t="shared" si="6"/>
        <v>#NUM!</v>
      </c>
      <c r="K11" s="4">
        <f t="shared" si="7"/>
        <v>170.67069044459632</v>
      </c>
      <c r="L11" s="4">
        <f t="shared" si="8"/>
        <v>121.6963746970178</v>
      </c>
      <c r="M11" s="4">
        <f t="shared" si="9"/>
        <v>3517.4760000000001</v>
      </c>
      <c r="N11" s="4">
        <f t="shared" si="10"/>
        <v>43674.721354993599</v>
      </c>
      <c r="O11" s="4">
        <f t="shared" si="11"/>
        <v>13689817.476</v>
      </c>
      <c r="P11" s="4">
        <f t="shared" si="12"/>
        <v>50652999817.475998</v>
      </c>
      <c r="Q11" s="4">
        <f t="shared" si="13"/>
        <v>13689817.476</v>
      </c>
      <c r="R11" s="4">
        <f t="shared" si="14"/>
        <v>50652999817.475998</v>
      </c>
    </row>
    <row r="12" spans="1:28" ht="15.75" customHeight="1" x14ac:dyDescent="0.3">
      <c r="A12" s="6">
        <f t="shared" si="15"/>
        <v>4100</v>
      </c>
      <c r="B12" s="6">
        <v>228.37799999999999</v>
      </c>
      <c r="C12" s="4">
        <f t="shared" si="0"/>
        <v>12.001408194392809</v>
      </c>
      <c r="D12" s="4">
        <f t="shared" si="1"/>
        <v>64.031242374328485</v>
      </c>
      <c r="E12" s="4">
        <f t="shared" si="2"/>
        <v>4100</v>
      </c>
      <c r="F12" s="4">
        <f t="shared" si="3"/>
        <v>49205.77359701052</v>
      </c>
      <c r="G12" s="4">
        <f t="shared" si="4"/>
        <v>16810000</v>
      </c>
      <c r="H12" s="4">
        <f t="shared" si="5"/>
        <v>68921000000</v>
      </c>
      <c r="I12" s="4" t="e">
        <f t="shared" si="6"/>
        <v>#NUM!</v>
      </c>
      <c r="K12" s="4">
        <f t="shared" si="7"/>
        <v>216.37659180560718</v>
      </c>
      <c r="L12" s="4">
        <f t="shared" si="8"/>
        <v>164.3467576256715</v>
      </c>
      <c r="M12" s="4">
        <f t="shared" si="9"/>
        <v>3871.6219999999998</v>
      </c>
      <c r="N12" s="4">
        <f t="shared" si="10"/>
        <v>48977.395597010523</v>
      </c>
      <c r="O12" s="4">
        <f t="shared" si="11"/>
        <v>16809771.622000001</v>
      </c>
      <c r="P12" s="4">
        <f t="shared" si="12"/>
        <v>68920999771.621994</v>
      </c>
      <c r="Q12" s="4">
        <f t="shared" si="13"/>
        <v>16809771.622000001</v>
      </c>
      <c r="R12" s="4">
        <f t="shared" si="14"/>
        <v>68920999771.621994</v>
      </c>
    </row>
    <row r="13" spans="1:28" ht="15.75" customHeight="1" x14ac:dyDescent="0.3">
      <c r="A13" s="6">
        <f t="shared" si="15"/>
        <v>4500</v>
      </c>
      <c r="B13" s="6">
        <v>315.38</v>
      </c>
      <c r="C13" s="4">
        <f t="shared" si="0"/>
        <v>12.135709286104401</v>
      </c>
      <c r="D13" s="4">
        <f t="shared" si="1"/>
        <v>67.082039324993687</v>
      </c>
      <c r="E13" s="4">
        <f t="shared" si="2"/>
        <v>4500</v>
      </c>
      <c r="F13" s="4">
        <f t="shared" si="3"/>
        <v>54610.691787469805</v>
      </c>
      <c r="G13" s="4">
        <f t="shared" si="4"/>
        <v>20250000</v>
      </c>
      <c r="H13" s="4">
        <f t="shared" si="5"/>
        <v>91125000000</v>
      </c>
      <c r="I13" s="4" t="e">
        <f t="shared" si="6"/>
        <v>#NUM!</v>
      </c>
      <c r="K13" s="4">
        <f t="shared" si="7"/>
        <v>303.24429071389557</v>
      </c>
      <c r="L13" s="4">
        <f t="shared" si="8"/>
        <v>248.29796067500632</v>
      </c>
      <c r="M13" s="4">
        <f t="shared" si="9"/>
        <v>4184.62</v>
      </c>
      <c r="N13" s="4">
        <f t="shared" si="10"/>
        <v>54295.311787469807</v>
      </c>
      <c r="O13" s="4">
        <f t="shared" si="11"/>
        <v>20249684.620000001</v>
      </c>
      <c r="P13" s="4">
        <f t="shared" si="12"/>
        <v>91124999684.619995</v>
      </c>
      <c r="Q13" s="4">
        <f t="shared" si="13"/>
        <v>20249684.620000001</v>
      </c>
      <c r="R13" s="4">
        <f t="shared" si="14"/>
        <v>91124999684.619995</v>
      </c>
    </row>
    <row r="14" spans="1:28" ht="15.75" customHeight="1" x14ac:dyDescent="0.3">
      <c r="A14" s="6">
        <f t="shared" si="15"/>
        <v>4900</v>
      </c>
      <c r="B14" s="6">
        <v>342.71300000000002</v>
      </c>
      <c r="C14" s="4">
        <f t="shared" si="0"/>
        <v>12.258566033889934</v>
      </c>
      <c r="D14" s="4">
        <f t="shared" si="1"/>
        <v>70</v>
      </c>
      <c r="E14" s="4">
        <f t="shared" si="2"/>
        <v>4900</v>
      </c>
      <c r="F14" s="4">
        <f t="shared" si="3"/>
        <v>60066.973566060682</v>
      </c>
      <c r="G14" s="4">
        <f t="shared" si="4"/>
        <v>24010000</v>
      </c>
      <c r="H14" s="4">
        <f t="shared" si="5"/>
        <v>117649000000</v>
      </c>
      <c r="I14" s="4" t="e">
        <f t="shared" si="6"/>
        <v>#NUM!</v>
      </c>
      <c r="K14" s="4">
        <f t="shared" si="7"/>
        <v>330.45443396611006</v>
      </c>
      <c r="L14" s="4">
        <f t="shared" si="8"/>
        <v>272.71300000000002</v>
      </c>
      <c r="M14" s="4">
        <f t="shared" si="9"/>
        <v>4557.2870000000003</v>
      </c>
      <c r="N14" s="4">
        <f t="shared" si="10"/>
        <v>59724.260566060679</v>
      </c>
      <c r="O14" s="4">
        <f t="shared" si="11"/>
        <v>24009657.287</v>
      </c>
      <c r="P14" s="4">
        <f t="shared" si="12"/>
        <v>117648999657.287</v>
      </c>
      <c r="Q14" s="4">
        <f t="shared" si="13"/>
        <v>24009657.287</v>
      </c>
      <c r="R14" s="4">
        <f t="shared" si="14"/>
        <v>117648999657.287</v>
      </c>
    </row>
    <row r="15" spans="1:28" ht="15.75" customHeight="1" x14ac:dyDescent="0.3">
      <c r="A15" s="6">
        <f t="shared" si="15"/>
        <v>5300</v>
      </c>
      <c r="B15" s="6">
        <v>393.447</v>
      </c>
      <c r="C15" s="4">
        <f t="shared" si="0"/>
        <v>12.371776644337924</v>
      </c>
      <c r="D15" s="4">
        <f t="shared" si="1"/>
        <v>72.801098892805186</v>
      </c>
      <c r="E15" s="4">
        <f t="shared" si="2"/>
        <v>5300</v>
      </c>
      <c r="F15" s="4">
        <f t="shared" si="3"/>
        <v>65570.416214990997</v>
      </c>
      <c r="G15" s="4">
        <f t="shared" si="4"/>
        <v>28090000</v>
      </c>
      <c r="H15" s="4">
        <f t="shared" si="5"/>
        <v>148877000000</v>
      </c>
      <c r="I15" s="4" t="e">
        <f t="shared" si="6"/>
        <v>#NUM!</v>
      </c>
      <c r="K15" s="4">
        <f t="shared" si="7"/>
        <v>381.0752233556621</v>
      </c>
      <c r="L15" s="4">
        <f t="shared" si="8"/>
        <v>320.64590110719485</v>
      </c>
      <c r="M15" s="4">
        <f t="shared" si="9"/>
        <v>4906.5529999999999</v>
      </c>
      <c r="N15" s="4">
        <f t="shared" si="10"/>
        <v>65176.969214990997</v>
      </c>
      <c r="O15" s="4">
        <f t="shared" si="11"/>
        <v>28089606.552999999</v>
      </c>
      <c r="P15" s="4">
        <f t="shared" si="12"/>
        <v>148876999606.55301</v>
      </c>
      <c r="Q15" s="4">
        <f t="shared" si="13"/>
        <v>28089606.552999999</v>
      </c>
      <c r="R15" s="4">
        <f t="shared" si="14"/>
        <v>148876999606.55301</v>
      </c>
    </row>
    <row r="16" spans="1:28" ht="15.75" customHeight="1" x14ac:dyDescent="0.3">
      <c r="A16" s="6">
        <f t="shared" si="15"/>
        <v>5700</v>
      </c>
      <c r="B16" s="6">
        <v>194.62899999999999</v>
      </c>
      <c r="C16" s="4">
        <f t="shared" si="0"/>
        <v>12.476746203939467</v>
      </c>
      <c r="D16" s="4">
        <f t="shared" si="1"/>
        <v>75.498344352707491</v>
      </c>
      <c r="E16" s="4">
        <f t="shared" si="2"/>
        <v>5700</v>
      </c>
      <c r="F16" s="4">
        <f t="shared" si="3"/>
        <v>71117.453362454966</v>
      </c>
      <c r="G16" s="4">
        <f t="shared" si="4"/>
        <v>32490000</v>
      </c>
      <c r="H16" s="4">
        <f t="shared" si="5"/>
        <v>185193000000</v>
      </c>
      <c r="I16" s="4" t="e">
        <f t="shared" si="6"/>
        <v>#NUM!</v>
      </c>
      <c r="K16" s="4">
        <f t="shared" si="7"/>
        <v>182.15225379606053</v>
      </c>
      <c r="L16" s="4">
        <f t="shared" si="8"/>
        <v>119.1306556472925</v>
      </c>
      <c r="M16" s="4">
        <f t="shared" si="9"/>
        <v>5505.3710000000001</v>
      </c>
      <c r="N16" s="4">
        <f t="shared" si="10"/>
        <v>70922.824362454965</v>
      </c>
      <c r="O16" s="4">
        <f t="shared" si="11"/>
        <v>32489805.370999999</v>
      </c>
      <c r="P16" s="4">
        <f t="shared" si="12"/>
        <v>185192999805.371</v>
      </c>
      <c r="Q16" s="4">
        <f t="shared" si="13"/>
        <v>32489805.370999999</v>
      </c>
      <c r="R16" s="4">
        <f t="shared" si="14"/>
        <v>185192999805.371</v>
      </c>
    </row>
    <row r="17" spans="1:18" ht="15.75" customHeight="1" x14ac:dyDescent="0.3">
      <c r="A17" s="6">
        <f t="shared" si="15"/>
        <v>6100</v>
      </c>
      <c r="B17" s="6">
        <v>379.642</v>
      </c>
      <c r="C17" s="4">
        <f t="shared" si="0"/>
        <v>12.57459352733761</v>
      </c>
      <c r="D17" s="4">
        <f t="shared" si="1"/>
        <v>78.10249675906654</v>
      </c>
      <c r="E17" s="4">
        <f t="shared" si="2"/>
        <v>6100</v>
      </c>
      <c r="F17" s="4">
        <f t="shared" si="3"/>
        <v>76705.020516759425</v>
      </c>
      <c r="G17" s="4">
        <f t="shared" si="4"/>
        <v>37210000</v>
      </c>
      <c r="H17" s="4">
        <f t="shared" si="5"/>
        <v>226981000000</v>
      </c>
      <c r="I17" s="4" t="e">
        <f t="shared" si="6"/>
        <v>#NUM!</v>
      </c>
      <c r="K17" s="4">
        <f t="shared" si="7"/>
        <v>367.06740647266241</v>
      </c>
      <c r="L17" s="4">
        <f t="shared" si="8"/>
        <v>301.53950324093347</v>
      </c>
      <c r="M17" s="4">
        <f t="shared" si="9"/>
        <v>5720.3580000000002</v>
      </c>
      <c r="N17" s="4">
        <f t="shared" si="10"/>
        <v>76325.378516759418</v>
      </c>
      <c r="O17" s="4">
        <f t="shared" si="11"/>
        <v>37209620.358000003</v>
      </c>
      <c r="P17" s="4">
        <f t="shared" si="12"/>
        <v>226980999620.358</v>
      </c>
      <c r="Q17" s="4">
        <f t="shared" si="13"/>
        <v>37209620.358000003</v>
      </c>
      <c r="R17" s="4">
        <f t="shared" si="14"/>
        <v>226980999620.358</v>
      </c>
    </row>
    <row r="18" spans="1:18" ht="15.75" customHeight="1" x14ac:dyDescent="0.3">
      <c r="A18" s="6">
        <f t="shared" si="15"/>
        <v>6500</v>
      </c>
      <c r="B18" s="6">
        <v>399.27</v>
      </c>
      <c r="C18" s="4">
        <f t="shared" si="0"/>
        <v>12.666224002803178</v>
      </c>
      <c r="D18" s="4">
        <f t="shared" si="1"/>
        <v>80.622577482985491</v>
      </c>
      <c r="E18" s="4">
        <f t="shared" si="2"/>
        <v>6500</v>
      </c>
      <c r="F18" s="4">
        <f t="shared" si="3"/>
        <v>82330.456018220662</v>
      </c>
      <c r="G18" s="4">
        <f t="shared" si="4"/>
        <v>42250000</v>
      </c>
      <c r="H18" s="4">
        <f t="shared" si="5"/>
        <v>274625000000</v>
      </c>
      <c r="I18" s="4" t="e">
        <f t="shared" si="6"/>
        <v>#NUM!</v>
      </c>
      <c r="K18" s="4">
        <f t="shared" si="7"/>
        <v>386.60377599719681</v>
      </c>
      <c r="L18" s="4">
        <f t="shared" si="8"/>
        <v>318.64742251701449</v>
      </c>
      <c r="M18" s="4">
        <f t="shared" si="9"/>
        <v>6100.73</v>
      </c>
      <c r="N18" s="4">
        <f t="shared" si="10"/>
        <v>81931.186018220658</v>
      </c>
      <c r="O18" s="4">
        <f t="shared" si="11"/>
        <v>42249600.729999997</v>
      </c>
      <c r="P18" s="4">
        <f t="shared" si="12"/>
        <v>274624999600.73001</v>
      </c>
      <c r="Q18" s="4">
        <f t="shared" si="13"/>
        <v>42249600.729999997</v>
      </c>
      <c r="R18" s="4">
        <f t="shared" si="14"/>
        <v>274624999600.73001</v>
      </c>
    </row>
    <row r="19" spans="1:18" ht="15.75" customHeight="1" x14ac:dyDescent="0.3">
      <c r="A19" s="6">
        <f t="shared" si="15"/>
        <v>6900</v>
      </c>
      <c r="B19" s="6">
        <v>565.22199999999998</v>
      </c>
      <c r="C19" s="4">
        <f t="shared" si="0"/>
        <v>12.752380646552893</v>
      </c>
      <c r="D19" s="4">
        <f t="shared" si="1"/>
        <v>83.066238629180745</v>
      </c>
      <c r="E19" s="4">
        <f t="shared" si="2"/>
        <v>6900</v>
      </c>
      <c r="F19" s="4">
        <f t="shared" si="3"/>
        <v>87991.426461214971</v>
      </c>
      <c r="G19" s="4">
        <f t="shared" si="4"/>
        <v>47610000</v>
      </c>
      <c r="H19" s="4">
        <f t="shared" si="5"/>
        <v>328509000000</v>
      </c>
      <c r="I19" s="4" t="e">
        <f t="shared" si="6"/>
        <v>#NUM!</v>
      </c>
      <c r="K19" s="4">
        <f t="shared" si="7"/>
        <v>552.46961935344711</v>
      </c>
      <c r="L19" s="4">
        <f t="shared" si="8"/>
        <v>482.15576137081922</v>
      </c>
      <c r="M19" s="4">
        <f t="shared" si="9"/>
        <v>6334.7780000000002</v>
      </c>
      <c r="N19" s="4">
        <f t="shared" si="10"/>
        <v>87426.204461214977</v>
      </c>
      <c r="O19" s="4">
        <f t="shared" si="11"/>
        <v>47609434.777999997</v>
      </c>
      <c r="P19" s="4">
        <f t="shared" si="12"/>
        <v>328508999434.77802</v>
      </c>
      <c r="Q19" s="4">
        <f t="shared" si="13"/>
        <v>47609434.777999997</v>
      </c>
      <c r="R19" s="4">
        <f t="shared" si="14"/>
        <v>328508999434.77802</v>
      </c>
    </row>
    <row r="20" spans="1:18" ht="15.75" customHeight="1" x14ac:dyDescent="0.3">
      <c r="A20" s="6">
        <f t="shared" si="15"/>
        <v>7300</v>
      </c>
      <c r="B20" s="6">
        <v>391.98099999999999</v>
      </c>
      <c r="C20" s="4">
        <f t="shared" si="0"/>
        <v>12.833680748654743</v>
      </c>
      <c r="D20" s="4">
        <f t="shared" si="1"/>
        <v>85.440037453175307</v>
      </c>
      <c r="E20" s="4">
        <f t="shared" si="2"/>
        <v>7300</v>
      </c>
      <c r="F20" s="4">
        <f t="shared" si="3"/>
        <v>93685.869465179625</v>
      </c>
      <c r="G20" s="4">
        <f t="shared" si="4"/>
        <v>53290000</v>
      </c>
      <c r="H20" s="4">
        <f t="shared" si="5"/>
        <v>389017000000</v>
      </c>
      <c r="I20" s="4" t="e">
        <f t="shared" si="6"/>
        <v>#NUM!</v>
      </c>
      <c r="K20" s="4">
        <f t="shared" si="7"/>
        <v>379.14731925134527</v>
      </c>
      <c r="L20" s="4">
        <f t="shared" si="8"/>
        <v>306.54096254682469</v>
      </c>
      <c r="M20" s="4">
        <f t="shared" si="9"/>
        <v>6908.0190000000002</v>
      </c>
      <c r="N20" s="4">
        <f t="shared" si="10"/>
        <v>93293.888465179625</v>
      </c>
      <c r="O20" s="4">
        <f t="shared" si="11"/>
        <v>53289608.019000001</v>
      </c>
      <c r="P20" s="4">
        <f t="shared" si="12"/>
        <v>389016999608.01898</v>
      </c>
      <c r="Q20" s="4">
        <f t="shared" si="13"/>
        <v>53289608.019000001</v>
      </c>
      <c r="R20" s="4">
        <f t="shared" si="14"/>
        <v>389016999608.01898</v>
      </c>
    </row>
    <row r="21" spans="1:18" ht="15.75" customHeight="1" x14ac:dyDescent="0.3">
      <c r="A21" s="6">
        <f t="shared" si="15"/>
        <v>7700</v>
      </c>
      <c r="B21" s="6">
        <v>393.28399999999999</v>
      </c>
      <c r="C21" s="4">
        <f t="shared" si="0"/>
        <v>12.910642730469627</v>
      </c>
      <c r="D21" s="4">
        <f t="shared" si="1"/>
        <v>87.749643873921215</v>
      </c>
      <c r="E21" s="4">
        <f t="shared" si="2"/>
        <v>7700</v>
      </c>
      <c r="F21" s="4">
        <f t="shared" si="3"/>
        <v>99411.949024616129</v>
      </c>
      <c r="G21" s="4">
        <f t="shared" si="4"/>
        <v>59290000</v>
      </c>
      <c r="H21" s="4">
        <f t="shared" si="5"/>
        <v>456533000000</v>
      </c>
      <c r="I21" s="4" t="e">
        <f t="shared" si="6"/>
        <v>#NUM!</v>
      </c>
      <c r="K21" s="4">
        <f t="shared" si="7"/>
        <v>380.37335726953035</v>
      </c>
      <c r="L21" s="4">
        <f t="shared" si="8"/>
        <v>305.53435612607876</v>
      </c>
      <c r="M21" s="4">
        <f t="shared" si="9"/>
        <v>7306.7160000000003</v>
      </c>
      <c r="N21" s="4">
        <f t="shared" si="10"/>
        <v>99018.66502461613</v>
      </c>
      <c r="O21" s="4">
        <f t="shared" si="11"/>
        <v>59289606.715999998</v>
      </c>
      <c r="P21" s="4">
        <f t="shared" si="12"/>
        <v>456532999606.716</v>
      </c>
      <c r="Q21" s="4">
        <f t="shared" si="13"/>
        <v>59289606.715999998</v>
      </c>
      <c r="R21" s="4">
        <f t="shared" si="14"/>
        <v>456532999606.716</v>
      </c>
    </row>
    <row r="22" spans="1:18" ht="15.75" customHeight="1" x14ac:dyDescent="0.3">
      <c r="A22" s="3"/>
      <c r="B22" s="3"/>
      <c r="C22" s="4"/>
      <c r="D22" s="4"/>
      <c r="E22" s="4"/>
      <c r="F22" s="4"/>
      <c r="G22" s="4"/>
      <c r="H22" s="4"/>
      <c r="I22" s="4"/>
      <c r="K22" s="4"/>
      <c r="L22" s="4"/>
      <c r="M22" s="4"/>
      <c r="N22" s="4"/>
      <c r="O22" s="4"/>
      <c r="P22" s="4"/>
      <c r="Q22" s="4"/>
      <c r="R22" s="4"/>
    </row>
    <row r="23" spans="1:18" ht="15.75" customHeight="1" x14ac:dyDescent="0.3">
      <c r="A23" s="3"/>
      <c r="B23" s="3"/>
      <c r="C23" s="4"/>
      <c r="D23" s="4"/>
      <c r="E23" s="4"/>
      <c r="F23" s="4"/>
      <c r="G23" s="4"/>
      <c r="H23" s="4"/>
      <c r="I23" s="4"/>
      <c r="K23" s="4"/>
      <c r="L23" s="4"/>
      <c r="M23" s="4"/>
      <c r="N23" s="4"/>
      <c r="O23" s="4"/>
      <c r="P23" s="4"/>
      <c r="Q23" s="4"/>
      <c r="R23" s="4"/>
    </row>
    <row r="24" spans="1:18" ht="15.75" customHeight="1" x14ac:dyDescent="0.3">
      <c r="A24" s="3"/>
      <c r="B24" s="3"/>
      <c r="C24" s="4"/>
      <c r="D24" s="4"/>
      <c r="E24" s="4"/>
      <c r="F24" s="4"/>
      <c r="G24" s="4"/>
      <c r="H24" s="4"/>
      <c r="I24" s="4"/>
      <c r="K24" s="4"/>
      <c r="L24" s="4"/>
      <c r="M24" s="4"/>
      <c r="N24" s="4"/>
      <c r="O24" s="4"/>
      <c r="P24" s="4"/>
      <c r="Q24" s="4"/>
      <c r="R24" s="4"/>
    </row>
    <row r="25" spans="1:18" ht="15.75" customHeight="1" x14ac:dyDescent="0.3">
      <c r="A25" s="3"/>
      <c r="B25" s="3"/>
      <c r="C25" s="4"/>
      <c r="D25" s="4"/>
      <c r="E25" s="4"/>
      <c r="F25" s="4"/>
      <c r="G25" s="4"/>
      <c r="H25" s="4"/>
      <c r="I25" s="4"/>
      <c r="K25" s="4"/>
      <c r="L25" s="4"/>
      <c r="M25" s="4"/>
      <c r="N25" s="4"/>
      <c r="O25" s="4"/>
      <c r="P25" s="4"/>
      <c r="Q25" s="4"/>
      <c r="R25" s="4"/>
    </row>
    <row r="26" spans="1:18" ht="15.75" customHeight="1" x14ac:dyDescent="0.3">
      <c r="A26" s="3"/>
      <c r="B26" s="3"/>
      <c r="C26" s="4"/>
      <c r="D26" s="4"/>
      <c r="E26" s="4"/>
      <c r="F26" s="4"/>
      <c r="G26" s="4"/>
      <c r="H26" s="4"/>
      <c r="I26" s="4"/>
      <c r="K26" s="4"/>
      <c r="L26" s="4"/>
      <c r="M26" s="4"/>
      <c r="N26" s="4"/>
      <c r="O26" s="4"/>
      <c r="P26" s="4"/>
      <c r="Q26" s="4"/>
      <c r="R26" s="4"/>
    </row>
    <row r="27" spans="1:18" ht="15.75" customHeight="1" x14ac:dyDescent="0.3">
      <c r="A27" s="3"/>
      <c r="B27" s="3"/>
      <c r="C27" s="4"/>
      <c r="D27" s="4"/>
      <c r="E27" s="4"/>
      <c r="F27" s="4"/>
      <c r="G27" s="4"/>
      <c r="H27" s="4"/>
      <c r="I27" s="4"/>
      <c r="K27" s="4"/>
      <c r="L27" s="4"/>
      <c r="M27" s="4"/>
      <c r="N27" s="4"/>
      <c r="O27" s="4"/>
      <c r="P27" s="4"/>
      <c r="Q27" s="4"/>
      <c r="R27" s="4"/>
    </row>
    <row r="28" spans="1:18" ht="15.75" customHeight="1" x14ac:dyDescent="0.3">
      <c r="A28" s="3"/>
      <c r="B28" s="3"/>
      <c r="C28" s="4"/>
      <c r="D28" s="4"/>
      <c r="E28" s="4"/>
      <c r="F28" s="4"/>
      <c r="G28" s="4"/>
      <c r="H28" s="4"/>
      <c r="I28" s="4"/>
      <c r="K28" s="4"/>
      <c r="L28" s="4"/>
      <c r="M28" s="4"/>
      <c r="N28" s="4"/>
      <c r="O28" s="4"/>
      <c r="P28" s="4"/>
      <c r="Q28" s="4"/>
      <c r="R28" s="4"/>
    </row>
    <row r="29" spans="1:18" ht="15.75" customHeight="1" x14ac:dyDescent="0.3">
      <c r="A29" s="3"/>
      <c r="B29" s="3"/>
      <c r="C29" s="4"/>
      <c r="D29" s="4"/>
      <c r="E29" s="4"/>
      <c r="F29" s="4"/>
      <c r="G29" s="4"/>
      <c r="H29" s="4"/>
      <c r="I29" s="4"/>
      <c r="K29" s="4"/>
      <c r="L29" s="4"/>
      <c r="M29" s="4"/>
      <c r="N29" s="4"/>
      <c r="O29" s="4"/>
      <c r="P29" s="4"/>
      <c r="Q29" s="4"/>
      <c r="R29" s="4"/>
    </row>
    <row r="30" spans="1:18" ht="15.75" customHeight="1" x14ac:dyDescent="0.3">
      <c r="A30" s="3"/>
      <c r="B30" s="3"/>
      <c r="C30" s="4"/>
      <c r="D30" s="4"/>
      <c r="E30" s="4"/>
      <c r="F30" s="4"/>
      <c r="G30" s="4"/>
      <c r="H30" s="4"/>
      <c r="I30" s="4"/>
      <c r="K30" s="4"/>
      <c r="L30" s="4"/>
      <c r="M30" s="4"/>
      <c r="N30" s="4"/>
      <c r="O30" s="4"/>
      <c r="P30" s="4"/>
      <c r="Q30" s="4"/>
      <c r="R30" s="4"/>
    </row>
    <row r="31" spans="1:18" ht="15.75" customHeight="1" x14ac:dyDescent="0.3">
      <c r="A31" s="3"/>
      <c r="B31" s="3"/>
      <c r="C31" s="4"/>
      <c r="D31" s="4"/>
      <c r="E31" s="4"/>
      <c r="F31" s="4"/>
      <c r="G31" s="4"/>
      <c r="H31" s="4"/>
      <c r="I31" s="4"/>
      <c r="K31" s="4"/>
      <c r="L31" s="4"/>
      <c r="M31" s="4"/>
      <c r="N31" s="4"/>
      <c r="O31" s="4"/>
      <c r="P31" s="4"/>
      <c r="Q31" s="4"/>
      <c r="R31" s="4"/>
    </row>
    <row r="32" spans="1:18" ht="15.75" customHeight="1" x14ac:dyDescent="0.3">
      <c r="A32" s="3"/>
      <c r="B32" s="3"/>
      <c r="C32" s="4"/>
      <c r="D32" s="4"/>
      <c r="E32" s="4"/>
      <c r="F32" s="4"/>
      <c r="G32" s="4"/>
      <c r="H32" s="4"/>
      <c r="I32" s="4"/>
      <c r="K32" s="4"/>
      <c r="L32" s="4"/>
      <c r="M32" s="4"/>
      <c r="N32" s="4"/>
      <c r="O32" s="4"/>
      <c r="P32" s="4"/>
      <c r="Q32" s="4"/>
      <c r="R32" s="4"/>
    </row>
    <row r="33" spans="1:18" ht="15.75" customHeight="1" x14ac:dyDescent="0.3">
      <c r="A33" s="3"/>
      <c r="B33" s="3"/>
      <c r="C33" s="4"/>
      <c r="D33" s="4"/>
      <c r="E33" s="4"/>
      <c r="F33" s="4"/>
      <c r="G33" s="4"/>
      <c r="H33" s="4"/>
      <c r="I33" s="4"/>
      <c r="K33" s="4"/>
      <c r="L33" s="4"/>
      <c r="M33" s="4"/>
      <c r="N33" s="4"/>
      <c r="O33" s="4"/>
      <c r="P33" s="4"/>
      <c r="Q33" s="4"/>
      <c r="R33" s="4"/>
    </row>
    <row r="34" spans="1:18" ht="15.75" customHeight="1" x14ac:dyDescent="0.3">
      <c r="A34" s="3"/>
      <c r="B34" s="3"/>
      <c r="C34" s="4"/>
      <c r="D34" s="4"/>
      <c r="E34" s="4"/>
      <c r="F34" s="4"/>
      <c r="G34" s="4"/>
      <c r="H34" s="4"/>
      <c r="I34" s="4"/>
      <c r="K34" s="4"/>
      <c r="L34" s="4"/>
      <c r="M34" s="4"/>
      <c r="N34" s="4"/>
      <c r="O34" s="4"/>
      <c r="P34" s="4"/>
      <c r="Q34" s="4"/>
      <c r="R34" s="4"/>
    </row>
    <row r="35" spans="1:18" ht="15.75" customHeight="1" x14ac:dyDescent="0.3">
      <c r="A35" s="3"/>
      <c r="B35" s="3"/>
      <c r="C35" s="4"/>
      <c r="D35" s="4"/>
      <c r="E35" s="4"/>
      <c r="F35" s="4"/>
      <c r="G35" s="4"/>
      <c r="H35" s="4"/>
      <c r="I35" s="4"/>
      <c r="K35" s="4"/>
      <c r="L35" s="4"/>
      <c r="M35" s="4"/>
      <c r="N35" s="4"/>
      <c r="O35" s="4"/>
      <c r="P35" s="4"/>
      <c r="Q35" s="4"/>
      <c r="R35" s="4"/>
    </row>
    <row r="36" spans="1:18" ht="15.75" customHeight="1" x14ac:dyDescent="0.3">
      <c r="A36" s="3"/>
      <c r="B36" s="3"/>
      <c r="C36" s="4"/>
      <c r="D36" s="4"/>
      <c r="E36" s="4"/>
      <c r="F36" s="4"/>
      <c r="G36" s="4"/>
      <c r="H36" s="4"/>
      <c r="I36" s="4"/>
      <c r="K36" s="4"/>
      <c r="L36" s="4"/>
      <c r="M36" s="4"/>
      <c r="N36" s="4"/>
      <c r="O36" s="4"/>
      <c r="P36" s="4"/>
      <c r="Q36" s="4"/>
      <c r="R36" s="4"/>
    </row>
    <row r="37" spans="1:18" ht="15.75" customHeight="1" x14ac:dyDescent="0.3">
      <c r="A37" s="3"/>
      <c r="B37" s="3"/>
      <c r="C37" s="4"/>
      <c r="D37" s="4"/>
      <c r="E37" s="4"/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</row>
    <row r="38" spans="1:18" ht="15.75" customHeight="1" x14ac:dyDescent="0.3">
      <c r="A38" s="3"/>
      <c r="B38" s="3"/>
      <c r="C38" s="4"/>
      <c r="D38" s="4"/>
      <c r="E38" s="4"/>
      <c r="F38" s="4"/>
      <c r="G38" s="4"/>
      <c r="H38" s="4"/>
      <c r="I38" s="4"/>
      <c r="K38" s="4"/>
      <c r="L38" s="4"/>
      <c r="M38" s="4"/>
      <c r="N38" s="4"/>
      <c r="O38" s="4"/>
      <c r="P38" s="4"/>
      <c r="Q38" s="4"/>
      <c r="R38" s="4"/>
    </row>
    <row r="39" spans="1:18" ht="15.75" customHeight="1" x14ac:dyDescent="0.3">
      <c r="A39" s="3"/>
      <c r="B39" s="3"/>
      <c r="C39" s="4"/>
      <c r="D39" s="4"/>
      <c r="E39" s="4"/>
      <c r="F39" s="4"/>
      <c r="G39" s="4"/>
      <c r="H39" s="4"/>
      <c r="I39" s="4"/>
      <c r="K39" s="4"/>
      <c r="L39" s="4"/>
      <c r="M39" s="4"/>
      <c r="N39" s="4"/>
      <c r="O39" s="4"/>
      <c r="P39" s="4"/>
      <c r="Q39" s="4"/>
      <c r="R39" s="4"/>
    </row>
    <row r="40" spans="1:18" ht="15.75" customHeight="1" x14ac:dyDescent="0.3">
      <c r="A40" s="3"/>
      <c r="B40" s="3"/>
      <c r="C40" s="4"/>
      <c r="D40" s="4"/>
      <c r="E40" s="4"/>
      <c r="F40" s="4"/>
      <c r="G40" s="4"/>
      <c r="H40" s="4"/>
      <c r="I40" s="4"/>
      <c r="K40" s="4"/>
      <c r="L40" s="4"/>
      <c r="M40" s="4"/>
      <c r="N40" s="4"/>
      <c r="O40" s="4"/>
      <c r="P40" s="4"/>
      <c r="Q40" s="4"/>
      <c r="R40" s="4"/>
    </row>
    <row r="41" spans="1:18" ht="15.75" customHeight="1" x14ac:dyDescent="0.3">
      <c r="A41" s="3"/>
      <c r="B41" s="3"/>
      <c r="C41" s="4"/>
      <c r="D41" s="4"/>
      <c r="E41" s="4"/>
      <c r="F41" s="4"/>
      <c r="G41" s="4"/>
      <c r="H41" s="4"/>
      <c r="I41" s="4"/>
      <c r="K41" s="4"/>
      <c r="L41" s="4"/>
      <c r="M41" s="4"/>
      <c r="N41" s="4"/>
      <c r="O41" s="4"/>
      <c r="P41" s="4"/>
      <c r="Q41" s="4"/>
      <c r="R41" s="4"/>
    </row>
    <row r="42" spans="1:18" ht="15.75" customHeight="1" x14ac:dyDescent="0.25"/>
    <row r="43" spans="1:18" ht="15.75" customHeight="1" x14ac:dyDescent="0.25"/>
    <row r="44" spans="1:18" ht="15.75" customHeight="1" x14ac:dyDescent="0.25"/>
    <row r="45" spans="1:18" ht="15.75" customHeight="1" x14ac:dyDescent="0.25"/>
    <row r="46" spans="1:18" ht="15.75" customHeight="1" x14ac:dyDescent="0.25"/>
    <row r="47" spans="1:18" ht="15.75" customHeight="1" x14ac:dyDescent="0.25"/>
    <row r="48" spans="1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spans="1:2" ht="15.75" customHeight="1" x14ac:dyDescent="0.25"/>
    <row r="82" spans="1:2" ht="15.75" customHeight="1" x14ac:dyDescent="0.25">
      <c r="A82" s="1"/>
      <c r="B82" s="1"/>
    </row>
    <row r="83" spans="1:2" ht="15.75" customHeight="1" x14ac:dyDescent="0.25">
      <c r="A83" s="1"/>
      <c r="B83" s="1"/>
    </row>
    <row r="84" spans="1:2" ht="15.75" customHeight="1" x14ac:dyDescent="0.25">
      <c r="A84" s="1"/>
      <c r="B84" s="1"/>
    </row>
    <row r="85" spans="1:2" ht="15.75" customHeight="1" x14ac:dyDescent="0.25">
      <c r="A85" s="1"/>
      <c r="B85" s="1"/>
    </row>
    <row r="86" spans="1:2" ht="15.75" customHeight="1" x14ac:dyDescent="0.25">
      <c r="A86" s="1"/>
      <c r="B86" s="1"/>
    </row>
    <row r="87" spans="1:2" ht="15.75" customHeight="1" x14ac:dyDescent="0.25">
      <c r="A87" s="1"/>
      <c r="B87" s="1"/>
    </row>
    <row r="88" spans="1:2" ht="15.75" customHeight="1" x14ac:dyDescent="0.25">
      <c r="A88" s="1"/>
      <c r="B88" s="1"/>
    </row>
    <row r="89" spans="1:2" ht="15.75" customHeight="1" x14ac:dyDescent="0.25">
      <c r="A89" s="1"/>
      <c r="B89" s="1"/>
    </row>
    <row r="90" spans="1:2" ht="15.75" customHeight="1" x14ac:dyDescent="0.25">
      <c r="A90" s="1"/>
      <c r="B90" s="1"/>
    </row>
    <row r="91" spans="1:2" ht="15.75" customHeight="1" x14ac:dyDescent="0.25">
      <c r="A91" s="1"/>
      <c r="B91" s="1"/>
    </row>
    <row r="92" spans="1:2" ht="15.75" customHeight="1" x14ac:dyDescent="0.25">
      <c r="A92" s="1"/>
      <c r="B92" s="1"/>
    </row>
    <row r="93" spans="1:2" ht="15.75" customHeight="1" x14ac:dyDescent="0.25">
      <c r="A93" s="1"/>
      <c r="B93" s="1"/>
    </row>
    <row r="94" spans="1:2" ht="15.75" customHeight="1" x14ac:dyDescent="0.25">
      <c r="A94" s="1"/>
      <c r="B94" s="1"/>
    </row>
    <row r="95" spans="1:2" ht="15.75" customHeight="1" x14ac:dyDescent="0.25">
      <c r="A95" s="1"/>
      <c r="B95" s="1"/>
    </row>
    <row r="96" spans="1:2" ht="15.75" customHeight="1" x14ac:dyDescent="0.25">
      <c r="A96" s="1"/>
      <c r="B96" s="1"/>
    </row>
    <row r="97" spans="1:2" ht="15.75" customHeight="1" x14ac:dyDescent="0.25">
      <c r="A97" s="1"/>
      <c r="B97" s="1"/>
    </row>
    <row r="98" spans="1:2" ht="15.75" customHeight="1" x14ac:dyDescent="0.25">
      <c r="A98" s="1"/>
      <c r="B98" s="1"/>
    </row>
    <row r="99" spans="1:2" ht="15.75" customHeight="1" x14ac:dyDescent="0.25">
      <c r="A99" s="1"/>
      <c r="B99" s="1"/>
    </row>
    <row r="100" spans="1:2" ht="15.75" customHeight="1" x14ac:dyDescent="0.25">
      <c r="A100" s="1"/>
      <c r="B100" s="1"/>
    </row>
    <row r="101" spans="1:2" ht="15.75" customHeight="1" x14ac:dyDescent="0.25">
      <c r="A101" s="1"/>
      <c r="B101" s="1"/>
    </row>
    <row r="102" spans="1:2" ht="15.75" customHeight="1" x14ac:dyDescent="0.25">
      <c r="A102" s="1"/>
      <c r="B102" s="1"/>
    </row>
    <row r="103" spans="1:2" ht="15.75" customHeight="1" x14ac:dyDescent="0.25">
      <c r="A103" s="1"/>
      <c r="B103" s="1"/>
    </row>
    <row r="104" spans="1:2" ht="15.75" customHeight="1" x14ac:dyDescent="0.25">
      <c r="A104" s="1"/>
      <c r="B104" s="1"/>
    </row>
    <row r="105" spans="1:2" ht="15.75" customHeight="1" x14ac:dyDescent="0.25">
      <c r="A105" s="1"/>
      <c r="B105" s="1"/>
    </row>
    <row r="106" spans="1:2" ht="15.75" customHeight="1" x14ac:dyDescent="0.25">
      <c r="A106" s="1"/>
      <c r="B106" s="1"/>
    </row>
    <row r="107" spans="1:2" ht="15.75" customHeight="1" x14ac:dyDescent="0.25">
      <c r="A107" s="1"/>
      <c r="B107" s="1"/>
    </row>
    <row r="108" spans="1:2" ht="15.75" customHeight="1" x14ac:dyDescent="0.25">
      <c r="A108" s="1"/>
      <c r="B108" s="1"/>
    </row>
    <row r="109" spans="1:2" ht="15.75" customHeight="1" x14ac:dyDescent="0.25">
      <c r="A109" s="1"/>
      <c r="B109" s="1"/>
    </row>
    <row r="110" spans="1:2" ht="15.75" customHeight="1" x14ac:dyDescent="0.25">
      <c r="A110" s="1"/>
      <c r="B110" s="1"/>
    </row>
    <row r="111" spans="1:2" ht="15.75" customHeight="1" x14ac:dyDescent="0.25">
      <c r="A111" s="1"/>
      <c r="B111" s="1"/>
    </row>
    <row r="112" spans="1:2" ht="15.75" customHeight="1" x14ac:dyDescent="0.25">
      <c r="A112" s="1"/>
      <c r="B112" s="1"/>
    </row>
    <row r="113" spans="1:2" ht="15.75" customHeight="1" x14ac:dyDescent="0.25">
      <c r="A113" s="1"/>
      <c r="B113" s="1"/>
    </row>
    <row r="114" spans="1:2" ht="15.75" customHeight="1" x14ac:dyDescent="0.25">
      <c r="A114" s="1"/>
      <c r="B114" s="1"/>
    </row>
    <row r="115" spans="1:2" ht="15.75" customHeight="1" x14ac:dyDescent="0.25">
      <c r="A115" s="1"/>
      <c r="B115" s="1"/>
    </row>
    <row r="116" spans="1:2" ht="15.75" customHeight="1" x14ac:dyDescent="0.25">
      <c r="A116" s="1"/>
      <c r="B116" s="1"/>
    </row>
    <row r="117" spans="1:2" ht="15.75" customHeight="1" x14ac:dyDescent="0.25">
      <c r="A117" s="1"/>
      <c r="B117" s="1"/>
    </row>
    <row r="118" spans="1:2" ht="15.75" customHeight="1" x14ac:dyDescent="0.25">
      <c r="A118" s="1"/>
      <c r="B118" s="1"/>
    </row>
    <row r="119" spans="1:2" ht="15.75" customHeight="1" x14ac:dyDescent="0.25">
      <c r="A119" s="1"/>
      <c r="B119" s="1"/>
    </row>
    <row r="120" spans="1:2" ht="15.75" customHeight="1" x14ac:dyDescent="0.25">
      <c r="A120" s="1"/>
      <c r="B120" s="1"/>
    </row>
    <row r="121" spans="1:2" ht="15.75" customHeight="1" x14ac:dyDescent="0.25">
      <c r="A121" s="1"/>
      <c r="B121" s="1"/>
    </row>
    <row r="122" spans="1:2" ht="15.75" customHeight="1" x14ac:dyDescent="0.25">
      <c r="A122" s="1"/>
      <c r="B122" s="1"/>
    </row>
    <row r="123" spans="1:2" ht="15.75" customHeight="1" x14ac:dyDescent="0.25">
      <c r="A123" s="1"/>
      <c r="B123" s="1"/>
    </row>
    <row r="124" spans="1:2" ht="15.75" customHeight="1" x14ac:dyDescent="0.25">
      <c r="A124" s="1"/>
      <c r="B124" s="1"/>
    </row>
    <row r="125" spans="1:2" ht="15.75" customHeight="1" x14ac:dyDescent="0.25">
      <c r="A125" s="1"/>
      <c r="B125" s="1"/>
    </row>
    <row r="126" spans="1:2" ht="15.75" customHeight="1" x14ac:dyDescent="0.25">
      <c r="A126" s="1"/>
      <c r="B126" s="1"/>
    </row>
    <row r="127" spans="1:2" ht="15.75" customHeight="1" x14ac:dyDescent="0.25">
      <c r="A127" s="1"/>
      <c r="B127" s="1"/>
    </row>
    <row r="128" spans="1:2" ht="15.75" customHeight="1" x14ac:dyDescent="0.25">
      <c r="A128" s="1"/>
      <c r="B128" s="1"/>
    </row>
    <row r="129" spans="1:2" ht="15.75" customHeight="1" x14ac:dyDescent="0.25">
      <c r="A129" s="1"/>
      <c r="B129" s="1"/>
    </row>
    <row r="130" spans="1:2" ht="15.75" customHeight="1" x14ac:dyDescent="0.25">
      <c r="A130" s="1"/>
      <c r="B130" s="1"/>
    </row>
    <row r="131" spans="1:2" ht="15.75" customHeight="1" x14ac:dyDescent="0.25">
      <c r="A131" s="1"/>
      <c r="B131" s="1"/>
    </row>
    <row r="132" spans="1:2" ht="15.75" customHeight="1" x14ac:dyDescent="0.25">
      <c r="A132" s="1"/>
      <c r="B132" s="1"/>
    </row>
    <row r="133" spans="1:2" ht="15.75" customHeight="1" x14ac:dyDescent="0.25">
      <c r="A133" s="1"/>
      <c r="B133" s="1"/>
    </row>
    <row r="134" spans="1:2" ht="15.75" customHeight="1" x14ac:dyDescent="0.25">
      <c r="A134" s="1"/>
      <c r="B134" s="1"/>
    </row>
    <row r="135" spans="1:2" ht="15.75" customHeight="1" x14ac:dyDescent="0.25">
      <c r="A135" s="1"/>
      <c r="B135" s="1"/>
    </row>
    <row r="136" spans="1:2" ht="15.75" customHeight="1" x14ac:dyDescent="0.25">
      <c r="A136" s="1"/>
      <c r="B136" s="1"/>
    </row>
    <row r="137" spans="1:2" ht="15.75" customHeight="1" x14ac:dyDescent="0.25">
      <c r="A137" s="1"/>
      <c r="B137" s="1"/>
    </row>
    <row r="138" spans="1:2" ht="15.75" customHeight="1" x14ac:dyDescent="0.25">
      <c r="A138" s="1"/>
      <c r="B138" s="1"/>
    </row>
    <row r="139" spans="1:2" ht="15.75" customHeight="1" x14ac:dyDescent="0.25">
      <c r="A139" s="1"/>
      <c r="B139" s="1"/>
    </row>
    <row r="140" spans="1:2" ht="15.75" customHeight="1" x14ac:dyDescent="0.25">
      <c r="A140" s="1"/>
      <c r="B140" s="1"/>
    </row>
    <row r="141" spans="1:2" ht="15.75" customHeight="1" x14ac:dyDescent="0.25">
      <c r="A141" s="1"/>
      <c r="B141" s="1"/>
    </row>
    <row r="142" spans="1:2" ht="15.75" customHeight="1" x14ac:dyDescent="0.25">
      <c r="A142" s="1"/>
      <c r="B142" s="1"/>
    </row>
    <row r="143" spans="1:2" ht="15.75" customHeight="1" x14ac:dyDescent="0.25">
      <c r="A143" s="1"/>
      <c r="B143" s="1"/>
    </row>
    <row r="144" spans="1:2" ht="15.75" customHeight="1" x14ac:dyDescent="0.25">
      <c r="A144" s="1"/>
      <c r="B144" s="1"/>
    </row>
    <row r="145" spans="1:2" ht="15.75" customHeight="1" x14ac:dyDescent="0.25">
      <c r="A145" s="1"/>
      <c r="B145" s="1"/>
    </row>
    <row r="146" spans="1:2" ht="15.75" customHeight="1" x14ac:dyDescent="0.25">
      <c r="A146" s="1"/>
      <c r="B146" s="1"/>
    </row>
    <row r="147" spans="1:2" ht="15.75" customHeight="1" x14ac:dyDescent="0.25">
      <c r="A147" s="1"/>
      <c r="B147" s="1"/>
    </row>
    <row r="148" spans="1:2" ht="15.75" customHeight="1" x14ac:dyDescent="0.25">
      <c r="A148" s="1"/>
      <c r="B148" s="1"/>
    </row>
    <row r="149" spans="1:2" ht="15.75" customHeight="1" x14ac:dyDescent="0.25">
      <c r="A149" s="1"/>
      <c r="B149" s="1"/>
    </row>
    <row r="150" spans="1:2" ht="15.75" customHeight="1" x14ac:dyDescent="0.25">
      <c r="A150" s="1"/>
      <c r="B150" s="1"/>
    </row>
    <row r="151" spans="1:2" ht="15.75" customHeight="1" x14ac:dyDescent="0.25">
      <c r="A151" s="1"/>
      <c r="B151" s="1"/>
    </row>
    <row r="152" spans="1:2" ht="15.75" customHeight="1" x14ac:dyDescent="0.25">
      <c r="A152" s="1"/>
      <c r="B152" s="1"/>
    </row>
    <row r="153" spans="1:2" ht="15.75" customHeight="1" x14ac:dyDescent="0.25">
      <c r="A153" s="1"/>
      <c r="B153" s="1"/>
    </row>
    <row r="154" spans="1:2" ht="15.75" customHeight="1" x14ac:dyDescent="0.25">
      <c r="A154" s="1"/>
      <c r="B154" s="1"/>
    </row>
    <row r="155" spans="1:2" ht="15.75" customHeight="1" x14ac:dyDescent="0.25">
      <c r="A155" s="1"/>
      <c r="B155" s="1"/>
    </row>
    <row r="156" spans="1:2" ht="15.75" customHeight="1" x14ac:dyDescent="0.25">
      <c r="A156" s="1"/>
      <c r="B156" s="1"/>
    </row>
    <row r="157" spans="1:2" ht="15.75" customHeight="1" x14ac:dyDescent="0.25">
      <c r="A157" s="1"/>
      <c r="B157" s="1"/>
    </row>
    <row r="158" spans="1:2" ht="15.75" customHeight="1" x14ac:dyDescent="0.25">
      <c r="A158" s="1"/>
      <c r="B158" s="1"/>
    </row>
    <row r="159" spans="1:2" ht="15.75" customHeight="1" x14ac:dyDescent="0.25">
      <c r="A159" s="1"/>
      <c r="B159" s="1"/>
    </row>
    <row r="160" spans="1:2" ht="15.75" customHeight="1" x14ac:dyDescent="0.25">
      <c r="A160" s="1"/>
      <c r="B160" s="1"/>
    </row>
    <row r="161" spans="1:2" ht="15.75" customHeight="1" x14ac:dyDescent="0.25">
      <c r="A161" s="1"/>
      <c r="B161" s="1"/>
    </row>
    <row r="162" spans="1:2" ht="15.75" customHeight="1" x14ac:dyDescent="0.25">
      <c r="A162" s="1"/>
      <c r="B162" s="1"/>
    </row>
    <row r="163" spans="1:2" ht="15.75" customHeight="1" x14ac:dyDescent="0.25">
      <c r="A163" s="1"/>
      <c r="B163" s="1"/>
    </row>
    <row r="164" spans="1:2" ht="15.75" customHeight="1" x14ac:dyDescent="0.25">
      <c r="A164" s="1"/>
      <c r="B164" s="1"/>
    </row>
    <row r="165" spans="1:2" ht="15.75" customHeight="1" x14ac:dyDescent="0.25">
      <c r="A165" s="1"/>
      <c r="B165" s="1"/>
    </row>
    <row r="166" spans="1:2" ht="15.75" customHeight="1" x14ac:dyDescent="0.25">
      <c r="A166" s="1"/>
      <c r="B166" s="1"/>
    </row>
    <row r="167" spans="1:2" ht="15.75" customHeight="1" x14ac:dyDescent="0.25">
      <c r="A167" s="1"/>
      <c r="B167" s="1"/>
    </row>
    <row r="168" spans="1:2" ht="15.75" customHeight="1" x14ac:dyDescent="0.25">
      <c r="A168" s="1"/>
      <c r="B168" s="1"/>
    </row>
    <row r="169" spans="1:2" ht="15.75" customHeight="1" x14ac:dyDescent="0.25">
      <c r="A169" s="1"/>
      <c r="B169" s="1"/>
    </row>
    <row r="170" spans="1:2" ht="15.75" customHeight="1" x14ac:dyDescent="0.25">
      <c r="A170" s="1"/>
      <c r="B170" s="1"/>
    </row>
    <row r="171" spans="1:2" ht="15.75" customHeight="1" x14ac:dyDescent="0.25">
      <c r="A171" s="1"/>
      <c r="B171" s="1"/>
    </row>
    <row r="172" spans="1:2" ht="15.75" customHeight="1" x14ac:dyDescent="0.25">
      <c r="A172" s="1"/>
      <c r="B172" s="1"/>
    </row>
    <row r="173" spans="1:2" ht="15.75" customHeight="1" x14ac:dyDescent="0.25">
      <c r="A173" s="1"/>
      <c r="B173" s="1"/>
    </row>
    <row r="174" spans="1:2" ht="15.75" customHeight="1" x14ac:dyDescent="0.25">
      <c r="A174" s="1"/>
      <c r="B174" s="1"/>
    </row>
    <row r="175" spans="1:2" ht="15.75" customHeight="1" x14ac:dyDescent="0.25">
      <c r="A175" s="1"/>
      <c r="B175" s="1"/>
    </row>
    <row r="176" spans="1:2" ht="15.75" customHeight="1" x14ac:dyDescent="0.25">
      <c r="A176" s="1"/>
      <c r="B176" s="1"/>
    </row>
    <row r="177" spans="1:2" ht="15.75" customHeight="1" x14ac:dyDescent="0.25">
      <c r="A177" s="1"/>
      <c r="B177" s="1"/>
    </row>
    <row r="178" spans="1:2" ht="15.75" customHeight="1" x14ac:dyDescent="0.25">
      <c r="A178" s="1"/>
      <c r="B178" s="1"/>
    </row>
    <row r="179" spans="1:2" ht="15.75" customHeight="1" x14ac:dyDescent="0.25">
      <c r="A179" s="1"/>
      <c r="B179" s="1"/>
    </row>
    <row r="180" spans="1:2" ht="15.75" customHeight="1" x14ac:dyDescent="0.25">
      <c r="A180" s="1"/>
      <c r="B180" s="1"/>
    </row>
    <row r="181" spans="1:2" ht="15.75" customHeight="1" x14ac:dyDescent="0.25">
      <c r="A181" s="1"/>
      <c r="B181" s="1"/>
    </row>
    <row r="182" spans="1:2" ht="15.75" customHeight="1" x14ac:dyDescent="0.25">
      <c r="A182" s="1"/>
      <c r="B182" s="1"/>
    </row>
    <row r="183" spans="1:2" ht="15.75" customHeight="1" x14ac:dyDescent="0.25">
      <c r="A183" s="1"/>
      <c r="B183" s="1"/>
    </row>
    <row r="184" spans="1:2" ht="15.75" customHeight="1" x14ac:dyDescent="0.25">
      <c r="A184" s="1"/>
      <c r="B184" s="1"/>
    </row>
    <row r="185" spans="1:2" ht="15.75" customHeight="1" x14ac:dyDescent="0.25">
      <c r="A185" s="1"/>
      <c r="B185" s="1"/>
    </row>
    <row r="186" spans="1:2" ht="15.75" customHeight="1" x14ac:dyDescent="0.25">
      <c r="A186" s="1"/>
      <c r="B186" s="1"/>
    </row>
    <row r="187" spans="1:2" ht="15.75" customHeight="1" x14ac:dyDescent="0.25">
      <c r="A187" s="1"/>
      <c r="B187" s="1"/>
    </row>
    <row r="188" spans="1:2" ht="15.75" customHeight="1" x14ac:dyDescent="0.25">
      <c r="A188" s="1"/>
      <c r="B188" s="1"/>
    </row>
    <row r="189" spans="1:2" ht="15.75" customHeight="1" x14ac:dyDescent="0.25">
      <c r="A189" s="1"/>
      <c r="B189" s="1"/>
    </row>
    <row r="190" spans="1:2" ht="15.75" customHeight="1" x14ac:dyDescent="0.25">
      <c r="A190" s="1"/>
      <c r="B190" s="1"/>
    </row>
    <row r="191" spans="1:2" ht="15.75" customHeight="1" x14ac:dyDescent="0.25">
      <c r="A191" s="1"/>
      <c r="B191" s="1"/>
    </row>
    <row r="192" spans="1:2" ht="15.75" customHeight="1" x14ac:dyDescent="0.25">
      <c r="A192" s="1"/>
      <c r="B192" s="1"/>
    </row>
    <row r="193" spans="1:2" ht="15.75" customHeight="1" x14ac:dyDescent="0.25">
      <c r="A193" s="1"/>
      <c r="B193" s="1"/>
    </row>
    <row r="194" spans="1:2" ht="15.75" customHeight="1" x14ac:dyDescent="0.25">
      <c r="A194" s="1"/>
      <c r="B194" s="1"/>
    </row>
    <row r="195" spans="1:2" ht="15.75" customHeight="1" x14ac:dyDescent="0.25">
      <c r="A195" s="1"/>
      <c r="B195" s="1"/>
    </row>
    <row r="196" spans="1:2" ht="15.75" customHeight="1" x14ac:dyDescent="0.25">
      <c r="A196" s="1"/>
      <c r="B196" s="1"/>
    </row>
    <row r="197" spans="1:2" ht="15.75" customHeight="1" x14ac:dyDescent="0.25">
      <c r="A197" s="1"/>
      <c r="B197" s="1"/>
    </row>
    <row r="198" spans="1:2" ht="15.75" customHeight="1" x14ac:dyDescent="0.25">
      <c r="A198" s="1"/>
      <c r="B198" s="1"/>
    </row>
    <row r="199" spans="1:2" ht="15.75" customHeight="1" x14ac:dyDescent="0.25">
      <c r="A199" s="1"/>
      <c r="B199" s="1"/>
    </row>
    <row r="200" spans="1:2" ht="15.75" customHeight="1" x14ac:dyDescent="0.25">
      <c r="A200" s="1"/>
      <c r="B200" s="1"/>
    </row>
    <row r="201" spans="1:2" ht="15.75" customHeight="1" x14ac:dyDescent="0.25">
      <c r="A201" s="1"/>
      <c r="B201" s="1"/>
    </row>
    <row r="202" spans="1:2" ht="15.75" customHeight="1" x14ac:dyDescent="0.25">
      <c r="A202" s="1"/>
      <c r="B202" s="1"/>
    </row>
    <row r="203" spans="1:2" ht="15.75" customHeight="1" x14ac:dyDescent="0.25">
      <c r="A203" s="1"/>
      <c r="B203" s="1"/>
    </row>
    <row r="204" spans="1:2" ht="15.75" customHeight="1" x14ac:dyDescent="0.25">
      <c r="A204" s="1"/>
      <c r="B204" s="1"/>
    </row>
    <row r="205" spans="1:2" ht="15.75" customHeight="1" x14ac:dyDescent="0.25">
      <c r="A205" s="1"/>
      <c r="B205" s="1"/>
    </row>
    <row r="206" spans="1:2" ht="15.75" customHeight="1" x14ac:dyDescent="0.25">
      <c r="A206" s="1"/>
      <c r="B206" s="1"/>
    </row>
    <row r="207" spans="1:2" ht="15.75" customHeight="1" x14ac:dyDescent="0.25">
      <c r="A207" s="1"/>
      <c r="B207" s="1"/>
    </row>
    <row r="208" spans="1:2" ht="15.75" customHeight="1" x14ac:dyDescent="0.25">
      <c r="A208" s="1"/>
      <c r="B208" s="1"/>
    </row>
    <row r="209" spans="1:2" ht="15.75" customHeight="1" x14ac:dyDescent="0.25">
      <c r="A209" s="1"/>
      <c r="B209" s="1"/>
    </row>
    <row r="210" spans="1:2" ht="15.75" customHeight="1" x14ac:dyDescent="0.25">
      <c r="A210" s="1"/>
      <c r="B210" s="1"/>
    </row>
    <row r="211" spans="1:2" ht="15.75" customHeight="1" x14ac:dyDescent="0.25">
      <c r="A211" s="1"/>
      <c r="B211" s="1"/>
    </row>
    <row r="212" spans="1:2" ht="15.75" customHeight="1" x14ac:dyDescent="0.25">
      <c r="A212" s="1"/>
      <c r="B212" s="1"/>
    </row>
    <row r="213" spans="1:2" ht="15.75" customHeight="1" x14ac:dyDescent="0.25">
      <c r="A213" s="1"/>
      <c r="B213" s="1"/>
    </row>
    <row r="214" spans="1:2" ht="15.75" customHeight="1" x14ac:dyDescent="0.25">
      <c r="A214" s="1"/>
      <c r="B214" s="1"/>
    </row>
    <row r="215" spans="1:2" ht="15.75" customHeight="1" x14ac:dyDescent="0.25">
      <c r="A215" s="1"/>
      <c r="B215" s="1"/>
    </row>
    <row r="216" spans="1:2" ht="15.75" customHeight="1" x14ac:dyDescent="0.25">
      <c r="A216" s="1"/>
      <c r="B216" s="1"/>
    </row>
    <row r="217" spans="1:2" ht="15.75" customHeight="1" x14ac:dyDescent="0.25">
      <c r="A217" s="1"/>
      <c r="B217" s="1"/>
    </row>
    <row r="218" spans="1:2" ht="15.75" customHeight="1" x14ac:dyDescent="0.25">
      <c r="A218" s="1"/>
      <c r="B218" s="1"/>
    </row>
    <row r="219" spans="1:2" ht="15.75" customHeight="1" x14ac:dyDescent="0.25">
      <c r="A219" s="1"/>
      <c r="B219" s="1"/>
    </row>
    <row r="220" spans="1:2" ht="15.75" customHeight="1" x14ac:dyDescent="0.25">
      <c r="A220" s="1"/>
      <c r="B220" s="1"/>
    </row>
    <row r="221" spans="1:2" ht="15.75" customHeight="1" x14ac:dyDescent="0.25">
      <c r="A221" s="1"/>
      <c r="B221" s="1"/>
    </row>
    <row r="222" spans="1:2" ht="15.75" customHeight="1" x14ac:dyDescent="0.25">
      <c r="A222" s="1"/>
      <c r="B222" s="1"/>
    </row>
    <row r="223" spans="1:2" ht="15.75" customHeight="1" x14ac:dyDescent="0.25">
      <c r="A223" s="1"/>
      <c r="B223" s="1"/>
    </row>
    <row r="224" spans="1:2" ht="15.75" customHeight="1" x14ac:dyDescent="0.25">
      <c r="A224" s="1"/>
      <c r="B224" s="1"/>
    </row>
    <row r="225" spans="1:2" ht="15.75" customHeight="1" x14ac:dyDescent="0.25">
      <c r="A225" s="1"/>
      <c r="B225" s="1"/>
    </row>
    <row r="226" spans="1:2" ht="15.75" customHeight="1" x14ac:dyDescent="0.25">
      <c r="A226" s="1"/>
      <c r="B226" s="1"/>
    </row>
    <row r="227" spans="1:2" ht="15.75" customHeight="1" x14ac:dyDescent="0.25">
      <c r="A227" s="1"/>
      <c r="B227" s="1"/>
    </row>
    <row r="228" spans="1:2" ht="15.75" customHeight="1" x14ac:dyDescent="0.25">
      <c r="A228" s="1"/>
      <c r="B228" s="1"/>
    </row>
    <row r="229" spans="1:2" ht="15.75" customHeight="1" x14ac:dyDescent="0.25">
      <c r="A229" s="1"/>
      <c r="B229" s="1"/>
    </row>
    <row r="230" spans="1:2" ht="15.75" customHeight="1" x14ac:dyDescent="0.25">
      <c r="A230" s="1"/>
      <c r="B230" s="1"/>
    </row>
    <row r="231" spans="1:2" ht="15.75" customHeight="1" x14ac:dyDescent="0.25">
      <c r="A231" s="1"/>
      <c r="B231" s="1"/>
    </row>
    <row r="232" spans="1:2" ht="15.75" customHeight="1" x14ac:dyDescent="0.25">
      <c r="A232" s="1"/>
      <c r="B232" s="1"/>
    </row>
    <row r="233" spans="1:2" ht="15.75" customHeight="1" x14ac:dyDescent="0.25">
      <c r="A233" s="1"/>
      <c r="B233" s="1"/>
    </row>
    <row r="234" spans="1:2" ht="15.75" customHeight="1" x14ac:dyDescent="0.25">
      <c r="A234" s="1"/>
      <c r="B234" s="1"/>
    </row>
    <row r="235" spans="1:2" ht="15.75" customHeight="1" x14ac:dyDescent="0.25">
      <c r="A235" s="1"/>
      <c r="B235" s="1"/>
    </row>
    <row r="236" spans="1:2" ht="15.75" customHeight="1" x14ac:dyDescent="0.25">
      <c r="A236" s="1"/>
      <c r="B236" s="1"/>
    </row>
    <row r="237" spans="1:2" ht="15.75" customHeight="1" x14ac:dyDescent="0.25">
      <c r="A237" s="1"/>
      <c r="B237" s="1"/>
    </row>
    <row r="238" spans="1:2" ht="15.75" customHeight="1" x14ac:dyDescent="0.25">
      <c r="A238" s="1"/>
      <c r="B238" s="1"/>
    </row>
    <row r="239" spans="1:2" ht="15.75" customHeight="1" x14ac:dyDescent="0.25">
      <c r="A239" s="1"/>
      <c r="B239" s="1"/>
    </row>
    <row r="240" spans="1:2" ht="15.75" customHeight="1" x14ac:dyDescent="0.25">
      <c r="A240" s="1"/>
      <c r="B240" s="1"/>
    </row>
    <row r="241" spans="1:2" ht="15.75" customHeight="1" x14ac:dyDescent="0.25">
      <c r="A241" s="1"/>
      <c r="B241" s="1"/>
    </row>
    <row r="242" spans="1:2" ht="15.75" customHeight="1" x14ac:dyDescent="0.25"/>
    <row r="243" spans="1:2" ht="15.75" customHeight="1" x14ac:dyDescent="0.25"/>
    <row r="244" spans="1:2" ht="15.75" customHeight="1" x14ac:dyDescent="0.25"/>
    <row r="245" spans="1:2" ht="15.75" customHeight="1" x14ac:dyDescent="0.25"/>
    <row r="246" spans="1:2" ht="15.75" customHeight="1" x14ac:dyDescent="0.25"/>
    <row r="247" spans="1:2" ht="15.75" customHeight="1" x14ac:dyDescent="0.25"/>
    <row r="248" spans="1:2" ht="15.75" customHeight="1" x14ac:dyDescent="0.25"/>
    <row r="249" spans="1:2" ht="15.75" customHeight="1" x14ac:dyDescent="0.25"/>
    <row r="250" spans="1:2" ht="15.75" customHeight="1" x14ac:dyDescent="0.25"/>
    <row r="251" spans="1:2" ht="15.75" customHeight="1" x14ac:dyDescent="0.25"/>
    <row r="252" spans="1:2" ht="15.75" customHeight="1" x14ac:dyDescent="0.25"/>
    <row r="253" spans="1:2" ht="15.75" customHeight="1" x14ac:dyDescent="0.25"/>
    <row r="254" spans="1:2" ht="15.75" customHeight="1" x14ac:dyDescent="0.25"/>
    <row r="255" spans="1:2" ht="15.75" customHeight="1" x14ac:dyDescent="0.25"/>
    <row r="256" spans="1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</dc:creator>
  <cp:lastModifiedBy>Hung</cp:lastModifiedBy>
  <dcterms:created xsi:type="dcterms:W3CDTF">2020-10-18T11:04:22Z</dcterms:created>
  <dcterms:modified xsi:type="dcterms:W3CDTF">2020-10-18T14:12:18Z</dcterms:modified>
</cp:coreProperties>
</file>