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\Desktop\NGHIA\"/>
    </mc:Choice>
  </mc:AlternateContent>
  <bookViews>
    <workbookView xWindow="-120" yWindow="-120" windowWidth="29040" windowHeight="15840" tabRatio="920" activeTab="1"/>
  </bookViews>
  <sheets>
    <sheet name="Phân bổ chỉ tiêu" sheetId="58" r:id="rId1"/>
    <sheet name="CHI TIEU CVDV" sheetId="59" r:id="rId2"/>
    <sheet name="CHI TIEU THANG CVDV" sheetId="60" r:id="rId3"/>
  </sheets>
  <externalReferences>
    <externalReference r:id="rId4"/>
    <externalReference r:id="rId5"/>
  </externalReferences>
  <definedNames>
    <definedName name="\T">#REF!</definedName>
    <definedName name="__IntlFixup" hidden="1">TRUE</definedName>
    <definedName name="_01_11_2001">#N/A</definedName>
    <definedName name="_1">#N/A</definedName>
    <definedName name="_1000A01">#N/A</definedName>
    <definedName name="_13PL">#REF!</definedName>
    <definedName name="_15PL____o_µ">#REF!</definedName>
    <definedName name="_17PL____o_µ2">#REF!</definedName>
    <definedName name="_2">#N/A</definedName>
    <definedName name="_23NA">#REF!</definedName>
    <definedName name="_23NB">#REF!</definedName>
    <definedName name="_23NC">#REF!</definedName>
    <definedName name="_23PL__P_Ê">#REF!</definedName>
    <definedName name="_27SOÁ_CTÖØ">#REF!</definedName>
    <definedName name="_28SOÁ_LÖÔÏNG">#REF!</definedName>
    <definedName name="_30TEÂN_HAØNG">#REF!</definedName>
    <definedName name="_32TEÂN_KHAÙCH_HAØ">#REF!</definedName>
    <definedName name="_34THAØNH_TIEÀN">#REF!</definedName>
    <definedName name="_36TRÒ_GIAÙ">#REF!</definedName>
    <definedName name="_38TRÒ_GIAÙ__VAT">#REF!</definedName>
    <definedName name="_3BS_1__P_Ê">#REF!</definedName>
    <definedName name="_4BS_2__P_Ê">#REF!</definedName>
    <definedName name="_5MAÕ_HAØNG">#REF!</definedName>
    <definedName name="_7MAÕ_SOÁ_THUEÁ">#REF!</definedName>
    <definedName name="_9ÑÔN_GIAÙ">#REF!</definedName>
    <definedName name="_a1" hidden="1">{"'Sheet1'!$L$16"}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oi1">#REF!</definedName>
    <definedName name="_boi2">#REF!</definedName>
    <definedName name="_BTM150">#REF!</definedName>
    <definedName name="_BTM200">#REF!</definedName>
    <definedName name="_BTM250">#REF!</definedName>
    <definedName name="_BTM300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dc101">#REF!</definedName>
    <definedName name="_cdc1019">#REF!</definedName>
    <definedName name="_cdc102">#REF!</definedName>
    <definedName name="_cdc1020">#REF!</definedName>
    <definedName name="_cdc1021">#REF!</definedName>
    <definedName name="_cdc1022">#REF!</definedName>
    <definedName name="_cdc103">#REF!</definedName>
    <definedName name="_cdc104">#REF!</definedName>
    <definedName name="_cdc108">#REF!</definedName>
    <definedName name="_cdc121">#REF!</definedName>
    <definedName name="_cdc1219">#REF!</definedName>
    <definedName name="_cdc122">#REF!</definedName>
    <definedName name="_cdc1220">#REF!</definedName>
    <definedName name="_cdc1221">#REF!</definedName>
    <definedName name="_cdc1222">#REF!</definedName>
    <definedName name="_cdc123">#REF!</definedName>
    <definedName name="_cdc124">#REF!</definedName>
    <definedName name="_cdc128">#REF!</definedName>
    <definedName name="_cdc151">#REF!</definedName>
    <definedName name="_cdc1519">#REF!</definedName>
    <definedName name="_cdc152">#REF!</definedName>
    <definedName name="_cdc1520">#REF!</definedName>
    <definedName name="_cdc1521">#REF!</definedName>
    <definedName name="_cdc1522">#REF!</definedName>
    <definedName name="_cdc153">#REF!</definedName>
    <definedName name="_cdc154">#REF!</definedName>
    <definedName name="_cdc158">#REF!</definedName>
    <definedName name="_cdc201">#REF!</definedName>
    <definedName name="_cdc2019">#REF!</definedName>
    <definedName name="_cdc202">#REF!</definedName>
    <definedName name="_cdc2020">#REF!</definedName>
    <definedName name="_cdc2021">#REF!</definedName>
    <definedName name="_cdc2022">#REF!</definedName>
    <definedName name="_cdc203">#REF!</definedName>
    <definedName name="_cdc204">#REF!</definedName>
    <definedName name="_cdc208">#REF!</definedName>
    <definedName name="_cdc41">#REF!</definedName>
    <definedName name="_cdc419">#REF!</definedName>
    <definedName name="_cdc42">#REF!</definedName>
    <definedName name="_cdc420">#REF!</definedName>
    <definedName name="_cdc421">#REF!</definedName>
    <definedName name="_cdc422">#REF!</definedName>
    <definedName name="_cdc43">#REF!</definedName>
    <definedName name="_cdc44">#REF!</definedName>
    <definedName name="_cdc48">#REF!</definedName>
    <definedName name="_cdc61">#REF!</definedName>
    <definedName name="_cdc619">#REF!</definedName>
    <definedName name="_cdc62">#REF!</definedName>
    <definedName name="_cdc620">#REF!</definedName>
    <definedName name="_cdc621">#REF!</definedName>
    <definedName name="_cdc622">#REF!</definedName>
    <definedName name="_cdc63">#REF!</definedName>
    <definedName name="_cdc64">#REF!</definedName>
    <definedName name="_cdc68">#REF!</definedName>
    <definedName name="_cdc81">#REF!</definedName>
    <definedName name="_cdc819">#REF!</definedName>
    <definedName name="_cdc82">#REF!</definedName>
    <definedName name="_cdc820">#REF!</definedName>
    <definedName name="_cdc821">#REF!</definedName>
    <definedName name="_cdc822">#REF!</definedName>
    <definedName name="_cdc83">#REF!</definedName>
    <definedName name="_cdc84">#REF!</definedName>
    <definedName name="_cdc88">#REF!</definedName>
    <definedName name="_coc250">#REF!</definedName>
    <definedName name="_coc300">#REF!</definedName>
    <definedName name="_coc350">#REF!</definedName>
    <definedName name="_CON1">#REF!</definedName>
    <definedName name="_CON2">#REF!</definedName>
    <definedName name="_cpd1">#REF!</definedName>
    <definedName name="_cpd2">#REF!</definedName>
    <definedName name="_cha1">#REF!</definedName>
    <definedName name="_cha19">#REF!</definedName>
    <definedName name="_cha2">#REF!</definedName>
    <definedName name="_cha20">#REF!</definedName>
    <definedName name="_cha21">#REF!</definedName>
    <definedName name="_cha22">#REF!</definedName>
    <definedName name="_cha3">#REF!</definedName>
    <definedName name="_cha4">#REF!</definedName>
    <definedName name="_cha8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da1">#REF!</definedName>
    <definedName name="_dda19">#REF!</definedName>
    <definedName name="_dda2">#REF!</definedName>
    <definedName name="_dda20">#REF!</definedName>
    <definedName name="_dda21">#REF!</definedName>
    <definedName name="_dda22">#REF!</definedName>
    <definedName name="_dda3">#REF!</definedName>
    <definedName name="_dda4">#REF!</definedName>
    <definedName name="_dda8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E99999">#REF!</definedName>
    <definedName name="_Fill" hidden="1">#REF!</definedName>
    <definedName name="_xlnm._FilterDatabase" hidden="1">#REF!</definedName>
    <definedName name="_Key1" hidden="1">#REF!</definedName>
    <definedName name="_Key2" hidden="1">#REF!</definedName>
    <definedName name="_lap1">#REF!</definedName>
    <definedName name="_lap2">#REF!</definedName>
    <definedName name="_MAC12">#REF!</definedName>
    <definedName name="_MAC46">#REF!</definedName>
    <definedName name="_nc151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Sat27">#REF!</definedName>
    <definedName name="_Sat6">#REF!</definedName>
    <definedName name="_sc1">#REF!</definedName>
    <definedName name="_SC2">#REF!</definedName>
    <definedName name="_sc3">#REF!</definedName>
    <definedName name="_slg1">#REF!</definedName>
    <definedName name="_slg101">#REF!</definedName>
    <definedName name="_slg1019">#REF!</definedName>
    <definedName name="_slg102">#REF!</definedName>
    <definedName name="_slg1020">#REF!</definedName>
    <definedName name="_slg1021">#REF!</definedName>
    <definedName name="_slg1022">#REF!</definedName>
    <definedName name="_slg103">#REF!</definedName>
    <definedName name="_slg104">#REF!</definedName>
    <definedName name="_slg108">#REF!</definedName>
    <definedName name="_slg121">#REF!</definedName>
    <definedName name="_slg1219">#REF!</definedName>
    <definedName name="_slg122">#REF!</definedName>
    <definedName name="_slg1220">#REF!</definedName>
    <definedName name="_slg1221">#REF!</definedName>
    <definedName name="_slg1222">#REF!</definedName>
    <definedName name="_slg123">#REF!</definedName>
    <definedName name="_slg124">#REF!</definedName>
    <definedName name="_slg128">#REF!</definedName>
    <definedName name="_slg151">#REF!</definedName>
    <definedName name="_slg1519">#REF!</definedName>
    <definedName name="_slg152">#REF!</definedName>
    <definedName name="_slg1520">#REF!</definedName>
    <definedName name="_slg1521">#REF!</definedName>
    <definedName name="_slg1522">#REF!</definedName>
    <definedName name="_slg153">#REF!</definedName>
    <definedName name="_slg154">#REF!</definedName>
    <definedName name="_slg158">#REF!</definedName>
    <definedName name="_slg2">#REF!</definedName>
    <definedName name="_slg201">#REF!</definedName>
    <definedName name="_slg2019">#REF!</definedName>
    <definedName name="_slg202">#REF!</definedName>
    <definedName name="_slg2020">#REF!</definedName>
    <definedName name="_slg2021">#REF!</definedName>
    <definedName name="_slg2022">#REF!</definedName>
    <definedName name="_slg203">#REF!</definedName>
    <definedName name="_slg204">#REF!</definedName>
    <definedName name="_slg208">#REF!</definedName>
    <definedName name="_slg3">#REF!</definedName>
    <definedName name="_slg4">#REF!</definedName>
    <definedName name="_slg41">#REF!</definedName>
    <definedName name="_slg419">#REF!</definedName>
    <definedName name="_slg42">#REF!</definedName>
    <definedName name="_slg420">#REF!</definedName>
    <definedName name="_slg421">#REF!</definedName>
    <definedName name="_slg422">#REF!</definedName>
    <definedName name="_slg43">#REF!</definedName>
    <definedName name="_slg44">#REF!</definedName>
    <definedName name="_slg48">#REF!</definedName>
    <definedName name="_slg5">#REF!</definedName>
    <definedName name="_slg6">#REF!</definedName>
    <definedName name="_slg61">#REF!</definedName>
    <definedName name="_slg619">#REF!</definedName>
    <definedName name="_slg62">#REF!</definedName>
    <definedName name="_slg620">#REF!</definedName>
    <definedName name="_slg621">#REF!</definedName>
    <definedName name="_slg622">#REF!</definedName>
    <definedName name="_slg63">#REF!</definedName>
    <definedName name="_slg64">#REF!</definedName>
    <definedName name="_slg68">#REF!</definedName>
    <definedName name="_slg81">#REF!</definedName>
    <definedName name="_slg819">#REF!</definedName>
    <definedName name="_slg82">#REF!</definedName>
    <definedName name="_slg820">#REF!</definedName>
    <definedName name="_slg821">#REF!</definedName>
    <definedName name="_slg822">#REF!</definedName>
    <definedName name="_slg83">#REF!</definedName>
    <definedName name="_slg84">#REF!</definedName>
    <definedName name="_slg88">#REF!</definedName>
    <definedName name="_slh101">#REF!</definedName>
    <definedName name="_slh1019">#REF!</definedName>
    <definedName name="_slh102">#REF!</definedName>
    <definedName name="_slh1020">#REF!</definedName>
    <definedName name="_slh1021">#REF!</definedName>
    <definedName name="_slh1022">#REF!</definedName>
    <definedName name="_slh103">#REF!</definedName>
    <definedName name="_slh104">#REF!</definedName>
    <definedName name="_slh108">#REF!</definedName>
    <definedName name="_slh121">#REF!</definedName>
    <definedName name="_slh1219">#REF!</definedName>
    <definedName name="_slh122">#REF!</definedName>
    <definedName name="_slh1220">#REF!</definedName>
    <definedName name="_slh1221">#REF!</definedName>
    <definedName name="_slh1222">#REF!</definedName>
    <definedName name="_slh123">#REF!</definedName>
    <definedName name="_slh124">#REF!</definedName>
    <definedName name="_slh128">#REF!</definedName>
    <definedName name="_slh151">#REF!</definedName>
    <definedName name="_slh1519">#REF!</definedName>
    <definedName name="_slh152">#REF!</definedName>
    <definedName name="_slh1520">#REF!</definedName>
    <definedName name="_slh1521">#REF!</definedName>
    <definedName name="_slh1522">#REF!</definedName>
    <definedName name="_slh153">#REF!</definedName>
    <definedName name="_slh154">#REF!</definedName>
    <definedName name="_slh158">#REF!</definedName>
    <definedName name="_slh201">#REF!</definedName>
    <definedName name="_slh2019">#REF!</definedName>
    <definedName name="_slh202">#REF!</definedName>
    <definedName name="_slh2020">#REF!</definedName>
    <definedName name="_slh2021">#REF!</definedName>
    <definedName name="_slh2022">#REF!</definedName>
    <definedName name="_slh203">#REF!</definedName>
    <definedName name="_slh204">#REF!</definedName>
    <definedName name="_slh208">#REF!</definedName>
    <definedName name="_slh41">#REF!</definedName>
    <definedName name="_slh419">#REF!</definedName>
    <definedName name="_slh42">#REF!</definedName>
    <definedName name="_slh420">#REF!</definedName>
    <definedName name="_slh421">#REF!</definedName>
    <definedName name="_slh422">#REF!</definedName>
    <definedName name="_slh43">#REF!</definedName>
    <definedName name="_slh44">#REF!</definedName>
    <definedName name="_slh48">#REF!</definedName>
    <definedName name="_slh61">#REF!</definedName>
    <definedName name="_slh619">#REF!</definedName>
    <definedName name="_slh62">#REF!</definedName>
    <definedName name="_slh620">#REF!</definedName>
    <definedName name="_slh621">#REF!</definedName>
    <definedName name="_slh622">#REF!</definedName>
    <definedName name="_slh63">#REF!</definedName>
    <definedName name="_slh64">#REF!</definedName>
    <definedName name="_slh68">#REF!</definedName>
    <definedName name="_slh81">#REF!</definedName>
    <definedName name="_slh819">#REF!</definedName>
    <definedName name="_slh82">#REF!</definedName>
    <definedName name="_slh820">#REF!</definedName>
    <definedName name="_slh821">#REF!</definedName>
    <definedName name="_slh822">#REF!</definedName>
    <definedName name="_slh83">#REF!</definedName>
    <definedName name="_slh84">#REF!</definedName>
    <definedName name="_slh88">#REF!</definedName>
    <definedName name="_SN3">#REF!</definedName>
    <definedName name="_Sort" hidden="1">#REF!</definedName>
    <definedName name="_tct5">#REF!</definedName>
    <definedName name="_tg427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z593">#REF!</definedName>
    <definedName name="_TH20">#REF!</definedName>
    <definedName name="_VL100">#REF!</definedName>
    <definedName name="_VL200">#REF!</definedName>
    <definedName name="_VL250">#REF!</definedName>
    <definedName name="A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20_">#REF!</definedName>
    <definedName name="a277Print_Titles">#REF!</definedName>
    <definedName name="A35_">#REF!</definedName>
    <definedName name="A50_">#REF!</definedName>
    <definedName name="A70_">#REF!</definedName>
    <definedName name="A95_">#REF!</definedName>
    <definedName name="AA">#REF!</definedName>
    <definedName name="abn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g15F80">#REF!</definedName>
    <definedName name="All_Item">#REF!</definedName>
    <definedName name="ALPIN">#N/A</definedName>
    <definedName name="ALPJYOU">#N/A</definedName>
    <definedName name="ALPTOI">#N/A</definedName>
    <definedName name="am">#REF!</definedName>
    <definedName name="amiang">#REF!</definedName>
    <definedName name="anpha">#REF!</definedName>
    <definedName name="anscount" hidden="1">2</definedName>
    <definedName name="AÙ">#REF!</definedName>
    <definedName name="B_Isc">#REF!</definedName>
    <definedName name="ban">#REF!</definedName>
    <definedName name="Bang_cly">#REF!</definedName>
    <definedName name="Bang_CVC">#REF!</definedName>
    <definedName name="bang_gia">#REF!</definedName>
    <definedName name="Bang_travl">#REF!</definedName>
    <definedName name="bang1">#REF!</definedName>
    <definedName name="bang2">#REF!</definedName>
    <definedName name="bang3">#REF!</definedName>
    <definedName name="bang4">#REF!</definedName>
    <definedName name="bang5">#REF!</definedName>
    <definedName name="bang6">#REF!</definedName>
    <definedName name="bangchu">#REF!</definedName>
    <definedName name="bangtinh">#REF!</definedName>
    <definedName name="BarData">#REF!</definedName>
    <definedName name="BB">#REF!</definedName>
    <definedName name="begin">#REF!</definedName>
    <definedName name="benuoc">#REF!</definedName>
    <definedName name="bengam">#REF!</definedName>
    <definedName name="beta">#REF!</definedName>
    <definedName name="BINHTHANH1">#REF!</definedName>
    <definedName name="BINHTHANH2">#REF!</definedName>
    <definedName name="blang">#REF!</definedName>
    <definedName name="BLOCK1">#REF!</definedName>
    <definedName name="BLOCK2">#REF!</definedName>
    <definedName name="BLOCK3">#REF!</definedName>
    <definedName name="blong">#REF!</definedName>
    <definedName name="BOQ">#REF!</definedName>
    <definedName name="bovia">#REF!</definedName>
    <definedName name="bson">#REF!</definedName>
    <definedName name="bt">#REF!</definedName>
    <definedName name="btai">#REF!</definedName>
    <definedName name="btham">#REF!</definedName>
    <definedName name="buoc">#REF!</definedName>
    <definedName name="button_area_1">#REF!</definedName>
    <definedName name="buvenh">#REF!</definedName>
    <definedName name="BVCISUMMARY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_">#REF!</definedName>
    <definedName name="Calculation">[1]!Calculation</definedName>
    <definedName name="Calculation2">[1]!Calculation2</definedName>
    <definedName name="cao">#REF!</definedName>
    <definedName name="cap">#REF!</definedName>
    <definedName name="cap0.7">#REF!</definedName>
    <definedName name="Cat">#REF!</definedName>
    <definedName name="Category_All">#REF!</definedName>
    <definedName name="CATIN">#N/A</definedName>
    <definedName name="CATJYOU">#N/A</definedName>
    <definedName name="catmin">#REF!</definedName>
    <definedName name="CATSYU">#N/A</definedName>
    <definedName name="CATREC">#N/A</definedName>
    <definedName name="cc">#REF!</definedName>
    <definedName name="CCS">#REF!</definedName>
    <definedName name="cd">#REF!</definedName>
    <definedName name="cdc10r">#REF!</definedName>
    <definedName name="cdc10x">#REF!</definedName>
    <definedName name="cdc12r">#REF!</definedName>
    <definedName name="cdc12x">#REF!</definedName>
    <definedName name="cdc15r">#REF!</definedName>
    <definedName name="cdc15x">#REF!</definedName>
    <definedName name="cdc20r">#REF!</definedName>
    <definedName name="cdc20x">#REF!</definedName>
    <definedName name="cdc2x">#REF!</definedName>
    <definedName name="cdc41n">#REF!</definedName>
    <definedName name="cdc42n">#REF!</definedName>
    <definedName name="cdc4n19">#REF!</definedName>
    <definedName name="cdc4n20">#REF!</definedName>
    <definedName name="cdc4n21">#REF!</definedName>
    <definedName name="cdc4n22">#REF!</definedName>
    <definedName name="cdc4n3">#REF!</definedName>
    <definedName name="cdc4n4">#REF!</definedName>
    <definedName name="cdc4n8">#REF!</definedName>
    <definedName name="cdc4nr">#REF!</definedName>
    <definedName name="cdc4r">#REF!</definedName>
    <definedName name="cdc4x">#REF!</definedName>
    <definedName name="cdc6r">#REF!</definedName>
    <definedName name="cdc6x">#REF!</definedName>
    <definedName name="cdc8r">#REF!</definedName>
    <definedName name="cdc8x">#REF!</definedName>
    <definedName name="CDD">#REF!</definedName>
    <definedName name="cdn">#REF!</definedName>
    <definedName name="celltips_area">#REF!</definedName>
    <definedName name="cfk">#REF!</definedName>
    <definedName name="CK">#REF!</definedName>
    <definedName name="CL">#REF!</definedName>
    <definedName name="CLVC3">0.1</definedName>
    <definedName name="CLVCTB">#REF!</definedName>
    <definedName name="CLVL">#REF!</definedName>
    <definedName name="Co">#REF!</definedName>
    <definedName name="coc">#REF!</definedName>
    <definedName name="cocbtct">#REF!</definedName>
    <definedName name="cocot">#REF!</definedName>
    <definedName name="cocott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N_EQP_COS">#REF!</definedName>
    <definedName name="CON_EQP_COST">#REF!</definedName>
    <definedName name="CONST_EQ">#REF!</definedName>
    <definedName name="continue1">#REF!</definedName>
    <definedName name="Cong_HM_DTCT">#REF!</definedName>
    <definedName name="Cong_M_DTCT">#REF!</definedName>
    <definedName name="Cong_NC_DTCT">#REF!</definedName>
    <definedName name="Cong_VL_DTCT">#REF!</definedName>
    <definedName name="congbenuoc">#REF!</definedName>
    <definedName name="congbengam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ttron">#REF!</definedName>
    <definedName name="cotvuong">#REF!</definedName>
    <definedName name="COVER">#REF!</definedName>
    <definedName name="CPC">#REF!</definedName>
    <definedName name="cpdd1">#REF!</definedName>
    <definedName name="cpdd2">#REF!</definedName>
    <definedName name="CPK">#REF!</definedName>
    <definedName name="CPVC100">#REF!</definedName>
    <definedName name="CRD">#REF!</definedName>
    <definedName name="_xlnm.Criteria">[2]開発業務ﾌﾟﾛｾｽ①!#REF!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1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dn9697">#REF!</definedName>
    <definedName name="ctiep">#REF!</definedName>
    <definedName name="ctmai">#REF!</definedName>
    <definedName name="ctong">#REF!</definedName>
    <definedName name="CTÖØ">#REF!</definedName>
    <definedName name="Cty_TNHH_HYDRO_AGRI">#REF!</definedName>
    <definedName name="CTY_VTKTNN_CAÀN_THÔ">#REF!</definedName>
    <definedName name="ctre">#REF!</definedName>
    <definedName name="CU_LY">#REF!</definedName>
    <definedName name="CUCHI">#REF!</definedName>
    <definedName name="cui">#REF!</definedName>
    <definedName name="cuoc_vc">#REF!</definedName>
    <definedName name="CURRENCY">#REF!</definedName>
    <definedName name="current">#REF!</definedName>
    <definedName name="cx">#REF!</definedName>
    <definedName name="char2">#REF!</definedName>
    <definedName name="chax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SO4">#REF!</definedName>
    <definedName name="chung">66</definedName>
    <definedName name="D_7101A_B">#REF!</definedName>
    <definedName name="dam">78000</definedName>
    <definedName name="danducsan">#REF!</definedName>
    <definedName name="data">#REF!</definedName>
    <definedName name="DATA_DATA2_List">#REF!</definedName>
    <definedName name="Data11">#REF!</definedName>
    <definedName name="Data41">#REF!</definedName>
    <definedName name="datak">#REF!</definedName>
    <definedName name="datal">#REF!</definedName>
    <definedName name="db">#REF!</definedName>
    <definedName name="dche">#REF!</definedName>
    <definedName name="DD">#REF!</definedName>
    <definedName name="dd4x6">#REF!</definedName>
    <definedName name="ddar2">#REF!</definedName>
    <definedName name="ddax">#REF!</definedName>
    <definedName name="dday">#REF!</definedName>
    <definedName name="dden">#REF!</definedName>
    <definedName name="ddia">#REF!</definedName>
    <definedName name="den_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>#REF!</definedName>
    <definedName name="dg">#REF!</definedName>
    <definedName name="DGCTI592">#REF!</definedName>
    <definedName name="dgvl">#REF!</definedName>
    <definedName name="DGVUA">#REF!</definedName>
    <definedName name="DGXDTT">#REF!</definedName>
    <definedName name="dh">#REF!</definedName>
    <definedName name="dien">#REF!</definedName>
    <definedName name="dientichck">#REF!</definedName>
    <definedName name="DM">#REF!</definedName>
    <definedName name="dmat">#REF!</definedName>
    <definedName name="dmdv">#REF!</definedName>
    <definedName name="DMHH">#REF!</definedName>
    <definedName name="dmoi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bt">#REF!</definedName>
    <definedName name="Document_array">{"Book1"}</definedName>
    <definedName name="ds1pnc">#REF!</definedName>
    <definedName name="ds1pvl">#REF!</definedName>
    <definedName name="ds3pnc">#REF!</definedName>
    <definedName name="ds3pvl">#REF!</definedName>
    <definedName name="DSUMDATA">#REF!</definedName>
    <definedName name="DTBH">#REF!</definedName>
    <definedName name="DTCT_tn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oi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xcell_HCM">#REF!</definedName>
    <definedName name="f">#REF!</definedName>
    <definedName name="f92F56">#REF!</definedName>
    <definedName name="FACTOR">#REF!</definedName>
    <definedName name="Funktion">#REF!</definedName>
    <definedName name="Funktion22">#REF!</definedName>
    <definedName name="g40g40">#REF!</definedName>
    <definedName name="gachchongtron">#REF!</definedName>
    <definedName name="gachlanem">#REF!</definedName>
    <definedName name="gas">#REF!</definedName>
    <definedName name="gchi">#REF!</definedName>
    <definedName name="gd">#REF!</definedName>
    <definedName name="gl3p">#REF!</definedName>
    <definedName name="gld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OVAP1">#REF!</definedName>
    <definedName name="GOVAP2">#REF!</definedName>
    <definedName name="grfselect">[1]!grfselect</definedName>
    <definedName name="gtc">#REF!</definedName>
    <definedName name="GTXL">#REF!</definedName>
    <definedName name="GTRI">#REF!</definedName>
    <definedName name="gxm">#REF!</definedName>
    <definedName name="gia_tien">#REF!</definedName>
    <definedName name="gia_tien_BTN">#REF!</definedName>
    <definedName name="GIAVT">#REF!</definedName>
    <definedName name="giotuoi">#REF!</definedName>
    <definedName name="h" hidden="1">{"'Sheet1'!$L$16"}</definedName>
    <definedName name="H_ng_mòc_cáng_trÖnh">#REF!</definedName>
    <definedName name="Ha">#REF!</definedName>
    <definedName name="HCM">#REF!</definedName>
    <definedName name="HDGTT">#REF!</definedName>
    <definedName name="Heä_soá_laép_xaø_H">1.7</definedName>
    <definedName name="heä_soá_sình_laày">#REF!</definedName>
    <definedName name="hien">#REF!</definedName>
    <definedName name="hoc">55000</definedName>
    <definedName name="HOCMON">#REF!</definedName>
    <definedName name="HOME_MANP">#REF!</definedName>
    <definedName name="HOMEOFFICE_COST">#REF!</definedName>
    <definedName name="HSCT3">0.1</definedName>
    <definedName name="hsdc1">#REF!</definedName>
    <definedName name="HSDN">2.5</definedName>
    <definedName name="HSHH">#REF!</definedName>
    <definedName name="HSHHUT">#REF!</definedName>
    <definedName name="hsk">#REF!</definedName>
    <definedName name="HSSL">#REF!</definedName>
    <definedName name="HSVC1">#REF!</definedName>
    <definedName name="HSVC2">#REF!</definedName>
    <definedName name="HSVC3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VL">#REF!</definedName>
    <definedName name="Hu">#REF!</definedName>
    <definedName name="Human">#REF!</definedName>
    <definedName name="Human_resources">#REF!</definedName>
    <definedName name="huy" hidden="1">{"'Sheet1'!$L$16"}</definedName>
    <definedName name="HUYHAN">#REF!</definedName>
    <definedName name="HVLDP">#REF!</definedName>
    <definedName name="I">#REF!</definedName>
    <definedName name="I_A">#REF!</definedName>
    <definedName name="I_B">#REF!</definedName>
    <definedName name="I_c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ND_LAB">#REF!</definedName>
    <definedName name="INDMANP">#REF!</definedName>
    <definedName name="j">#REF!</definedName>
    <definedName name="j356C8">#REF!</definedName>
    <definedName name="K">#REF!</definedName>
    <definedName name="kcong">#REF!</definedName>
    <definedName name="kdien">#REF!</definedName>
    <definedName name="Kiem_tra_trung_ten">#REF!</definedName>
    <definedName name="KLVL">#REF!</definedName>
    <definedName name="KLVLV">#REF!</definedName>
    <definedName name="kp1ph">#REF!</definedName>
    <definedName name="KVC">#REF!</definedName>
    <definedName name="kh">#REF!</definedName>
    <definedName name="khac">2</definedName>
    <definedName name="Khâi">#REF!</definedName>
    <definedName name="KhuyenmaiUPS">"AutoShape 264"</definedName>
    <definedName name="L">#REF!</definedName>
    <definedName name="l_1">#REF!</definedName>
    <definedName name="lanhto">#REF!</definedName>
    <definedName name="Lapmay">#REF!</definedName>
    <definedName name="list">#REF!</definedName>
    <definedName name="Lmk">#REF!</definedName>
    <definedName name="LN">#REF!</definedName>
    <definedName name="Lnsc">#REF!</definedName>
    <definedName name="Lo">#REF!</definedName>
    <definedName name="LO283K">#REF!</definedName>
    <definedName name="LO815K">#REF!</definedName>
    <definedName name="Location">#REF!</definedName>
    <definedName name="ltre">#REF!</definedName>
    <definedName name="luong">#REF!</definedName>
    <definedName name="lVC">#REF!</definedName>
    <definedName name="m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HANG">#REF!</definedName>
    <definedName name="MAJ_CON_EQP">#REF!</definedName>
    <definedName name="MANPP">#REF!</definedName>
    <definedName name="MAÕCOÙ">#REF!</definedName>
    <definedName name="MAÕNÔÏ">#REF!</definedName>
    <definedName name="matit">#REF!</definedName>
    <definedName name="MATP_GT">#REF!</definedName>
    <definedName name="MAVL">#REF!</definedName>
    <definedName name="MAVLV">#REF!</definedName>
    <definedName name="MAVT">#REF!</definedName>
    <definedName name="may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G_A">#REF!</definedName>
    <definedName name="mh">#REF!</definedName>
    <definedName name="MNPP">#REF!</definedName>
    <definedName name="mongbang">#REF!</definedName>
    <definedName name="mongdon">#REF!</definedName>
    <definedName name="Morong">#REF!</definedName>
    <definedName name="Morong4054_85">#REF!</definedName>
    <definedName name="MST">#REF!</definedName>
    <definedName name="MTMAC12">#REF!</definedName>
    <definedName name="mtram">#REF!</definedName>
    <definedName name="MUA">#REF!</definedName>
    <definedName name="N.THAÙNG">#REF!</definedName>
    <definedName name="n1pig">#REF!</definedName>
    <definedName name="n1pind">#REF!</definedName>
    <definedName name="n1pint">#REF!</definedName>
    <definedName name="n1ping">#REF!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cap0.7">#REF!</definedName>
    <definedName name="NCcap1">#REF!</definedName>
    <definedName name="ncong">#REF!</definedName>
    <definedName name="NCT_BKTC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ig">#REF!</definedName>
    <definedName name="nig1p">#REF!</definedName>
    <definedName name="nig3p">#REF!</definedName>
    <definedName name="nignc1p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l1p">#REF!</definedName>
    <definedName name="nindvl3p">#REF!</definedName>
    <definedName name="ninnc3p">#REF!</definedName>
    <definedName name="nint1p">#REF!</definedName>
    <definedName name="nintnc1p">#REF!</definedName>
    <definedName name="nintvl1p">#REF!</definedName>
    <definedName name="ninvl3p">#REF!</definedName>
    <definedName name="ning1p">#REF!</definedName>
    <definedName name="ningnc1p">#REF!</definedName>
    <definedName name="ningvl1p">#REF!</definedName>
    <definedName name="nl">#REF!</definedName>
    <definedName name="nl1p">#REF!</definedName>
    <definedName name="nl3p">#REF!</definedName>
    <definedName name="nlnc3p">#REF!</definedName>
    <definedName name="nlnc3pha">#REF!</definedName>
    <definedName name="NLTK1p">#REF!</definedName>
    <definedName name="nlvl3p">#REF!</definedName>
    <definedName name="nn">#REF!</definedName>
    <definedName name="nn1p">#REF!</definedName>
    <definedName name="nn3p">#REF!</definedName>
    <definedName name="nnnc3p">#REF!</definedName>
    <definedName name="nnvl3p">#REF!</definedName>
    <definedName name="No">#REF!</definedName>
    <definedName name="NOÄI_DUNG">#REF!</definedName>
    <definedName name="none">#REF!</definedName>
    <definedName name="NPP">#REF!</definedName>
    <definedName name="NU">#REF!</definedName>
    <definedName name="NXT">#REF!</definedName>
    <definedName name="NG_THANG">#REF!</definedName>
    <definedName name="NGAØY">#REF!</definedName>
    <definedName name="ngau">#REF!</definedName>
    <definedName name="NH">#REF!</definedName>
    <definedName name="Nh_n_cáng">#REF!</definedName>
    <definedName name="NHAÄP">#REF!</definedName>
    <definedName name="nhn">#REF!</definedName>
    <definedName name="NHot">#REF!</definedName>
    <definedName name="nhua">#REF!</definedName>
    <definedName name="ong">#REF!</definedName>
    <definedName name="oxy">#REF!</definedName>
    <definedName name="PA">#REF!</definedName>
    <definedName name="panen">#REF!</definedName>
    <definedName name="patern_select">[1]!patern_select</definedName>
    <definedName name="PChe">#REF!</definedName>
    <definedName name="pgia">#REF!</definedName>
    <definedName name="PK">#REF!</definedName>
    <definedName name="PRICE">#REF!</definedName>
    <definedName name="PRICE1">#REF!</definedName>
    <definedName name="_xlnm.Print_Area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">#REF!</definedName>
    <definedName name="PT_Duong">#REF!</definedName>
    <definedName name="ptdg">#REF!</definedName>
    <definedName name="PTDG_cau">#REF!</definedName>
    <definedName name="ptdg_cong">#REF!</definedName>
    <definedName name="ptdg_duong">#REF!</definedName>
    <definedName name="PTVT">#REF!</definedName>
    <definedName name="PTVT_B">#REF!</definedName>
    <definedName name="phu_luc_vua">#REF!</definedName>
    <definedName name="PHUNHUAN">#REF!</definedName>
    <definedName name="ｑ">[2]開発業務ﾌﾟﾛｾｽ①!#REF!</definedName>
    <definedName name="qh">#REF!</definedName>
    <definedName name="QUAN1">#REF!</definedName>
    <definedName name="QUAN10">#REF!</definedName>
    <definedName name="QUAN11">#REF!</definedName>
    <definedName name="QUAN12">#REF!</definedName>
    <definedName name="QUAN2">#REF!</definedName>
    <definedName name="QUAN4">#REF!</definedName>
    <definedName name="QUAN7">#REF!</definedName>
    <definedName name="QUAN8B">#REF!</definedName>
    <definedName name="QUANGTIEN2">#REF!</definedName>
    <definedName name="ra11p">#REF!</definedName>
    <definedName name="ra13p">#REF!</definedName>
    <definedName name="_xlnm.Recorder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s">#REF!</definedName>
    <definedName name="S_2_Bï_v_nh">#REF!</definedName>
    <definedName name="san">#REF!</definedName>
    <definedName name="SCCR">#REF!</definedName>
    <definedName name="SCDT">#REF!</definedName>
    <definedName name="SCT_BKTC">#REF!</definedName>
    <definedName name="SCH">#REF!</definedName>
    <definedName name="SDMONG">#REF!</definedName>
    <definedName name="SEDI">#REF!</definedName>
    <definedName name="select1">[1]!select1</definedName>
    <definedName name="select2">[1]!select2</definedName>
    <definedName name="select3">[1]!select3</definedName>
    <definedName name="sencount" hidden="1">2</definedName>
    <definedName name="Sheet1">#REF!</definedName>
    <definedName name="sieucao">#REF!</definedName>
    <definedName name="SIZE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lg10r">#REF!</definedName>
    <definedName name="slg10x">#REF!</definedName>
    <definedName name="slg12r">#REF!</definedName>
    <definedName name="slg12x">#REF!</definedName>
    <definedName name="slg15r">#REF!</definedName>
    <definedName name="slg15x">#REF!</definedName>
    <definedName name="slg20r">#REF!</definedName>
    <definedName name="slg20x">#REF!</definedName>
    <definedName name="slg4r">#REF!</definedName>
    <definedName name="slg4x">#REF!</definedName>
    <definedName name="slg6r">#REF!</definedName>
    <definedName name="slg6x">#REF!</definedName>
    <definedName name="slg8r">#REF!</definedName>
    <definedName name="slg8x">#REF!</definedName>
    <definedName name="slh10r">#REF!</definedName>
    <definedName name="slh10x">#REF!</definedName>
    <definedName name="slh12r">#REF!</definedName>
    <definedName name="slh12x">#REF!</definedName>
    <definedName name="slh15r">#REF!</definedName>
    <definedName name="slh15x">#REF!</definedName>
    <definedName name="slh20r">#REF!</definedName>
    <definedName name="slh20x">#REF!</definedName>
    <definedName name="slh42n">#REF!</definedName>
    <definedName name="slh4n1">#REF!</definedName>
    <definedName name="slh4n19">#REF!</definedName>
    <definedName name="slh4n20">#REF!</definedName>
    <definedName name="slh4n21">#REF!</definedName>
    <definedName name="slh4n22">#REF!</definedName>
    <definedName name="slh4n3">#REF!</definedName>
    <definedName name="slh4n4">#REF!</definedName>
    <definedName name="slh4n8">#REF!</definedName>
    <definedName name="slh4nr">#REF!</definedName>
    <definedName name="slh4r">#REF!</definedName>
    <definedName name="slh4x">#REF!</definedName>
    <definedName name="slh6r">#REF!</definedName>
    <definedName name="slh6x">#REF!</definedName>
    <definedName name="slh8r">#REF!</definedName>
    <definedName name="slh8x">#REF!</definedName>
    <definedName name="slk">#REF!</definedName>
    <definedName name="sll">#REF!</definedName>
    <definedName name="soc3p">#REF!</definedName>
    <definedName name="Soi">#REF!</definedName>
    <definedName name="son">#REF!</definedName>
    <definedName name="SORT">#REF!</definedName>
    <definedName name="SOTIEN_BKTC">#REF!</definedName>
    <definedName name="SPEC">#REF!</definedName>
    <definedName name="SPECSUMMARY">#REF!</definedName>
    <definedName name="ST_TH2_131">3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rt1">[1]!start1</definedName>
    <definedName name="Stt">#REF!</definedName>
    <definedName name="SUMMARY">#REF!</definedName>
    <definedName name="sumTB">#REF!</definedName>
    <definedName name="sumXL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41p">#REF!</definedName>
    <definedName name="t143p">#REF!</definedName>
    <definedName name="t14nc3p">#REF!</definedName>
    <definedName name="t14vl3p">#REF!</definedName>
    <definedName name="T44QUAN3">#REF!</definedName>
    <definedName name="T45GOVAP1">#REF!</definedName>
    <definedName name="T45HCUCHI">#REF!</definedName>
    <definedName name="T45HHOCMON">#REF!</definedName>
    <definedName name="T45QBINHCHANH">#REF!</definedName>
    <definedName name="T45QBINHTAN">#REF!</definedName>
    <definedName name="T45QBINHTHANH1">#REF!</definedName>
    <definedName name="T45QBINHTHANH2">#REF!</definedName>
    <definedName name="T45QGOVAP1">#REF!</definedName>
    <definedName name="T45QGOVAP2">#REF!</definedName>
    <definedName name="T45QPHUNHUAN">#REF!</definedName>
    <definedName name="T45QTANBINH2">#REF!</definedName>
    <definedName name="T45QTANPHU">#REF!</definedName>
    <definedName name="T45QTANHBINH1">#REF!</definedName>
    <definedName name="T45QTHUDUC1">#REF!</definedName>
    <definedName name="T45QTHUDUC2">#REF!</definedName>
    <definedName name="T45QUAN1">#REF!</definedName>
    <definedName name="T45QUAN10">#REF!</definedName>
    <definedName name="T45QUAN11">#REF!</definedName>
    <definedName name="T45QUAN12">#REF!</definedName>
    <definedName name="T45QUAN2">#REF!</definedName>
    <definedName name="T45QUAN3">#REF!</definedName>
    <definedName name="T45QUAN4">#REF!</definedName>
    <definedName name="T45QUAN6A">#REF!</definedName>
    <definedName name="T45QUAN6B">#REF!</definedName>
    <definedName name="T45QUAN7">#REF!</definedName>
    <definedName name="T45QUAN8B">#REF!</definedName>
    <definedName name="T45QUAN9">#REF!</definedName>
    <definedName name="tadao">#REF!</definedName>
    <definedName name="TAMTINH">#REF!</definedName>
    <definedName name="TANBINH1">#REF!</definedName>
    <definedName name="TANBINH2">#REF!</definedName>
    <definedName name="TANPHU">#REF!</definedName>
    <definedName name="TaxTV">10%</definedName>
    <definedName name="TaxXL">5%</definedName>
    <definedName name="TBA">#REF!</definedName>
    <definedName name="tbtram">#REF!</definedName>
    <definedName name="TC">#REF!</definedName>
    <definedName name="TC_NHANH1">#REF!</definedName>
    <definedName name="TC44HCUCHI">#REF!</definedName>
    <definedName name="TC44HHOCMON">#REF!</definedName>
    <definedName name="TC44QBINHCHANH">#REF!</definedName>
    <definedName name="TC44QBINHTAN">#REF!</definedName>
    <definedName name="TC44QBINHTHANH1">#REF!</definedName>
    <definedName name="TC44QBINHTHANH2">#REF!</definedName>
    <definedName name="TC44QGOVAP1">#REF!</definedName>
    <definedName name="TC44QGOVAP2">#REF!</definedName>
    <definedName name="TC44QPHUNHUAN">#REF!</definedName>
    <definedName name="TC44QTANBINH1">#REF!</definedName>
    <definedName name="TC44QTANBINH2">#REF!</definedName>
    <definedName name="TC44QTANPHU">#REF!</definedName>
    <definedName name="TC44QTHUDUC1">#REF!</definedName>
    <definedName name="TC44QTHUDUC2">#REF!</definedName>
    <definedName name="TC44QUAN1">#REF!</definedName>
    <definedName name="TC44QUAN10">#REF!</definedName>
    <definedName name="TC44QUAN11">#REF!</definedName>
    <definedName name="TC44QUAN12">#REF!</definedName>
    <definedName name="TC44QUAN2">#REF!</definedName>
    <definedName name="TC44QUAN32">#REF!</definedName>
    <definedName name="TC44QUAN4">#REF!</definedName>
    <definedName name="TC44QUAN5">#REF!</definedName>
    <definedName name="TC44QUAN6A">#REF!</definedName>
    <definedName name="TC44QUAN6B">#REF!</definedName>
    <definedName name="TC44QUAN7">#REF!</definedName>
    <definedName name="TC44QUAN8A">#REF!</definedName>
    <definedName name="TC44QUAN8B">#REF!</definedName>
    <definedName name="Tchuan">#REF!</definedName>
    <definedName name="td1p">#REF!</definedName>
    <definedName name="td3p">#REF!</definedName>
    <definedName name="tdnc1p">#REF!</definedName>
    <definedName name="tdo">#REF!</definedName>
    <definedName name="tdtr2cnc">#REF!</definedName>
    <definedName name="tdtr2cvl">#REF!</definedName>
    <definedName name="tdvl1p">#REF!</definedName>
    <definedName name="tenck">#REF!</definedName>
    <definedName name="TG">#REF!</definedName>
    <definedName name="Tien">#REF!</definedName>
    <definedName name="Tim_lan_xuat_hien">#REF!</definedName>
    <definedName name="tim_xuat_hien">#REF!</definedName>
    <definedName name="TITAN">#REF!</definedName>
    <definedName name="TK">#REF!</definedName>
    <definedName name="TKCOÙ">#REF!</definedName>
    <definedName name="TKNÔÏ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luong">#REF!</definedName>
    <definedName name="ton">#REF!</definedName>
    <definedName name="Tong_nhom">#REF!</definedName>
    <definedName name="tongbt">#REF!</definedName>
    <definedName name="tongcong">#REF!</definedName>
    <definedName name="tongdientich">#REF!</definedName>
    <definedName name="tongthep">#REF!</definedName>
    <definedName name="tongthetich">#REF!</definedName>
    <definedName name="TOP">#REF!</definedName>
    <definedName name="TOYOTA">#REF!</definedName>
    <definedName name="TPLRP">#REF!</definedName>
    <definedName name="TT">#REF!</definedName>
    <definedName name="TT_1P">#REF!</definedName>
    <definedName name="TT_3p">#REF!</definedName>
    <definedName name="ttam">#REF!</definedName>
    <definedName name="ttao">#REF!</definedName>
    <definedName name="ttbt">#REF!</definedName>
    <definedName name="tthi">#REF!</definedName>
    <definedName name="ttronmk">#REF!</definedName>
    <definedName name="TUAN45">#REF!</definedName>
    <definedName name="TUAN46">#REF!</definedName>
    <definedName name="TUAN48">#REF!</definedName>
    <definedName name="TUAN49">#REF!</definedName>
    <definedName name="TUAN50">#REF!</definedName>
    <definedName name="TUAN51">#REF!</definedName>
    <definedName name="TUAN52">#REF!</definedName>
    <definedName name="tv75nc">#REF!</definedName>
    <definedName name="tv75vl">#REF!</definedName>
    <definedName name="TXB11QBINHCHANH">#REF!</definedName>
    <definedName name="TXB11QBINHTAN">#REF!</definedName>
    <definedName name="TXB11QBINHTHANH1">#REF!</definedName>
    <definedName name="TXB11QBINHTHANH2">#REF!</definedName>
    <definedName name="TXB11QCUCHI">#REF!</definedName>
    <definedName name="TXB11QGOVAP1">#REF!</definedName>
    <definedName name="TXB11QGOVAP2">#REF!</definedName>
    <definedName name="TXB11QHOCMON">#REF!</definedName>
    <definedName name="TXB11QPHUNHUAN">#REF!</definedName>
    <definedName name="TXB11QTANBINH1">#REF!</definedName>
    <definedName name="TXB11QTANBINH2">#REF!</definedName>
    <definedName name="TXB11QTANPHU">#REF!</definedName>
    <definedName name="TXB11QTHUDUC1">#REF!</definedName>
    <definedName name="TXB11QTHUDUC2">#REF!</definedName>
    <definedName name="TXB11QUAN1">#REF!</definedName>
    <definedName name="TXB11QUAN10">#REF!</definedName>
    <definedName name="TXB11QUAN11">#REF!</definedName>
    <definedName name="TXB11QUAN12">#REF!</definedName>
    <definedName name="TXB11QUAN2">#REF!</definedName>
    <definedName name="TXB11QUAN4">#REF!</definedName>
    <definedName name="TXB11QUAN6B">#REF!</definedName>
    <definedName name="TXB11QUAN7">#REF!</definedName>
    <definedName name="TXB11QUAN8A">#REF!</definedName>
    <definedName name="TXB11QUAN8B">#REF!</definedName>
    <definedName name="TXB44QUAN5">#REF!</definedName>
    <definedName name="TXB44QUAN6A">#REF!</definedName>
    <definedName name="ty_le">#REF!</definedName>
    <definedName name="ty_le_BTN">#REF!</definedName>
    <definedName name="Ty_le1">#REF!</definedName>
    <definedName name="Type">#REF!</definedName>
    <definedName name="th">#REF!</definedName>
    <definedName name="thang">#REF!</definedName>
    <definedName name="thanhtien">#REF!</definedName>
    <definedName name="thanhthao" hidden="1">{#N/A,#N/A,FALSE,"Chi tiÆt"}</definedName>
    <definedName name="thepban">#REF!</definedName>
    <definedName name="thepto">#REF!</definedName>
    <definedName name="thetichck">#REF!</definedName>
    <definedName name="THGO1pnc">#REF!</definedName>
    <definedName name="thht">#REF!</definedName>
    <definedName name="THI">#REF!</definedName>
    <definedName name="thinh">#REF!</definedName>
    <definedName name="THKCHU">#REF!</definedName>
    <definedName name="thkp3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>#REF!</definedName>
    <definedName name="THUDUC1">#REF!</definedName>
    <definedName name="THUDUC2">#REF!</definedName>
    <definedName name="thue">6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DE2">#REF!</definedName>
    <definedName name="TRAM">#REF!</definedName>
    <definedName name="TRAvH">#REF!</definedName>
    <definedName name="TRAVL">#REF!</definedName>
    <definedName name="USD">#REF!</definedName>
    <definedName name="V_t_tõ">#REF!</definedName>
    <definedName name="VARIINST">#REF!</definedName>
    <definedName name="VARIPURC">#REF!</definedName>
    <definedName name="vat">5</definedName>
    <definedName name="vccot">#REF!</definedName>
    <definedName name="vctb">#REF!</definedName>
    <definedName name="VCHT">#REF!</definedName>
    <definedName name="vd3p">#REF!</definedName>
    <definedName name="vl1p">#REF!</definedName>
    <definedName name="vl3p">#REF!</definedName>
    <definedName name="Vlcap0.7">#REF!</definedName>
    <definedName name="VLcap1">#REF!</definedName>
    <definedName name="vldn400">#REF!</definedName>
    <definedName name="vldn600">#REF!</definedName>
    <definedName name="VLDP">#REF!</definedName>
    <definedName name="vltram">#REF!</definedName>
    <definedName name="VND">#REF!</definedName>
    <definedName name="voi">#REF!</definedName>
    <definedName name="vr3p">#REF!</definedName>
    <definedName name="VTu">#REF!</definedName>
    <definedName name="VTVUA">#REF!</definedName>
    <definedName name="VÙ">#REF!</definedName>
    <definedName name="vung">#REF!</definedName>
    <definedName name="vungdcd">#REF!</definedName>
    <definedName name="vungdcl">#REF!</definedName>
    <definedName name="vungnhapk">#REF!</definedName>
    <definedName name="vungnhapl">#REF!</definedName>
    <definedName name="vungxuatk">#REF!</definedName>
    <definedName name="vungxuatl">#REF!</definedName>
    <definedName name="W">#REF!</definedName>
    <definedName name="window1">[1]!window1</definedName>
    <definedName name="window15">[1]!window15</definedName>
    <definedName name="window16">[1]!window16</definedName>
    <definedName name="window17">[1]!window17</definedName>
    <definedName name="window5">[1]!window5</definedName>
    <definedName name="window6">[1]!window6</definedName>
    <definedName name="window8">[1]!window8</definedName>
    <definedName name="window9">[1]!window9</definedName>
    <definedName name="wrn.chi._.tiÆt." hidden="1">{#N/A,#N/A,FALSE,"Chi tiÆt"}</definedName>
    <definedName name="X">#REF!</definedName>
    <definedName name="x1pind">#REF!</definedName>
    <definedName name="x1pint">#REF!</definedName>
    <definedName name="x1ping">#REF!</definedName>
    <definedName name="XCCT">0.5</definedName>
    <definedName name="xfco">#REF!</definedName>
    <definedName name="xfco3p">#REF!</definedName>
    <definedName name="xfcotnc">#REF!</definedName>
    <definedName name="xfcotvl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l3p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nc3p">#REF!</definedName>
    <definedName name="xint1p">#REF!</definedName>
    <definedName name="xinvl3p">#REF!</definedName>
    <definedName name="xing1p">#REF!</definedName>
    <definedName name="xingnc1p">#REF!</definedName>
    <definedName name="xingvl1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l3p">#REF!</definedName>
    <definedName name="xl">#REF!</definedName>
    <definedName name="xlc">#REF!</definedName>
    <definedName name="xlk">#REF!</definedName>
    <definedName name="xmp40">#REF!</definedName>
    <definedName name="xn">#REF!</definedName>
    <definedName name="xoanhapk">#REF!,#REF!</definedName>
    <definedName name="xoanhapl">#REF!,#REF!</definedName>
    <definedName name="xoaxuatk">#REF!</definedName>
    <definedName name="xoaxuatl">#REF!</definedName>
    <definedName name="XUAÁT">#REF!</definedName>
    <definedName name="Xuân">#REF!</definedName>
    <definedName name="xxxs">#REF!</definedName>
    <definedName name="Yeaz">#REF!</definedName>
    <definedName name="Z">#REF!</definedName>
    <definedName name="ZYX">#REF!</definedName>
    <definedName name="ZZZ">#REF!</definedName>
    <definedName name="クエリー7">#N/A</definedName>
    <definedName name="전">#REF!</definedName>
    <definedName name="주택사업본부">#REF!</definedName>
    <definedName name="철구사업본부">#REF!</definedName>
    <definedName name="図形グループ10_Click">[1]!図形グループ10_Click</definedName>
    <definedName name="図形グループ11_Click">[1]!図形グループ11_Click</definedName>
    <definedName name="図形グループ12_Click">[1]!図形グループ12_Click</definedName>
    <definedName name="図形グループ9_Click">[1]!図形グループ9_Click</definedName>
  </definedNames>
  <calcPr calcId="162913"/>
</workbook>
</file>

<file path=xl/calcChain.xml><?xml version="1.0" encoding="utf-8"?>
<calcChain xmlns="http://schemas.openxmlformats.org/spreadsheetml/2006/main">
  <c r="D17" i="58" l="1"/>
  <c r="D16" i="58"/>
  <c r="D14" i="58"/>
  <c r="D13" i="58"/>
  <c r="D9" i="58"/>
  <c r="N9" i="58" s="1"/>
  <c r="D6" i="58"/>
  <c r="N6" i="58" s="1"/>
  <c r="O6" i="58" s="1"/>
  <c r="P6" i="58" s="1"/>
  <c r="Q6" i="58" s="1"/>
  <c r="R6" i="58" s="1"/>
  <c r="S6" i="58" s="1"/>
  <c r="T6" i="58" s="1"/>
  <c r="U6" i="58" s="1"/>
  <c r="D7" i="58"/>
  <c r="U7" i="58" s="1"/>
  <c r="D5" i="58"/>
  <c r="J5" i="58" s="1"/>
  <c r="X12" i="58"/>
  <c r="F9" i="58"/>
  <c r="F7" i="58"/>
  <c r="F6" i="58"/>
  <c r="F5" i="58"/>
  <c r="O9" i="58" l="1"/>
  <c r="D15" i="58"/>
  <c r="V7" i="58"/>
  <c r="E14" i="58"/>
  <c r="U14" i="58" s="1"/>
  <c r="E16" i="58"/>
  <c r="T7" i="58"/>
  <c r="S7" i="58"/>
  <c r="R7" i="58"/>
  <c r="D8" i="58"/>
  <c r="D10" i="58" s="1"/>
  <c r="Q7" i="58"/>
  <c r="P7" i="58"/>
  <c r="O7" i="58"/>
  <c r="L5" i="58"/>
  <c r="M5" i="58" s="1"/>
  <c r="D18" i="58"/>
  <c r="J9" i="58"/>
  <c r="L6" i="58"/>
  <c r="M6" i="58" s="1"/>
  <c r="L7" i="58"/>
  <c r="M7" i="58" s="1"/>
  <c r="J7" i="58"/>
  <c r="K7" i="58" s="1"/>
  <c r="J6" i="58"/>
  <c r="K6" i="58" s="1"/>
  <c r="L9" i="58"/>
  <c r="N5" i="58"/>
  <c r="O5" i="58" s="1"/>
  <c r="N7" i="58"/>
  <c r="E13" i="58"/>
  <c r="E17" i="58"/>
  <c r="V6" i="58"/>
  <c r="K5" i="58"/>
  <c r="M9" i="58" l="1"/>
  <c r="M17" i="58" s="1"/>
  <c r="P9" i="58"/>
  <c r="K9" i="58"/>
  <c r="J11" i="58"/>
  <c r="V14" i="58"/>
  <c r="D19" i="58"/>
  <c r="S14" i="58"/>
  <c r="V16" i="58"/>
  <c r="T16" i="58"/>
  <c r="N13" i="58"/>
  <c r="M16" i="58"/>
  <c r="P14" i="58"/>
  <c r="O16" i="58"/>
  <c r="Q14" i="58"/>
  <c r="P16" i="58"/>
  <c r="Q16" i="58"/>
  <c r="O14" i="58"/>
  <c r="K16" i="58"/>
  <c r="U16" i="58"/>
  <c r="R16" i="58"/>
  <c r="N16" i="58"/>
  <c r="K14" i="58"/>
  <c r="M14" i="58"/>
  <c r="L14" i="58"/>
  <c r="N14" i="58"/>
  <c r="T14" i="58"/>
  <c r="R14" i="58"/>
  <c r="S16" i="58"/>
  <c r="L16" i="58"/>
  <c r="L8" i="58"/>
  <c r="L10" i="58" s="1"/>
  <c r="O17" i="58"/>
  <c r="K17" i="58"/>
  <c r="W7" i="58"/>
  <c r="X7" i="58" s="1"/>
  <c r="N8" i="58"/>
  <c r="J13" i="58"/>
  <c r="L13" i="58"/>
  <c r="J17" i="58"/>
  <c r="J14" i="58"/>
  <c r="N17" i="58"/>
  <c r="N18" i="58" s="1"/>
  <c r="P17" i="58"/>
  <c r="J16" i="58"/>
  <c r="J8" i="58"/>
  <c r="J10" i="58" s="1"/>
  <c r="L17" i="58"/>
  <c r="O13" i="58"/>
  <c r="W6" i="58"/>
  <c r="X6" i="58" s="1"/>
  <c r="M8" i="58"/>
  <c r="M13" i="58"/>
  <c r="K8" i="58"/>
  <c r="K13" i="58"/>
  <c r="O8" i="58"/>
  <c r="O10" i="58" s="1"/>
  <c r="P5" i="58"/>
  <c r="P13" i="58" s="1"/>
  <c r="K11" i="58" l="1"/>
  <c r="M10" i="58"/>
  <c r="N10" i="58"/>
  <c r="N11" i="58"/>
  <c r="O11" i="58"/>
  <c r="L11" i="58"/>
  <c r="M11" i="58"/>
  <c r="K10" i="58"/>
  <c r="Q9" i="58"/>
  <c r="P18" i="58"/>
  <c r="K18" i="58"/>
  <c r="O18" i="58"/>
  <c r="N15" i="58"/>
  <c r="N19" i="58" s="1"/>
  <c r="W14" i="58"/>
  <c r="X14" i="58" s="1"/>
  <c r="J18" i="58"/>
  <c r="O15" i="58"/>
  <c r="O19" i="58" s="1"/>
  <c r="L18" i="58"/>
  <c r="P15" i="58"/>
  <c r="M18" i="58"/>
  <c r="L15" i="58"/>
  <c r="M15" i="58"/>
  <c r="W16" i="58"/>
  <c r="X16" i="58" s="1"/>
  <c r="J15" i="58"/>
  <c r="K15" i="58"/>
  <c r="Q5" i="58"/>
  <c r="Q13" i="58" s="1"/>
  <c r="Q15" i="58" s="1"/>
  <c r="P8" i="58"/>
  <c r="P10" i="58" s="1"/>
  <c r="P11" i="58" l="1"/>
  <c r="K19" i="58"/>
  <c r="R9" i="58"/>
  <c r="Q17" i="58"/>
  <c r="P19" i="58"/>
  <c r="M19" i="58"/>
  <c r="J19" i="58"/>
  <c r="L19" i="58"/>
  <c r="R5" i="58"/>
  <c r="R13" i="58" s="1"/>
  <c r="R15" i="58" s="1"/>
  <c r="Q8" i="58"/>
  <c r="Q10" i="58" s="1"/>
  <c r="Q11" i="58" l="1"/>
  <c r="Q18" i="58"/>
  <c r="Q19" i="58" s="1"/>
  <c r="S9" i="58"/>
  <c r="R17" i="58"/>
  <c r="R18" i="58" s="1"/>
  <c r="R19" i="58" s="1"/>
  <c r="S5" i="58"/>
  <c r="S13" i="58" s="1"/>
  <c r="S15" i="58" s="1"/>
  <c r="R8" i="58"/>
  <c r="R10" i="58" s="1"/>
  <c r="R11" i="58" l="1"/>
  <c r="T9" i="58"/>
  <c r="S17" i="58"/>
  <c r="S18" i="58" s="1"/>
  <c r="S19" i="58" s="1"/>
  <c r="S8" i="58"/>
  <c r="S10" i="58" s="1"/>
  <c r="T5" i="58"/>
  <c r="T13" i="58" s="1"/>
  <c r="T15" i="58" s="1"/>
  <c r="S11" i="58" l="1"/>
  <c r="U9" i="58"/>
  <c r="T17" i="58"/>
  <c r="U5" i="58"/>
  <c r="U13" i="58" s="1"/>
  <c r="T8" i="58"/>
  <c r="T10" i="58" s="1"/>
  <c r="T11" i="58" l="1"/>
  <c r="T18" i="58"/>
  <c r="T19" i="58" s="1"/>
  <c r="V9" i="58"/>
  <c r="U17" i="58"/>
  <c r="U18" i="58" s="1"/>
  <c r="W9" i="58"/>
  <c r="U15" i="58"/>
  <c r="U19" i="58" s="1"/>
  <c r="V5" i="58"/>
  <c r="V13" i="58" s="1"/>
  <c r="V15" i="58" s="1"/>
  <c r="U8" i="58"/>
  <c r="U10" i="58" s="1"/>
  <c r="U11" i="58" l="1"/>
  <c r="X9" i="58"/>
  <c r="V17" i="58"/>
  <c r="V18" i="58" s="1"/>
  <c r="V19" i="58"/>
  <c r="W17" i="58"/>
  <c r="W13" i="58"/>
  <c r="V8" i="58"/>
  <c r="V10" i="58" s="1"/>
  <c r="W5" i="58"/>
  <c r="V11" i="58" l="1"/>
  <c r="X17" i="58"/>
  <c r="W18" i="58"/>
  <c r="X18" i="58" s="1"/>
  <c r="X13" i="58"/>
  <c r="W15" i="58"/>
  <c r="X5" i="58"/>
  <c r="W8" i="58"/>
  <c r="W11" i="58" s="1"/>
  <c r="X15" i="58" l="1"/>
  <c r="W19" i="58"/>
  <c r="X19" i="58" s="1"/>
  <c r="X8" i="58"/>
  <c r="W10" i="58"/>
  <c r="X10" i="58" s="1"/>
</calcChain>
</file>

<file path=xl/sharedStrings.xml><?xml version="1.0" encoding="utf-8"?>
<sst xmlns="http://schemas.openxmlformats.org/spreadsheetml/2006/main" count="129" uniqueCount="59">
  <si>
    <t>Tháng</t>
  </si>
  <si>
    <t>Tổng</t>
  </si>
  <si>
    <t xml:space="preserve">Số ngày làm việc </t>
  </si>
  <si>
    <t>Tổng doanh thu KHTT (không phụ kiện)</t>
  </si>
  <si>
    <t>Tỷ lệ</t>
  </si>
  <si>
    <t>T3</t>
  </si>
  <si>
    <t>Tổng lượt xe KHTT (không phụ kiện)</t>
  </si>
  <si>
    <t xml:space="preserve">          Tổng doanh thu đồng sơn KHTT </t>
  </si>
  <si>
    <t xml:space="preserve">I - Chỉ tiêu lượt xe KHTT 2025: </t>
  </si>
  <si>
    <t xml:space="preserve">      Lượt xe Bảo dưỡng định kỳ (PM)</t>
  </si>
  <si>
    <t xml:space="preserve">      Lượt xe sửa chữa (GR)</t>
  </si>
  <si>
    <t xml:space="preserve">    Lượt xe đồng sơn (BP)</t>
  </si>
  <si>
    <t>Tổng lượt xe khách hàng trả tiền - Chỉ tiêu TMV</t>
  </si>
  <si>
    <t xml:space="preserve">    Lượt xe Toyota Touch (TBS)</t>
  </si>
  <si>
    <t xml:space="preserve">II - Chỉ tiêu doanh thu  KHTT 2025: </t>
  </si>
  <si>
    <t xml:space="preserve">      Doanh thu bảo dưỡng định kỳ (PM)</t>
  </si>
  <si>
    <t xml:space="preserve">      Doanh thu sửa chữa (GR)</t>
  </si>
  <si>
    <t xml:space="preserve">          Tổng doanh thu GS KHTT</t>
  </si>
  <si>
    <t xml:space="preserve">    Doanh thu đồng sơn (BP)</t>
  </si>
  <si>
    <t xml:space="preserve">    Doanh thu Toyota Touch (TBS)</t>
  </si>
  <si>
    <t>Tỉnh</t>
  </si>
  <si>
    <t>Công</t>
  </si>
  <si>
    <t>Đạt</t>
  </si>
  <si>
    <t>Chương</t>
  </si>
  <si>
    <t>Thuận</t>
  </si>
  <si>
    <t>Phát</t>
  </si>
  <si>
    <t>Long</t>
  </si>
  <si>
    <t>Phong</t>
  </si>
  <si>
    <t>Nguyên</t>
  </si>
  <si>
    <t>Hiếu</t>
  </si>
  <si>
    <t>Nghĩa</t>
  </si>
  <si>
    <t>Thục</t>
  </si>
  <si>
    <t>H. Anh</t>
  </si>
  <si>
    <t>Nhóm nhận BD</t>
  </si>
  <si>
    <t>Nhóm nhận SCC + ĐS</t>
  </si>
  <si>
    <t>Nhóm nhận BD + SC</t>
  </si>
  <si>
    <t>DT BQ/xe</t>
  </si>
  <si>
    <t>Bù lượt xe, doanh thu</t>
  </si>
  <si>
    <t>Tỷ lệ tư vấn Touch</t>
  </si>
  <si>
    <t>Ngô Văn Long</t>
  </si>
  <si>
    <t>Võ Thành Phát</t>
  </si>
  <si>
    <t>Đặng Thành Đạt</t>
  </si>
  <si>
    <t>Phan Chí Nguyên</t>
  </si>
  <si>
    <t>Mai Văn Tỉnh</t>
  </si>
  <si>
    <t>Lại Thành Công</t>
  </si>
  <si>
    <t>Đỗ Huân Chương</t>
  </si>
  <si>
    <t>Lê Văn Nghĩa</t>
  </si>
  <si>
    <t>Hoàng Minh Thục</t>
  </si>
  <si>
    <t>Nguyễn Thanh Phong</t>
  </si>
  <si>
    <t>Trần Văn Hiếu</t>
  </si>
  <si>
    <t>Trần Huỳnh Anh</t>
  </si>
  <si>
    <t>Ngô Thuận</t>
  </si>
  <si>
    <t>STT</t>
  </si>
  <si>
    <t>CVDV</t>
  </si>
  <si>
    <t>LUOTXE</t>
  </si>
  <si>
    <t>DOANHTHU</t>
  </si>
  <si>
    <t>THANG</t>
  </si>
  <si>
    <t xml:space="preserve">LUOTXE </t>
  </si>
  <si>
    <t xml:space="preserve">DOANHTHU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</si>
</sst>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₫_-;\-* #,##0.00\ _₫_-;_-* &quot;-&quot;??\ _₫_-;_-@_-"/>
    <numFmt numFmtId="164" formatCode="_(* #,##0_);_(* \(#,##0\);_(* &quot;-&quot;??_);_(@_)"/>
    <numFmt numFmtId="165" formatCode="_(* #,##0.00_);_(* \(#,##0.00\);_(* &quot;-&quot;??_);_(@_)"/>
    <numFmt numFmtId="166" formatCode="_(* #,##0_);_(* \(#,##0\);_(* &quot;-&quot;_);_(@_)"/>
    <numFmt numFmtId="167" formatCode="_-* #,##0_-;\-* #,##0_-;_-* &quot;-&quot;??_-;_-@_-"/>
    <numFmt numFmtId="168" formatCode="_-* #,##0\ _₫_-;\-* #,##0\ _₫_-;_-* &quot;-&quot;??\ _₫_-;_-@_-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3"/>
      <name val="Cambria"/>
      <family val="2"/>
      <scheme val="major"/>
    </font>
    <font>
      <b/>
      <sz val="16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ngsanaUPC"/>
      <family val="1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charset val="163"/>
      <scheme val="maj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163"/>
    </font>
    <font>
      <sz val="11"/>
      <color theme="0"/>
      <name val="Calibri"/>
      <family val="2"/>
      <scheme val="minor"/>
    </font>
    <font>
      <sz val="12"/>
      <color theme="0"/>
      <name val="Times New Roman"/>
      <family val="2"/>
      <charset val="163"/>
    </font>
    <font>
      <sz val="11"/>
      <color rgb="FF9C0006"/>
      <name val="Calibri"/>
      <family val="2"/>
      <scheme val="minor"/>
    </font>
    <font>
      <sz val="12"/>
      <color rgb="FF9C0006"/>
      <name val="Times New Roman"/>
      <family val="2"/>
      <charset val="163"/>
    </font>
    <font>
      <b/>
      <sz val="11"/>
      <color rgb="FFFA7D00"/>
      <name val="Calibri"/>
      <family val="2"/>
      <scheme val="minor"/>
    </font>
    <font>
      <b/>
      <sz val="12"/>
      <color rgb="FFFA7D00"/>
      <name val="Times New Roman"/>
      <family val="2"/>
      <charset val="163"/>
    </font>
    <font>
      <b/>
      <sz val="12"/>
      <color theme="0"/>
      <name val="Times New Roman"/>
      <family val="2"/>
      <charset val="163"/>
    </font>
    <font>
      <i/>
      <sz val="11"/>
      <color rgb="FF7F7F7F"/>
      <name val="Calibri"/>
      <family val="2"/>
      <scheme val="minor"/>
    </font>
    <font>
      <i/>
      <sz val="12"/>
      <color rgb="FF7F7F7F"/>
      <name val="Times New Roman"/>
      <family val="2"/>
      <charset val="163"/>
    </font>
    <font>
      <sz val="11"/>
      <color rgb="FF006100"/>
      <name val="Calibri"/>
      <family val="2"/>
      <scheme val="minor"/>
    </font>
    <font>
      <sz val="12"/>
      <color rgb="FF006100"/>
      <name val="Times New Roman"/>
      <family val="2"/>
      <charset val="163"/>
    </font>
    <font>
      <b/>
      <sz val="15"/>
      <color theme="3"/>
      <name val="Times New Roman"/>
      <family val="2"/>
      <charset val="163"/>
    </font>
    <font>
      <b/>
      <sz val="13"/>
      <color theme="3"/>
      <name val="Calibri"/>
      <family val="2"/>
      <scheme val="minor"/>
    </font>
    <font>
      <b/>
      <sz val="13"/>
      <color theme="3"/>
      <name val="Times New Roman"/>
      <family val="2"/>
      <charset val="163"/>
    </font>
    <font>
      <b/>
      <sz val="11"/>
      <color theme="3"/>
      <name val="Calibri"/>
      <family val="2"/>
      <scheme val="minor"/>
    </font>
    <font>
      <b/>
      <sz val="11"/>
      <color theme="3"/>
      <name val="Times New Roman"/>
      <family val="2"/>
      <charset val="163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Times New Roman"/>
      <family val="2"/>
      <charset val="163"/>
    </font>
    <font>
      <sz val="11"/>
      <color rgb="FFFA7D00"/>
      <name val="Calibri"/>
      <family val="2"/>
      <scheme val="minor"/>
    </font>
    <font>
      <sz val="12"/>
      <color rgb="FFFA7D00"/>
      <name val="Times New Roman"/>
      <family val="2"/>
      <charset val="163"/>
    </font>
    <font>
      <sz val="11"/>
      <color rgb="FF9C6500"/>
      <name val="Calibri"/>
      <family val="2"/>
      <scheme val="minor"/>
    </font>
    <font>
      <sz val="12"/>
      <color rgb="FF9C6500"/>
      <name val="Times New Roman"/>
      <family val="2"/>
      <charset val="163"/>
    </font>
    <font>
      <b/>
      <sz val="11"/>
      <color rgb="FF3F3F3F"/>
      <name val="Calibri"/>
      <family val="2"/>
      <scheme val="minor"/>
    </font>
    <font>
      <b/>
      <sz val="12"/>
      <color rgb="FF3F3F3F"/>
      <name val="Times New Roman"/>
      <family val="2"/>
      <charset val="163"/>
    </font>
    <font>
      <b/>
      <sz val="12"/>
      <color theme="1"/>
      <name val="Times New Roman"/>
      <family val="2"/>
      <charset val="163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2"/>
      <charset val="163"/>
    </font>
    <font>
      <b/>
      <sz val="11"/>
      <color theme="1"/>
      <name val="Calibri"/>
      <family val="2"/>
      <charset val="163"/>
      <scheme val="minor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theme="1"/>
      <name val="Calibri"/>
      <family val="2"/>
      <charset val="163"/>
      <scheme val="minor"/>
    </font>
    <font>
      <b/>
      <sz val="1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49">
    <xf numFmtId="0" fontId="0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14" fontId="2" fillId="0" borderId="0" applyFont="0" applyFill="0" applyBorder="0" applyAlignment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1" fillId="0" borderId="0"/>
    <xf numFmtId="0" fontId="17" fillId="0" borderId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9" fillId="0" borderId="0"/>
    <xf numFmtId="0" fontId="3" fillId="0" borderId="0"/>
    <xf numFmtId="0" fontId="2" fillId="0" borderId="0"/>
    <xf numFmtId="0" fontId="2" fillId="12" borderId="0" applyNumberFormat="0" applyBorder="0" applyAlignment="0" applyProtection="0"/>
    <xf numFmtId="0" fontId="20" fillId="12" borderId="0" applyNumberFormat="0" applyBorder="0" applyAlignment="0" applyProtection="0"/>
    <xf numFmtId="0" fontId="2" fillId="16" borderId="0" applyNumberFormat="0" applyBorder="0" applyAlignment="0" applyProtection="0"/>
    <xf numFmtId="0" fontId="20" fillId="16" borderId="0" applyNumberFormat="0" applyBorder="0" applyAlignment="0" applyProtection="0"/>
    <xf numFmtId="0" fontId="2" fillId="20" borderId="0" applyNumberFormat="0" applyBorder="0" applyAlignment="0" applyProtection="0"/>
    <xf numFmtId="0" fontId="20" fillId="20" borderId="0" applyNumberFormat="0" applyBorder="0" applyAlignment="0" applyProtection="0"/>
    <xf numFmtId="0" fontId="2" fillId="24" borderId="0" applyNumberFormat="0" applyBorder="0" applyAlignment="0" applyProtection="0"/>
    <xf numFmtId="0" fontId="20" fillId="24" borderId="0" applyNumberFormat="0" applyBorder="0" applyAlignment="0" applyProtection="0"/>
    <xf numFmtId="0" fontId="2" fillId="28" borderId="0" applyNumberFormat="0" applyBorder="0" applyAlignment="0" applyProtection="0"/>
    <xf numFmtId="0" fontId="20" fillId="28" borderId="0" applyNumberFormat="0" applyBorder="0" applyAlignment="0" applyProtection="0"/>
    <xf numFmtId="0" fontId="2" fillId="32" borderId="0" applyNumberFormat="0" applyBorder="0" applyAlignment="0" applyProtection="0"/>
    <xf numFmtId="0" fontId="20" fillId="32" borderId="0" applyNumberFormat="0" applyBorder="0" applyAlignment="0" applyProtection="0"/>
    <xf numFmtId="0" fontId="2" fillId="13" borderId="0" applyNumberFormat="0" applyBorder="0" applyAlignment="0" applyProtection="0"/>
    <xf numFmtId="0" fontId="20" fillId="13" borderId="0" applyNumberFormat="0" applyBorder="0" applyAlignment="0" applyProtection="0"/>
    <xf numFmtId="0" fontId="2" fillId="17" borderId="0" applyNumberFormat="0" applyBorder="0" applyAlignment="0" applyProtection="0"/>
    <xf numFmtId="0" fontId="20" fillId="17" borderId="0" applyNumberFormat="0" applyBorder="0" applyAlignment="0" applyProtection="0"/>
    <xf numFmtId="0" fontId="2" fillId="21" borderId="0" applyNumberFormat="0" applyBorder="0" applyAlignment="0" applyProtection="0"/>
    <xf numFmtId="0" fontId="20" fillId="21" borderId="0" applyNumberFormat="0" applyBorder="0" applyAlignment="0" applyProtection="0"/>
    <xf numFmtId="0" fontId="2" fillId="25" borderId="0" applyNumberFormat="0" applyBorder="0" applyAlignment="0" applyProtection="0"/>
    <xf numFmtId="0" fontId="20" fillId="25" borderId="0" applyNumberFormat="0" applyBorder="0" applyAlignment="0" applyProtection="0"/>
    <xf numFmtId="0" fontId="2" fillId="29" borderId="0" applyNumberFormat="0" applyBorder="0" applyAlignment="0" applyProtection="0"/>
    <xf numFmtId="0" fontId="20" fillId="29" borderId="0" applyNumberFormat="0" applyBorder="0" applyAlignment="0" applyProtection="0"/>
    <xf numFmtId="0" fontId="2" fillId="33" borderId="0" applyNumberFormat="0" applyBorder="0" applyAlignment="0" applyProtection="0"/>
    <xf numFmtId="0" fontId="20" fillId="33" borderId="0" applyNumberFormat="0" applyBorder="0" applyAlignment="0" applyProtection="0"/>
    <xf numFmtId="0" fontId="21" fillId="14" borderId="0" applyNumberFormat="0" applyBorder="0" applyAlignment="0" applyProtection="0"/>
    <xf numFmtId="0" fontId="22" fillId="14" borderId="0" applyNumberFormat="0" applyBorder="0" applyAlignment="0" applyProtection="0"/>
    <xf numFmtId="0" fontId="21" fillId="18" borderId="0" applyNumberFormat="0" applyBorder="0" applyAlignment="0" applyProtection="0"/>
    <xf numFmtId="0" fontId="22" fillId="18" borderId="0" applyNumberFormat="0" applyBorder="0" applyAlignment="0" applyProtection="0"/>
    <xf numFmtId="0" fontId="21" fillId="22" borderId="0" applyNumberFormat="0" applyBorder="0" applyAlignment="0" applyProtection="0"/>
    <xf numFmtId="0" fontId="22" fillId="22" borderId="0" applyNumberFormat="0" applyBorder="0" applyAlignment="0" applyProtection="0"/>
    <xf numFmtId="0" fontId="21" fillId="26" borderId="0" applyNumberFormat="0" applyBorder="0" applyAlignment="0" applyProtection="0"/>
    <xf numFmtId="0" fontId="22" fillId="26" borderId="0" applyNumberFormat="0" applyBorder="0" applyAlignment="0" applyProtection="0"/>
    <xf numFmtId="0" fontId="21" fillId="30" borderId="0" applyNumberFormat="0" applyBorder="0" applyAlignment="0" applyProtection="0"/>
    <xf numFmtId="0" fontId="22" fillId="30" borderId="0" applyNumberFormat="0" applyBorder="0" applyAlignment="0" applyProtection="0"/>
    <xf numFmtId="0" fontId="21" fillId="34" borderId="0" applyNumberFormat="0" applyBorder="0" applyAlignment="0" applyProtection="0"/>
    <xf numFmtId="0" fontId="22" fillId="34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5" borderId="0" applyNumberFormat="0" applyBorder="0" applyAlignment="0" applyProtection="0"/>
    <xf numFmtId="0" fontId="22" fillId="15" borderId="0" applyNumberFormat="0" applyBorder="0" applyAlignment="0" applyProtection="0"/>
    <xf numFmtId="0" fontId="21" fillId="19" borderId="0" applyNumberFormat="0" applyBorder="0" applyAlignment="0" applyProtection="0"/>
    <xf numFmtId="0" fontId="22" fillId="19" borderId="0" applyNumberFormat="0" applyBorder="0" applyAlignment="0" applyProtection="0"/>
    <xf numFmtId="0" fontId="21" fillId="23" borderId="0" applyNumberFormat="0" applyBorder="0" applyAlignment="0" applyProtection="0"/>
    <xf numFmtId="0" fontId="22" fillId="23" borderId="0" applyNumberFormat="0" applyBorder="0" applyAlignment="0" applyProtection="0"/>
    <xf numFmtId="0" fontId="21" fillId="27" borderId="0" applyNumberFormat="0" applyBorder="0" applyAlignment="0" applyProtection="0"/>
    <xf numFmtId="0" fontId="22" fillId="27" borderId="0" applyNumberFormat="0" applyBorder="0" applyAlignment="0" applyProtection="0"/>
    <xf numFmtId="0" fontId="21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" borderId="0" applyNumberFormat="0" applyBorder="0" applyAlignment="0" applyProtection="0"/>
    <xf numFmtId="0" fontId="24" fillId="5" borderId="0" applyNumberFormat="0" applyBorder="0" applyAlignment="0" applyProtection="0"/>
    <xf numFmtId="0" fontId="25" fillId="8" borderId="14" applyNumberFormat="0" applyAlignment="0" applyProtection="0"/>
    <xf numFmtId="0" fontId="26" fillId="8" borderId="14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2" fillId="9" borderId="17" applyNumberFormat="0" applyAlignment="0" applyProtection="0"/>
    <xf numFmtId="0" fontId="27" fillId="9" borderId="17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3" applyNumberFormat="0" applyFill="0" applyAlignment="0" applyProtection="0"/>
    <xf numFmtId="0" fontId="33" fillId="0" borderId="12" applyNumberFormat="0" applyFill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3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7" borderId="14" applyNumberFormat="0" applyAlignment="0" applyProtection="0"/>
    <xf numFmtId="0" fontId="39" fillId="7" borderId="14" applyNumberFormat="0" applyAlignment="0" applyProtection="0"/>
    <xf numFmtId="0" fontId="40" fillId="0" borderId="16" applyNumberFormat="0" applyFill="0" applyAlignment="0" applyProtection="0"/>
    <xf numFmtId="0" fontId="41" fillId="0" borderId="16" applyNumberFormat="0" applyFill="0" applyAlignment="0" applyProtection="0"/>
    <xf numFmtId="0" fontId="42" fillId="6" borderId="0" applyNumberFormat="0" applyBorder="0" applyAlignment="0" applyProtection="0"/>
    <xf numFmtId="0" fontId="43" fillId="6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3" fillId="0" borderId="0"/>
    <xf numFmtId="0" fontId="2" fillId="10" borderId="18" applyNumberFormat="0" applyFont="0" applyAlignment="0" applyProtection="0"/>
    <xf numFmtId="0" fontId="20" fillId="10" borderId="18" applyNumberFormat="0" applyFont="0" applyAlignment="0" applyProtection="0"/>
    <xf numFmtId="0" fontId="44" fillId="8" borderId="15" applyNumberFormat="0" applyAlignment="0" applyProtection="0"/>
    <xf numFmtId="0" fontId="45" fillId="8" borderId="15" applyNumberFormat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8" fillId="0" borderId="19" applyNumberFormat="0" applyFill="0" applyAlignment="0" applyProtection="0"/>
    <xf numFmtId="0" fontId="46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</cellStyleXfs>
  <cellXfs count="71">
    <xf numFmtId="0" fontId="0" fillId="0" borderId="0" xfId="0"/>
    <xf numFmtId="0" fontId="9" fillId="0" borderId="1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68" fontId="0" fillId="0" borderId="0" xfId="9" applyNumberFormat="1" applyFont="1"/>
    <xf numFmtId="168" fontId="49" fillId="3" borderId="20" xfId="9" applyNumberFormat="1" applyFont="1" applyFill="1" applyBorder="1" applyAlignment="1">
      <alignment vertical="center"/>
    </xf>
    <xf numFmtId="167" fontId="53" fillId="36" borderId="20" xfId="9" applyNumberFormat="1" applyFont="1" applyFill="1" applyBorder="1" applyAlignment="1">
      <alignment vertical="center"/>
    </xf>
    <xf numFmtId="167" fontId="0" fillId="0" borderId="0" xfId="9" applyNumberFormat="1" applyFont="1" applyBorder="1"/>
    <xf numFmtId="167" fontId="9" fillId="3" borderId="20" xfId="9" applyNumberFormat="1" applyFont="1" applyFill="1" applyBorder="1" applyAlignment="1">
      <alignment vertical="center"/>
    </xf>
    <xf numFmtId="167" fontId="9" fillId="3" borderId="11" xfId="9" applyNumberFormat="1" applyFont="1" applyFill="1" applyBorder="1" applyAlignment="1">
      <alignment vertical="center"/>
    </xf>
    <xf numFmtId="167" fontId="9" fillId="3" borderId="20" xfId="0" applyNumberFormat="1" applyFont="1" applyFill="1" applyBorder="1" applyAlignment="1">
      <alignment vertical="center"/>
    </xf>
    <xf numFmtId="167" fontId="9" fillId="3" borderId="11" xfId="0" applyNumberFormat="1" applyFont="1" applyFill="1" applyBorder="1" applyAlignment="1">
      <alignment vertical="center"/>
    </xf>
    <xf numFmtId="167" fontId="13" fillId="36" borderId="20" xfId="0" applyNumberFormat="1" applyFont="1" applyFill="1" applyBorder="1" applyAlignment="1">
      <alignment vertical="center"/>
    </xf>
    <xf numFmtId="167" fontId="13" fillId="36" borderId="11" xfId="0" applyNumberFormat="1" applyFont="1" applyFill="1" applyBorder="1" applyAlignment="1">
      <alignment vertical="center"/>
    </xf>
    <xf numFmtId="0" fontId="54" fillId="0" borderId="5" xfId="0" applyFont="1" applyBorder="1" applyAlignment="1">
      <alignment vertical="center"/>
    </xf>
    <xf numFmtId="0" fontId="54" fillId="0" borderId="0" xfId="0" applyFont="1" applyAlignment="1">
      <alignment vertical="center"/>
    </xf>
    <xf numFmtId="9" fontId="51" fillId="0" borderId="0" xfId="10" applyFont="1" applyBorder="1" applyAlignment="1">
      <alignment horizontal="right" vertical="center" wrapText="1"/>
    </xf>
    <xf numFmtId="168" fontId="54" fillId="0" borderId="0" xfId="9" applyNumberFormat="1" applyFont="1" applyAlignment="1">
      <alignment vertical="center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168" fontId="0" fillId="0" borderId="0" xfId="9" applyNumberFormat="1" applyFont="1" applyAlignment="1">
      <alignment horizontal="center"/>
    </xf>
    <xf numFmtId="168" fontId="0" fillId="3" borderId="0" xfId="9" applyNumberFormat="1" applyFont="1" applyFill="1"/>
    <xf numFmtId="168" fontId="53" fillId="36" borderId="20" xfId="9" applyNumberFormat="1" applyFont="1" applyFill="1" applyBorder="1" applyAlignment="1">
      <alignment vertical="center"/>
    </xf>
    <xf numFmtId="9" fontId="0" fillId="38" borderId="2" xfId="10" applyFont="1" applyFill="1" applyBorder="1"/>
    <xf numFmtId="0" fontId="0" fillId="38" borderId="0" xfId="0" applyFill="1"/>
    <xf numFmtId="168" fontId="54" fillId="0" borderId="5" xfId="9" applyNumberFormat="1" applyFont="1" applyBorder="1" applyAlignment="1">
      <alignment vertical="center"/>
    </xf>
    <xf numFmtId="168" fontId="50" fillId="0" borderId="10" xfId="9" applyNumberFormat="1" applyFont="1" applyBorder="1" applyAlignment="1">
      <alignment horizontal="right" vertical="center"/>
    </xf>
    <xf numFmtId="0" fontId="50" fillId="0" borderId="10" xfId="12" applyFont="1" applyBorder="1" applyAlignment="1">
      <alignment horizontal="right" vertical="center" wrapText="1"/>
    </xf>
    <xf numFmtId="164" fontId="10" fillId="0" borderId="1" xfId="9" applyNumberFormat="1" applyFont="1" applyBorder="1" applyAlignment="1">
      <alignment horizontal="center" vertical="center"/>
    </xf>
    <xf numFmtId="168" fontId="50" fillId="0" borderId="8" xfId="9" applyNumberFormat="1" applyFont="1" applyBorder="1" applyAlignment="1">
      <alignment horizontal="right" vertical="center"/>
    </xf>
    <xf numFmtId="168" fontId="51" fillId="0" borderId="2" xfId="9" applyNumberFormat="1" applyFont="1" applyBorder="1" applyAlignment="1">
      <alignment horizontal="right" vertical="center"/>
    </xf>
    <xf numFmtId="168" fontId="51" fillId="2" borderId="2" xfId="9" applyNumberFormat="1" applyFont="1" applyFill="1" applyBorder="1" applyAlignment="1">
      <alignment horizontal="right" vertical="center"/>
    </xf>
    <xf numFmtId="168" fontId="52" fillId="3" borderId="2" xfId="9" applyNumberFormat="1" applyFont="1" applyFill="1" applyBorder="1" applyAlignment="1">
      <alignment vertical="center"/>
    </xf>
    <xf numFmtId="168" fontId="50" fillId="36" borderId="2" xfId="9" applyNumberFormat="1" applyFont="1" applyFill="1" applyBorder="1" applyAlignment="1">
      <alignment vertical="center"/>
    </xf>
    <xf numFmtId="168" fontId="54" fillId="0" borderId="2" xfId="9" applyNumberFormat="1" applyFont="1" applyBorder="1" applyAlignment="1">
      <alignment vertical="center"/>
    </xf>
    <xf numFmtId="168" fontId="51" fillId="3" borderId="2" xfId="9" applyNumberFormat="1" applyFont="1" applyFill="1" applyBorder="1" applyAlignment="1">
      <alignment horizontal="left" vertical="center"/>
    </xf>
    <xf numFmtId="168" fontId="50" fillId="0" borderId="10" xfId="9" applyNumberFormat="1" applyFont="1" applyBorder="1" applyAlignment="1">
      <alignment horizontal="right" vertical="center" wrapText="1"/>
    </xf>
    <xf numFmtId="0" fontId="54" fillId="0" borderId="6" xfId="0" applyFont="1" applyBorder="1" applyAlignment="1">
      <alignment vertical="center" wrapText="1"/>
    </xf>
    <xf numFmtId="0" fontId="50" fillId="0" borderId="9" xfId="12" applyFont="1" applyBorder="1" applyAlignment="1">
      <alignment horizontal="right" vertical="center" wrapText="1"/>
    </xf>
    <xf numFmtId="0" fontId="51" fillId="0" borderId="21" xfId="12" applyFont="1" applyBorder="1" applyAlignment="1">
      <alignment horizontal="right" vertical="center" wrapText="1"/>
    </xf>
    <xf numFmtId="0" fontId="51" fillId="0" borderId="22" xfId="12" applyFont="1" applyBorder="1" applyAlignment="1">
      <alignment horizontal="right" vertical="center" wrapText="1"/>
    </xf>
    <xf numFmtId="0" fontId="51" fillId="2" borderId="21" xfId="12" applyFont="1" applyFill="1" applyBorder="1" applyAlignment="1">
      <alignment horizontal="right" vertical="center" wrapText="1"/>
    </xf>
    <xf numFmtId="1" fontId="52" fillId="3" borderId="6" xfId="12" applyNumberFormat="1" applyFont="1" applyFill="1" applyBorder="1" applyAlignment="1">
      <alignment vertical="center" wrapText="1"/>
    </xf>
    <xf numFmtId="0" fontId="51" fillId="2" borderId="23" xfId="12" applyFont="1" applyFill="1" applyBorder="1" applyAlignment="1">
      <alignment horizontal="right" vertical="center" wrapText="1"/>
    </xf>
    <xf numFmtId="0" fontId="50" fillId="36" borderId="6" xfId="12" applyFont="1" applyFill="1" applyBorder="1" applyAlignment="1">
      <alignment vertical="center" wrapText="1"/>
    </xf>
    <xf numFmtId="0" fontId="51" fillId="0" borderId="23" xfId="12" applyFont="1" applyBorder="1" applyAlignment="1">
      <alignment horizontal="right" vertical="center" wrapText="1"/>
    </xf>
    <xf numFmtId="0" fontId="51" fillId="3" borderId="6" xfId="12" applyFont="1" applyFill="1" applyBorder="1" applyAlignment="1">
      <alignment horizontal="left" vertical="center" wrapText="1"/>
    </xf>
    <xf numFmtId="0" fontId="50" fillId="36" borderId="7" xfId="12" applyFont="1" applyFill="1" applyBorder="1" applyAlignment="1">
      <alignment vertical="center" wrapText="1"/>
    </xf>
    <xf numFmtId="168" fontId="8" fillId="0" borderId="0" xfId="9" applyNumberFormat="1" applyFont="1"/>
    <xf numFmtId="168" fontId="9" fillId="36" borderId="20" xfId="9" applyNumberFormat="1" applyFont="1" applyFill="1" applyBorder="1" applyAlignment="1">
      <alignment vertical="center"/>
    </xf>
    <xf numFmtId="0" fontId="54" fillId="0" borderId="0" xfId="0" applyFont="1" applyAlignment="1">
      <alignment vertical="center" wrapText="1"/>
    </xf>
    <xf numFmtId="9" fontId="53" fillId="36" borderId="0" xfId="10" applyFont="1" applyFill="1" applyBorder="1" applyAlignment="1">
      <alignment vertical="center"/>
    </xf>
    <xf numFmtId="0" fontId="50" fillId="0" borderId="6" xfId="12" applyFont="1" applyBorder="1" applyAlignment="1">
      <alignment vertical="center" wrapText="1"/>
    </xf>
    <xf numFmtId="168" fontId="50" fillId="0" borderId="2" xfId="9" applyNumberFormat="1" applyFont="1" applyFill="1" applyBorder="1" applyAlignment="1">
      <alignment vertical="center"/>
    </xf>
    <xf numFmtId="167" fontId="53" fillId="0" borderId="0" xfId="9" applyNumberFormat="1" applyFont="1" applyFill="1" applyBorder="1" applyAlignment="1">
      <alignment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0" fillId="0" borderId="2" xfId="0" applyBorder="1" applyAlignment="1">
      <alignment horizontal="center"/>
    </xf>
    <xf numFmtId="168" fontId="0" fillId="0" borderId="2" xfId="9" applyNumberFormat="1" applyFont="1" applyBorder="1"/>
    <xf numFmtId="0" fontId="0" fillId="0" borderId="2" xfId="0" applyBorder="1"/>
    <xf numFmtId="0" fontId="0" fillId="0" borderId="0" xfId="0"/>
    <xf numFmtId="0" fontId="0" fillId="39" borderId="2" xfId="0" applyFill="1" applyBorder="1" applyAlignment="1">
      <alignment horizontal="center"/>
    </xf>
    <xf numFmtId="0" fontId="0" fillId="39" borderId="0" xfId="0" applyFill="1"/>
    <xf numFmtId="168" fontId="0" fillId="39" borderId="2" xfId="9" applyNumberFormat="1" applyFont="1" applyFill="1" applyBorder="1"/>
    <xf numFmtId="0" fontId="1" fillId="0" borderId="2" xfId="148" applyBorder="1"/>
    <xf numFmtId="0" fontId="0" fillId="39" borderId="2" xfId="0" applyFill="1" applyBorder="1"/>
    <xf numFmtId="168" fontId="0" fillId="35" borderId="0" xfId="9" applyNumberFormat="1" applyFont="1" applyFill="1" applyAlignment="1">
      <alignment horizontal="center" vertical="center"/>
    </xf>
    <xf numFmtId="168" fontId="0" fillId="37" borderId="0" xfId="9" applyNumberFormat="1" applyFont="1" applyFill="1" applyAlignment="1">
      <alignment horizontal="center" vertical="center"/>
    </xf>
    <xf numFmtId="168" fontId="0" fillId="3" borderId="0" xfId="9" applyNumberFormat="1" applyFont="1" applyFill="1" applyAlignment="1">
      <alignment horizontal="center" vertical="center"/>
    </xf>
  </cellXfs>
  <cellStyles count="149">
    <cellStyle name="20% - Accent1 2" xfId="26"/>
    <cellStyle name="20% - Accent1 3" xfId="27"/>
    <cellStyle name="20% - Accent2 2" xfId="28"/>
    <cellStyle name="20% - Accent2 3" xfId="29"/>
    <cellStyle name="20% - Accent3 2" xfId="30"/>
    <cellStyle name="20% - Accent3 3" xfId="31"/>
    <cellStyle name="20% - Accent4 2" xfId="32"/>
    <cellStyle name="20% - Accent4 3" xfId="33"/>
    <cellStyle name="20% - Accent5 2" xfId="34"/>
    <cellStyle name="20% - Accent5 3" xfId="35"/>
    <cellStyle name="20% - Accent6 2" xfId="36"/>
    <cellStyle name="20% - Accent6 3" xfId="37"/>
    <cellStyle name="40% - Accent1 2" xfId="38"/>
    <cellStyle name="40% - Accent1 3" xfId="39"/>
    <cellStyle name="40% - Accent2 2" xfId="40"/>
    <cellStyle name="40% - Accent2 3" xfId="41"/>
    <cellStyle name="40% - Accent3 2" xfId="42"/>
    <cellStyle name="40% - Accent3 3" xfId="43"/>
    <cellStyle name="40% - Accent4 2" xfId="44"/>
    <cellStyle name="40% - Accent4 3" xfId="45"/>
    <cellStyle name="40% - Accent5 2" xfId="46"/>
    <cellStyle name="40% - Accent5 3" xfId="47"/>
    <cellStyle name="40% - Accent6 2" xfId="48"/>
    <cellStyle name="40% - Accent6 3" xfId="49"/>
    <cellStyle name="60% - Accent1 2" xfId="50"/>
    <cellStyle name="60% - Accent1 3" xfId="51"/>
    <cellStyle name="60% - Accent2 2" xfId="52"/>
    <cellStyle name="60% - Accent2 3" xfId="53"/>
    <cellStyle name="60% - Accent3 2" xfId="54"/>
    <cellStyle name="60% - Accent3 3" xfId="55"/>
    <cellStyle name="60% - Accent4 2" xfId="56"/>
    <cellStyle name="60% - Accent4 3" xfId="57"/>
    <cellStyle name="60% - Accent5 2" xfId="58"/>
    <cellStyle name="60% - Accent5 3" xfId="59"/>
    <cellStyle name="60% - Accent6 2" xfId="60"/>
    <cellStyle name="60% - Accent6 3" xfId="61"/>
    <cellStyle name="Accent1 2" xfId="62"/>
    <cellStyle name="Accent1 3" xfId="63"/>
    <cellStyle name="Accent2 2" xfId="64"/>
    <cellStyle name="Accent2 3" xfId="65"/>
    <cellStyle name="Accent3 2" xfId="66"/>
    <cellStyle name="Accent3 3" xfId="67"/>
    <cellStyle name="Accent4 2" xfId="68"/>
    <cellStyle name="Accent4 3" xfId="69"/>
    <cellStyle name="Accent5 2" xfId="70"/>
    <cellStyle name="Accent5 3" xfId="71"/>
    <cellStyle name="Accent6 2" xfId="72"/>
    <cellStyle name="Accent6 3" xfId="73"/>
    <cellStyle name="Bad 2" xfId="74"/>
    <cellStyle name="Bad 3" xfId="75"/>
    <cellStyle name="Calculation 2" xfId="76"/>
    <cellStyle name="Calculation 3" xfId="77"/>
    <cellStyle name="Comma" xfId="9" builtinId="3"/>
    <cellStyle name="Comma [0] 2" xfId="21"/>
    <cellStyle name="Comma 10" xfId="78"/>
    <cellStyle name="Comma 11" xfId="79"/>
    <cellStyle name="Comma 2" xfId="11"/>
    <cellStyle name="Comma 2 2" xfId="20"/>
    <cellStyle name="Comma 2 2 2" xfId="80"/>
    <cellStyle name="Comma 2 3" xfId="81"/>
    <cellStyle name="Comma 3" xfId="82"/>
    <cellStyle name="Comma 3 2" xfId="83"/>
    <cellStyle name="Comma 4" xfId="84"/>
    <cellStyle name="Comma 4 2" xfId="85"/>
    <cellStyle name="Comma 5" xfId="86"/>
    <cellStyle name="Comma 5 2" xfId="87"/>
    <cellStyle name="Comma 5 3" xfId="88"/>
    <cellStyle name="Comma 6" xfId="89"/>
    <cellStyle name="Comma 6 2" xfId="90"/>
    <cellStyle name="Comma 7" xfId="91"/>
    <cellStyle name="Comma 8" xfId="92"/>
    <cellStyle name="Comma 9" xfId="93"/>
    <cellStyle name="Check Cell 2" xfId="94"/>
    <cellStyle name="Check Cell 3" xfId="95"/>
    <cellStyle name="Date" xfId="8"/>
    <cellStyle name="Explanatory Text 2" xfId="96"/>
    <cellStyle name="Explanatory Text 3" xfId="97"/>
    <cellStyle name="Good 2" xfId="98"/>
    <cellStyle name="Good 3" xfId="99"/>
    <cellStyle name="Heading 1 2" xfId="7"/>
    <cellStyle name="Heading 1 3" xfId="100"/>
    <cellStyle name="Heading 2 2" xfId="101"/>
    <cellStyle name="Heading 2 3" xfId="102"/>
    <cellStyle name="Heading 3 2" xfId="103"/>
    <cellStyle name="Heading 3 3" xfId="104"/>
    <cellStyle name="Heading 4 2" xfId="105"/>
    <cellStyle name="Heading 4 3" xfId="106"/>
    <cellStyle name="Hyperlink 2" xfId="107"/>
    <cellStyle name="Input 2" xfId="108"/>
    <cellStyle name="Input 3" xfId="109"/>
    <cellStyle name="Linked Cell 2" xfId="110"/>
    <cellStyle name="Linked Cell 3" xfId="111"/>
    <cellStyle name="Neutral 2" xfId="112"/>
    <cellStyle name="Neutral 3" xfId="113"/>
    <cellStyle name="Normal" xfId="0" builtinId="0"/>
    <cellStyle name="Normal 10" xfId="1"/>
    <cellStyle name="Normal 11" xfId="2"/>
    <cellStyle name="Normal 12" xfId="25"/>
    <cellStyle name="Normal 2" xfId="3"/>
    <cellStyle name="Normal 2 2" xfId="4"/>
    <cellStyle name="Normal 2 2 2" xfId="5"/>
    <cellStyle name="Normal 2 3" xfId="12"/>
    <cellStyle name="Normal 2 4" xfId="19"/>
    <cellStyle name="Normal 2 5" xfId="114"/>
    <cellStyle name="Normal 2 6" xfId="24"/>
    <cellStyle name="Normal 222" xfId="148"/>
    <cellStyle name="Normal 3" xfId="13"/>
    <cellStyle name="Normal 3 2" xfId="18"/>
    <cellStyle name="Normal 3 2 2" xfId="115"/>
    <cellStyle name="Normal 3 2 2 2" xfId="116"/>
    <cellStyle name="Normal 3 2 3" xfId="117"/>
    <cellStyle name="Normal 3 3" xfId="118"/>
    <cellStyle name="Normal 3 3 2" xfId="119"/>
    <cellStyle name="Normal 3 4" xfId="120"/>
    <cellStyle name="Normal 3 4 2" xfId="121"/>
    <cellStyle name="Normal 3 5" xfId="122"/>
    <cellStyle name="Normal 3 5 2" xfId="123"/>
    <cellStyle name="Normal 3 6" xfId="124"/>
    <cellStyle name="Normal 3 6 2" xfId="125"/>
    <cellStyle name="Normal 3 7" xfId="126"/>
    <cellStyle name="Normal 3 7 2" xfId="127"/>
    <cellStyle name="Normal 3 8" xfId="128"/>
    <cellStyle name="Normal 3 9" xfId="129"/>
    <cellStyle name="Normal 4" xfId="14"/>
    <cellStyle name="Normal 4 2" xfId="130"/>
    <cellStyle name="Normal 4 3" xfId="131"/>
    <cellStyle name="Normal 4 4" xfId="132"/>
    <cellStyle name="Normal 5" xfId="15"/>
    <cellStyle name="Normal 5 2" xfId="16"/>
    <cellStyle name="Normal 5 3" xfId="133"/>
    <cellStyle name="Normal 6" xfId="17"/>
    <cellStyle name="Normal 6 2" xfId="134"/>
    <cellStyle name="Normal 6 3" xfId="135"/>
    <cellStyle name="Normal 7" xfId="23"/>
    <cellStyle name="Normal 8" xfId="136"/>
    <cellStyle name="Note 2" xfId="137"/>
    <cellStyle name="Note 3" xfId="138"/>
    <cellStyle name="Output 2" xfId="139"/>
    <cellStyle name="Output 3" xfId="140"/>
    <cellStyle name="Percent" xfId="10" builtinId="5"/>
    <cellStyle name="Percent 2" xfId="22"/>
    <cellStyle name="Percent 3" xfId="141"/>
    <cellStyle name="Percent 4" xfId="142"/>
    <cellStyle name="Title 2" xfId="6"/>
    <cellStyle name="Title 3" xfId="143"/>
    <cellStyle name="Total 2" xfId="144"/>
    <cellStyle name="Total 3" xfId="145"/>
    <cellStyle name="Warning Text 2" xfId="146"/>
    <cellStyle name="Warning Text 3" xfId="147"/>
  </cellStyles>
  <dxfs count="0"/>
  <tableStyles count="0" defaultTableStyle="TableStyleMedium2" defaultPivotStyle="PivotStyleLight16"/>
  <colors>
    <mruColors>
      <color rgb="FFCCECFF"/>
      <color rgb="FFFFFF99"/>
      <color rgb="FF66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ntuanlm/Local%20Settings/Temporary%20Internet%20Files/Content.Outlook/0VG6DYK1/6xxA%20Floor%20Mat%20Development%20Sched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31\ue\&#31532;1&#29992;&#21697;&#38283;&#30330;&#23460;\320_&#12501;&#12525;&#12450;&#12510;&#12483;&#12488;G120901-\&#65420;&#65435;&#65393;&#65423;&#65391;&#65412;%20&#38283;&#30330;&#26989;&#21209;&#65420;&#65439;&#65435;&#65406;&#65405;\%23&#65420;&#65435;&#65393;&#65423;&#65391;&#65412;&#38283;&#30330;&#26989;&#21209;&#65420;&#65439;&#65435;&#65406;&#65405;&#9312;%20&#36884;&#2001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_0A"/>
      <sheetName val="Sheet3"/>
      <sheetName val="6xxA Floor Mat Development Sche"/>
    </sheetNames>
    <definedNames>
      <definedName name="Calculation" refersTo="#REF!"/>
      <definedName name="Calculation2" refersTo="#REF!"/>
      <definedName name="grfselect" refersTo="#REF!"/>
      <definedName name="patern_select" refersTo="#REF!"/>
      <definedName name="select1" refersTo="#REF!"/>
      <definedName name="select2" refersTo="#REF!"/>
      <definedName name="select3" refersTo="#REF!"/>
      <definedName name="start1" refersTo="#REF!"/>
      <definedName name="window1" refersTo="#REF!"/>
      <definedName name="window15" refersTo="#REF!"/>
      <definedName name="window16" refersTo="#REF!"/>
      <definedName name="window17" refersTo="#REF!"/>
      <definedName name="window5" refersTo="#REF!"/>
      <definedName name="window6" refersTo="#REF!"/>
      <definedName name="window8" refersTo="#REF!"/>
      <definedName name="window9" refersTo="#REF!"/>
      <definedName name="図形グループ10_Click" refersTo="#REF!"/>
      <definedName name="図形グループ11_Click" refersTo="#REF!"/>
      <definedName name="図形グループ12_Click" refersTo="#REF!"/>
      <definedName name="図形グループ9_Click" refersTo="#REF!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発業務ﾌﾟﾛｾｽ①"/>
      <sheetName val="①車両対応要望"/>
      <sheetName val="①Accom Req"/>
      <sheetName val="②SE着手"/>
      <sheetName val="③計画図依頼書"/>
      <sheetName val="③計画図回答"/>
      <sheetName val="③④計画図日程管理表"/>
      <sheetName val="③④要求仕様書&amp;回答"/>
      <sheetName val="③ﾌﾛｱﾏｯﾄ外形要件"/>
      <sheetName val="③④⑦要求仕様letter"/>
      <sheetName val="⑤評価要望"/>
      <sheetName val="⑥金着"/>
      <sheetName val="⑦開発日程&amp;仕様"/>
      <sheetName val="⑧基本仕様(案)"/>
      <sheetName val="⑧開発日程&amp;仕様"/>
      <sheetName val="(a)ｲﾝﾗｲﾝ仕様書"/>
      <sheetName val="(a)ECI 目次本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85" zoomScaleNormal="85" workbookViewId="0">
      <pane xSplit="9" ySplit="4" topLeftCell="K12" activePane="bottomRight" state="frozen"/>
      <selection pane="topRight" activeCell="J1" sqref="J1"/>
      <selection pane="bottomLeft" activeCell="A5" sqref="A5"/>
      <selection pane="bottomRight" activeCell="L7" sqref="L7"/>
    </sheetView>
  </sheetViews>
  <sheetFormatPr defaultRowHeight="15"/>
  <cols>
    <col min="1" max="1" width="25.85546875" style="18" customWidth="1"/>
    <col min="2" max="2" width="18" style="3" bestFit="1" customWidth="1"/>
    <col min="3" max="3" width="12.5703125" style="3" bestFit="1" customWidth="1"/>
    <col min="4" max="4" width="18.85546875" bestFit="1" customWidth="1"/>
    <col min="5" max="5" width="14.7109375" hidden="1" customWidth="1"/>
    <col min="6" max="6" width="6" hidden="1" customWidth="1"/>
    <col min="7" max="7" width="9.140625" hidden="1" customWidth="1"/>
    <col min="8" max="8" width="9.85546875" hidden="1" customWidth="1"/>
    <col min="9" max="9" width="8" hidden="1" customWidth="1"/>
    <col min="10" max="13" width="19.7109375" style="3" bestFit="1" customWidth="1"/>
    <col min="14" max="22" width="17.5703125" style="3" bestFit="1" customWidth="1"/>
    <col min="23" max="23" width="21.140625" style="47" bestFit="1" customWidth="1"/>
    <col min="24" max="24" width="15.85546875" style="47" bestFit="1" customWidth="1"/>
  </cols>
  <sheetData>
    <row r="1" spans="1:24" ht="15.75" thickBot="1"/>
    <row r="2" spans="1:24" ht="61.5" thickBot="1">
      <c r="A2" s="36" t="s">
        <v>8</v>
      </c>
      <c r="B2" s="24"/>
      <c r="C2" s="24"/>
      <c r="D2" s="13"/>
      <c r="E2" s="49" t="s">
        <v>36</v>
      </c>
      <c r="G2" s="17" t="s">
        <v>33</v>
      </c>
      <c r="H2" s="18" t="s">
        <v>35</v>
      </c>
      <c r="I2" s="18" t="s">
        <v>34</v>
      </c>
      <c r="J2" s="68" t="s">
        <v>33</v>
      </c>
      <c r="K2" s="68"/>
      <c r="L2" s="69" t="s">
        <v>35</v>
      </c>
      <c r="M2" s="69"/>
      <c r="N2" s="70" t="s">
        <v>34</v>
      </c>
      <c r="O2" s="70"/>
      <c r="P2" s="70"/>
      <c r="Q2" s="70"/>
      <c r="R2" s="70"/>
      <c r="S2" s="70"/>
      <c r="T2" s="70"/>
      <c r="U2" s="70"/>
      <c r="V2" s="70"/>
      <c r="W2" s="47" t="s">
        <v>1</v>
      </c>
    </row>
    <row r="3" spans="1:24" ht="47.25">
      <c r="A3" s="26" t="s">
        <v>0</v>
      </c>
      <c r="B3" s="25" t="s">
        <v>5</v>
      </c>
      <c r="C3" s="35" t="s">
        <v>37</v>
      </c>
      <c r="D3" s="1" t="s">
        <v>5</v>
      </c>
      <c r="E3" s="14"/>
      <c r="G3">
        <v>2</v>
      </c>
      <c r="H3">
        <v>2</v>
      </c>
      <c r="I3">
        <v>9</v>
      </c>
    </row>
    <row r="4" spans="1:24" ht="19.5" thickBot="1">
      <c r="A4" s="37" t="s">
        <v>2</v>
      </c>
      <c r="B4" s="28">
        <v>26</v>
      </c>
      <c r="C4" s="28"/>
      <c r="D4" s="2">
        <v>26</v>
      </c>
      <c r="E4" s="14"/>
      <c r="F4" t="s">
        <v>4</v>
      </c>
      <c r="J4" s="19" t="s">
        <v>29</v>
      </c>
      <c r="K4" s="19" t="s">
        <v>31</v>
      </c>
      <c r="L4" s="19" t="s">
        <v>32</v>
      </c>
      <c r="M4" s="19" t="s">
        <v>23</v>
      </c>
      <c r="N4" s="19" t="s">
        <v>20</v>
      </c>
      <c r="O4" s="19" t="s">
        <v>21</v>
      </c>
      <c r="P4" s="19" t="s">
        <v>22</v>
      </c>
      <c r="Q4" s="19" t="s">
        <v>24</v>
      </c>
      <c r="R4" s="19" t="s">
        <v>25</v>
      </c>
      <c r="S4" s="19" t="s">
        <v>26</v>
      </c>
      <c r="T4" s="19" t="s">
        <v>27</v>
      </c>
      <c r="U4" s="19" t="s">
        <v>28</v>
      </c>
      <c r="V4" s="19" t="s">
        <v>30</v>
      </c>
    </row>
    <row r="5" spans="1:24" ht="25.5">
      <c r="A5" s="38" t="s">
        <v>9</v>
      </c>
      <c r="B5" s="29">
        <v>2522.4</v>
      </c>
      <c r="C5" s="29"/>
      <c r="D5" s="27">
        <f>SUM(B5:C5)</f>
        <v>2522.4</v>
      </c>
      <c r="E5" s="16"/>
      <c r="F5" s="15">
        <f>SUM(G5:I5)</f>
        <v>1</v>
      </c>
      <c r="G5" s="22">
        <v>0.18</v>
      </c>
      <c r="H5" s="22">
        <v>0.16</v>
      </c>
      <c r="I5" s="22">
        <v>0.66</v>
      </c>
      <c r="J5" s="3">
        <f>$D5/$G$3*$G5</f>
        <v>227.01599999999999</v>
      </c>
      <c r="K5" s="3">
        <f>J5</f>
        <v>227.01599999999999</v>
      </c>
      <c r="L5" s="3">
        <f>$D5/H$3*$H5</f>
        <v>201.792</v>
      </c>
      <c r="M5" s="3">
        <f>L5</f>
        <v>201.792</v>
      </c>
      <c r="N5" s="3">
        <f>$D5/$I$3*$I5</f>
        <v>184.976</v>
      </c>
      <c r="O5" s="3">
        <f>N5</f>
        <v>184.976</v>
      </c>
      <c r="P5" s="3">
        <f t="shared" ref="P5:V6" si="0">O5</f>
        <v>184.976</v>
      </c>
      <c r="Q5" s="3">
        <f t="shared" si="0"/>
        <v>184.976</v>
      </c>
      <c r="R5" s="3">
        <f t="shared" si="0"/>
        <v>184.976</v>
      </c>
      <c r="S5" s="3">
        <f t="shared" si="0"/>
        <v>184.976</v>
      </c>
      <c r="T5" s="3">
        <f t="shared" si="0"/>
        <v>184.976</v>
      </c>
      <c r="U5" s="3">
        <f t="shared" si="0"/>
        <v>184.976</v>
      </c>
      <c r="V5" s="3">
        <f t="shared" si="0"/>
        <v>184.976</v>
      </c>
      <c r="W5" s="47">
        <f>SUM(J5:V5)</f>
        <v>2522.400000000001</v>
      </c>
      <c r="X5" s="47">
        <f t="shared" ref="X5:X19" si="1">W5-D5</f>
        <v>0</v>
      </c>
    </row>
    <row r="6" spans="1:24" ht="18.75">
      <c r="A6" s="39" t="s">
        <v>10</v>
      </c>
      <c r="B6" s="29">
        <v>410.8</v>
      </c>
      <c r="C6" s="29"/>
      <c r="D6" s="27">
        <f t="shared" ref="D6:D7" si="2">SUM(B6:C6)</f>
        <v>410.8</v>
      </c>
      <c r="E6" s="16"/>
      <c r="F6" s="15">
        <f>SUM(G6:I6)</f>
        <v>1</v>
      </c>
      <c r="G6" s="22"/>
      <c r="H6" s="22">
        <v>0.25</v>
      </c>
      <c r="I6" s="22">
        <v>0.75</v>
      </c>
      <c r="J6" s="3">
        <f>$D6/$G$3*$G6</f>
        <v>0</v>
      </c>
      <c r="K6" s="3">
        <f t="shared" ref="K6:K7" si="3">J6</f>
        <v>0</v>
      </c>
      <c r="L6" s="3">
        <f>$D6/H$3*$H6</f>
        <v>51.35</v>
      </c>
      <c r="M6" s="3">
        <f t="shared" ref="M6:M7" si="4">L6</f>
        <v>51.35</v>
      </c>
      <c r="N6" s="3">
        <f>$D6/$I$3*$I6</f>
        <v>34.233333333333334</v>
      </c>
      <c r="O6" s="3">
        <f>N6</f>
        <v>34.233333333333334</v>
      </c>
      <c r="P6" s="3">
        <f t="shared" si="0"/>
        <v>34.233333333333334</v>
      </c>
      <c r="Q6" s="3">
        <f t="shared" si="0"/>
        <v>34.233333333333334</v>
      </c>
      <c r="R6" s="3">
        <f t="shared" si="0"/>
        <v>34.233333333333334</v>
      </c>
      <c r="S6" s="3">
        <f t="shared" si="0"/>
        <v>34.233333333333334</v>
      </c>
      <c r="T6" s="3">
        <f t="shared" si="0"/>
        <v>34.233333333333334</v>
      </c>
      <c r="U6" s="3">
        <f t="shared" si="0"/>
        <v>34.233333333333334</v>
      </c>
      <c r="V6" s="3">
        <f t="shared" si="0"/>
        <v>34.233333333333334</v>
      </c>
      <c r="W6" s="47">
        <f>SUM(J6:V6)</f>
        <v>410.80000000000013</v>
      </c>
      <c r="X6" s="47">
        <f t="shared" si="1"/>
        <v>0</v>
      </c>
    </row>
    <row r="7" spans="1:24" ht="19.5" thickBot="1">
      <c r="A7" s="40" t="s">
        <v>11</v>
      </c>
      <c r="B7" s="30">
        <v>431.8</v>
      </c>
      <c r="C7" s="30"/>
      <c r="D7" s="27">
        <f t="shared" si="2"/>
        <v>431.8</v>
      </c>
      <c r="E7" s="16"/>
      <c r="F7" s="15">
        <f>SUM(G7:I7)</f>
        <v>1</v>
      </c>
      <c r="G7" s="22"/>
      <c r="H7" s="22"/>
      <c r="I7" s="22">
        <v>1</v>
      </c>
      <c r="J7" s="3">
        <f>$D7/$G$3*$G7</f>
        <v>0</v>
      </c>
      <c r="K7" s="3">
        <f t="shared" si="3"/>
        <v>0</v>
      </c>
      <c r="L7" s="3">
        <f>$D7/H$3*$H7</f>
        <v>0</v>
      </c>
      <c r="M7" s="3">
        <f t="shared" si="4"/>
        <v>0</v>
      </c>
      <c r="N7" s="3">
        <f>$D7/$I$3*$I7</f>
        <v>47.977777777777781</v>
      </c>
      <c r="O7" s="3">
        <f t="shared" ref="O7:V7" si="5">$D$7/$I3*$I7</f>
        <v>47.977777777777781</v>
      </c>
      <c r="P7" s="3">
        <f t="shared" si="5"/>
        <v>47.977777777777781</v>
      </c>
      <c r="Q7" s="3">
        <f t="shared" si="5"/>
        <v>47.977777777777781</v>
      </c>
      <c r="R7" s="3">
        <f t="shared" si="5"/>
        <v>47.977777777777781</v>
      </c>
      <c r="S7" s="3">
        <f t="shared" si="5"/>
        <v>47.977777777777781</v>
      </c>
      <c r="T7" s="3">
        <f t="shared" si="5"/>
        <v>47.977777777777781</v>
      </c>
      <c r="U7" s="3">
        <f t="shared" si="5"/>
        <v>47.977777777777781</v>
      </c>
      <c r="V7" s="3">
        <f t="shared" si="5"/>
        <v>47.977777777777781</v>
      </c>
      <c r="W7" s="47">
        <f>SUM(J7:V7)</f>
        <v>431.79999999999995</v>
      </c>
      <c r="X7" s="47">
        <f t="shared" si="1"/>
        <v>0</v>
      </c>
    </row>
    <row r="8" spans="1:24" ht="45.75" thickBot="1">
      <c r="A8" s="41" t="s">
        <v>12</v>
      </c>
      <c r="B8" s="31">
        <v>3365.0000000000005</v>
      </c>
      <c r="C8" s="31"/>
      <c r="D8" s="4">
        <f>D5+D6+D7</f>
        <v>3365.0000000000005</v>
      </c>
      <c r="E8" s="16"/>
      <c r="G8" s="23"/>
      <c r="H8" s="23"/>
      <c r="I8" s="23"/>
      <c r="J8" s="20">
        <f>SUM(J5:J7)</f>
        <v>227.01599999999999</v>
      </c>
      <c r="K8" s="20">
        <f t="shared" ref="K8:V8" si="6">SUM(K5:K7)</f>
        <v>227.01599999999999</v>
      </c>
      <c r="L8" s="20">
        <f t="shared" si="6"/>
        <v>253.142</v>
      </c>
      <c r="M8" s="20">
        <f t="shared" si="6"/>
        <v>253.142</v>
      </c>
      <c r="N8" s="20">
        <f t="shared" si="6"/>
        <v>267.18711111111111</v>
      </c>
      <c r="O8" s="20">
        <f t="shared" si="6"/>
        <v>267.18711111111111</v>
      </c>
      <c r="P8" s="20">
        <f t="shared" si="6"/>
        <v>267.18711111111111</v>
      </c>
      <c r="Q8" s="20">
        <f t="shared" si="6"/>
        <v>267.18711111111111</v>
      </c>
      <c r="R8" s="20">
        <f t="shared" si="6"/>
        <v>267.18711111111111</v>
      </c>
      <c r="S8" s="20">
        <f t="shared" si="6"/>
        <v>267.18711111111111</v>
      </c>
      <c r="T8" s="20">
        <f t="shared" si="6"/>
        <v>267.18711111111111</v>
      </c>
      <c r="U8" s="20">
        <f t="shared" si="6"/>
        <v>267.18711111111111</v>
      </c>
      <c r="V8" s="20">
        <f t="shared" si="6"/>
        <v>267.18711111111111</v>
      </c>
      <c r="W8" s="47">
        <f>SUM(W5:W7)</f>
        <v>3365.0000000000009</v>
      </c>
      <c r="X8" s="47">
        <f t="shared" si="1"/>
        <v>0</v>
      </c>
    </row>
    <row r="9" spans="1:24" ht="26.25" thickBot="1">
      <c r="A9" s="42" t="s">
        <v>13</v>
      </c>
      <c r="B9" s="30">
        <v>1079</v>
      </c>
      <c r="C9" s="30"/>
      <c r="D9" s="27">
        <f>SUM(B9:C9)</f>
        <v>1079</v>
      </c>
      <c r="E9" s="16"/>
      <c r="F9" s="15">
        <f>SUM(G9:I9)</f>
        <v>1</v>
      </c>
      <c r="G9" s="22">
        <v>0.12</v>
      </c>
      <c r="H9" s="22">
        <v>0.16</v>
      </c>
      <c r="I9" s="22">
        <v>0.72</v>
      </c>
      <c r="J9" s="3">
        <f>$D9/$G$3*$G9</f>
        <v>64.739999999999995</v>
      </c>
      <c r="K9" s="3">
        <f>J9</f>
        <v>64.739999999999995</v>
      </c>
      <c r="L9" s="3">
        <f>$D9/H$3*$H9</f>
        <v>86.320000000000007</v>
      </c>
      <c r="M9" s="3">
        <f>L9</f>
        <v>86.320000000000007</v>
      </c>
      <c r="N9" s="3">
        <f>$D9/$I$3*$I9</f>
        <v>86.32</v>
      </c>
      <c r="O9" s="3">
        <f>N9</f>
        <v>86.32</v>
      </c>
      <c r="P9" s="3">
        <f t="shared" ref="P9:V9" si="7">O9</f>
        <v>86.32</v>
      </c>
      <c r="Q9" s="3">
        <f t="shared" si="7"/>
        <v>86.32</v>
      </c>
      <c r="R9" s="3">
        <f t="shared" si="7"/>
        <v>86.32</v>
      </c>
      <c r="S9" s="3">
        <f t="shared" si="7"/>
        <v>86.32</v>
      </c>
      <c r="T9" s="3">
        <f t="shared" si="7"/>
        <v>86.32</v>
      </c>
      <c r="U9" s="3">
        <f t="shared" si="7"/>
        <v>86.32</v>
      </c>
      <c r="V9" s="3">
        <f t="shared" si="7"/>
        <v>86.32</v>
      </c>
      <c r="W9" s="47">
        <f>SUM(J9:V9)</f>
        <v>1078.9999999999995</v>
      </c>
      <c r="X9" s="47">
        <f t="shared" si="1"/>
        <v>0</v>
      </c>
    </row>
    <row r="10" spans="1:24" ht="32.25" thickBot="1">
      <c r="A10" s="43" t="s">
        <v>6</v>
      </c>
      <c r="B10" s="32">
        <v>4444</v>
      </c>
      <c r="C10" s="32"/>
      <c r="D10" s="5">
        <f>D8+D9</f>
        <v>4444</v>
      </c>
      <c r="E10" s="16"/>
      <c r="J10" s="21">
        <f>J8+J9</f>
        <v>291.75599999999997</v>
      </c>
      <c r="K10" s="21">
        <f t="shared" ref="K10:V10" si="8">K8+K9</f>
        <v>291.75599999999997</v>
      </c>
      <c r="L10" s="21">
        <f t="shared" si="8"/>
        <v>339.46199999999999</v>
      </c>
      <c r="M10" s="21">
        <f t="shared" si="8"/>
        <v>339.46199999999999</v>
      </c>
      <c r="N10" s="21">
        <f t="shared" si="8"/>
        <v>353.5071111111111</v>
      </c>
      <c r="O10" s="21">
        <f t="shared" si="8"/>
        <v>353.5071111111111</v>
      </c>
      <c r="P10" s="21">
        <f t="shared" si="8"/>
        <v>353.5071111111111</v>
      </c>
      <c r="Q10" s="21">
        <f t="shared" si="8"/>
        <v>353.5071111111111</v>
      </c>
      <c r="R10" s="21">
        <f t="shared" si="8"/>
        <v>353.5071111111111</v>
      </c>
      <c r="S10" s="21">
        <f t="shared" si="8"/>
        <v>353.5071111111111</v>
      </c>
      <c r="T10" s="21">
        <f t="shared" si="8"/>
        <v>353.5071111111111</v>
      </c>
      <c r="U10" s="21">
        <f t="shared" si="8"/>
        <v>353.5071111111111</v>
      </c>
      <c r="V10" s="21">
        <f t="shared" si="8"/>
        <v>353.5071111111111</v>
      </c>
      <c r="W10" s="48">
        <f>W8+W9</f>
        <v>4444</v>
      </c>
      <c r="X10" s="47">
        <f t="shared" si="1"/>
        <v>0</v>
      </c>
    </row>
    <row r="11" spans="1:24" ht="19.5" thickBot="1">
      <c r="A11" s="51"/>
      <c r="B11" s="52"/>
      <c r="C11" s="52"/>
      <c r="D11" s="53"/>
      <c r="E11" s="16"/>
      <c r="G11" t="s">
        <v>38</v>
      </c>
      <c r="J11" s="50">
        <f>J9/J8</f>
        <v>0.28517813722380803</v>
      </c>
      <c r="K11" s="50">
        <f t="shared" ref="K11:W11" si="9">K9/K8</f>
        <v>0.28517813722380803</v>
      </c>
      <c r="L11" s="50">
        <f t="shared" si="9"/>
        <v>0.34099438259948966</v>
      </c>
      <c r="M11" s="50">
        <f t="shared" si="9"/>
        <v>0.34099438259948966</v>
      </c>
      <c r="N11" s="50">
        <f t="shared" si="9"/>
        <v>0.32306947607253178</v>
      </c>
      <c r="O11" s="50">
        <f t="shared" si="9"/>
        <v>0.32306947607253178</v>
      </c>
      <c r="P11" s="50">
        <f t="shared" si="9"/>
        <v>0.32306947607253178</v>
      </c>
      <c r="Q11" s="50">
        <f t="shared" si="9"/>
        <v>0.32306947607253178</v>
      </c>
      <c r="R11" s="50">
        <f t="shared" si="9"/>
        <v>0.32306947607253178</v>
      </c>
      <c r="S11" s="50">
        <f t="shared" si="9"/>
        <v>0.32306947607253178</v>
      </c>
      <c r="T11" s="50">
        <f t="shared" si="9"/>
        <v>0.32306947607253178</v>
      </c>
      <c r="U11" s="50">
        <f t="shared" si="9"/>
        <v>0.32306947607253178</v>
      </c>
      <c r="V11" s="50">
        <f t="shared" si="9"/>
        <v>0.32306947607253178</v>
      </c>
      <c r="W11" s="50">
        <f t="shared" si="9"/>
        <v>0.32065378900445746</v>
      </c>
    </row>
    <row r="12" spans="1:24" ht="38.25" thickBot="1">
      <c r="A12" s="36" t="s">
        <v>14</v>
      </c>
      <c r="B12" s="33"/>
      <c r="C12" s="33"/>
      <c r="D12" s="6"/>
      <c r="E12" s="16"/>
      <c r="X12" s="47">
        <f t="shared" si="1"/>
        <v>0</v>
      </c>
    </row>
    <row r="13" spans="1:24" ht="25.5">
      <c r="A13" s="38" t="s">
        <v>15</v>
      </c>
      <c r="B13" s="29">
        <v>5756770102</v>
      </c>
      <c r="C13" s="29"/>
      <c r="D13" s="27">
        <f>SUM(B13:C13)</f>
        <v>5756770102</v>
      </c>
      <c r="E13" s="16">
        <f>D13/D5</f>
        <v>2282259.0001585791</v>
      </c>
      <c r="J13" s="3">
        <f t="shared" ref="J13:V13" si="10">$E13*J5</f>
        <v>518109309.17999995</v>
      </c>
      <c r="K13" s="3">
        <f t="shared" si="10"/>
        <v>518109309.17999995</v>
      </c>
      <c r="L13" s="3">
        <f t="shared" si="10"/>
        <v>460541608.15999997</v>
      </c>
      <c r="M13" s="3">
        <f t="shared" si="10"/>
        <v>460541608.15999997</v>
      </c>
      <c r="N13" s="3">
        <f t="shared" si="10"/>
        <v>422163140.81333333</v>
      </c>
      <c r="O13" s="3">
        <f t="shared" si="10"/>
        <v>422163140.81333333</v>
      </c>
      <c r="P13" s="3">
        <f t="shared" si="10"/>
        <v>422163140.81333333</v>
      </c>
      <c r="Q13" s="3">
        <f t="shared" si="10"/>
        <v>422163140.81333333</v>
      </c>
      <c r="R13" s="3">
        <f t="shared" si="10"/>
        <v>422163140.81333333</v>
      </c>
      <c r="S13" s="3">
        <f t="shared" si="10"/>
        <v>422163140.81333333</v>
      </c>
      <c r="T13" s="3">
        <f t="shared" si="10"/>
        <v>422163140.81333333</v>
      </c>
      <c r="U13" s="3">
        <f t="shared" si="10"/>
        <v>422163140.81333333</v>
      </c>
      <c r="V13" s="3">
        <f t="shared" si="10"/>
        <v>422163140.81333333</v>
      </c>
      <c r="W13" s="47">
        <f>SUM(J13:V13)</f>
        <v>5756770102.000001</v>
      </c>
      <c r="X13" s="47">
        <f t="shared" si="1"/>
        <v>0</v>
      </c>
    </row>
    <row r="14" spans="1:24" ht="26.25" thickBot="1">
      <c r="A14" s="44" t="s">
        <v>16</v>
      </c>
      <c r="B14" s="29">
        <v>1472977626</v>
      </c>
      <c r="C14" s="29"/>
      <c r="D14" s="27">
        <f>SUM(B14:C14)</f>
        <v>1472977626</v>
      </c>
      <c r="E14" s="16">
        <f>D14/D6</f>
        <v>3585632.0009737099</v>
      </c>
      <c r="J14" s="3">
        <f t="shared" ref="J14:V14" si="11">$E14*J6</f>
        <v>0</v>
      </c>
      <c r="K14" s="3">
        <f t="shared" si="11"/>
        <v>0</v>
      </c>
      <c r="L14" s="3">
        <f t="shared" si="11"/>
        <v>184122203.25</v>
      </c>
      <c r="M14" s="3">
        <f t="shared" si="11"/>
        <v>184122203.25</v>
      </c>
      <c r="N14" s="3">
        <f t="shared" si="11"/>
        <v>122748135.5</v>
      </c>
      <c r="O14" s="3">
        <f t="shared" si="11"/>
        <v>122748135.5</v>
      </c>
      <c r="P14" s="3">
        <f t="shared" si="11"/>
        <v>122748135.5</v>
      </c>
      <c r="Q14" s="3">
        <f t="shared" si="11"/>
        <v>122748135.5</v>
      </c>
      <c r="R14" s="3">
        <f t="shared" si="11"/>
        <v>122748135.5</v>
      </c>
      <c r="S14" s="3">
        <f t="shared" si="11"/>
        <v>122748135.5</v>
      </c>
      <c r="T14" s="3">
        <f t="shared" si="11"/>
        <v>122748135.5</v>
      </c>
      <c r="U14" s="3">
        <f t="shared" si="11"/>
        <v>122748135.5</v>
      </c>
      <c r="V14" s="3">
        <f t="shared" si="11"/>
        <v>122748135.5</v>
      </c>
      <c r="W14" s="47">
        <f>SUM(J14:V14)</f>
        <v>1472977626</v>
      </c>
      <c r="X14" s="47">
        <f t="shared" si="1"/>
        <v>0</v>
      </c>
    </row>
    <row r="15" spans="1:24" ht="26.25" thickBot="1">
      <c r="A15" s="45" t="s">
        <v>17</v>
      </c>
      <c r="B15" s="34">
        <v>7229747728</v>
      </c>
      <c r="C15" s="34"/>
      <c r="D15" s="7">
        <f>D13+D14</f>
        <v>7229747728</v>
      </c>
      <c r="E15" s="16"/>
      <c r="H15" s="54"/>
      <c r="J15" s="8">
        <f t="shared" ref="J15:V15" si="12">J13+J14</f>
        <v>518109309.17999995</v>
      </c>
      <c r="K15" s="8">
        <f t="shared" si="12"/>
        <v>518109309.17999995</v>
      </c>
      <c r="L15" s="8">
        <f t="shared" si="12"/>
        <v>644663811.40999997</v>
      </c>
      <c r="M15" s="8">
        <f t="shared" si="12"/>
        <v>644663811.40999997</v>
      </c>
      <c r="N15" s="8">
        <f t="shared" si="12"/>
        <v>544911276.31333327</v>
      </c>
      <c r="O15" s="8">
        <f t="shared" si="12"/>
        <v>544911276.31333327</v>
      </c>
      <c r="P15" s="8">
        <f t="shared" si="12"/>
        <v>544911276.31333327</v>
      </c>
      <c r="Q15" s="8">
        <f t="shared" si="12"/>
        <v>544911276.31333327</v>
      </c>
      <c r="R15" s="8">
        <f t="shared" si="12"/>
        <v>544911276.31333327</v>
      </c>
      <c r="S15" s="8">
        <f t="shared" si="12"/>
        <v>544911276.31333327</v>
      </c>
      <c r="T15" s="8">
        <f t="shared" si="12"/>
        <v>544911276.31333327</v>
      </c>
      <c r="U15" s="8">
        <f t="shared" si="12"/>
        <v>544911276.31333327</v>
      </c>
      <c r="V15" s="8">
        <f t="shared" si="12"/>
        <v>544911276.31333327</v>
      </c>
      <c r="W15" s="8">
        <f>W13+W14</f>
        <v>7229747728.000001</v>
      </c>
      <c r="X15" s="47">
        <f t="shared" si="1"/>
        <v>0</v>
      </c>
    </row>
    <row r="16" spans="1:24" ht="25.5">
      <c r="A16" s="40" t="s">
        <v>18</v>
      </c>
      <c r="B16" s="30">
        <v>2779011689</v>
      </c>
      <c r="C16" s="30"/>
      <c r="D16" s="27">
        <f>SUM(B16:C16)</f>
        <v>2779011689</v>
      </c>
      <c r="E16" s="16">
        <f>D16/D7</f>
        <v>6435877.0009263549</v>
      </c>
      <c r="J16" s="3">
        <f>$E$16*J7</f>
        <v>0</v>
      </c>
      <c r="K16" s="3">
        <f t="shared" ref="K16:V16" si="13">$E$16*K7</f>
        <v>0</v>
      </c>
      <c r="L16" s="3">
        <f t="shared" si="13"/>
        <v>0</v>
      </c>
      <c r="M16" s="3">
        <f t="shared" si="13"/>
        <v>0</v>
      </c>
      <c r="N16" s="3">
        <f t="shared" si="13"/>
        <v>308779076.55555558</v>
      </c>
      <c r="O16" s="3">
        <f t="shared" si="13"/>
        <v>308779076.55555558</v>
      </c>
      <c r="P16" s="3">
        <f t="shared" si="13"/>
        <v>308779076.55555558</v>
      </c>
      <c r="Q16" s="3">
        <f t="shared" si="13"/>
        <v>308779076.55555558</v>
      </c>
      <c r="R16" s="3">
        <f t="shared" si="13"/>
        <v>308779076.55555558</v>
      </c>
      <c r="S16" s="3">
        <f t="shared" si="13"/>
        <v>308779076.55555558</v>
      </c>
      <c r="T16" s="3">
        <f t="shared" si="13"/>
        <v>308779076.55555558</v>
      </c>
      <c r="U16" s="3">
        <f t="shared" si="13"/>
        <v>308779076.55555558</v>
      </c>
      <c r="V16" s="3">
        <f t="shared" si="13"/>
        <v>308779076.55555558</v>
      </c>
      <c r="W16" s="47">
        <f>SUM(J16:V16)</f>
        <v>2779011689</v>
      </c>
      <c r="X16" s="47">
        <f t="shared" si="1"/>
        <v>0</v>
      </c>
    </row>
    <row r="17" spans="1:24" ht="26.25" thickBot="1">
      <c r="A17" s="42" t="s">
        <v>19</v>
      </c>
      <c r="B17" s="30">
        <v>778645244</v>
      </c>
      <c r="C17" s="30"/>
      <c r="D17" s="27">
        <f>SUM(B17:C17)</f>
        <v>778645244</v>
      </c>
      <c r="E17" s="16">
        <f>D17/D9</f>
        <v>721636</v>
      </c>
      <c r="H17" s="54"/>
      <c r="J17" s="3">
        <f>$E$17*J9</f>
        <v>46718714.639999993</v>
      </c>
      <c r="K17" s="3">
        <f t="shared" ref="K17:V17" si="14">$E$17*K9</f>
        <v>46718714.639999993</v>
      </c>
      <c r="L17" s="3">
        <f t="shared" si="14"/>
        <v>62291619.520000003</v>
      </c>
      <c r="M17" s="3">
        <f t="shared" si="14"/>
        <v>62291619.520000003</v>
      </c>
      <c r="N17" s="3">
        <f t="shared" si="14"/>
        <v>62291619.519999996</v>
      </c>
      <c r="O17" s="3">
        <f t="shared" si="14"/>
        <v>62291619.519999996</v>
      </c>
      <c r="P17" s="3">
        <f t="shared" si="14"/>
        <v>62291619.519999996</v>
      </c>
      <c r="Q17" s="3">
        <f t="shared" si="14"/>
        <v>62291619.519999996</v>
      </c>
      <c r="R17" s="3">
        <f t="shared" si="14"/>
        <v>62291619.519999996</v>
      </c>
      <c r="S17" s="3">
        <f t="shared" si="14"/>
        <v>62291619.519999996</v>
      </c>
      <c r="T17" s="3">
        <f t="shared" si="14"/>
        <v>62291619.519999996</v>
      </c>
      <c r="U17" s="3">
        <f t="shared" si="14"/>
        <v>62291619.519999996</v>
      </c>
      <c r="V17" s="3">
        <f t="shared" si="14"/>
        <v>62291619.519999996</v>
      </c>
      <c r="W17" s="47">
        <f>SUM(J17:V17)</f>
        <v>778645243.99999988</v>
      </c>
      <c r="X17" s="47">
        <f t="shared" si="1"/>
        <v>0</v>
      </c>
    </row>
    <row r="18" spans="1:24" ht="26.25" thickBot="1">
      <c r="A18" s="45" t="s">
        <v>7</v>
      </c>
      <c r="B18" s="34">
        <v>3557656933</v>
      </c>
      <c r="C18" s="34"/>
      <c r="D18" s="9">
        <f>D16+D17</f>
        <v>3557656933</v>
      </c>
      <c r="E18" s="14"/>
      <c r="J18" s="10">
        <f>J16+J17</f>
        <v>46718714.639999993</v>
      </c>
      <c r="K18" s="10">
        <f t="shared" ref="K18:V18" si="15">K16+K17</f>
        <v>46718714.639999993</v>
      </c>
      <c r="L18" s="10">
        <f t="shared" si="15"/>
        <v>62291619.520000003</v>
      </c>
      <c r="M18" s="10">
        <f t="shared" si="15"/>
        <v>62291619.520000003</v>
      </c>
      <c r="N18" s="10">
        <f t="shared" si="15"/>
        <v>371070696.07555556</v>
      </c>
      <c r="O18" s="10">
        <f t="shared" si="15"/>
        <v>371070696.07555556</v>
      </c>
      <c r="P18" s="10">
        <f t="shared" si="15"/>
        <v>371070696.07555556</v>
      </c>
      <c r="Q18" s="10">
        <f t="shared" si="15"/>
        <v>371070696.07555556</v>
      </c>
      <c r="R18" s="10">
        <f t="shared" si="15"/>
        <v>371070696.07555556</v>
      </c>
      <c r="S18" s="10">
        <f t="shared" si="15"/>
        <v>371070696.07555556</v>
      </c>
      <c r="T18" s="10">
        <f t="shared" si="15"/>
        <v>371070696.07555556</v>
      </c>
      <c r="U18" s="10">
        <f t="shared" si="15"/>
        <v>371070696.07555556</v>
      </c>
      <c r="V18" s="10">
        <f t="shared" si="15"/>
        <v>371070696.07555556</v>
      </c>
      <c r="W18" s="10">
        <f>W16+W17</f>
        <v>3557656933</v>
      </c>
      <c r="X18" s="47">
        <f t="shared" si="1"/>
        <v>0</v>
      </c>
    </row>
    <row r="19" spans="1:24" ht="48" thickBot="1">
      <c r="A19" s="46" t="s">
        <v>3</v>
      </c>
      <c r="B19" s="32">
        <v>10787404661</v>
      </c>
      <c r="C19" s="32"/>
      <c r="D19" s="11">
        <f t="shared" ref="D19" si="16">D15+D18</f>
        <v>10787404661</v>
      </c>
      <c r="E19" s="14"/>
      <c r="J19" s="12">
        <f t="shared" ref="J19:W19" si="17">J15+J18</f>
        <v>564828023.81999993</v>
      </c>
      <c r="K19" s="12">
        <f t="shared" si="17"/>
        <v>564828023.81999993</v>
      </c>
      <c r="L19" s="12">
        <f t="shared" si="17"/>
        <v>706955430.92999995</v>
      </c>
      <c r="M19" s="12">
        <f t="shared" si="17"/>
        <v>706955430.92999995</v>
      </c>
      <c r="N19" s="12">
        <f t="shared" si="17"/>
        <v>915981972.38888884</v>
      </c>
      <c r="O19" s="12">
        <f t="shared" si="17"/>
        <v>915981972.38888884</v>
      </c>
      <c r="P19" s="12">
        <f t="shared" si="17"/>
        <v>915981972.38888884</v>
      </c>
      <c r="Q19" s="12">
        <f t="shared" si="17"/>
        <v>915981972.38888884</v>
      </c>
      <c r="R19" s="12">
        <f t="shared" si="17"/>
        <v>915981972.38888884</v>
      </c>
      <c r="S19" s="12">
        <f t="shared" si="17"/>
        <v>915981972.38888884</v>
      </c>
      <c r="T19" s="12">
        <f t="shared" si="17"/>
        <v>915981972.38888884</v>
      </c>
      <c r="U19" s="12">
        <f t="shared" si="17"/>
        <v>915981972.38888884</v>
      </c>
      <c r="V19" s="12">
        <f t="shared" si="17"/>
        <v>915981972.38888884</v>
      </c>
      <c r="W19" s="12">
        <f t="shared" si="17"/>
        <v>10787404661</v>
      </c>
      <c r="X19" s="47">
        <f t="shared" si="1"/>
        <v>0</v>
      </c>
    </row>
  </sheetData>
  <mergeCells count="3">
    <mergeCell ref="J2:K2"/>
    <mergeCell ref="L2:M2"/>
    <mergeCell ref="N2:V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topLeftCell="A32" workbookViewId="0">
      <selection activeCell="E53" sqref="A2:E53"/>
    </sheetView>
  </sheetViews>
  <sheetFormatPr defaultRowHeight="15"/>
  <cols>
    <col min="1" max="1" width="9.140625" style="55"/>
    <col min="2" max="2" width="26.140625" customWidth="1"/>
    <col min="3" max="3" width="12" style="55" customWidth="1"/>
    <col min="4" max="4" width="16" customWidth="1"/>
    <col min="5" max="5" width="9.140625" style="55"/>
  </cols>
  <sheetData>
    <row r="1" spans="1:5" s="56" customFormat="1">
      <c r="A1" s="57" t="s">
        <v>52</v>
      </c>
      <c r="B1" s="58" t="s">
        <v>53</v>
      </c>
      <c r="C1" s="57" t="s">
        <v>54</v>
      </c>
      <c r="D1" s="58" t="s">
        <v>55</v>
      </c>
      <c r="E1" s="57" t="s">
        <v>56</v>
      </c>
    </row>
    <row r="2" spans="1:5">
      <c r="A2" s="59">
        <v>1</v>
      </c>
      <c r="B2" s="66" t="s">
        <v>39</v>
      </c>
      <c r="C2" s="59">
        <v>86</v>
      </c>
      <c r="D2" s="60">
        <v>62291620</v>
      </c>
      <c r="E2" s="59">
        <v>1</v>
      </c>
    </row>
    <row r="3" spans="1:5">
      <c r="A3" s="59">
        <v>2</v>
      </c>
      <c r="B3" s="66" t="s">
        <v>40</v>
      </c>
      <c r="C3" s="59">
        <v>86</v>
      </c>
      <c r="D3" s="60">
        <v>62291620</v>
      </c>
      <c r="E3" s="59">
        <v>1</v>
      </c>
    </row>
    <row r="4" spans="1:5">
      <c r="A4" s="59">
        <v>3</v>
      </c>
      <c r="B4" s="66" t="s">
        <v>41</v>
      </c>
      <c r="C4" s="59">
        <v>86</v>
      </c>
      <c r="D4" s="60">
        <v>62291620</v>
      </c>
      <c r="E4" s="59">
        <v>1</v>
      </c>
    </row>
    <row r="5" spans="1:5">
      <c r="A5" s="59">
        <v>4</v>
      </c>
      <c r="B5" s="66" t="s">
        <v>42</v>
      </c>
      <c r="C5" s="59">
        <v>86</v>
      </c>
      <c r="D5" s="60">
        <v>62291620</v>
      </c>
      <c r="E5" s="59">
        <v>1</v>
      </c>
    </row>
    <row r="6" spans="1:5">
      <c r="A6" s="59">
        <v>5</v>
      </c>
      <c r="B6" s="66" t="s">
        <v>43</v>
      </c>
      <c r="C6" s="59">
        <v>86</v>
      </c>
      <c r="D6" s="60">
        <v>62291620</v>
      </c>
      <c r="E6" s="59">
        <v>1</v>
      </c>
    </row>
    <row r="7" spans="1:5">
      <c r="A7" s="59">
        <v>6</v>
      </c>
      <c r="B7" s="66" t="s">
        <v>44</v>
      </c>
      <c r="C7" s="59">
        <v>86</v>
      </c>
      <c r="D7" s="60">
        <v>62291620</v>
      </c>
      <c r="E7" s="59">
        <v>1</v>
      </c>
    </row>
    <row r="8" spans="1:5">
      <c r="A8" s="59">
        <v>7</v>
      </c>
      <c r="B8" s="66" t="s">
        <v>45</v>
      </c>
      <c r="C8" s="59">
        <v>86</v>
      </c>
      <c r="D8" s="60">
        <v>62291620</v>
      </c>
      <c r="E8" s="59">
        <v>1</v>
      </c>
    </row>
    <row r="9" spans="1:5">
      <c r="A9" s="59">
        <v>8</v>
      </c>
      <c r="B9" s="66" t="s">
        <v>46</v>
      </c>
      <c r="C9" s="59">
        <v>86</v>
      </c>
      <c r="D9" s="60">
        <v>62291620</v>
      </c>
      <c r="E9" s="59">
        <v>1</v>
      </c>
    </row>
    <row r="10" spans="1:5">
      <c r="A10" s="59">
        <v>9</v>
      </c>
      <c r="B10" s="66" t="s">
        <v>47</v>
      </c>
      <c r="C10" s="59">
        <v>65</v>
      </c>
      <c r="D10" s="60">
        <v>46718715</v>
      </c>
      <c r="E10" s="59">
        <v>1</v>
      </c>
    </row>
    <row r="11" spans="1:5">
      <c r="A11" s="59">
        <v>10</v>
      </c>
      <c r="B11" s="66" t="s">
        <v>48</v>
      </c>
      <c r="C11" s="59">
        <v>86</v>
      </c>
      <c r="D11" s="60">
        <v>62291620</v>
      </c>
      <c r="E11" s="59">
        <v>1</v>
      </c>
    </row>
    <row r="12" spans="1:5">
      <c r="A12" s="59">
        <v>11</v>
      </c>
      <c r="B12" s="66" t="s">
        <v>49</v>
      </c>
      <c r="C12" s="59">
        <v>65</v>
      </c>
      <c r="D12" s="60">
        <v>46718715</v>
      </c>
      <c r="E12" s="59">
        <v>1</v>
      </c>
    </row>
    <row r="13" spans="1:5">
      <c r="A13" s="59">
        <v>12</v>
      </c>
      <c r="B13" s="66" t="s">
        <v>50</v>
      </c>
      <c r="C13" s="59">
        <v>86</v>
      </c>
      <c r="D13" s="60">
        <v>65291620</v>
      </c>
      <c r="E13" s="59">
        <v>1</v>
      </c>
    </row>
    <row r="14" spans="1:5">
      <c r="A14" s="59">
        <v>13</v>
      </c>
      <c r="B14" s="66" t="s">
        <v>51</v>
      </c>
      <c r="C14" s="59">
        <v>86</v>
      </c>
      <c r="D14" s="60">
        <v>65291620</v>
      </c>
      <c r="E14" s="59">
        <v>1</v>
      </c>
    </row>
    <row r="15" spans="1:5">
      <c r="A15" s="59">
        <v>14</v>
      </c>
      <c r="B15" s="66" t="s">
        <v>39</v>
      </c>
      <c r="C15" s="59">
        <v>86</v>
      </c>
      <c r="D15" s="60">
        <v>65291620</v>
      </c>
      <c r="E15" s="59">
        <v>2</v>
      </c>
    </row>
    <row r="16" spans="1:5">
      <c r="A16" s="59">
        <v>15</v>
      </c>
      <c r="B16" s="66" t="s">
        <v>40</v>
      </c>
      <c r="C16" s="59">
        <v>86</v>
      </c>
      <c r="D16" s="60">
        <v>65291620</v>
      </c>
      <c r="E16" s="59">
        <v>2</v>
      </c>
    </row>
    <row r="17" spans="1:5">
      <c r="A17" s="59">
        <v>16</v>
      </c>
      <c r="B17" s="66" t="s">
        <v>41</v>
      </c>
      <c r="C17" s="59">
        <v>86</v>
      </c>
      <c r="D17" s="60">
        <v>65291620</v>
      </c>
      <c r="E17" s="59">
        <v>2</v>
      </c>
    </row>
    <row r="18" spans="1:5">
      <c r="A18" s="59">
        <v>17</v>
      </c>
      <c r="B18" s="66" t="s">
        <v>42</v>
      </c>
      <c r="C18" s="59">
        <v>86</v>
      </c>
      <c r="D18" s="60">
        <v>65291620</v>
      </c>
      <c r="E18" s="59">
        <v>2</v>
      </c>
    </row>
    <row r="19" spans="1:5">
      <c r="A19" s="59">
        <v>18</v>
      </c>
      <c r="B19" s="66" t="s">
        <v>43</v>
      </c>
      <c r="C19" s="59">
        <v>86</v>
      </c>
      <c r="D19" s="60">
        <v>65291620</v>
      </c>
      <c r="E19" s="59">
        <v>2</v>
      </c>
    </row>
    <row r="20" spans="1:5">
      <c r="A20" s="59">
        <v>19</v>
      </c>
      <c r="B20" s="66" t="s">
        <v>44</v>
      </c>
      <c r="C20" s="59">
        <v>86</v>
      </c>
      <c r="D20" s="60">
        <v>65291620</v>
      </c>
      <c r="E20" s="59">
        <v>2</v>
      </c>
    </row>
    <row r="21" spans="1:5">
      <c r="A21" s="59">
        <v>20</v>
      </c>
      <c r="B21" s="66" t="s">
        <v>45</v>
      </c>
      <c r="C21" s="59">
        <v>86</v>
      </c>
      <c r="D21" s="60">
        <v>65291620</v>
      </c>
      <c r="E21" s="59">
        <v>2</v>
      </c>
    </row>
    <row r="22" spans="1:5">
      <c r="A22" s="59">
        <v>21</v>
      </c>
      <c r="B22" s="66" t="s">
        <v>46</v>
      </c>
      <c r="C22" s="59">
        <v>86</v>
      </c>
      <c r="D22" s="60">
        <v>65291620</v>
      </c>
      <c r="E22" s="59">
        <v>2</v>
      </c>
    </row>
    <row r="23" spans="1:5">
      <c r="A23" s="59">
        <v>22</v>
      </c>
      <c r="B23" s="66" t="s">
        <v>47</v>
      </c>
      <c r="C23" s="59">
        <v>65</v>
      </c>
      <c r="D23" s="60">
        <v>46718715</v>
      </c>
      <c r="E23" s="59">
        <v>2</v>
      </c>
    </row>
    <row r="24" spans="1:5">
      <c r="A24" s="59">
        <v>23</v>
      </c>
      <c r="B24" s="66" t="s">
        <v>48</v>
      </c>
      <c r="C24" s="59">
        <v>86</v>
      </c>
      <c r="D24" s="60">
        <v>65291620</v>
      </c>
      <c r="E24" s="59">
        <v>2</v>
      </c>
    </row>
    <row r="25" spans="1:5">
      <c r="A25" s="59">
        <v>24</v>
      </c>
      <c r="B25" s="66" t="s">
        <v>49</v>
      </c>
      <c r="C25" s="59">
        <v>65</v>
      </c>
      <c r="D25" s="60">
        <v>46718715</v>
      </c>
      <c r="E25" s="59">
        <v>2</v>
      </c>
    </row>
    <row r="26" spans="1:5">
      <c r="A26" s="59">
        <v>25</v>
      </c>
      <c r="B26" s="66" t="s">
        <v>50</v>
      </c>
      <c r="C26" s="59">
        <v>86</v>
      </c>
      <c r="D26" s="60">
        <v>62291620</v>
      </c>
      <c r="E26" s="59">
        <v>2</v>
      </c>
    </row>
    <row r="27" spans="1:5">
      <c r="A27" s="59">
        <v>26</v>
      </c>
      <c r="B27" s="66" t="s">
        <v>51</v>
      </c>
      <c r="C27" s="59">
        <v>86</v>
      </c>
      <c r="D27" s="60">
        <v>62291620</v>
      </c>
      <c r="E27" s="59">
        <v>2</v>
      </c>
    </row>
    <row r="28" spans="1:5">
      <c r="A28" s="59">
        <v>27</v>
      </c>
      <c r="B28" s="66" t="s">
        <v>39</v>
      </c>
      <c r="C28" s="59">
        <v>86</v>
      </c>
      <c r="D28" s="60">
        <v>62291620</v>
      </c>
      <c r="E28" s="59">
        <v>3</v>
      </c>
    </row>
    <row r="29" spans="1:5">
      <c r="A29" s="59">
        <v>28</v>
      </c>
      <c r="B29" s="66" t="s">
        <v>40</v>
      </c>
      <c r="C29" s="59">
        <v>86</v>
      </c>
      <c r="D29" s="60">
        <v>62291620</v>
      </c>
      <c r="E29" s="59">
        <v>3</v>
      </c>
    </row>
    <row r="30" spans="1:5">
      <c r="A30" s="59">
        <v>29</v>
      </c>
      <c r="B30" s="66" t="s">
        <v>41</v>
      </c>
      <c r="C30" s="59">
        <v>86</v>
      </c>
      <c r="D30" s="60">
        <v>62291620</v>
      </c>
      <c r="E30" s="59">
        <v>3</v>
      </c>
    </row>
    <row r="31" spans="1:5">
      <c r="A31" s="59">
        <v>30</v>
      </c>
      <c r="B31" s="66" t="s">
        <v>42</v>
      </c>
      <c r="C31" s="59">
        <v>86</v>
      </c>
      <c r="D31" s="60">
        <v>62291620</v>
      </c>
      <c r="E31" s="59">
        <v>3</v>
      </c>
    </row>
    <row r="32" spans="1:5">
      <c r="A32" s="59">
        <v>31</v>
      </c>
      <c r="B32" s="66" t="s">
        <v>43</v>
      </c>
      <c r="C32" s="59">
        <v>86</v>
      </c>
      <c r="D32" s="60">
        <v>62291620</v>
      </c>
      <c r="E32" s="59">
        <v>3</v>
      </c>
    </row>
    <row r="33" spans="1:5">
      <c r="A33" s="59">
        <v>32</v>
      </c>
      <c r="B33" s="66" t="s">
        <v>44</v>
      </c>
      <c r="C33" s="59">
        <v>86</v>
      </c>
      <c r="D33" s="60">
        <v>62291620</v>
      </c>
      <c r="E33" s="59">
        <v>3</v>
      </c>
    </row>
    <row r="34" spans="1:5">
      <c r="A34" s="59">
        <v>33</v>
      </c>
      <c r="B34" s="66" t="s">
        <v>45</v>
      </c>
      <c r="C34" s="59">
        <v>86</v>
      </c>
      <c r="D34" s="60">
        <v>62291620</v>
      </c>
      <c r="E34" s="59">
        <v>3</v>
      </c>
    </row>
    <row r="35" spans="1:5">
      <c r="A35" s="59">
        <v>34</v>
      </c>
      <c r="B35" s="66" t="s">
        <v>46</v>
      </c>
      <c r="C35" s="59">
        <v>86</v>
      </c>
      <c r="D35" s="60">
        <v>62291620</v>
      </c>
      <c r="E35" s="59">
        <v>3</v>
      </c>
    </row>
    <row r="36" spans="1:5">
      <c r="A36" s="59">
        <v>35</v>
      </c>
      <c r="B36" s="66" t="s">
        <v>47</v>
      </c>
      <c r="C36" s="59">
        <v>65</v>
      </c>
      <c r="D36" s="60">
        <v>46718715</v>
      </c>
      <c r="E36" s="59">
        <v>3</v>
      </c>
    </row>
    <row r="37" spans="1:5">
      <c r="A37" s="59">
        <v>36</v>
      </c>
      <c r="B37" s="66" t="s">
        <v>48</v>
      </c>
      <c r="C37" s="59">
        <v>86</v>
      </c>
      <c r="D37" s="60">
        <v>62291620</v>
      </c>
      <c r="E37" s="59">
        <v>3</v>
      </c>
    </row>
    <row r="38" spans="1:5">
      <c r="A38" s="59">
        <v>37</v>
      </c>
      <c r="B38" s="66" t="s">
        <v>49</v>
      </c>
      <c r="C38" s="59">
        <v>65</v>
      </c>
      <c r="D38" s="60">
        <v>46718715</v>
      </c>
      <c r="E38" s="59">
        <v>3</v>
      </c>
    </row>
    <row r="39" spans="1:5">
      <c r="A39" s="59">
        <v>38</v>
      </c>
      <c r="B39" s="66" t="s">
        <v>50</v>
      </c>
      <c r="C39" s="59">
        <v>86</v>
      </c>
      <c r="D39" s="60">
        <v>62291620</v>
      </c>
      <c r="E39" s="59">
        <v>3</v>
      </c>
    </row>
    <row r="40" spans="1:5">
      <c r="A40" s="59">
        <v>39</v>
      </c>
      <c r="B40" s="66" t="s">
        <v>51</v>
      </c>
      <c r="C40" s="59">
        <v>86</v>
      </c>
      <c r="D40" s="60">
        <v>62291620</v>
      </c>
      <c r="E40" s="59">
        <v>3</v>
      </c>
    </row>
    <row r="41" spans="1:5">
      <c r="A41" s="59">
        <v>40</v>
      </c>
      <c r="B41" s="66" t="s">
        <v>39</v>
      </c>
      <c r="C41" s="59">
        <v>86</v>
      </c>
      <c r="D41" s="60">
        <v>62291620</v>
      </c>
      <c r="E41" s="59">
        <v>4</v>
      </c>
    </row>
    <row r="42" spans="1:5">
      <c r="A42" s="59">
        <v>41</v>
      </c>
      <c r="B42" s="66" t="s">
        <v>40</v>
      </c>
      <c r="C42" s="59">
        <v>86</v>
      </c>
      <c r="D42" s="60">
        <v>62291620</v>
      </c>
      <c r="E42" s="59">
        <v>4</v>
      </c>
    </row>
    <row r="43" spans="1:5">
      <c r="A43" s="59">
        <v>42</v>
      </c>
      <c r="B43" s="66" t="s">
        <v>41</v>
      </c>
      <c r="C43" s="59">
        <v>86</v>
      </c>
      <c r="D43" s="60">
        <v>62291620</v>
      </c>
      <c r="E43" s="59">
        <v>4</v>
      </c>
    </row>
    <row r="44" spans="1:5">
      <c r="A44" s="59">
        <v>43</v>
      </c>
      <c r="B44" s="66" t="s">
        <v>42</v>
      </c>
      <c r="C44" s="59">
        <v>86</v>
      </c>
      <c r="D44" s="60">
        <v>62291620</v>
      </c>
      <c r="E44" s="59">
        <v>4</v>
      </c>
    </row>
    <row r="45" spans="1:5">
      <c r="A45" s="59">
        <v>44</v>
      </c>
      <c r="B45" s="66" t="s">
        <v>43</v>
      </c>
      <c r="C45" s="59">
        <v>86</v>
      </c>
      <c r="D45" s="60">
        <v>62291620</v>
      </c>
      <c r="E45" s="59">
        <v>4</v>
      </c>
    </row>
    <row r="46" spans="1:5">
      <c r="A46" s="59">
        <v>45</v>
      </c>
      <c r="B46" s="66" t="s">
        <v>44</v>
      </c>
      <c r="C46" s="59">
        <v>86</v>
      </c>
      <c r="D46" s="60">
        <v>62291620</v>
      </c>
      <c r="E46" s="59">
        <v>4</v>
      </c>
    </row>
    <row r="47" spans="1:5">
      <c r="A47" s="59">
        <v>46</v>
      </c>
      <c r="B47" s="66" t="s">
        <v>45</v>
      </c>
      <c r="C47" s="59">
        <v>86</v>
      </c>
      <c r="D47" s="60">
        <v>62291620</v>
      </c>
      <c r="E47" s="59">
        <v>4</v>
      </c>
    </row>
    <row r="48" spans="1:5">
      <c r="A48" s="59">
        <v>47</v>
      </c>
      <c r="B48" s="66" t="s">
        <v>46</v>
      </c>
      <c r="C48" s="59">
        <v>86</v>
      </c>
      <c r="D48" s="60">
        <v>62291620</v>
      </c>
      <c r="E48" s="59">
        <v>4</v>
      </c>
    </row>
    <row r="49" spans="1:5">
      <c r="A49" s="59">
        <v>48</v>
      </c>
      <c r="B49" s="66" t="s">
        <v>47</v>
      </c>
      <c r="C49" s="59">
        <v>65</v>
      </c>
      <c r="D49" s="60">
        <v>46718715</v>
      </c>
      <c r="E49" s="59">
        <v>4</v>
      </c>
    </row>
    <row r="50" spans="1:5">
      <c r="A50" s="59">
        <v>49</v>
      </c>
      <c r="B50" s="66" t="s">
        <v>48</v>
      </c>
      <c r="C50" s="59">
        <v>86</v>
      </c>
      <c r="D50" s="60">
        <v>62291620</v>
      </c>
      <c r="E50" s="59">
        <v>4</v>
      </c>
    </row>
    <row r="51" spans="1:5">
      <c r="A51" s="59">
        <v>50</v>
      </c>
      <c r="B51" s="66" t="s">
        <v>49</v>
      </c>
      <c r="C51" s="59">
        <v>65</v>
      </c>
      <c r="D51" s="60">
        <v>46718715</v>
      </c>
      <c r="E51" s="59">
        <v>4</v>
      </c>
    </row>
    <row r="52" spans="1:5">
      <c r="A52" s="59">
        <v>51</v>
      </c>
      <c r="B52" s="66" t="s">
        <v>50</v>
      </c>
      <c r="C52" s="59">
        <v>86</v>
      </c>
      <c r="D52" s="60">
        <v>62291620</v>
      </c>
      <c r="E52" s="59">
        <v>4</v>
      </c>
    </row>
    <row r="53" spans="1:5">
      <c r="A53" s="59">
        <v>52</v>
      </c>
      <c r="B53" s="66" t="s">
        <v>51</v>
      </c>
      <c r="C53" s="59">
        <v>86</v>
      </c>
      <c r="D53" s="60">
        <v>62291620</v>
      </c>
      <c r="E53" s="59">
        <v>4</v>
      </c>
    </row>
    <row r="54" spans="1:5">
      <c r="A54" s="59">
        <v>53</v>
      </c>
      <c r="B54" s="61" t="s">
        <v>48</v>
      </c>
      <c r="C54" s="59">
        <v>97</v>
      </c>
      <c r="D54" s="60">
        <v>69790860.832000002</v>
      </c>
      <c r="E54" s="59">
        <v>5</v>
      </c>
    </row>
    <row r="55" spans="1:5">
      <c r="A55" s="59">
        <v>54</v>
      </c>
      <c r="B55" s="61" t="s">
        <v>46</v>
      </c>
      <c r="C55" s="59">
        <v>97</v>
      </c>
      <c r="D55" s="60">
        <v>69790860.832000002</v>
      </c>
      <c r="E55" s="59">
        <v>5</v>
      </c>
    </row>
    <row r="56" spans="1:5">
      <c r="A56" s="59">
        <v>55</v>
      </c>
      <c r="B56" s="61" t="s">
        <v>44</v>
      </c>
      <c r="C56" s="59">
        <v>97</v>
      </c>
      <c r="D56" s="60">
        <v>69790860.832000002</v>
      </c>
      <c r="E56" s="59">
        <v>5</v>
      </c>
    </row>
    <row r="57" spans="1:5">
      <c r="A57" s="59">
        <v>56</v>
      </c>
      <c r="B57" s="61" t="s">
        <v>50</v>
      </c>
      <c r="C57" s="59">
        <v>97</v>
      </c>
      <c r="D57" s="60">
        <v>69790860.832000002</v>
      </c>
      <c r="E57" s="59">
        <v>5</v>
      </c>
    </row>
    <row r="58" spans="1:5">
      <c r="A58" s="59">
        <v>57</v>
      </c>
      <c r="B58" s="61" t="s">
        <v>39</v>
      </c>
      <c r="C58" s="59">
        <v>97</v>
      </c>
      <c r="D58" s="60">
        <v>69790860.832000002</v>
      </c>
      <c r="E58" s="59">
        <v>5</v>
      </c>
    </row>
    <row r="59" spans="1:5">
      <c r="A59" s="59">
        <v>58</v>
      </c>
      <c r="B59" s="61" t="s">
        <v>43</v>
      </c>
      <c r="C59" s="59">
        <v>97</v>
      </c>
      <c r="D59" s="60">
        <v>69790860.832000002</v>
      </c>
      <c r="E59" s="59">
        <v>5</v>
      </c>
    </row>
    <row r="60" spans="1:5">
      <c r="A60" s="59">
        <v>59</v>
      </c>
      <c r="B60" s="61" t="s">
        <v>41</v>
      </c>
      <c r="C60" s="59">
        <v>97</v>
      </c>
      <c r="D60" s="60">
        <v>69790860.832000002</v>
      </c>
      <c r="E60" s="59">
        <v>5</v>
      </c>
    </row>
    <row r="61" spans="1:5">
      <c r="A61" s="59">
        <v>60</v>
      </c>
      <c r="B61" s="61" t="s">
        <v>42</v>
      </c>
      <c r="C61" s="59">
        <v>97</v>
      </c>
      <c r="D61" s="60">
        <v>69790860.832000002</v>
      </c>
      <c r="E61" s="59">
        <v>5</v>
      </c>
    </row>
    <row r="62" spans="1:5">
      <c r="A62" s="59">
        <v>61</v>
      </c>
      <c r="B62" s="61" t="s">
        <v>45</v>
      </c>
      <c r="C62" s="59">
        <v>97</v>
      </c>
      <c r="D62" s="60">
        <v>69790860.832000002</v>
      </c>
      <c r="E62" s="59">
        <v>5</v>
      </c>
    </row>
    <row r="63" spans="1:5">
      <c r="A63" s="59">
        <v>62</v>
      </c>
      <c r="B63" s="61" t="s">
        <v>40</v>
      </c>
      <c r="C63" s="59">
        <v>97</v>
      </c>
      <c r="D63" s="60">
        <v>69790860.832000002</v>
      </c>
      <c r="E63" s="59">
        <v>5</v>
      </c>
    </row>
    <row r="64" spans="1:5">
      <c r="A64" s="59">
        <v>63</v>
      </c>
      <c r="B64" s="67" t="s">
        <v>49</v>
      </c>
      <c r="C64" s="63">
        <v>66</v>
      </c>
      <c r="D64" s="65">
        <v>47584677.839999996</v>
      </c>
      <c r="E64" s="59">
        <v>5</v>
      </c>
    </row>
    <row r="65" spans="1:5">
      <c r="A65" s="59">
        <v>64</v>
      </c>
      <c r="B65" s="67" t="s">
        <v>47</v>
      </c>
      <c r="C65" s="63">
        <v>66</v>
      </c>
      <c r="D65" s="65">
        <v>47584677.839999996</v>
      </c>
      <c r="E65" s="5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5" zoomScaleNormal="115" workbookViewId="0">
      <selection activeCell="E28" sqref="E28"/>
    </sheetView>
  </sheetViews>
  <sheetFormatPr defaultRowHeight="15"/>
  <cols>
    <col min="1" max="1" width="9.140625" style="55"/>
    <col min="2" max="2" width="26.140625" customWidth="1"/>
    <col min="3" max="3" width="12" style="55" customWidth="1"/>
    <col min="4" max="4" width="16" customWidth="1"/>
  </cols>
  <sheetData>
    <row r="1" spans="1:5" s="56" customFormat="1">
      <c r="A1" s="57" t="s">
        <v>52</v>
      </c>
      <c r="B1" s="58" t="s">
        <v>53</v>
      </c>
      <c r="C1" s="57" t="s">
        <v>57</v>
      </c>
      <c r="D1" s="58" t="s">
        <v>58</v>
      </c>
      <c r="E1" s="58" t="s">
        <v>56</v>
      </c>
    </row>
    <row r="2" spans="1:5">
      <c r="A2" s="59">
        <v>1</v>
      </c>
      <c r="B2" s="62" t="s">
        <v>48</v>
      </c>
      <c r="C2" s="59">
        <v>97</v>
      </c>
      <c r="D2" s="60">
        <v>69790860.832000002</v>
      </c>
      <c r="E2" s="61">
        <v>5</v>
      </c>
    </row>
    <row r="3" spans="1:5">
      <c r="A3" s="59">
        <v>2</v>
      </c>
      <c r="B3" s="62" t="s">
        <v>46</v>
      </c>
      <c r="C3" s="59">
        <v>97</v>
      </c>
      <c r="D3" s="60">
        <v>69790860.832000002</v>
      </c>
      <c r="E3" s="61">
        <v>5</v>
      </c>
    </row>
    <row r="4" spans="1:5">
      <c r="A4" s="59">
        <v>3</v>
      </c>
      <c r="B4" s="62" t="s">
        <v>44</v>
      </c>
      <c r="C4" s="59">
        <v>97</v>
      </c>
      <c r="D4" s="60">
        <v>69790860.832000002</v>
      </c>
      <c r="E4" s="61">
        <v>5</v>
      </c>
    </row>
    <row r="5" spans="1:5">
      <c r="A5" s="59">
        <v>4</v>
      </c>
      <c r="B5" s="62" t="s">
        <v>50</v>
      </c>
      <c r="C5" s="59">
        <v>97</v>
      </c>
      <c r="D5" s="60">
        <v>69790860.832000002</v>
      </c>
      <c r="E5" s="61">
        <v>5</v>
      </c>
    </row>
    <row r="6" spans="1:5">
      <c r="A6" s="59">
        <v>5</v>
      </c>
      <c r="B6" s="62" t="s">
        <v>39</v>
      </c>
      <c r="C6" s="59">
        <v>97</v>
      </c>
      <c r="D6" s="60">
        <v>69790860.832000002</v>
      </c>
      <c r="E6" s="61">
        <v>5</v>
      </c>
    </row>
    <row r="7" spans="1:5">
      <c r="A7" s="59">
        <v>6</v>
      </c>
      <c r="B7" s="62" t="s">
        <v>43</v>
      </c>
      <c r="C7" s="59">
        <v>97</v>
      </c>
      <c r="D7" s="60">
        <v>69790860.832000002</v>
      </c>
      <c r="E7" s="61">
        <v>5</v>
      </c>
    </row>
    <row r="8" spans="1:5">
      <c r="A8" s="59">
        <v>10</v>
      </c>
      <c r="B8" s="62" t="s">
        <v>41</v>
      </c>
      <c r="C8" s="59">
        <v>97</v>
      </c>
      <c r="D8" s="60">
        <v>69790860.832000002</v>
      </c>
      <c r="E8" s="61">
        <v>5</v>
      </c>
    </row>
    <row r="9" spans="1:5">
      <c r="A9" s="59">
        <v>11</v>
      </c>
      <c r="B9" s="62" t="s">
        <v>42</v>
      </c>
      <c r="C9" s="59">
        <v>97</v>
      </c>
      <c r="D9" s="60">
        <v>69790860.832000002</v>
      </c>
      <c r="E9" s="61">
        <v>5</v>
      </c>
    </row>
    <row r="10" spans="1:5">
      <c r="A10" s="59">
        <v>12</v>
      </c>
      <c r="B10" s="62" t="s">
        <v>45</v>
      </c>
      <c r="C10" s="59">
        <v>97</v>
      </c>
      <c r="D10" s="60">
        <v>69790860.832000002</v>
      </c>
      <c r="E10" s="61">
        <v>5</v>
      </c>
    </row>
    <row r="11" spans="1:5">
      <c r="A11" s="59">
        <v>13</v>
      </c>
      <c r="B11" s="62" t="s">
        <v>40</v>
      </c>
      <c r="C11" s="59">
        <v>97</v>
      </c>
      <c r="D11" s="60">
        <v>69790860.832000002</v>
      </c>
      <c r="E11" s="61">
        <v>5</v>
      </c>
    </row>
    <row r="12" spans="1:5">
      <c r="A12" s="63">
        <v>8</v>
      </c>
      <c r="B12" s="64" t="s">
        <v>49</v>
      </c>
      <c r="C12" s="63">
        <v>66</v>
      </c>
      <c r="D12" s="65">
        <v>47584677.839999996</v>
      </c>
      <c r="E12" s="61">
        <v>5</v>
      </c>
    </row>
    <row r="13" spans="1:5">
      <c r="A13" s="63">
        <v>9</v>
      </c>
      <c r="B13" s="64" t="s">
        <v>47</v>
      </c>
      <c r="C13" s="63">
        <v>66</v>
      </c>
      <c r="D13" s="65">
        <v>47584677.839999996</v>
      </c>
      <c r="E13" s="6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Phân bổ chỉ tiêu</vt:lpstr>
      <vt:lpstr>CHI TIEU CVDV</vt:lpstr>
      <vt:lpstr>CHI TIEU THANG CVDV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Huynh Thuy Dieu</dc:creator>
  <cp:lastModifiedBy>ANG</cp:lastModifiedBy>
  <dcterms:created xsi:type="dcterms:W3CDTF">2020-12-18T02:28:55Z</dcterms:created>
  <dcterms:modified xsi:type="dcterms:W3CDTF">2025-05-31T03:04:50Z</dcterms:modified>
</cp:coreProperties>
</file>