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mc:AlternateContent xmlns:mc="http://schemas.openxmlformats.org/markup-compatibility/2006">
    <mc:Choice Requires="x15">
      <x15ac:absPath xmlns:x15ac="http://schemas.microsoft.com/office/spreadsheetml/2010/11/ac" url="D:\Java\quanlythuvien\"/>
    </mc:Choice>
  </mc:AlternateContent>
  <xr:revisionPtr revIDLastSave="0" documentId="13_ncr:1_{ECA05F67-629A-4C2A-9BB2-B356E7197C90}" xr6:coauthVersionLast="45" xr6:coauthVersionMax="45" xr10:uidLastSave="{00000000-0000-0000-0000-000000000000}"/>
  <bookViews>
    <workbookView xWindow="-120" yWindow="-120" windowWidth="29040" windowHeight="16440" xr2:uid="{00000000-000D-0000-FFFF-FFFF00000000}"/>
  </bookViews>
  <sheets>
    <sheet name="ProjectSchedule" sheetId="11" r:id="rId1"/>
    <sheet name="About" sheetId="12" r:id="rId2"/>
  </sheets>
  <definedNames>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 name="_xlnm.Print_Area" localSheetId="0">ProjectSchedule!$1:$15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1" l="1"/>
  <c r="B13" i="12" l="1"/>
  <c r="H6" i="11" l="1"/>
  <c r="I5" i="11" l="1"/>
  <c r="J5" i="11" s="1"/>
  <c r="K5" i="11" s="1"/>
  <c r="L5" i="11" s="1"/>
  <c r="M5" i="11" s="1"/>
  <c r="N5" i="11" s="1"/>
  <c r="O5" i="11" s="1"/>
  <c r="H4" i="11"/>
  <c r="O4" i="11" l="1"/>
  <c r="P5" i="11"/>
  <c r="Q5" i="11" s="1"/>
  <c r="R5" i="11" s="1"/>
  <c r="S5" i="11" s="1"/>
  <c r="T5" i="11" s="1"/>
  <c r="U5" i="11" s="1"/>
  <c r="V5" i="11" s="1"/>
  <c r="I6" i="11"/>
  <c r="V4" i="11" l="1"/>
  <c r="W5" i="11"/>
  <c r="X5" i="11" s="1"/>
  <c r="J6" i="11"/>
  <c r="Y5" i="11" l="1"/>
  <c r="Z5" i="11" s="1"/>
  <c r="AA5" i="11" s="1"/>
  <c r="AB5" i="11" s="1"/>
  <c r="AC5" i="11" s="1"/>
  <c r="K6" i="11"/>
  <c r="AD5" i="11" l="1"/>
  <c r="AE5" i="11" s="1"/>
  <c r="AF5" i="11" s="1"/>
  <c r="AG5" i="11" s="1"/>
  <c r="AH5" i="11" s="1"/>
  <c r="AI5" i="11" s="1"/>
  <c r="AJ5" i="11" s="1"/>
  <c r="AK5" i="11" s="1"/>
  <c r="AL5" i="11" s="1"/>
  <c r="AM5" i="11" s="1"/>
  <c r="AN5" i="11" s="1"/>
  <c r="AO5" i="11" s="1"/>
  <c r="AP5" i="11" s="1"/>
  <c r="AC4" i="1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L5" i="11" s="1"/>
  <c r="BJ6" i="11"/>
  <c r="AE6" i="11"/>
  <c r="BL4" i="11" l="1"/>
  <c r="BL6" i="11"/>
  <c r="BM5" i="11"/>
  <c r="BK6" i="11"/>
  <c r="AF6" i="11"/>
  <c r="BN5" i="11" l="1"/>
  <c r="BM6" i="11"/>
  <c r="AG6" i="11"/>
  <c r="BO5" i="11" l="1"/>
  <c r="BN6" i="11"/>
  <c r="AH6" i="11"/>
  <c r="BP5" i="11" l="1"/>
  <c r="BO6" i="11"/>
  <c r="AI6" i="11"/>
  <c r="BP6" i="11" l="1"/>
  <c r="BQ5" i="11"/>
  <c r="AJ6" i="11"/>
  <c r="BQ6" i="11" l="1"/>
  <c r="BR5" i="11"/>
  <c r="BR6" i="11" s="1"/>
  <c r="AK6" i="11"/>
  <c r="AL6" i="11" l="1"/>
  <c r="AM6" i="11" l="1"/>
  <c r="AN6" i="11" l="1"/>
  <c r="AO6" i="11" l="1"/>
  <c r="AP6" i="11" l="1"/>
  <c r="AQ6" i="11" l="1"/>
</calcChain>
</file>

<file path=xl/sharedStrings.xml><?xml version="1.0" encoding="utf-8"?>
<sst xmlns="http://schemas.openxmlformats.org/spreadsheetml/2006/main" count="97" uniqueCount="67">
  <si>
    <t>Task 3</t>
  </si>
  <si>
    <t>Task 4</t>
  </si>
  <si>
    <t>Task 5</t>
  </si>
  <si>
    <t>Task 1</t>
  </si>
  <si>
    <t>Task 2</t>
  </si>
  <si>
    <t>Project Start:</t>
  </si>
  <si>
    <t>ASSIGNED
TO</t>
  </si>
  <si>
    <t>Project Management Templates</t>
  </si>
  <si>
    <t>START</t>
  </si>
  <si>
    <t>END</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</si>
  <si>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</si>
  <si>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</si>
  <si>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</si>
  <si>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</si>
  <si>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</si>
  <si>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</si>
  <si>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</si>
  <si>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</si>
  <si>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</si>
  <si>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</si>
  <si>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</si>
  <si>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</si>
  <si>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</si>
  <si>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</si>
  <si>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</si>
  <si>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</si>
  <si>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Task 6</t>
  </si>
  <si>
    <t>Task 7</t>
  </si>
  <si>
    <t>Task 8</t>
  </si>
  <si>
    <t>Task 9</t>
  </si>
  <si>
    <t>Task 10</t>
  </si>
  <si>
    <t>Task 11</t>
  </si>
  <si>
    <t>Task 12</t>
  </si>
  <si>
    <t>Task 13</t>
  </si>
  <si>
    <t>Quản lý thư viện</t>
  </si>
  <si>
    <t>Môn học : Công nghệ phần mềm</t>
  </si>
  <si>
    <t>Task</t>
  </si>
  <si>
    <t>Nội dung</t>
  </si>
  <si>
    <t>Thành viên</t>
  </si>
  <si>
    <t>Tạo respository trên Github</t>
  </si>
  <si>
    <t>Huỳnh Hoàng Huy</t>
  </si>
  <si>
    <t>Vẽ Activity Bar Chart</t>
  </si>
  <si>
    <t>Mai Phước Thịnh</t>
  </si>
  <si>
    <t xml:space="preserve">Viết class connect database </t>
  </si>
  <si>
    <t>Vẽ demo giao diện GUI</t>
  </si>
  <si>
    <t>Mã số sinh viên</t>
  </si>
  <si>
    <t>Tên sinh viên</t>
  </si>
  <si>
    <t>Nguyễn Quốc Khánh</t>
  </si>
  <si>
    <t>Nguyễn Quốc Tuấn</t>
  </si>
  <si>
    <t>Dương Khánh Ly</t>
  </si>
  <si>
    <t>Vũ Ngọc Minh</t>
  </si>
  <si>
    <t>Nguyễn Minh Thiện</t>
  </si>
  <si>
    <t>Nguyễn Thị Phương Thảo</t>
  </si>
  <si>
    <t>Vũ Thị Hồng Xương</t>
  </si>
  <si>
    <t>Form thống kê tình trạng sách(còn,mượn,trễ hẹn)</t>
  </si>
  <si>
    <t>Tạo database</t>
  </si>
  <si>
    <t>Form Thêm, sửa, xóa,tìm kiếm sách</t>
  </si>
  <si>
    <t>Form Thêm, sửa, xóa nhân viên,tìm kiếm</t>
  </si>
  <si>
    <t>Form Quản lý mượn sách</t>
  </si>
  <si>
    <t>Form đăng nhập</t>
  </si>
  <si>
    <t>Form Quản lý nhập hàng</t>
  </si>
  <si>
    <t>Task 14</t>
  </si>
  <si>
    <t>Task 15</t>
  </si>
  <si>
    <t>Form Quản lý thẻ đọc giả</t>
  </si>
  <si>
    <t>Form Thêm, sửa, xóa,tìm kiếm đọc giả</t>
  </si>
  <si>
    <t>Form Quản lý trả sách</t>
  </si>
  <si>
    <t>Form Quản lý mức phạt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</si>
</sst>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d\,\ m/d/yyyy"/>
    <numFmt numFmtId="165" formatCode="mmm\ d\,\ yyyy"/>
    <numFmt numFmtId="166" formatCode="d"/>
    <numFmt numFmtId="167" formatCode="[$-1010000]d/m/yyyy;@"/>
  </numFmts>
  <fonts count="27"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u/>
      <sz val="9"/>
      <color theme="4" tint="-0.249977111117893"/>
      <name val="Arial"/>
      <family val="2"/>
    </font>
    <font>
      <sz val="8"/>
      <name val="Calibri"/>
      <family val="2"/>
      <scheme val="minor"/>
    </font>
    <font>
      <sz val="11"/>
      <color rgb="FF006100"/>
      <name val="Calibri"/>
      <family val="2"/>
      <scheme val="minor"/>
    </font>
    <font>
      <sz val="11"/>
      <color rgb="FF9C5700"/>
      <name val="Calibri"/>
      <family val="2"/>
      <scheme val="minor"/>
    </font>
    <font>
      <b/>
      <sz val="11"/>
      <color rgb="FFFA7D00"/>
      <name val="Calibri"/>
      <family val="2"/>
      <scheme val="minor"/>
    </font>
    <font>
      <sz val="10"/>
      <color theme="1"/>
      <name val="Calibri"/>
      <family val="2"/>
      <scheme val="minor"/>
    </font>
    <font>
      <b/>
      <sz val="11"/>
      <color rgb="FF006100"/>
      <name val="Calibri"/>
      <family val="2"/>
      <scheme val="minor"/>
    </font>
    <font>
      <b/>
      <sz val="11"/>
      <color rgb="FF9C570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EB9C"/>
      </patternFill>
    </fill>
    <fill>
      <patternFill patternType="solid">
        <fgColor rgb="FFF2F2F2"/>
      </patternFill>
    </fill>
  </fills>
  <borders count="2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int="-0.34998626667073579"/>
      </top>
      <bottom style="medium">
        <color theme="0" tint="-0.14996795556505021"/>
      </bottom>
      <diagonal/>
    </border>
    <border>
      <left/>
      <right style="thin">
        <color theme="0" tint="-0.34998626667073579"/>
      </right>
      <top style="thin">
        <color theme="0" tint="-0.34998626667073579"/>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rgb="FF7F7F7F"/>
      </top>
      <bottom style="thin">
        <color indexed="64"/>
      </bottom>
      <diagonal/>
    </border>
    <border>
      <left/>
      <right/>
      <top style="thin">
        <color rgb="FF7F7F7F"/>
      </top>
      <bottom style="thin">
        <color indexed="64"/>
      </bottom>
      <diagonal/>
    </border>
    <border>
      <left/>
      <right style="thin">
        <color rgb="FF7F7F7F"/>
      </right>
      <top style="thin">
        <color rgb="FF7F7F7F"/>
      </top>
      <bottom style="thin">
        <color indexed="64"/>
      </bottom>
      <diagonal/>
    </border>
  </borders>
  <cellStyleXfs count="6">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21" fillId="6" borderId="0" applyNumberFormat="0" applyBorder="0" applyAlignment="0" applyProtection="0"/>
    <xf numFmtId="0" fontId="22" fillId="7" borderId="0" applyNumberFormat="0" applyBorder="0" applyAlignment="0" applyProtection="0"/>
    <xf numFmtId="0" fontId="23" fillId="8" borderId="12" applyNumberFormat="0" applyAlignment="0" applyProtection="0"/>
  </cellStyleXfs>
  <cellXfs count="87">
    <xf numFmtId="0" fontId="0" fillId="0" borderId="0" xfId="0"/>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5" fillId="0" borderId="0" xfId="0" applyFont="1" applyAlignment="1">
      <alignment vertical="center"/>
    </xf>
    <xf numFmtId="0" fontId="7" fillId="0" borderId="0" xfId="0" applyFont="1"/>
    <xf numFmtId="0" fontId="4" fillId="5" borderId="1" xfId="0" applyFont="1" applyFill="1" applyBorder="1" applyAlignment="1">
      <alignment horizontal="left" vertical="center" indent="1"/>
    </xf>
    <xf numFmtId="0" fontId="4" fillId="5" borderId="1" xfId="0" applyFont="1" applyFill="1" applyBorder="1" applyAlignment="1">
      <alignment horizontal="center" vertical="center" wrapText="1"/>
    </xf>
    <xf numFmtId="166" fontId="8" fillId="3" borderId="0" xfId="0" applyNumberFormat="1" applyFont="1" applyFill="1" applyBorder="1" applyAlignment="1">
      <alignment horizontal="center" vertical="center"/>
    </xf>
    <xf numFmtId="166" fontId="8" fillId="3" borderId="8" xfId="0" applyNumberFormat="1" applyFont="1" applyFill="1" applyBorder="1" applyAlignment="1">
      <alignment horizontal="center" vertical="center"/>
    </xf>
    <xf numFmtId="166" fontId="8" fillId="3" borderId="9" xfId="0" applyNumberFormat="1" applyFont="1" applyFill="1" applyBorder="1" applyAlignment="1">
      <alignment horizontal="center" vertical="center"/>
    </xf>
    <xf numFmtId="0" fontId="9" fillId="4" borderId="10" xfId="0" applyFont="1" applyFill="1" applyBorder="1" applyAlignment="1">
      <alignment horizontal="center" vertical="center" shrinkToFit="1"/>
    </xf>
    <xf numFmtId="0" fontId="11" fillId="0" borderId="0" xfId="0" applyFont="1" applyAlignment="1">
      <alignment horizontal="right" vertical="center"/>
    </xf>
    <xf numFmtId="0" fontId="0" fillId="2" borderId="2" xfId="0" applyFont="1" applyFill="1" applyBorder="1" applyAlignment="1">
      <alignment horizontal="left" vertical="center" indent="2"/>
    </xf>
    <xf numFmtId="0" fontId="0" fillId="2" borderId="2" xfId="0" applyFont="1" applyFill="1" applyBorder="1" applyAlignment="1">
      <alignment horizontal="center" vertical="center"/>
    </xf>
    <xf numFmtId="9" fontId="3" fillId="2" borderId="2" xfId="2"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1" fillId="0" borderId="0" xfId="0" applyFont="1" applyAlignment="1" applyProtection="1">
      <alignment vertical="top"/>
    </xf>
    <xf numFmtId="0" fontId="1" fillId="0" borderId="0" xfId="0" applyFont="1"/>
    <xf numFmtId="0" fontId="12" fillId="0" borderId="0" xfId="0" applyFont="1" applyAlignment="1" applyProtection="1">
      <alignment horizontal="left" vertical="center"/>
    </xf>
    <xf numFmtId="0" fontId="13" fillId="0" borderId="0" xfId="0" applyFont="1" applyAlignment="1">
      <alignment horizontal="left" vertical="center"/>
    </xf>
    <xf numFmtId="0" fontId="14" fillId="0" borderId="0" xfId="0" applyFont="1" applyAlignment="1">
      <alignment vertical="center"/>
    </xf>
    <xf numFmtId="0" fontId="1" fillId="0" borderId="0" xfId="0" applyFont="1" applyAlignment="1">
      <alignment horizontal="left" vertical="center"/>
    </xf>
    <xf numFmtId="0" fontId="15" fillId="0" borderId="0" xfId="0" applyFont="1"/>
    <xf numFmtId="0" fontId="16" fillId="0" borderId="0" xfId="0" applyFont="1" applyAlignment="1">
      <alignment vertical="top" wrapText="1"/>
    </xf>
    <xf numFmtId="0" fontId="1" fillId="0" borderId="0" xfId="0" applyFont="1" applyAlignment="1">
      <alignment vertical="top"/>
    </xf>
    <xf numFmtId="0" fontId="17" fillId="0" borderId="0" xfId="0" applyFont="1" applyAlignment="1">
      <alignment vertical="center"/>
    </xf>
    <xf numFmtId="0" fontId="16" fillId="0" borderId="0" xfId="0" applyFont="1" applyAlignment="1">
      <alignment horizontal="left" vertical="top" wrapText="1" indent="1"/>
    </xf>
    <xf numFmtId="0" fontId="2" fillId="0" borderId="0" xfId="1" applyAlignment="1" applyProtection="1">
      <alignment horizontal="left" indent="1"/>
    </xf>
    <xf numFmtId="0" fontId="1" fillId="0" borderId="0" xfId="0" applyFont="1" applyAlignment="1">
      <alignment horizontal="right" vertical="center"/>
    </xf>
    <xf numFmtId="0" fontId="18" fillId="0" borderId="0" xfId="0" applyFont="1" applyAlignment="1" applyProtection="1">
      <alignment vertical="top"/>
    </xf>
    <xf numFmtId="0" fontId="2" fillId="0" borderId="0" xfId="1" applyFill="1" applyAlignment="1" applyProtection="1">
      <alignment horizontal="left" indent="1"/>
    </xf>
    <xf numFmtId="167" fontId="0" fillId="2" borderId="2" xfId="0" applyNumberFormat="1" applyFont="1" applyFill="1" applyBorder="1" applyAlignment="1">
      <alignment horizontal="center" vertical="center"/>
    </xf>
    <xf numFmtId="0" fontId="24" fillId="0" borderId="0" xfId="0" applyFont="1"/>
    <xf numFmtId="0" fontId="0" fillId="0" borderId="13" xfId="0" applyBorder="1" applyAlignment="1">
      <alignment horizontal="center"/>
    </xf>
    <xf numFmtId="0" fontId="25" fillId="6" borderId="13" xfId="3" applyFont="1" applyBorder="1" applyAlignment="1">
      <alignment horizontal="center"/>
    </xf>
    <xf numFmtId="0" fontId="0" fillId="0" borderId="0" xfId="0" applyBorder="1"/>
    <xf numFmtId="0" fontId="0" fillId="0" borderId="13" xfId="0" applyBorder="1" applyAlignment="1">
      <alignment vertical="top"/>
    </xf>
    <xf numFmtId="0" fontId="0" fillId="0" borderId="20" xfId="0" applyBorder="1" applyAlignment="1">
      <alignment vertical="top"/>
    </xf>
    <xf numFmtId="0" fontId="10" fillId="0" borderId="0" xfId="0" applyFont="1" applyAlignment="1"/>
    <xf numFmtId="0" fontId="0" fillId="0" borderId="14" xfId="0" applyBorder="1" applyAlignment="1"/>
    <xf numFmtId="0" fontId="0" fillId="0" borderId="15" xfId="0" applyBorder="1" applyAlignment="1"/>
    <xf numFmtId="0" fontId="0" fillId="0" borderId="16" xfId="0" applyBorder="1" applyAlignment="1"/>
    <xf numFmtId="0" fontId="0" fillId="0" borderId="0" xfId="0" applyAlignment="1">
      <alignment horizontal="center"/>
    </xf>
    <xf numFmtId="0" fontId="0" fillId="0" borderId="13"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14" xfId="0" applyBorder="1" applyAlignment="1">
      <alignment vertical="top"/>
    </xf>
    <xf numFmtId="0" fontId="0" fillId="0" borderId="15" xfId="0" applyBorder="1" applyAlignment="1">
      <alignment vertical="top"/>
    </xf>
    <xf numFmtId="0" fontId="0" fillId="0" borderId="16"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165" fontId="0" fillId="3" borderId="6" xfId="0" applyNumberFormat="1" applyFont="1" applyFill="1" applyBorder="1" applyAlignment="1">
      <alignment horizontal="left" vertical="center" wrapText="1" indent="1"/>
    </xf>
    <xf numFmtId="165" fontId="0" fillId="3" borderId="1" xfId="0" applyNumberFormat="1" applyFont="1" applyFill="1" applyBorder="1" applyAlignment="1">
      <alignment horizontal="left" vertical="center" wrapText="1" indent="1"/>
    </xf>
    <xf numFmtId="165" fontId="0" fillId="3" borderId="7" xfId="0" applyNumberFormat="1" applyFont="1" applyFill="1" applyBorder="1" applyAlignment="1">
      <alignment horizontal="left" vertical="center" wrapText="1" indent="1"/>
    </xf>
    <xf numFmtId="0" fontId="19" fillId="0" borderId="0" xfId="1" applyFont="1" applyAlignment="1" applyProtection="1">
      <alignment horizontal="left" vertical="center"/>
    </xf>
    <xf numFmtId="164" fontId="0" fillId="0" borderId="4" xfId="0" applyNumberFormat="1" applyBorder="1" applyAlignment="1">
      <alignment horizontal="center" vertical="center"/>
    </xf>
    <xf numFmtId="164" fontId="0" fillId="0" borderId="5" xfId="0" applyNumberFormat="1" applyBorder="1" applyAlignment="1">
      <alignment horizontal="center" vertical="center"/>
    </xf>
    <xf numFmtId="0" fontId="0" fillId="0" borderId="0" xfId="0" applyBorder="1" applyAlignment="1">
      <alignment horizontal="center"/>
    </xf>
    <xf numFmtId="0" fontId="0" fillId="0" borderId="14" xfId="0" applyBorder="1" applyAlignment="1"/>
    <xf numFmtId="0" fontId="0" fillId="0" borderId="15" xfId="0" applyBorder="1" applyAlignment="1"/>
    <xf numFmtId="0" fontId="0" fillId="0" borderId="16" xfId="0" applyBorder="1" applyAlignment="1"/>
    <xf numFmtId="167" fontId="3" fillId="2" borderId="2" xfId="0" applyNumberFormat="1" applyFont="1" applyFill="1" applyBorder="1" applyAlignment="1">
      <alignment horizontal="center" vertical="center"/>
    </xf>
    <xf numFmtId="167" fontId="3" fillId="2" borderId="19" xfId="0" applyNumberFormat="1" applyFont="1" applyFill="1" applyBorder="1" applyAlignment="1">
      <alignment horizontal="center" vertical="center"/>
    </xf>
    <xf numFmtId="0" fontId="4" fillId="5" borderId="17" xfId="0" applyFont="1" applyFill="1" applyBorder="1" applyAlignment="1">
      <alignment horizontal="center" vertical="center" wrapText="1"/>
    </xf>
    <xf numFmtId="0" fontId="4" fillId="5" borderId="18" xfId="0" applyFont="1" applyFill="1" applyBorder="1" applyAlignment="1">
      <alignment horizontal="center" vertical="center" wrapText="1"/>
    </xf>
    <xf numFmtId="0" fontId="0" fillId="0" borderId="0" xfId="0" applyAlignment="1">
      <alignment horizontal="center"/>
    </xf>
    <xf numFmtId="0" fontId="23" fillId="8" borderId="24" xfId="5" applyFont="1" applyBorder="1" applyAlignment="1">
      <alignment horizontal="center"/>
    </xf>
    <xf numFmtId="0" fontId="23" fillId="8" borderId="25" xfId="5" applyFont="1" applyBorder="1" applyAlignment="1">
      <alignment horizontal="center"/>
    </xf>
    <xf numFmtId="0" fontId="23" fillId="8" borderId="26" xfId="5" applyFont="1" applyBorder="1" applyAlignment="1">
      <alignment horizontal="center"/>
    </xf>
    <xf numFmtId="0" fontId="26" fillId="7" borderId="14" xfId="4" applyFont="1" applyBorder="1" applyAlignment="1">
      <alignment horizontal="center"/>
    </xf>
    <xf numFmtId="0" fontId="26" fillId="7" borderId="15" xfId="4" applyFont="1" applyBorder="1" applyAlignment="1">
      <alignment horizontal="center"/>
    </xf>
    <xf numFmtId="0" fontId="26" fillId="7" borderId="16" xfId="4" applyFont="1" applyBorder="1" applyAlignment="1">
      <alignment horizontal="center"/>
    </xf>
    <xf numFmtId="0" fontId="0" fillId="0" borderId="14"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0" fontId="0" fillId="2" borderId="0" xfId="0" applyFont="1" applyFill="1" applyBorder="1" applyAlignment="1">
      <alignment horizontal="center" vertical="center"/>
    </xf>
    <xf numFmtId="9" fontId="3" fillId="2" borderId="0" xfId="2" applyFont="1" applyFill="1" applyBorder="1" applyAlignment="1">
      <alignment horizontal="center" vertical="center"/>
    </xf>
  </cellXfs>
  <cellStyles count="6">
    <cellStyle name="Bình thường" xfId="0" builtinId="0"/>
    <cellStyle name="Phần trăm" xfId="2" builtinId="5"/>
    <cellStyle name="Siêu kết nối" xfId="1" builtinId="8" customBuiltin="1"/>
    <cellStyle name="Tính toán" xfId="5" builtinId="22"/>
    <cellStyle name="Tốt" xfId="3" builtinId="26"/>
    <cellStyle name="Trung lập" xfId="4" builtinId="28"/>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R61"/>
  <sheetViews>
    <sheetView showGridLines="0" tabSelected="1" showRuler="0" zoomScaleNormal="100" zoomScalePageLayoutView="70" workbookViewId="0">
      <pane ySplit="6" topLeftCell="A28" activePane="bottomLeft" state="frozen"/>
      <selection pane="bottomLeft" activeCell="F21" sqref="F21:G21"/>
    </sheetView>
  </sheetViews>
  <sheetFormatPr defaultRowHeight="15" x14ac:dyDescent="0.25"/>
  <cols>
    <col min="1" max="1" width="2.7109375" customWidth="1"/>
    <col min="2" max="2" width="19.85546875" customWidth="1"/>
    <col min="3" max="3" width="9.140625" customWidth="1"/>
    <col min="4" max="4" width="10.7109375" customWidth="1"/>
    <col min="5" max="5" width="10.42578125" style="3" customWidth="1"/>
    <col min="6" max="6" width="11" customWidth="1"/>
    <col min="7" max="7" width="2.7109375" customWidth="1"/>
    <col min="8" max="63" width="2.5703125" customWidth="1"/>
    <col min="64" max="64" width="2.7109375" bestFit="1" customWidth="1"/>
    <col min="65" max="65" width="1.85546875" bestFit="1" customWidth="1"/>
    <col min="66" max="66" width="2.42578125" bestFit="1" customWidth="1"/>
    <col min="67" max="70" width="1.85546875" bestFit="1" customWidth="1"/>
  </cols>
  <sheetData>
    <row r="1" spans="1:70" ht="28.5" x14ac:dyDescent="0.45">
      <c r="B1" s="42" t="s">
        <v>34</v>
      </c>
      <c r="C1" s="42"/>
      <c r="D1" s="21"/>
      <c r="E1" s="2"/>
      <c r="F1" s="32"/>
      <c r="H1" s="6"/>
      <c r="I1" s="60"/>
      <c r="J1" s="60"/>
      <c r="K1" s="60"/>
      <c r="L1" s="60"/>
      <c r="M1" s="60"/>
      <c r="N1" s="60"/>
      <c r="O1" s="60"/>
      <c r="P1" s="60"/>
      <c r="Q1" s="60"/>
      <c r="R1" s="60"/>
      <c r="S1" s="60"/>
      <c r="T1" s="60"/>
      <c r="U1" s="60"/>
      <c r="V1" s="60"/>
      <c r="W1" s="60"/>
      <c r="X1" s="60"/>
      <c r="Y1" s="60"/>
      <c r="Z1" s="60"/>
    </row>
    <row r="2" spans="1:70" ht="19.5" customHeight="1" x14ac:dyDescent="0.25">
      <c r="B2" s="36" t="s">
        <v>35</v>
      </c>
      <c r="C2" s="36"/>
      <c r="D2" s="4" t="s">
        <v>5</v>
      </c>
      <c r="E2" s="61">
        <v>44113</v>
      </c>
      <c r="F2" s="62"/>
    </row>
    <row r="3" spans="1:70" ht="19.5" customHeight="1" x14ac:dyDescent="0.3">
      <c r="B3" s="7"/>
      <c r="D3" s="4" t="s">
        <v>24</v>
      </c>
      <c r="E3" s="61">
        <v>44170</v>
      </c>
      <c r="F3" s="62"/>
    </row>
    <row r="4" spans="1:70" ht="19.5" customHeight="1" x14ac:dyDescent="0.25">
      <c r="D4" s="4" t="s">
        <v>10</v>
      </c>
      <c r="E4" s="5">
        <v>1</v>
      </c>
      <c r="H4" s="57">
        <f>H5</f>
        <v>44109</v>
      </c>
      <c r="I4" s="58"/>
      <c r="J4" s="58"/>
      <c r="K4" s="58"/>
      <c r="L4" s="58"/>
      <c r="M4" s="58"/>
      <c r="N4" s="59"/>
      <c r="O4" s="57">
        <f>O5</f>
        <v>44116</v>
      </c>
      <c r="P4" s="58"/>
      <c r="Q4" s="58"/>
      <c r="R4" s="58"/>
      <c r="S4" s="58"/>
      <c r="T4" s="58"/>
      <c r="U4" s="59"/>
      <c r="V4" s="57">
        <f>V5</f>
        <v>44123</v>
      </c>
      <c r="W4" s="58"/>
      <c r="X4" s="58"/>
      <c r="Y4" s="58"/>
      <c r="Z4" s="58"/>
      <c r="AA4" s="58"/>
      <c r="AB4" s="59"/>
      <c r="AC4" s="57">
        <f>AC5</f>
        <v>44130</v>
      </c>
      <c r="AD4" s="58"/>
      <c r="AE4" s="58"/>
      <c r="AF4" s="58"/>
      <c r="AG4" s="58"/>
      <c r="AH4" s="58"/>
      <c r="AI4" s="59"/>
      <c r="AJ4" s="57">
        <f>AJ5</f>
        <v>44137</v>
      </c>
      <c r="AK4" s="58"/>
      <c r="AL4" s="58"/>
      <c r="AM4" s="58"/>
      <c r="AN4" s="58"/>
      <c r="AO4" s="58"/>
      <c r="AP4" s="59"/>
      <c r="AQ4" s="57">
        <f>AQ5</f>
        <v>44144</v>
      </c>
      <c r="AR4" s="58"/>
      <c r="AS4" s="58"/>
      <c r="AT4" s="58"/>
      <c r="AU4" s="58"/>
      <c r="AV4" s="58"/>
      <c r="AW4" s="59"/>
      <c r="AX4" s="57">
        <f>AX5</f>
        <v>44151</v>
      </c>
      <c r="AY4" s="58"/>
      <c r="AZ4" s="58"/>
      <c r="BA4" s="58"/>
      <c r="BB4" s="58"/>
      <c r="BC4" s="58"/>
      <c r="BD4" s="59"/>
      <c r="BE4" s="57">
        <f>BE5</f>
        <v>44158</v>
      </c>
      <c r="BF4" s="58"/>
      <c r="BG4" s="58"/>
      <c r="BH4" s="58"/>
      <c r="BI4" s="58"/>
      <c r="BJ4" s="58"/>
      <c r="BK4" s="59"/>
      <c r="BL4" s="57">
        <f>BL5</f>
        <v>44165</v>
      </c>
      <c r="BM4" s="58"/>
      <c r="BN4" s="58"/>
      <c r="BO4" s="58"/>
      <c r="BP4" s="58"/>
      <c r="BQ4" s="58"/>
      <c r="BR4" s="59"/>
    </row>
    <row r="5" spans="1:70" x14ac:dyDescent="0.25">
      <c r="A5" s="4"/>
      <c r="G5" s="4"/>
      <c r="H5" s="11">
        <f>E2-WEEKDAY(E2,1)+2+7*(E4-1)</f>
        <v>44109</v>
      </c>
      <c r="I5" s="10">
        <f>H5+1</f>
        <v>44110</v>
      </c>
      <c r="J5" s="10">
        <f t="shared" ref="J5:AW5" si="0">I5+1</f>
        <v>44111</v>
      </c>
      <c r="K5" s="10">
        <f t="shared" si="0"/>
        <v>44112</v>
      </c>
      <c r="L5" s="10">
        <f t="shared" si="0"/>
        <v>44113</v>
      </c>
      <c r="M5" s="10">
        <f t="shared" si="0"/>
        <v>44114</v>
      </c>
      <c r="N5" s="12">
        <f t="shared" si="0"/>
        <v>44115</v>
      </c>
      <c r="O5" s="11">
        <f>N5+1</f>
        <v>44116</v>
      </c>
      <c r="P5" s="10">
        <f>O5+1</f>
        <v>44117</v>
      </c>
      <c r="Q5" s="10">
        <f t="shared" si="0"/>
        <v>44118</v>
      </c>
      <c r="R5" s="10">
        <f t="shared" si="0"/>
        <v>44119</v>
      </c>
      <c r="S5" s="10">
        <f t="shared" si="0"/>
        <v>44120</v>
      </c>
      <c r="T5" s="10">
        <f t="shared" si="0"/>
        <v>44121</v>
      </c>
      <c r="U5" s="12">
        <f t="shared" si="0"/>
        <v>44122</v>
      </c>
      <c r="V5" s="11">
        <f>U5+1</f>
        <v>44123</v>
      </c>
      <c r="W5" s="10">
        <f>V5+1</f>
        <v>44124</v>
      </c>
      <c r="X5" s="10">
        <f t="shared" si="0"/>
        <v>44125</v>
      </c>
      <c r="Y5" s="10">
        <f>X5+1</f>
        <v>44126</v>
      </c>
      <c r="Z5" s="10">
        <f t="shared" si="0"/>
        <v>44127</v>
      </c>
      <c r="AA5" s="10">
        <f t="shared" si="0"/>
        <v>44128</v>
      </c>
      <c r="AB5" s="12">
        <f t="shared" si="0"/>
        <v>44129</v>
      </c>
      <c r="AC5" s="11">
        <f>AB5+1</f>
        <v>44130</v>
      </c>
      <c r="AD5" s="10">
        <f>AC5+1</f>
        <v>44131</v>
      </c>
      <c r="AE5" s="10">
        <f t="shared" si="0"/>
        <v>44132</v>
      </c>
      <c r="AF5" s="10">
        <f t="shared" si="0"/>
        <v>44133</v>
      </c>
      <c r="AG5" s="10">
        <f t="shared" si="0"/>
        <v>44134</v>
      </c>
      <c r="AH5" s="10">
        <f t="shared" si="0"/>
        <v>44135</v>
      </c>
      <c r="AI5" s="12">
        <f t="shared" si="0"/>
        <v>44136</v>
      </c>
      <c r="AJ5" s="11">
        <f>AI5+1</f>
        <v>44137</v>
      </c>
      <c r="AK5" s="10">
        <f>AJ5+1</f>
        <v>44138</v>
      </c>
      <c r="AL5" s="10">
        <f t="shared" si="0"/>
        <v>44139</v>
      </c>
      <c r="AM5" s="10">
        <f t="shared" si="0"/>
        <v>44140</v>
      </c>
      <c r="AN5" s="10">
        <f t="shared" si="0"/>
        <v>44141</v>
      </c>
      <c r="AO5" s="10">
        <f t="shared" si="0"/>
        <v>44142</v>
      </c>
      <c r="AP5" s="12">
        <f t="shared" si="0"/>
        <v>44143</v>
      </c>
      <c r="AQ5" s="11">
        <f>AP5+1</f>
        <v>44144</v>
      </c>
      <c r="AR5" s="10">
        <f>AQ5+1</f>
        <v>44145</v>
      </c>
      <c r="AS5" s="10">
        <f t="shared" si="0"/>
        <v>44146</v>
      </c>
      <c r="AT5" s="10">
        <f t="shared" si="0"/>
        <v>44147</v>
      </c>
      <c r="AU5" s="10">
        <f t="shared" si="0"/>
        <v>44148</v>
      </c>
      <c r="AV5" s="10">
        <f t="shared" si="0"/>
        <v>44149</v>
      </c>
      <c r="AW5" s="12">
        <f t="shared" si="0"/>
        <v>44150</v>
      </c>
      <c r="AX5" s="11">
        <f>AW5+1</f>
        <v>44151</v>
      </c>
      <c r="AY5" s="10">
        <f>AX5+1</f>
        <v>44152</v>
      </c>
      <c r="AZ5" s="10">
        <f t="shared" ref="AZ5:BD5" si="1">AY5+1</f>
        <v>44153</v>
      </c>
      <c r="BA5" s="10">
        <f t="shared" si="1"/>
        <v>44154</v>
      </c>
      <c r="BB5" s="10">
        <f t="shared" si="1"/>
        <v>44155</v>
      </c>
      <c r="BC5" s="10">
        <f t="shared" si="1"/>
        <v>44156</v>
      </c>
      <c r="BD5" s="12">
        <f t="shared" si="1"/>
        <v>44157</v>
      </c>
      <c r="BE5" s="11">
        <f>BD5+1</f>
        <v>44158</v>
      </c>
      <c r="BF5" s="10">
        <f>BE5+1</f>
        <v>44159</v>
      </c>
      <c r="BG5" s="10">
        <f t="shared" ref="BG5:BK5" si="2">BF5+1</f>
        <v>44160</v>
      </c>
      <c r="BH5" s="10">
        <f t="shared" si="2"/>
        <v>44161</v>
      </c>
      <c r="BI5" s="10">
        <f t="shared" si="2"/>
        <v>44162</v>
      </c>
      <c r="BJ5" s="10">
        <f t="shared" si="2"/>
        <v>44163</v>
      </c>
      <c r="BK5" s="12">
        <f t="shared" si="2"/>
        <v>44164</v>
      </c>
      <c r="BL5" s="11">
        <f>BK5+1</f>
        <v>44165</v>
      </c>
      <c r="BM5" s="10">
        <f>BL5+1</f>
        <v>44166</v>
      </c>
      <c r="BN5" s="10">
        <f t="shared" ref="BN5" si="3">BM5+1</f>
        <v>44167</v>
      </c>
      <c r="BO5" s="10">
        <f t="shared" ref="BO5" si="4">BN5+1</f>
        <v>44168</v>
      </c>
      <c r="BP5" s="10">
        <f t="shared" ref="BP5" si="5">BO5+1</f>
        <v>44169</v>
      </c>
      <c r="BQ5" s="10">
        <f t="shared" ref="BQ5" si="6">BP5+1</f>
        <v>44170</v>
      </c>
      <c r="BR5" s="12">
        <f t="shared" ref="BR5" si="7">BQ5+1</f>
        <v>44171</v>
      </c>
    </row>
    <row r="6" spans="1:70" ht="29.25" customHeight="1" thickBot="1" x14ac:dyDescent="0.3">
      <c r="A6" s="14"/>
      <c r="B6" s="8" t="s">
        <v>11</v>
      </c>
      <c r="C6" s="9" t="s">
        <v>6</v>
      </c>
      <c r="D6" s="9"/>
      <c r="E6" s="9" t="s">
        <v>8</v>
      </c>
      <c r="F6" s="69" t="s">
        <v>9</v>
      </c>
      <c r="G6" s="70"/>
      <c r="H6" s="13" t="str">
        <f t="shared" ref="H6" si="8">LEFT(TEXT(H5,"ddd"),1)</f>
        <v>M</v>
      </c>
      <c r="I6" s="13" t="str">
        <f t="shared" ref="I6:AQ6" si="9">LEFT(TEXT(I5,"ddd"),1)</f>
        <v>T</v>
      </c>
      <c r="J6" s="13" t="str">
        <f t="shared" si="9"/>
        <v>W</v>
      </c>
      <c r="K6" s="13" t="str">
        <f t="shared" si="9"/>
        <v>T</v>
      </c>
      <c r="L6" s="13" t="str">
        <f t="shared" si="9"/>
        <v>F</v>
      </c>
      <c r="M6" s="13" t="str">
        <f t="shared" si="9"/>
        <v>S</v>
      </c>
      <c r="N6" s="13" t="str">
        <f t="shared" si="9"/>
        <v>S</v>
      </c>
      <c r="O6" s="13" t="str">
        <f t="shared" si="9"/>
        <v>M</v>
      </c>
      <c r="P6" s="13" t="str">
        <f t="shared" si="9"/>
        <v>T</v>
      </c>
      <c r="Q6" s="13" t="str">
        <f t="shared" si="9"/>
        <v>W</v>
      </c>
      <c r="R6" s="13" t="str">
        <f t="shared" si="9"/>
        <v>T</v>
      </c>
      <c r="S6" s="13" t="str">
        <f t="shared" si="9"/>
        <v>F</v>
      </c>
      <c r="T6" s="13" t="str">
        <f t="shared" si="9"/>
        <v>S</v>
      </c>
      <c r="U6" s="13" t="str">
        <f t="shared" si="9"/>
        <v>S</v>
      </c>
      <c r="V6" s="13" t="str">
        <f t="shared" si="9"/>
        <v>M</v>
      </c>
      <c r="W6" s="13" t="str">
        <f t="shared" si="9"/>
        <v>T</v>
      </c>
      <c r="X6" s="13" t="str">
        <f t="shared" si="9"/>
        <v>W</v>
      </c>
      <c r="Y6" s="13" t="str">
        <f t="shared" si="9"/>
        <v>T</v>
      </c>
      <c r="Z6" s="13" t="str">
        <f t="shared" si="9"/>
        <v>F</v>
      </c>
      <c r="AA6" s="13" t="str">
        <f t="shared" si="9"/>
        <v>S</v>
      </c>
      <c r="AB6" s="13" t="str">
        <f t="shared" si="9"/>
        <v>S</v>
      </c>
      <c r="AC6" s="13" t="str">
        <f t="shared" si="9"/>
        <v>M</v>
      </c>
      <c r="AD6" s="13" t="str">
        <f t="shared" si="9"/>
        <v>T</v>
      </c>
      <c r="AE6" s="13" t="str">
        <f t="shared" si="9"/>
        <v>W</v>
      </c>
      <c r="AF6" s="13" t="str">
        <f t="shared" si="9"/>
        <v>T</v>
      </c>
      <c r="AG6" s="13" t="str">
        <f t="shared" si="9"/>
        <v>F</v>
      </c>
      <c r="AH6" s="13" t="str">
        <f t="shared" si="9"/>
        <v>S</v>
      </c>
      <c r="AI6" s="13" t="str">
        <f t="shared" si="9"/>
        <v>S</v>
      </c>
      <c r="AJ6" s="13" t="str">
        <f t="shared" si="9"/>
        <v>M</v>
      </c>
      <c r="AK6" s="13" t="str">
        <f t="shared" si="9"/>
        <v>T</v>
      </c>
      <c r="AL6" s="13" t="str">
        <f t="shared" si="9"/>
        <v>W</v>
      </c>
      <c r="AM6" s="13" t="str">
        <f t="shared" si="9"/>
        <v>T</v>
      </c>
      <c r="AN6" s="13" t="str">
        <f t="shared" si="9"/>
        <v>F</v>
      </c>
      <c r="AO6" s="13" t="str">
        <f t="shared" si="9"/>
        <v>S</v>
      </c>
      <c r="AP6" s="13" t="str">
        <f t="shared" si="9"/>
        <v>S</v>
      </c>
      <c r="AQ6" s="13" t="str">
        <f t="shared" si="9"/>
        <v>M</v>
      </c>
      <c r="AR6" s="13" t="str">
        <f t="shared" ref="AR6:BK6" si="10">LEFT(TEXT(AR5,"ddd"),1)</f>
        <v>T</v>
      </c>
      <c r="AS6" s="13" t="str">
        <f t="shared" si="10"/>
        <v>W</v>
      </c>
      <c r="AT6" s="13" t="str">
        <f t="shared" si="10"/>
        <v>T</v>
      </c>
      <c r="AU6" s="13" t="str">
        <f t="shared" si="10"/>
        <v>F</v>
      </c>
      <c r="AV6" s="13" t="str">
        <f t="shared" si="10"/>
        <v>S</v>
      </c>
      <c r="AW6" s="13" t="str">
        <f t="shared" si="10"/>
        <v>S</v>
      </c>
      <c r="AX6" s="13" t="str">
        <f t="shared" si="10"/>
        <v>M</v>
      </c>
      <c r="AY6" s="13" t="str">
        <f t="shared" si="10"/>
        <v>T</v>
      </c>
      <c r="AZ6" s="13" t="str">
        <f t="shared" si="10"/>
        <v>W</v>
      </c>
      <c r="BA6" s="13" t="str">
        <f t="shared" si="10"/>
        <v>T</v>
      </c>
      <c r="BB6" s="13" t="str">
        <f t="shared" si="10"/>
        <v>F</v>
      </c>
      <c r="BC6" s="13" t="str">
        <f t="shared" si="10"/>
        <v>S</v>
      </c>
      <c r="BD6" s="13" t="str">
        <f t="shared" si="10"/>
        <v>S</v>
      </c>
      <c r="BE6" s="13" t="str">
        <f t="shared" si="10"/>
        <v>M</v>
      </c>
      <c r="BF6" s="13" t="str">
        <f t="shared" si="10"/>
        <v>T</v>
      </c>
      <c r="BG6" s="13" t="str">
        <f t="shared" si="10"/>
        <v>W</v>
      </c>
      <c r="BH6" s="13" t="str">
        <f t="shared" si="10"/>
        <v>T</v>
      </c>
      <c r="BI6" s="13" t="str">
        <f t="shared" si="10"/>
        <v>F</v>
      </c>
      <c r="BJ6" s="13" t="str">
        <f t="shared" si="10"/>
        <v>S</v>
      </c>
      <c r="BK6" s="13" t="str">
        <f t="shared" si="10"/>
        <v>S</v>
      </c>
      <c r="BL6" s="13" t="str">
        <f t="shared" ref="BL6:BR6" si="11">LEFT(TEXT(BL5,"ddd"),1)</f>
        <v>M</v>
      </c>
      <c r="BM6" s="13" t="str">
        <f t="shared" si="11"/>
        <v>T</v>
      </c>
      <c r="BN6" s="13" t="str">
        <f t="shared" si="11"/>
        <v>W</v>
      </c>
      <c r="BO6" s="13" t="str">
        <f t="shared" si="11"/>
        <v>T</v>
      </c>
      <c r="BP6" s="13" t="str">
        <f t="shared" si="11"/>
        <v>F</v>
      </c>
      <c r="BQ6" s="13" t="str">
        <f t="shared" si="11"/>
        <v>S</v>
      </c>
      <c r="BR6" s="13" t="str">
        <f t="shared" si="11"/>
        <v>S</v>
      </c>
    </row>
    <row r="7" spans="1:70" s="1" customFormat="1" ht="21.75" thickBot="1" x14ac:dyDescent="0.3">
      <c r="A7" s="14"/>
      <c r="B7" s="15" t="s">
        <v>3</v>
      </c>
      <c r="C7" s="16"/>
      <c r="D7" s="17"/>
      <c r="E7" s="35">
        <v>44113</v>
      </c>
      <c r="F7" s="67">
        <v>44113</v>
      </c>
      <c r="G7" s="6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row>
    <row r="8" spans="1:70" s="1" customFormat="1" ht="21.75" thickBot="1" x14ac:dyDescent="0.3">
      <c r="A8" s="14"/>
      <c r="B8" s="15" t="s">
        <v>4</v>
      </c>
      <c r="C8" s="16"/>
      <c r="D8" s="17"/>
      <c r="E8" s="35">
        <v>44113</v>
      </c>
      <c r="F8" s="67">
        <v>44114</v>
      </c>
      <c r="G8" s="68"/>
      <c r="H8" s="18"/>
      <c r="I8" s="18"/>
      <c r="J8" s="18"/>
      <c r="K8" s="18"/>
      <c r="L8" s="18"/>
      <c r="M8" s="18"/>
      <c r="N8" s="18"/>
      <c r="O8" s="18"/>
      <c r="P8" s="18"/>
      <c r="Q8" s="18"/>
      <c r="R8" s="18"/>
      <c r="S8" s="18"/>
      <c r="T8" s="19"/>
      <c r="U8" s="19"/>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row>
    <row r="9" spans="1:70" s="1" customFormat="1" ht="21.75" thickBot="1" x14ac:dyDescent="0.3">
      <c r="A9" s="14"/>
      <c r="B9" s="15" t="s">
        <v>0</v>
      </c>
      <c r="C9" s="16"/>
      <c r="D9" s="17"/>
      <c r="E9" s="35">
        <v>44169</v>
      </c>
      <c r="F9" s="67">
        <v>44170</v>
      </c>
      <c r="G9" s="6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row>
    <row r="10" spans="1:70" s="1" customFormat="1" ht="21.75" thickBot="1" x14ac:dyDescent="0.3">
      <c r="A10" s="14"/>
      <c r="B10" s="15" t="s">
        <v>1</v>
      </c>
      <c r="C10" s="16"/>
      <c r="D10" s="17"/>
      <c r="E10" s="35">
        <v>44169</v>
      </c>
      <c r="F10" s="67">
        <v>44170</v>
      </c>
      <c r="G10" s="68"/>
      <c r="H10" s="18"/>
      <c r="I10" s="18"/>
      <c r="J10" s="18"/>
      <c r="K10" s="18"/>
      <c r="L10" s="18"/>
      <c r="M10" s="18"/>
      <c r="N10" s="18"/>
      <c r="O10" s="18"/>
      <c r="P10" s="18"/>
      <c r="Q10" s="18"/>
      <c r="R10" s="18"/>
      <c r="S10" s="18"/>
      <c r="T10" s="18"/>
      <c r="U10" s="18"/>
      <c r="V10" s="18"/>
      <c r="W10" s="18"/>
      <c r="X10" s="19"/>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row>
    <row r="11" spans="1:70" s="1" customFormat="1" ht="21.75" thickBot="1" x14ac:dyDescent="0.3">
      <c r="A11" s="14"/>
      <c r="B11" s="15" t="s">
        <v>2</v>
      </c>
      <c r="C11" s="16"/>
      <c r="D11" s="17"/>
      <c r="E11" s="35">
        <v>44169</v>
      </c>
      <c r="F11" s="67">
        <v>44170</v>
      </c>
      <c r="G11" s="6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row>
    <row r="12" spans="1:70" s="1" customFormat="1" ht="21.75" thickBot="1" x14ac:dyDescent="0.3">
      <c r="A12" s="14"/>
      <c r="B12" s="15" t="s">
        <v>26</v>
      </c>
      <c r="C12" s="16"/>
      <c r="D12" s="17"/>
      <c r="E12" s="35">
        <v>44169</v>
      </c>
      <c r="F12" s="67">
        <v>44170</v>
      </c>
      <c r="G12" s="6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row>
    <row r="13" spans="1:70" s="1" customFormat="1" ht="21.75" thickBot="1" x14ac:dyDescent="0.3">
      <c r="A13" s="14"/>
      <c r="B13" s="15" t="s">
        <v>27</v>
      </c>
      <c r="C13" s="16"/>
      <c r="D13" s="17"/>
      <c r="E13" s="35">
        <v>44169</v>
      </c>
      <c r="F13" s="67">
        <v>44170</v>
      </c>
      <c r="G13" s="6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row>
    <row r="14" spans="1:70" s="1" customFormat="1" ht="21.75" thickBot="1" x14ac:dyDescent="0.3">
      <c r="A14" s="14"/>
      <c r="B14" s="15" t="s">
        <v>28</v>
      </c>
      <c r="C14" s="16"/>
      <c r="D14" s="17"/>
      <c r="E14" s="35">
        <v>44169</v>
      </c>
      <c r="F14" s="67">
        <v>44170</v>
      </c>
      <c r="G14" s="6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row>
    <row r="15" spans="1:70" s="1" customFormat="1" ht="21.75" thickBot="1" x14ac:dyDescent="0.3">
      <c r="A15" s="14"/>
      <c r="B15" s="15" t="s">
        <v>29</v>
      </c>
      <c r="C15" s="16"/>
      <c r="D15" s="17"/>
      <c r="E15" s="35">
        <v>44169</v>
      </c>
      <c r="F15" s="67">
        <v>44170</v>
      </c>
      <c r="G15" s="6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row>
    <row r="16" spans="1:70" s="1" customFormat="1" ht="21.75" thickBot="1" x14ac:dyDescent="0.3">
      <c r="A16" s="14"/>
      <c r="B16" s="15" t="s">
        <v>30</v>
      </c>
      <c r="C16" s="16"/>
      <c r="D16" s="17"/>
      <c r="E16" s="35">
        <v>44169</v>
      </c>
      <c r="F16" s="67">
        <v>44170</v>
      </c>
      <c r="G16" s="6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row>
    <row r="17" spans="1:70" s="1" customFormat="1" ht="21.75" thickBot="1" x14ac:dyDescent="0.3">
      <c r="A17" s="14"/>
      <c r="B17" s="15" t="s">
        <v>31</v>
      </c>
      <c r="C17" s="16"/>
      <c r="D17" s="17"/>
      <c r="E17" s="35">
        <v>44169</v>
      </c>
      <c r="F17" s="67">
        <v>44170</v>
      </c>
      <c r="G17" s="6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row>
    <row r="18" spans="1:70" s="1" customFormat="1" ht="21" customHeight="1" thickBot="1" x14ac:dyDescent="0.3">
      <c r="A18" s="14"/>
      <c r="B18" s="15" t="s">
        <v>32</v>
      </c>
      <c r="C18" s="16"/>
      <c r="D18" s="17"/>
      <c r="E18" s="35">
        <v>44169</v>
      </c>
      <c r="F18" s="67">
        <v>44170</v>
      </c>
      <c r="G18" s="6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row>
    <row r="19" spans="1:70" s="1" customFormat="1" ht="21" customHeight="1" thickBot="1" x14ac:dyDescent="0.3">
      <c r="A19" s="14"/>
      <c r="B19" s="15" t="s">
        <v>33</v>
      </c>
      <c r="C19" s="16"/>
      <c r="D19" s="17"/>
      <c r="E19" s="35">
        <v>44169</v>
      </c>
      <c r="F19" s="67">
        <v>44170</v>
      </c>
      <c r="G19" s="6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row>
    <row r="20" spans="1:70" s="1" customFormat="1" ht="21" customHeight="1" thickBot="1" x14ac:dyDescent="0.3">
      <c r="A20" s="14"/>
      <c r="B20" s="15" t="s">
        <v>61</v>
      </c>
      <c r="C20" s="85"/>
      <c r="D20" s="86"/>
      <c r="E20" s="35">
        <v>44169</v>
      </c>
      <c r="F20" s="67">
        <v>44170</v>
      </c>
      <c r="G20" s="6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row>
    <row r="21" spans="1:70" ht="15.75" thickBot="1" x14ac:dyDescent="0.3">
      <c r="B21" s="15" t="s">
        <v>62</v>
      </c>
      <c r="C21" s="85"/>
      <c r="D21" s="86"/>
      <c r="E21" s="35">
        <v>44169</v>
      </c>
      <c r="F21" s="67">
        <v>44170</v>
      </c>
      <c r="G21" s="6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row>
    <row r="22" spans="1:70" x14ac:dyDescent="0.25">
      <c r="C22" s="71"/>
      <c r="D22" s="71"/>
      <c r="E22" s="71"/>
      <c r="F22" s="71"/>
      <c r="G22" s="71"/>
      <c r="H22" s="71"/>
      <c r="I22" s="71"/>
      <c r="J22" s="71"/>
      <c r="K22" s="71"/>
      <c r="L22" s="71"/>
      <c r="M22" s="71"/>
      <c r="N22" s="71"/>
      <c r="O22" s="71"/>
      <c r="P22" s="71"/>
      <c r="Q22" s="71"/>
      <c r="R22" s="71"/>
      <c r="S22" s="71"/>
      <c r="T22" s="71"/>
      <c r="U22" s="71"/>
      <c r="V22" s="71"/>
    </row>
    <row r="24" spans="1:70" x14ac:dyDescent="0.25">
      <c r="B24" s="38" t="s">
        <v>36</v>
      </c>
      <c r="C24" s="75" t="s">
        <v>37</v>
      </c>
      <c r="D24" s="76"/>
      <c r="E24" s="76"/>
      <c r="F24" s="76"/>
      <c r="G24" s="77"/>
      <c r="H24" s="72" t="s">
        <v>38</v>
      </c>
      <c r="I24" s="73"/>
      <c r="J24" s="73"/>
      <c r="K24" s="73"/>
      <c r="L24" s="73"/>
      <c r="M24" s="73"/>
      <c r="N24" s="73"/>
      <c r="O24" s="73"/>
      <c r="P24" s="73"/>
      <c r="Q24" s="73"/>
      <c r="R24" s="73"/>
      <c r="S24" s="73"/>
      <c r="T24" s="73"/>
      <c r="U24" s="73"/>
      <c r="V24" s="74"/>
    </row>
    <row r="25" spans="1:70" x14ac:dyDescent="0.25">
      <c r="B25" s="47" t="s">
        <v>3</v>
      </c>
      <c r="C25" s="43" t="s">
        <v>39</v>
      </c>
      <c r="D25" s="44"/>
      <c r="E25" s="44"/>
      <c r="F25" s="44"/>
      <c r="G25" s="45"/>
      <c r="H25" s="43" t="s">
        <v>40</v>
      </c>
      <c r="I25" s="44"/>
      <c r="J25" s="44"/>
      <c r="K25" s="44"/>
      <c r="L25" s="44"/>
      <c r="M25" s="44"/>
      <c r="N25" s="44"/>
      <c r="O25" s="44"/>
      <c r="P25" s="44"/>
      <c r="Q25" s="44"/>
      <c r="R25" s="44"/>
      <c r="S25" s="44"/>
      <c r="T25" s="44"/>
      <c r="U25" s="44"/>
      <c r="V25" s="45"/>
    </row>
    <row r="26" spans="1:70" x14ac:dyDescent="0.25">
      <c r="B26" s="47" t="s">
        <v>4</v>
      </c>
      <c r="C26" s="43" t="s">
        <v>41</v>
      </c>
      <c r="D26" s="44"/>
      <c r="E26" s="44"/>
      <c r="F26" s="44"/>
      <c r="G26" s="45"/>
      <c r="H26" s="43" t="s">
        <v>42</v>
      </c>
      <c r="I26" s="44"/>
      <c r="J26" s="44"/>
      <c r="K26" s="44"/>
      <c r="L26" s="44"/>
      <c r="M26" s="44"/>
      <c r="N26" s="44"/>
      <c r="O26" s="44"/>
      <c r="P26" s="44"/>
      <c r="Q26" s="44"/>
      <c r="R26" s="44"/>
      <c r="S26" s="44"/>
      <c r="T26" s="44"/>
      <c r="U26" s="44"/>
      <c r="V26" s="45"/>
    </row>
    <row r="27" spans="1:70" x14ac:dyDescent="0.25">
      <c r="B27" s="47" t="s">
        <v>0</v>
      </c>
      <c r="C27" s="43" t="s">
        <v>55</v>
      </c>
      <c r="D27" s="44"/>
      <c r="E27" s="44"/>
      <c r="F27" s="44"/>
      <c r="G27" s="45"/>
      <c r="H27" s="43" t="s">
        <v>48</v>
      </c>
      <c r="I27" s="44"/>
      <c r="J27" s="44"/>
      <c r="K27" s="44"/>
      <c r="L27" s="44"/>
      <c r="M27" s="44"/>
      <c r="N27" s="44"/>
      <c r="O27" s="44"/>
      <c r="P27" s="44"/>
      <c r="Q27" s="44"/>
      <c r="R27" s="44"/>
      <c r="S27" s="44"/>
      <c r="T27" s="44"/>
      <c r="U27" s="44"/>
      <c r="V27" s="45"/>
    </row>
    <row r="28" spans="1:70" x14ac:dyDescent="0.25">
      <c r="B28" s="47" t="s">
        <v>1</v>
      </c>
      <c r="C28" s="43" t="s">
        <v>43</v>
      </c>
      <c r="D28" s="44"/>
      <c r="E28" s="44"/>
      <c r="F28" s="44"/>
      <c r="G28" s="45"/>
      <c r="H28" s="43" t="s">
        <v>50</v>
      </c>
      <c r="I28" s="44"/>
      <c r="J28" s="44"/>
      <c r="K28" s="44"/>
      <c r="L28" s="44"/>
      <c r="M28" s="44"/>
      <c r="N28" s="44"/>
      <c r="O28" s="44"/>
      <c r="P28" s="44"/>
      <c r="Q28" s="44"/>
      <c r="R28" s="44"/>
      <c r="S28" s="44"/>
      <c r="T28" s="44"/>
      <c r="U28" s="44"/>
      <c r="V28" s="45"/>
    </row>
    <row r="29" spans="1:70" x14ac:dyDescent="0.25">
      <c r="B29" s="47" t="s">
        <v>2</v>
      </c>
      <c r="C29" s="43" t="s">
        <v>44</v>
      </c>
      <c r="D29" s="44"/>
      <c r="E29" s="44"/>
      <c r="F29" s="44"/>
      <c r="G29" s="45"/>
      <c r="H29" s="43" t="s">
        <v>40</v>
      </c>
      <c r="I29" s="44"/>
      <c r="J29" s="44"/>
      <c r="K29" s="44"/>
      <c r="L29" s="44"/>
      <c r="M29" s="44"/>
      <c r="N29" s="44"/>
      <c r="O29" s="44"/>
      <c r="P29" s="44"/>
      <c r="Q29" s="44"/>
      <c r="R29" s="44"/>
      <c r="S29" s="44"/>
      <c r="T29" s="44"/>
      <c r="U29" s="44"/>
      <c r="V29" s="45"/>
    </row>
    <row r="30" spans="1:70" x14ac:dyDescent="0.25">
      <c r="B30" s="47" t="s">
        <v>26</v>
      </c>
      <c r="C30" t="s">
        <v>60</v>
      </c>
      <c r="E30" s="46"/>
      <c r="H30" s="43" t="s">
        <v>53</v>
      </c>
      <c r="I30" s="44"/>
      <c r="J30" s="44"/>
      <c r="K30" s="44"/>
      <c r="L30" s="44"/>
      <c r="M30" s="44"/>
      <c r="N30" s="44"/>
      <c r="O30" s="44"/>
      <c r="P30" s="44"/>
      <c r="Q30" s="44"/>
      <c r="R30" s="44"/>
      <c r="S30" s="44"/>
      <c r="T30" s="44"/>
      <c r="U30" s="44"/>
      <c r="V30" s="45"/>
    </row>
    <row r="31" spans="1:70" x14ac:dyDescent="0.25">
      <c r="B31" s="47" t="s">
        <v>27</v>
      </c>
      <c r="C31" s="43" t="s">
        <v>57</v>
      </c>
      <c r="D31" s="44"/>
      <c r="E31" s="44"/>
      <c r="F31" s="44"/>
      <c r="G31" s="45"/>
      <c r="H31" s="43" t="s">
        <v>42</v>
      </c>
      <c r="I31" s="44"/>
      <c r="J31" s="44"/>
      <c r="K31" s="44"/>
      <c r="L31" s="44"/>
      <c r="M31" s="44"/>
      <c r="N31" s="44"/>
      <c r="O31" s="44"/>
      <c r="P31" s="44"/>
      <c r="Q31" s="44"/>
      <c r="R31" s="44"/>
      <c r="S31" s="44"/>
      <c r="T31" s="44"/>
      <c r="U31" s="44"/>
      <c r="V31" s="45"/>
    </row>
    <row r="32" spans="1:70" x14ac:dyDescent="0.25">
      <c r="B32" s="47" t="s">
        <v>28</v>
      </c>
      <c r="C32" s="43" t="s">
        <v>64</v>
      </c>
      <c r="D32" s="44"/>
      <c r="E32" s="44"/>
      <c r="F32" s="44"/>
      <c r="G32" s="45"/>
      <c r="H32" s="43" t="s">
        <v>50</v>
      </c>
      <c r="I32" s="44"/>
      <c r="J32" s="44"/>
      <c r="K32" s="44"/>
      <c r="L32" s="44"/>
      <c r="M32" s="44"/>
      <c r="N32" s="44"/>
      <c r="O32" s="44"/>
      <c r="P32" s="44"/>
      <c r="Q32" s="44"/>
      <c r="R32" s="44"/>
      <c r="S32" s="44"/>
      <c r="T32" s="44"/>
      <c r="U32" s="44"/>
      <c r="V32" s="45"/>
    </row>
    <row r="33" spans="2:22" x14ac:dyDescent="0.25">
      <c r="B33" s="47" t="s">
        <v>29</v>
      </c>
      <c r="C33" s="43" t="s">
        <v>56</v>
      </c>
      <c r="D33" s="44"/>
      <c r="E33" s="44"/>
      <c r="F33" s="44"/>
      <c r="G33" s="45"/>
      <c r="H33" s="43" t="s">
        <v>51</v>
      </c>
      <c r="I33" s="44"/>
      <c r="J33" s="44"/>
      <c r="K33" s="44"/>
      <c r="L33" s="44"/>
      <c r="M33" s="44"/>
      <c r="N33" s="44"/>
      <c r="O33" s="44"/>
      <c r="P33" s="44"/>
      <c r="Q33" s="44"/>
      <c r="R33" s="44"/>
      <c r="S33" s="44"/>
      <c r="T33" s="44"/>
      <c r="U33" s="44"/>
      <c r="V33" s="45"/>
    </row>
    <row r="34" spans="2:22" x14ac:dyDescent="0.25">
      <c r="B34" s="40" t="s">
        <v>30</v>
      </c>
      <c r="C34" s="43" t="s">
        <v>59</v>
      </c>
      <c r="D34" s="44"/>
      <c r="E34" s="44"/>
      <c r="F34" s="44"/>
      <c r="G34" s="45"/>
      <c r="H34" s="43" t="s">
        <v>42</v>
      </c>
      <c r="I34" s="44"/>
      <c r="J34" s="44"/>
      <c r="K34" s="44"/>
      <c r="L34" s="44"/>
      <c r="M34" s="44"/>
      <c r="N34" s="44"/>
      <c r="O34" s="44"/>
      <c r="P34" s="44"/>
      <c r="Q34" s="44"/>
      <c r="R34" s="44"/>
      <c r="S34" s="44"/>
      <c r="T34" s="44"/>
      <c r="U34" s="44"/>
      <c r="V34" s="45"/>
    </row>
    <row r="35" spans="2:22" x14ac:dyDescent="0.25">
      <c r="B35" s="47" t="s">
        <v>31</v>
      </c>
      <c r="C35" s="51" t="s">
        <v>58</v>
      </c>
      <c r="D35" s="52"/>
      <c r="E35" s="52"/>
      <c r="F35" s="52"/>
      <c r="G35" s="53"/>
      <c r="H35" s="43" t="s">
        <v>48</v>
      </c>
      <c r="I35" s="44"/>
      <c r="J35" s="44"/>
      <c r="K35" s="44"/>
      <c r="L35" s="44"/>
      <c r="M35" s="44"/>
      <c r="N35" s="44"/>
      <c r="O35" s="44"/>
      <c r="P35" s="44"/>
      <c r="Q35" s="44"/>
      <c r="R35" s="44"/>
      <c r="S35" s="44"/>
      <c r="T35" s="44"/>
      <c r="U35" s="44"/>
      <c r="V35" s="45"/>
    </row>
    <row r="36" spans="2:22" x14ac:dyDescent="0.25">
      <c r="B36" s="41" t="s">
        <v>32</v>
      </c>
      <c r="C36" s="54" t="s">
        <v>66</v>
      </c>
      <c r="D36" s="55"/>
      <c r="E36" s="55"/>
      <c r="F36" s="55"/>
      <c r="G36" s="56"/>
      <c r="H36" s="48" t="s">
        <v>47</v>
      </c>
      <c r="I36" s="49"/>
      <c r="J36" s="49"/>
      <c r="K36" s="49"/>
      <c r="L36" s="49"/>
      <c r="M36" s="49"/>
      <c r="N36" s="49"/>
      <c r="O36" s="49"/>
      <c r="P36" s="49"/>
      <c r="Q36" s="49"/>
      <c r="R36" s="49"/>
      <c r="S36" s="49"/>
      <c r="T36" s="49"/>
      <c r="U36" s="49"/>
      <c r="V36" s="50"/>
    </row>
    <row r="37" spans="2:22" ht="15" customHeight="1" x14ac:dyDescent="0.25">
      <c r="B37" s="47" t="s">
        <v>33</v>
      </c>
      <c r="C37" s="78" t="s">
        <v>54</v>
      </c>
      <c r="D37" s="79"/>
      <c r="E37" s="79"/>
      <c r="F37" s="79"/>
      <c r="G37" s="80"/>
      <c r="H37" s="78" t="s">
        <v>40</v>
      </c>
      <c r="I37" s="79"/>
      <c r="J37" s="79"/>
      <c r="K37" s="79"/>
      <c r="L37" s="79"/>
      <c r="M37" s="79"/>
      <c r="N37" s="79"/>
      <c r="O37" s="79"/>
      <c r="P37" s="79"/>
      <c r="Q37" s="79"/>
      <c r="R37" s="79"/>
      <c r="S37" s="79"/>
      <c r="T37" s="79"/>
      <c r="U37" s="79"/>
      <c r="V37" s="80"/>
    </row>
    <row r="38" spans="2:22" x14ac:dyDescent="0.25">
      <c r="B38" s="41" t="s">
        <v>61</v>
      </c>
      <c r="C38" s="78" t="s">
        <v>63</v>
      </c>
      <c r="D38" s="79"/>
      <c r="E38" s="79"/>
      <c r="F38" s="79"/>
      <c r="G38" s="80"/>
      <c r="H38" s="78" t="s">
        <v>49</v>
      </c>
      <c r="I38" s="79"/>
      <c r="J38" s="79"/>
      <c r="K38" s="79"/>
      <c r="L38" s="79"/>
      <c r="M38" s="79"/>
      <c r="N38" s="79"/>
      <c r="O38" s="79"/>
      <c r="P38" s="79"/>
      <c r="Q38" s="79"/>
      <c r="R38" s="79"/>
      <c r="S38" s="79"/>
      <c r="T38" s="79"/>
      <c r="U38" s="79"/>
      <c r="V38" s="80"/>
    </row>
    <row r="39" spans="2:22" x14ac:dyDescent="0.25">
      <c r="B39" s="47" t="s">
        <v>62</v>
      </c>
      <c r="C39" s="78" t="s">
        <v>65</v>
      </c>
      <c r="D39" s="79"/>
      <c r="E39" s="79"/>
      <c r="F39" s="79"/>
      <c r="G39" s="80"/>
      <c r="H39" s="81" t="s">
        <v>52</v>
      </c>
      <c r="I39" s="81"/>
      <c r="J39" s="81"/>
      <c r="K39" s="82"/>
      <c r="L39" s="83"/>
      <c r="M39" s="83"/>
      <c r="N39" s="83"/>
      <c r="O39" s="83"/>
      <c r="P39" s="83"/>
      <c r="Q39" s="83"/>
      <c r="R39" s="83"/>
      <c r="S39" s="83"/>
      <c r="T39" s="83"/>
      <c r="U39" s="83"/>
      <c r="V39" s="84"/>
    </row>
    <row r="41" spans="2:22" x14ac:dyDescent="0.25">
      <c r="B41" s="38" t="s">
        <v>45</v>
      </c>
      <c r="C41" s="75" t="s">
        <v>46</v>
      </c>
      <c r="D41" s="76"/>
      <c r="E41" s="76"/>
      <c r="F41" s="76"/>
      <c r="G41" s="77"/>
      <c r="H41" s="63"/>
      <c r="I41" s="63"/>
      <c r="J41" s="63"/>
      <c r="K41" s="63"/>
      <c r="L41" s="63"/>
      <c r="M41" s="63"/>
      <c r="N41" s="63"/>
      <c r="O41" s="63"/>
      <c r="P41" s="63"/>
      <c r="Q41" s="63"/>
      <c r="R41" s="63"/>
      <c r="S41" s="63"/>
      <c r="T41" s="63"/>
      <c r="U41" s="63"/>
      <c r="V41" s="63"/>
    </row>
    <row r="42" spans="2:22" x14ac:dyDescent="0.25">
      <c r="B42" s="37">
        <v>3118410148</v>
      </c>
      <c r="C42" s="64" t="s">
        <v>40</v>
      </c>
      <c r="D42" s="65"/>
      <c r="E42" s="65"/>
      <c r="F42" s="65"/>
      <c r="G42" s="66"/>
      <c r="H42" s="63"/>
      <c r="I42" s="63"/>
      <c r="J42" s="63"/>
      <c r="K42" s="63"/>
      <c r="L42" s="63"/>
      <c r="M42" s="63"/>
      <c r="N42" s="63"/>
      <c r="O42" s="63"/>
      <c r="P42" s="63"/>
      <c r="Q42" s="63"/>
      <c r="R42" s="63"/>
      <c r="S42" s="63"/>
      <c r="T42" s="63"/>
      <c r="U42" s="63"/>
      <c r="V42" s="63"/>
    </row>
    <row r="43" spans="2:22" x14ac:dyDescent="0.25">
      <c r="B43" s="37">
        <v>3118410411</v>
      </c>
      <c r="C43" s="64" t="s">
        <v>42</v>
      </c>
      <c r="D43" s="65"/>
      <c r="E43" s="65"/>
      <c r="F43" s="65"/>
      <c r="G43" s="66"/>
      <c r="H43" s="63"/>
      <c r="I43" s="63"/>
      <c r="J43" s="63"/>
      <c r="K43" s="63"/>
      <c r="L43" s="63"/>
      <c r="M43" s="63"/>
      <c r="N43" s="63"/>
      <c r="O43" s="63"/>
      <c r="P43" s="63"/>
      <c r="Q43" s="63"/>
      <c r="R43" s="63"/>
      <c r="S43" s="63"/>
      <c r="T43" s="63"/>
      <c r="U43" s="63"/>
      <c r="V43" s="63"/>
    </row>
    <row r="44" spans="2:22" x14ac:dyDescent="0.25">
      <c r="B44" s="37">
        <v>3118410188</v>
      </c>
      <c r="C44" s="43" t="s">
        <v>47</v>
      </c>
      <c r="D44" s="44"/>
      <c r="E44" s="44"/>
      <c r="F44" s="44"/>
      <c r="G44" s="45"/>
      <c r="H44" s="63"/>
      <c r="I44" s="63"/>
      <c r="J44" s="63"/>
      <c r="K44" s="63"/>
      <c r="L44" s="63"/>
      <c r="M44" s="63"/>
      <c r="N44" s="63"/>
      <c r="O44" s="63"/>
      <c r="P44" s="63"/>
      <c r="Q44" s="63"/>
      <c r="R44" s="63"/>
      <c r="S44" s="63"/>
      <c r="T44" s="63"/>
      <c r="U44" s="63"/>
      <c r="V44" s="63"/>
    </row>
    <row r="45" spans="2:22" x14ac:dyDescent="0.25">
      <c r="B45" s="37">
        <v>3118412034</v>
      </c>
      <c r="C45" s="43" t="s">
        <v>49</v>
      </c>
      <c r="D45" s="44"/>
      <c r="E45" s="44"/>
      <c r="F45" s="44"/>
      <c r="G45" s="45"/>
      <c r="H45" s="63"/>
      <c r="I45" s="63"/>
      <c r="J45" s="63"/>
      <c r="K45" s="63"/>
      <c r="L45" s="63"/>
      <c r="M45" s="63"/>
      <c r="N45" s="63"/>
      <c r="O45" s="63"/>
      <c r="P45" s="63"/>
      <c r="Q45" s="63"/>
      <c r="R45" s="63"/>
      <c r="S45" s="63"/>
      <c r="T45" s="63"/>
      <c r="U45" s="63"/>
      <c r="V45" s="63"/>
    </row>
    <row r="46" spans="2:22" x14ac:dyDescent="0.25">
      <c r="B46" s="37">
        <v>3118410462</v>
      </c>
      <c r="C46" s="43" t="s">
        <v>48</v>
      </c>
      <c r="D46" s="44"/>
      <c r="E46" s="44"/>
      <c r="F46" s="44"/>
      <c r="G46" s="45"/>
      <c r="H46" s="63"/>
      <c r="I46" s="63"/>
      <c r="J46" s="63"/>
      <c r="K46" s="63"/>
      <c r="L46" s="63"/>
      <c r="M46" s="63"/>
      <c r="N46" s="63"/>
      <c r="O46" s="63"/>
      <c r="P46" s="63"/>
      <c r="Q46" s="63"/>
      <c r="R46" s="63"/>
      <c r="S46" s="63"/>
      <c r="T46" s="63"/>
      <c r="U46" s="63"/>
      <c r="V46" s="63"/>
    </row>
    <row r="47" spans="2:22" x14ac:dyDescent="0.25">
      <c r="B47" s="37">
        <v>3118412036</v>
      </c>
      <c r="C47" s="78" t="s">
        <v>50</v>
      </c>
      <c r="D47" s="79"/>
      <c r="E47" s="79"/>
      <c r="F47" s="79"/>
      <c r="G47" s="80"/>
      <c r="H47" s="63"/>
      <c r="I47" s="63"/>
      <c r="J47" s="63"/>
      <c r="K47" s="63"/>
      <c r="L47" s="63"/>
      <c r="M47" s="63"/>
      <c r="N47" s="63"/>
      <c r="O47" s="63"/>
      <c r="P47" s="63"/>
      <c r="Q47" s="63"/>
      <c r="R47" s="63"/>
      <c r="S47" s="63"/>
      <c r="T47" s="63"/>
      <c r="U47" s="63"/>
      <c r="V47" s="63"/>
    </row>
    <row r="48" spans="2:22" x14ac:dyDescent="0.25">
      <c r="B48" s="37">
        <v>3118410407</v>
      </c>
      <c r="C48" s="78" t="s">
        <v>51</v>
      </c>
      <c r="D48" s="79"/>
      <c r="E48" s="79"/>
      <c r="F48" s="79"/>
      <c r="G48" s="80"/>
    </row>
    <row r="49" spans="2:22" x14ac:dyDescent="0.25">
      <c r="B49" s="37">
        <v>3118410397</v>
      </c>
      <c r="C49" s="78" t="s">
        <v>52</v>
      </c>
      <c r="D49" s="79"/>
      <c r="E49" s="79"/>
      <c r="F49" s="79"/>
      <c r="G49" s="80"/>
    </row>
    <row r="50" spans="2:22" x14ac:dyDescent="0.25">
      <c r="B50" s="37">
        <v>3118410492</v>
      </c>
      <c r="C50" s="81" t="s">
        <v>53</v>
      </c>
      <c r="D50" s="82"/>
      <c r="E50" s="83"/>
      <c r="F50" s="83"/>
      <c r="G50" s="84"/>
      <c r="H50" s="71"/>
      <c r="I50" s="71"/>
      <c r="J50" s="71"/>
      <c r="K50" s="71"/>
      <c r="L50" s="71"/>
      <c r="M50" s="71"/>
      <c r="N50" s="71"/>
      <c r="O50" s="71"/>
      <c r="P50" s="71"/>
      <c r="Q50" s="71"/>
      <c r="R50" s="71"/>
      <c r="S50" s="71"/>
      <c r="T50" s="71"/>
      <c r="U50" s="71"/>
      <c r="V50" s="71"/>
    </row>
    <row r="60" spans="2:22" x14ac:dyDescent="0.25">
      <c r="B60" s="39"/>
      <c r="C60" s="63"/>
      <c r="D60" s="63"/>
      <c r="E60" s="63"/>
      <c r="F60" s="63"/>
      <c r="G60" s="63"/>
    </row>
    <row r="61" spans="2:22" x14ac:dyDescent="0.25">
      <c r="B61" s="39"/>
      <c r="C61" s="63"/>
      <c r="D61" s="63"/>
      <c r="E61" s="63"/>
      <c r="F61" s="63"/>
      <c r="G61" s="63"/>
    </row>
  </sheetData>
  <mergeCells count="53">
    <mergeCell ref="C39:G39"/>
    <mergeCell ref="H37:V37"/>
    <mergeCell ref="H38:V38"/>
    <mergeCell ref="F20:G20"/>
    <mergeCell ref="F21:G21"/>
    <mergeCell ref="C48:G48"/>
    <mergeCell ref="C49:G49"/>
    <mergeCell ref="C61:G61"/>
    <mergeCell ref="C22:G22"/>
    <mergeCell ref="C24:G24"/>
    <mergeCell ref="C41:G41"/>
    <mergeCell ref="C42:G42"/>
    <mergeCell ref="C43:G43"/>
    <mergeCell ref="C47:G47"/>
    <mergeCell ref="C60:G60"/>
    <mergeCell ref="H50:V50"/>
    <mergeCell ref="H22:V22"/>
    <mergeCell ref="H24:V24"/>
    <mergeCell ref="H45:V45"/>
    <mergeCell ref="H47:V47"/>
    <mergeCell ref="H46:V46"/>
    <mergeCell ref="F6:G6"/>
    <mergeCell ref="F7:G7"/>
    <mergeCell ref="F8:G8"/>
    <mergeCell ref="F9:G9"/>
    <mergeCell ref="F10:G10"/>
    <mergeCell ref="F11:G11"/>
    <mergeCell ref="F12:G12"/>
    <mergeCell ref="F13:G13"/>
    <mergeCell ref="F14:G14"/>
    <mergeCell ref="F15:G15"/>
    <mergeCell ref="F16:G16"/>
    <mergeCell ref="F17:G17"/>
    <mergeCell ref="H41:V41"/>
    <mergeCell ref="H42:V42"/>
    <mergeCell ref="F18:G18"/>
    <mergeCell ref="F19:G19"/>
    <mergeCell ref="C37:G37"/>
    <mergeCell ref="C38:G38"/>
    <mergeCell ref="H43:V43"/>
    <mergeCell ref="H44:V44"/>
    <mergeCell ref="E2:F2"/>
    <mergeCell ref="H4:N4"/>
    <mergeCell ref="O4:U4"/>
    <mergeCell ref="V4:AB4"/>
    <mergeCell ref="AC4:AI4"/>
    <mergeCell ref="E3:F3"/>
    <mergeCell ref="BL4:BR4"/>
    <mergeCell ref="I1:Z1"/>
    <mergeCell ref="AJ4:AP4"/>
    <mergeCell ref="AQ4:AW4"/>
    <mergeCell ref="AX4:BD4"/>
    <mergeCell ref="BE4:BK4"/>
  </mergeCells>
  <phoneticPr fontId="20" type="noConversion"/>
  <conditionalFormatting sqref="D7:D21">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7:BR21">
    <cfRule type="expression" dxfId="2" priority="25">
      <formula>AND(task_start&lt;=H$5,ROUNDDOWN((task_end-task_start+1)*task_progress,0)+task_start-1&gt;=H$5)</formula>
    </cfRule>
    <cfRule type="expression" dxfId="1" priority="26" stopIfTrue="1">
      <formula>AND(task_end&gt;=H$5,task_start&lt;H$5+1)</formula>
    </cfRule>
  </conditionalFormatting>
  <conditionalFormatting sqref="H5:BR21">
    <cfRule type="expression" dxfId="0" priority="27">
      <formula>AND(today&gt;=H$5,today&lt;H$5+1)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62" fitToHeight="0" orientation="landscape" r:id="rId1"/>
  <headerFooter scaleWithDoc="0"/>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ColWidth="9.140625" defaultRowHeight="12.75" x14ac:dyDescent="0.2"/>
  <cols>
    <col min="1" max="1" width="2.85546875" style="21" customWidth="1"/>
    <col min="2" max="2" width="87.140625" style="28" customWidth="1"/>
    <col min="3" max="16384" width="9.140625" style="21"/>
  </cols>
  <sheetData>
    <row r="1" spans="2:3" ht="46.5" customHeight="1" x14ac:dyDescent="0.2">
      <c r="B1" s="20"/>
    </row>
    <row r="2" spans="2:3" s="23" customFormat="1" ht="15.75" x14ac:dyDescent="0.25">
      <c r="B2" s="22" t="s">
        <v>14</v>
      </c>
      <c r="C2" s="22"/>
    </row>
    <row r="3" spans="2:3" s="25" customFormat="1" ht="13.5" customHeight="1" x14ac:dyDescent="0.25">
      <c r="B3" s="24" t="s">
        <v>19</v>
      </c>
      <c r="C3" s="24"/>
    </row>
    <row r="4" spans="2:3" x14ac:dyDescent="0.2">
      <c r="B4" s="33" t="s">
        <v>25</v>
      </c>
    </row>
    <row r="5" spans="2:3" x14ac:dyDescent="0.2">
      <c r="B5" s="20"/>
    </row>
    <row r="6" spans="2:3" s="26" customFormat="1" ht="26.25" x14ac:dyDescent="0.4">
      <c r="B6" s="29" t="s">
        <v>13</v>
      </c>
    </row>
    <row r="7" spans="2:3" ht="60" x14ac:dyDescent="0.2">
      <c r="B7" s="30" t="s">
        <v>22</v>
      </c>
    </row>
    <row r="8" spans="2:3" ht="15" x14ac:dyDescent="0.2">
      <c r="B8" s="27"/>
    </row>
    <row r="9" spans="2:3" s="26" customFormat="1" ht="26.25" x14ac:dyDescent="0.4">
      <c r="B9" s="29" t="s">
        <v>15</v>
      </c>
    </row>
    <row r="10" spans="2:3" ht="60" x14ac:dyDescent="0.2">
      <c r="B10" s="30" t="s">
        <v>23</v>
      </c>
    </row>
    <row r="11" spans="2:3" ht="14.25" x14ac:dyDescent="0.2">
      <c r="B11" s="31" t="s">
        <v>21</v>
      </c>
    </row>
    <row r="12" spans="2:3" ht="15" x14ac:dyDescent="0.2">
      <c r="B12" s="27"/>
    </row>
    <row r="13" spans="2:3" ht="14.25" x14ac:dyDescent="0.2">
      <c r="B13" s="34" t="str">
        <f>HYPERLINK("https://vertex42.link/HowToMakeAGanttChart","► Watch How This Gantt Chart Was Created")</f>
        <v>► Watch How This Gantt Chart Was Created</v>
      </c>
    </row>
    <row r="14" spans="2:3" ht="15" x14ac:dyDescent="0.2">
      <c r="B14" s="27"/>
    </row>
    <row r="15" spans="2:3" s="26" customFormat="1" ht="26.25" x14ac:dyDescent="0.4">
      <c r="B15" s="29" t="s">
        <v>12</v>
      </c>
    </row>
    <row r="16" spans="2:3" ht="30" x14ac:dyDescent="0.2">
      <c r="B16" s="30" t="s">
        <v>20</v>
      </c>
    </row>
    <row r="17" spans="2:2" ht="14.25" x14ac:dyDescent="0.2">
      <c r="B17" s="31" t="s">
        <v>7</v>
      </c>
    </row>
    <row r="18" spans="2:2" ht="15" x14ac:dyDescent="0.2">
      <c r="B18" s="27"/>
    </row>
    <row r="19" spans="2:2" s="26" customFormat="1" ht="26.25" x14ac:dyDescent="0.4">
      <c r="B19" s="29" t="s">
        <v>16</v>
      </c>
    </row>
    <row r="20" spans="2:2" ht="60" x14ac:dyDescent="0.2">
      <c r="B20" s="30" t="s">
        <v>17</v>
      </c>
    </row>
    <row r="21" spans="2:2" ht="15" x14ac:dyDescent="0.2">
      <c r="B21" s="27"/>
    </row>
    <row r="22" spans="2:2" ht="75" x14ac:dyDescent="0.2">
      <c r="B22" s="30" t="s">
        <v>18</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2</vt:i4>
      </vt:variant>
      <vt:variant>
        <vt:lpstr>Phạm vi Có tên</vt:lpstr>
      </vt:variant>
      <vt:variant>
        <vt:i4>6</vt:i4>
      </vt:variant>
    </vt:vector>
  </HeadingPairs>
  <TitlesOfParts>
    <vt:vector size="8" baseType="lpstr">
      <vt:lpstr>ProjectSchedule</vt:lpstr>
      <vt:lpstr>About</vt:lpstr>
      <vt:lpstr>ProjectSchedule!Print_Titles</vt:lpstr>
      <vt:lpstr>ProjectSchedule!task_end</vt:lpstr>
      <vt:lpstr>ProjectSchedule!task_progress</vt:lpstr>
      <vt:lpstr>ProjectSchedule!task_start</vt:lpstr>
      <vt:lpstr>ProjectSchedule!today</vt:lpstr>
      <vt:lpstr>ProjectSchedule!Vùng_In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Activity Bar Chart</dc:title>
  <dc:creator>Vertex42.com</dc:creator>
  <dc:description>© 2018-2019 Vertex42 LLC. All Rights Reserved.</dc:description>
  <cp:lastModifiedBy>Huỳnh Hoàng Huy</cp:lastModifiedBy>
  <cp:lastPrinted>2019-04-24T14:39:40Z</cp:lastPrinted>
  <dcterms:created xsi:type="dcterms:W3CDTF">2017-01-09T18:01:51Z</dcterms:created>
  <dcterms:modified xsi:type="dcterms:W3CDTF">2020-12-05T02:55:19Z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