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31d2e0d48b0bba15/Máy tính/"/>
    </mc:Choice>
  </mc:AlternateContent>
  <xr:revisionPtr revIDLastSave="86" documentId="11_568BAE602A8D7559253B401FEC0D049F731061DE" xr6:coauthVersionLast="46" xr6:coauthVersionMax="46" xr10:uidLastSave="{3AFCA638-951E-4B71-A747-53AE8914A2FB}"/>
  <bookViews>
    <workbookView xWindow="-120" yWindow="-120" windowWidth="29040" windowHeight="16440" tabRatio="821" activeTab="1" xr2:uid="{00000000-000D-0000-FFFF-FFFF00000000}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07" l="1"/>
  <c r="G10" i="107" s="1"/>
  <c r="C8" i="107"/>
  <c r="B7" i="122"/>
  <c r="E8" i="107" s="1"/>
  <c r="E10" i="107" s="1"/>
  <c r="D6" i="122"/>
  <c r="F8" i="107" s="1"/>
  <c r="F10" i="107" s="1"/>
  <c r="B6" i="122"/>
  <c r="D8" i="107" s="1"/>
  <c r="D10" i="107" s="1"/>
  <c r="E12" i="107" l="1"/>
  <c r="E13" i="107"/>
</calcChain>
</file>

<file path=xl/sharedStrings.xml><?xml version="1.0" encoding="utf-8"?>
<sst xmlns="http://schemas.openxmlformats.org/spreadsheetml/2006/main" count="332" uniqueCount="259">
  <si>
    <t>TEST CASE</t>
  </si>
  <si>
    <t>Version:</t>
  </si>
  <si>
    <t>Issue date:</t>
  </si>
  <si>
    <t>Project Name:</t>
  </si>
  <si>
    <t>Ứng dụng quản lý sinh viên</t>
  </si>
  <si>
    <t>Project Code: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</si>
  <si>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</si>
  <si>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</si>
  <si>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</si>
  <si>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</si>
  <si>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</si>
  <si>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</si>
  <si>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</si>
  <si>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</si>
  <si>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</si>
  <si>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</si>
  <si>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Nguyễn Hữu Phước</t>
  </si>
  <si>
    <t>1.1</t>
  </si>
  <si>
    <t>Update testcase</t>
  </si>
  <si>
    <t>1.2</t>
  </si>
  <si>
    <t>Đỗ Hoàng Kiên</t>
  </si>
  <si>
    <t>1.3</t>
  </si>
  <si>
    <r>
      <rPr>
        <b/>
        <sz val="10"/>
        <rFont val="Tahoma"/>
        <family val="2"/>
      </rPr>
      <t>System Name</t>
    </r>
    <r>
      <rPr>
        <b/>
        <sz val="10"/>
        <rFont val="ＭＳ Ｐゴシック"/>
        <charset val="128"/>
      </rPr>
      <t>：</t>
    </r>
  </si>
  <si>
    <r>
      <rPr>
        <b/>
        <sz val="10"/>
        <rFont val="Tahoma"/>
        <family val="2"/>
      </rPr>
      <t>Module Code</t>
    </r>
    <r>
      <rPr>
        <b/>
        <sz val="10"/>
        <rFont val="MS Gothic"/>
        <family val="3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</si>
  <si>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</si>
  <si>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</si>
  <si>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</si>
  <si>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</si>
  <si>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</si>
  <si>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</si>
  <si>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</si>
  <si>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</si>
  <si>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</si>
  <si>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</si>
  <si>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</si>
  <si>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</si>
  <si>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</si>
  <si>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</si>
  <si>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Kiểm tra chức năng đăng nhập</t>
  </si>
  <si>
    <t>TC1</t>
  </si>
  <si>
    <t>Kiểm tra hoạt động của nút đăng nhập (login)</t>
  </si>
  <si>
    <t xml:space="preserve">1: Đi đến form đăng nhập 
2: Nhập Username
3: Nhập Password
4: Bấm button login hoặc enter
</t>
  </si>
  <si>
    <t>Đăng nhập vào hệ thống thành công và hiển thị giao diện trang chủ</t>
  </si>
  <si>
    <t>24/4/2021</t>
  </si>
  <si>
    <t>TC2</t>
  </si>
  <si>
    <t>Kiểm tra hoạt động của nút cancel</t>
  </si>
  <si>
    <t xml:space="preserve">1: Đi đến form đăng nhập 
2: Bấm button cancel
</t>
  </si>
  <si>
    <t>Hệ thống đóng form đăng nhập</t>
  </si>
  <si>
    <t>TC3</t>
  </si>
  <si>
    <t>Kiểm tra hoạt động của nút show password characters khi đã nhập mật khẩu</t>
  </si>
  <si>
    <t xml:space="preserve">1: Đi đến form đăng nhập 
2: Nhập Username
3: Nhập Password
4: Click vào nút show password characters?
5: Di chuyển chuột lại vào nút show password characters?
</t>
  </si>
  <si>
    <t>Hệ thông hiển thị mật khẩu bên dưới nút show password characters?</t>
  </si>
  <si>
    <t>TC4</t>
  </si>
  <si>
    <t>Kiểm tra hoạt động của nút show password characters khi không nhập mật khẩu</t>
  </si>
  <si>
    <t xml:space="preserve">1: Đi đến form đăng nhập 
2: Nhập Username
3: Không nhập Password
4: Click vào nút show password characters?
5: Di chuyển chuột lại vào nút show password characters?
</t>
  </si>
  <si>
    <t>Hệ thông hiển thị password empty bên dưới nút show password characters?</t>
  </si>
  <si>
    <t>TC5</t>
  </si>
  <si>
    <t>Kiểm tra hoạt động của nút remember me</t>
  </si>
  <si>
    <t xml:space="preserve">1: Đi đến form đăng nhập 
2: Nhập Username
3: Nhập Password
4: Bấm button remember me
</t>
  </si>
  <si>
    <t>Hệ thống lưu thông tin người dùng đã nhập cho những lần đăng nhập tiếp theo</t>
  </si>
  <si>
    <t>Chưa hoạt động được</t>
  </si>
  <si>
    <t>TC6</t>
  </si>
  <si>
    <t>Kiểm tra hoạt động của forgot password</t>
  </si>
  <si>
    <t xml:space="preserve">1: Đi đến form đăng nhập 
2: Nhập Username
3: Bấm button forgot password
</t>
  </si>
  <si>
    <t xml:space="preserve">Hệ thống hiển thị xác thực email </t>
  </si>
  <si>
    <t>TC7</t>
  </si>
  <si>
    <t>Kiểm tra khi không nhập username và password</t>
  </si>
  <si>
    <t>1: Đi đến form đăng nhập 
2: Không nhập username
3: Không nhập Password
4: Bấm button login hoặc enter</t>
  </si>
  <si>
    <t>Hệ thống hiển thị thông báo: "Please enter user name and password"</t>
  </si>
  <si>
    <t>TC8</t>
  </si>
  <si>
    <t xml:space="preserve">Kiểm tra khi không nhập username </t>
  </si>
  <si>
    <t>1: Đi đến form đăng nhập 
2: Không nhập username
3: Nhập Password
4: Bấm button login hoặc enter</t>
  </si>
  <si>
    <t>Hệ thống hiển thị thông báo: "Please enter username"</t>
  </si>
  <si>
    <t>TC9</t>
  </si>
  <si>
    <t>Kiểm tra khi không nhập password</t>
  </si>
  <si>
    <t>1: Đi đến form đăng nhập 
2: Nhập username
3: Không nhập Password
4: Bấm button login hoặc enter</t>
  </si>
  <si>
    <t>Hệ thống hiển thị thông báo: "Please enter password"</t>
  </si>
  <si>
    <t>TC10</t>
  </si>
  <si>
    <t>Kiểm tra khi nhập sai thông tin User name và password</t>
  </si>
  <si>
    <t>1: Đi đến form đăng nhập 
2: Nhập sai user
3: Nhập sai password
4: Bấm button login hoặc enter</t>
  </si>
  <si>
    <t>Hệ thống hiển thị thông báo: "User does not exist."</t>
  </si>
  <si>
    <t>TC11</t>
  </si>
  <si>
    <t>Kiểm tra khi nhập sai thông tin User name</t>
  </si>
  <si>
    <t>1: Đi đến form đăng nhập 
2: Nhập sai thông tin username 
3: Nhập đúng thông tin password
4: Bấm button login hoặc enter</t>
  </si>
  <si>
    <t>TC12</t>
  </si>
  <si>
    <t>Kiểm tra khi nhập sai thông tin password</t>
  </si>
  <si>
    <t>1: Đi đến form đăng nhập 
2: Nhập đúng thông tin username 
3: Nhập sai thông tin password
4: Bấm button login hoặc enter</t>
  </si>
  <si>
    <t>Hệ thống hiển thị thông báo: "Wrong password!"</t>
  </si>
  <si>
    <t>2. Kiểm tra những chức năng của button Classes</t>
  </si>
  <si>
    <t>TC13</t>
  </si>
  <si>
    <t>Kiểm tra hoạt động của button classes</t>
  </si>
  <si>
    <t xml:space="preserve">1: Đi đến giao diện trang chủ
2: Click vào button classes </t>
  </si>
  <si>
    <t>Hệ thống hiển thị danh sách các lớp học</t>
  </si>
  <si>
    <t xml:space="preserve">Chưa làm chức năng </t>
  </si>
  <si>
    <t>3. Kiểm tra những chức năng của button Students</t>
  </si>
  <si>
    <t>TC14</t>
  </si>
  <si>
    <t xml:space="preserve">Kiểm tra hoạt động của button students </t>
  </si>
  <si>
    <t xml:space="preserve">1: Đi đến giao diện trang chủ
2: Click vào button student      </t>
  </si>
  <si>
    <t>Hệ thống hiển thị giao diện trang students management</t>
  </si>
  <si>
    <t xml:space="preserve">1/5/2021
</t>
  </si>
  <si>
    <t>TC15</t>
  </si>
  <si>
    <t xml:space="preserve">Kiểm tra hoạt động của textbox tìm kiếm khi tìm thấy dữ liệu </t>
  </si>
  <si>
    <t xml:space="preserve">1: Đi đến giao diện trang students management
2: Click vào textbox tìm kiếm 
3: Nhập thông tin đúng cần tìm kiếm vào text box       </t>
  </si>
  <si>
    <t xml:space="preserve">Bảng hiện thị thông tin cần tìm kiếm </t>
  </si>
  <si>
    <t>TC16</t>
  </si>
  <si>
    <t>Kiểm tra hoạt động của textbox tìm kiếm khi không tìm thấy dữ liệu</t>
  </si>
  <si>
    <t>1: Đi đến giao diện trang students management
2: Click vào textbox tìm kiếm 
3: Nhập thông tin không có trong bảng</t>
  </si>
  <si>
    <t>"No content in table" được hiển thị trong bảng</t>
  </si>
  <si>
    <t>TC17</t>
  </si>
  <si>
    <t xml:space="preserve">Kiểm tra hoạt động của button back  trong giao diện trang students managements </t>
  </si>
  <si>
    <t xml:space="preserve">1: Đi đến giao diện trang students management
2: Click vào button back 
      </t>
  </si>
  <si>
    <t>Hệ thống thoát giao diện students management trở về trang chủ</t>
  </si>
  <si>
    <t>TC18</t>
  </si>
  <si>
    <t>Kiểm tra hoạt động của  button add trong giao diện Students management</t>
  </si>
  <si>
    <t xml:space="preserve">1: Đi đến giao diện trang students management
2: Click vào button add
      </t>
  </si>
  <si>
    <t xml:space="preserve">Hệ thống hiển thị form Student detail cho phép người dùng nhập thông tin học sinh cần thêm </t>
  </si>
  <si>
    <t>TC19</t>
  </si>
  <si>
    <t xml:space="preserve">Kiểm tra hoạt động của button add trong form student detail khi điền đầy đủ thông tin </t>
  </si>
  <si>
    <t xml:space="preserve">1: Đi đến giao diện trang students management
2: Click vào button add 
3: Điền đầy đủ các thông tin trong form students details 
4: Click vào button add
      </t>
  </si>
  <si>
    <t>Hệ thống thông báo save information student:"Done!"</t>
  </si>
  <si>
    <t>TC20</t>
  </si>
  <si>
    <t>Kiểm tra hoạt động của  button add trong form student detail khi điền thiếu 1 hoặc nhiều thông tin</t>
  </si>
  <si>
    <t xml:space="preserve">1: Đi đến giao diện trang students management
2: Click vào button add 
3: Điền không đầy đủ thông tin trong form students details
4: Click vào button add trong form students details
      </t>
  </si>
  <si>
    <t>Hệ thống hiển thị thông báo "Please fill all data!"</t>
  </si>
  <si>
    <t>TC21</t>
  </si>
  <si>
    <t xml:space="preserve">Kiểm tra hoạt động của button clean của nút add trong form student detail </t>
  </si>
  <si>
    <t xml:space="preserve">1: Đi đến giao diện trang students management
2: Click vào button add 
3: Điền không đầy đủ thông tin trong form students details
4: Click vào button clean trong form students details
      </t>
  </si>
  <si>
    <t>Hệ thống xóa hết những thông tin đã nhập trong form student detail</t>
  </si>
  <si>
    <t>TC22</t>
  </si>
  <si>
    <t>Kiểm tra hoạt động của button delete trong giao diện students management</t>
  </si>
  <si>
    <t xml:space="preserve">1: Đi đến giao diện trang students management
2: Click vào hàng có chứa thông tin của sinh viên cần xóa
3: Click vào button delete
      </t>
  </si>
  <si>
    <t>Hệ thống sẽ xóa đi hàng vừa được chọn ở giao diện students management</t>
  </si>
  <si>
    <t>TC23</t>
  </si>
  <si>
    <t>Kiểm tra hoạt động của button edit trong giao diện students management</t>
  </si>
  <si>
    <t xml:space="preserve">1: Đi đến giao diện trang students management
2: Click vào hàng có chứa thông tin của sinh viên cần sửa
3: Click vào button edit
      </t>
  </si>
  <si>
    <t>Hệ thống hiển thị form Student detail có chứa thông tin học sinh cần sửa đổi</t>
  </si>
  <si>
    <t>TC24</t>
  </si>
  <si>
    <t>Kiểm tra hoạt động của button update trong form student detail</t>
  </si>
  <si>
    <t>1: Ở giao diện trang students management
2: Click vào hàng có chứa thông tin của sinh viên cần sửa
3: Click vào button edit
4: Sửa những thông tin cần sửa
5: Click button update trong form student detail</t>
  </si>
  <si>
    <t>Thông tin cập nhật đã được lưu và hệ thống thông báo save information student:"Done!"</t>
  </si>
  <si>
    <t>TC25</t>
  </si>
  <si>
    <t>Kiểm tra hoạt động button clean của nút edit trong form student detail</t>
  </si>
  <si>
    <t>1: Ở giao diện trang students management
2: Click vào hàng có chứa thông tin của sinh viên cần sửa
3: Click vào button edit
4: Click button clean trong form student detail</t>
  </si>
  <si>
    <t>Hệ thống xóa hết những thông tin đã có trong form student detail</t>
  </si>
  <si>
    <t>TC26</t>
  </si>
  <si>
    <t xml:space="preserve">Kiểm tra hoạt động của button reload trong giao diện trang students managements </t>
  </si>
  <si>
    <t>1: Ở đến giao diện trang students management
2: Tiến hành thêm (Add) hoặc sửa (Edit) thông tin sinh viên
3: Click vào button reload</t>
  </si>
  <si>
    <t>Hệ thống sẽ cập nhật thêm 1 hàng hoặc thay đổi thông tin học sinh đã được lưu trước đó</t>
  </si>
  <si>
    <t xml:space="preserve">   4. Kiểm tra chức năng của button update score                                                                         </t>
  </si>
  <si>
    <t>TC27</t>
  </si>
  <si>
    <t>Kiểm tra hoạt động của button update score</t>
  </si>
  <si>
    <t xml:space="preserve">1: Đi đến giao diện trang chủ
2: Click vào button update score      </t>
  </si>
  <si>
    <t>Hệ thống hiển thị giao diện trang score management</t>
  </si>
  <si>
    <t>TC28</t>
  </si>
  <si>
    <t xml:space="preserve">Kiểm tra hoạt động của button back  trong giao diện trang score management  </t>
  </si>
  <si>
    <t xml:space="preserve">1: Đi đến giao diện trang score management
2: Click vào button back 
      </t>
  </si>
  <si>
    <t>Hệ thống thoát giao diện score management quay trở lại trang chủ</t>
  </si>
  <si>
    <t>TC29</t>
  </si>
  <si>
    <t>Kiểm tra hoạt động của button Generate khi chọn đầy đủ thông tin</t>
  </si>
  <si>
    <t>1: Click vào combobox của choose classroom để chọn lớp 
2: Click vào combobox của choose exam type để chọn kì thi
3: Click vào combobox của choose course để chọn môn học
4: Click vào button Generate</t>
  </si>
  <si>
    <t xml:space="preserve">Hệ thống hiển thị thông báo generate successfully và bảng hiển thị danh sách thông tin sinh viên với đầy đủ thông tin tìm kiếm </t>
  </si>
  <si>
    <t>TC30</t>
  </si>
  <si>
    <t>Kiểm tra hoạt động của button Generate khi không chọn thông tin</t>
  </si>
  <si>
    <t>1: Đi đến giao diện update score management
2: Click vào button Generate</t>
  </si>
  <si>
    <t>Hệ thống thông báo lỗi error generate classroom:"Please,choose your class, exam and course"</t>
  </si>
  <si>
    <t>TC31</t>
  </si>
  <si>
    <t>Kiểm tra hoạt động của button Generate khi chỉ choose classroom</t>
  </si>
  <si>
    <t xml:space="preserve">1: Click vào combobox của choose classroom
2: Click chọn lớp cần tìm kiếm
3: Click vào button Generate
</t>
  </si>
  <si>
    <t>Hệ thống thông báo lỗi error generate classroom: "Please, choose your exam and course!!!"</t>
  </si>
  <si>
    <t>TC32</t>
  </si>
  <si>
    <t xml:space="preserve">Kiểm tra hoạt động của button Generate khi chỉ choose exam type </t>
  </si>
  <si>
    <t>1: Click vào combobox của choose exam type 
2: Click chọn kì thi cần tìm kiếm
3: Click vào button Generate</t>
  </si>
  <si>
    <t>Hệ thống thông báo lỗi error generate classroom: "Please, choose your class and course!!!"</t>
  </si>
  <si>
    <t>TC33</t>
  </si>
  <si>
    <t xml:space="preserve">Kiểm tra hoạt động của button Generate khi chỉ choose course </t>
  </si>
  <si>
    <t>1: Click vào combobox của choose course
2: Click chọn môn học cần tìm kiếm
3: Click vào button Generate</t>
  </si>
  <si>
    <t>Hệ thống thông báo lỗi error generate classroom: "Please, choose your class and exam!!!"</t>
  </si>
  <si>
    <t>TC34</t>
  </si>
  <si>
    <t>Kiểm tra hoạt động của button Generate khi chỉ choose classroom và choose exam</t>
  </si>
  <si>
    <t>1: Click vào combobox của choose classroom
2: Click chọn lớp cần tìm kiếm
1: Click vào combobox của choose exam type 
2: Click chọn kì thi cần tìm kiếm
3: Click vào button Generate</t>
  </si>
  <si>
    <t>Hệ thống thông báo lỗi error generate classroom: "Please, choose your course!!!"</t>
  </si>
  <si>
    <t>TC35</t>
  </si>
  <si>
    <t>Kiểm tra hoạt động của button Generate khi chỉ choose classroom và choose course</t>
  </si>
  <si>
    <t>Hệ thống thông báo lỗi error generate classroom: "Please, choose your exam!!!"</t>
  </si>
  <si>
    <t>TC36</t>
  </si>
  <si>
    <t>Kiểm tra hoạt động của button Generate khi chỉ choose exam và choose course</t>
  </si>
  <si>
    <t>Hệ thống thông báo lỗi error generate classroom: "Please, choose your class!!!"</t>
  </si>
  <si>
    <t>TC37</t>
  </si>
  <si>
    <t>Kiểm tra hoạt động của table details trong giao diện classroom managemment</t>
  </si>
  <si>
    <t>1: Click vào sinh viên đã tìm kiếm được 
2: Click vào textbox score để nhập điểm cho sinh viên
3: Click vào button update để cập nhật điểm cho sinh viên</t>
  </si>
  <si>
    <t xml:space="preserve">Hệ thống cho phép nhập điểm, hệ thống hiển thị thông báo "done" là điểm đã được cập nhật thành công </t>
  </si>
  <si>
    <t>TC38</t>
  </si>
  <si>
    <t xml:space="preserve">Kiểm tra hoạt động của button reload sau khi hệ thống update điểm </t>
  </si>
  <si>
    <t>1:Click vào button reload</t>
  </si>
  <si>
    <t>Hệ thống hiển thị điểm vừa được cập nhật của sinh viên ra table</t>
  </si>
  <si>
    <t xml:space="preserve">   5. Kiểm tra chức năng của button  Settings                                                                </t>
  </si>
  <si>
    <t>TC39</t>
  </si>
  <si>
    <t xml:space="preserve">Kiểm tra hoạt động của button settings </t>
  </si>
  <si>
    <t xml:space="preserve">1: Đi đến giao diện trang chủ
2: Click vào button settings    </t>
  </si>
  <si>
    <t>Hiển thị form setting</t>
  </si>
  <si>
    <t>TC40</t>
  </si>
  <si>
    <t>Kiểm tra hoạt động của button change password</t>
  </si>
  <si>
    <t xml:space="preserve">1: Đi đến giao diện settings    
2: Click vào button change password </t>
  </si>
  <si>
    <t>Hiển thị giao diện form change password</t>
  </si>
  <si>
    <t>TC41</t>
  </si>
  <si>
    <t>Kiểm tra hoạt động của button back home</t>
  </si>
  <si>
    <t xml:space="preserve">1: Đi đến giao diện settings
2: Click vào button back home  </t>
  </si>
  <si>
    <t xml:space="preserve">Hệ thống quay trở lại trang chủ </t>
  </si>
  <si>
    <t xml:space="preserve">      Kiểm tra chức năng của bảng change password                                                    </t>
  </si>
  <si>
    <t>TC42</t>
  </si>
  <si>
    <t xml:space="preserve">Kiểm tra hoạt động của change password khi không nhập thông tin  </t>
  </si>
  <si>
    <t xml:space="preserve">1: Đi đến giao diện change password
2: Click vào button save     </t>
  </si>
  <si>
    <t xml:space="preserve">Hệ thống hiển thị thông báo " please fill all data" </t>
  </si>
  <si>
    <t>TC43</t>
  </si>
  <si>
    <t>Kiểm tra hoạt động của change password khi chỉ nhập Current password</t>
  </si>
  <si>
    <t xml:space="preserve">1: Đi đến giao diện change password
2: Click vào textbox current password nhập thông tin 
3: Click vào button save        </t>
  </si>
  <si>
    <t>Hệ thống hiển thị thông báo " please fill out this field"  ở ô bị bỏ trống</t>
  </si>
  <si>
    <t>TC44</t>
  </si>
  <si>
    <t>Kiểm tra hoạt động của change password khi  nhập Current password và new password</t>
  </si>
  <si>
    <t xml:space="preserve">1: Đi đến giao diện change password
2: Click vào textbox current password nhập thông tin 
3: Click vào textbox new password nhập thông tin  
4: Click vào button save      </t>
  </si>
  <si>
    <t>TC45</t>
  </si>
  <si>
    <t>Kiểm tra hoạt động của change password khi  nhập Current password, new password và confirm new password</t>
  </si>
  <si>
    <t xml:space="preserve">1: Đi đến giao diện change password
2: Click vào textbox current password nhập thông tin 
3: Click vào textbox new password nhập thông tin  
4: Click vào textbox confirm new password nhập thông tin  
5: Click vào button save   </t>
  </si>
  <si>
    <t>Hệ thống hiển thị thông báo " change password success!"  và bắt buộc restart lại chương trình</t>
  </si>
  <si>
    <t>TC46</t>
  </si>
  <si>
    <t>Kiểm tra hoạt động của change password khi  nhập sai Current password, new password và confirm new password</t>
  </si>
  <si>
    <t xml:space="preserve">Hệ thống hiển thị thông báo " current password incorrect" </t>
  </si>
  <si>
    <t>TC47</t>
  </si>
  <si>
    <t>Kiểm tra hoạt động của change password khi  nhập đúng Current password, new password và nhập sai confirm new password</t>
  </si>
  <si>
    <t xml:space="preserve">Hệ thống hiển thị thông báo " New Password don't match" </t>
  </si>
  <si>
    <t>TC48</t>
  </si>
  <si>
    <t>Kiểm tra hoạt động của change password khi  nhập  Current password và new password giống nhau</t>
  </si>
  <si>
    <t xml:space="preserve">Hệ thống hiển thị thông báo "Old anh new password is not Duplicate" </t>
  </si>
  <si>
    <t>TC49</t>
  </si>
  <si>
    <t xml:space="preserve">Kiểm tra hoạt động của button restart trong change password </t>
  </si>
  <si>
    <t xml:space="preserve">1: Đi đến giao diện change password
2: Click vào button restart   </t>
  </si>
  <si>
    <t xml:space="preserve">Hệ thống đóng giao diện change password và quay trở lại giao diện đăng nhập </t>
  </si>
  <si>
    <t>TC50</t>
  </si>
  <si>
    <t>Kiểm tra hoạt động của button back trong change password</t>
  </si>
  <si>
    <t xml:space="preserve">1: Đi đến giao diện change password
2: Click vào button back   </t>
  </si>
  <si>
    <t>Hệ thống đóng giao diện change password và quay trở lại giao diện trang chủ</t>
  </si>
  <si>
    <t xml:space="preserve">   6. Kiểm tra chức năng của button Close                                                                       </t>
  </si>
  <si>
    <t>TC51</t>
  </si>
  <si>
    <t>Kiểm tra hoạt động của button close</t>
  </si>
  <si>
    <t xml:space="preserve">1: Đi đến giao diện trang chủ
2: Click vào button close     </t>
  </si>
  <si>
    <t xml:space="preserve">Hệ thống đóng giao diện trang chủ và kết thúc chương trình đang thực thi 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</si>
  <si>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</si>
  <si>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</si>
  <si>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</si>
  <si>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</si>
  <si>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</si>
  <si>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</si>
  <si>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</si>
  <si>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</si>
  <si>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</si>
  <si>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</si>
  <si>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1: Click vào combobox của choose classroom
2: Click chọn lớp cần tìm kiếm
3: Click vào combobox của choose course 
4: Click chọn khóa học cần tìm kiếm
5: Click vào button Generate</t>
  </si>
  <si>
    <t>1: Click vào combobox của choose exam
2: Click chọn kì thi cần tìm kiếm
3: Click vào combobox của choose course 
4: Click chọn khóa học cần tìm kiếm
5: Click vào button Generate</t>
  </si>
  <si>
    <t>Ứng Dụng Quản Lí Sinh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</si>
</sst>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7" formatCode="0.000"/>
    <numFmt numFmtId="168" formatCode="[$-409]dddd\,mmmm\ d\,yyyy;@"/>
  </numFmts>
  <fonts count="27">
    <font>
      <sz val="11"/>
      <name val="ＭＳ Ｐゴシック"/>
      <charset val="128"/>
    </font>
    <font>
      <b/>
      <sz val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sz val="10"/>
      <name val="ＭＳ Ｐゴシック"/>
      <charset val="128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sz val="8"/>
      <color indexed="8"/>
      <name val="Tahoma"/>
      <family val="2"/>
    </font>
    <font>
      <sz val="12"/>
      <color indexed="8"/>
      <name val="Tahoma"/>
      <family val="2"/>
    </font>
    <font>
      <sz val="12"/>
      <name val="ＭＳ Ｐゴシック"/>
      <charset val="128"/>
    </font>
    <font>
      <b/>
      <sz val="12"/>
      <color indexed="9"/>
      <name val="Tahoma"/>
      <family val="2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sz val="10"/>
      <color rgb="FFFF0000"/>
      <name val="Tahoma"/>
      <family val="2"/>
    </font>
    <font>
      <sz val="11"/>
      <name val="Tahoma"/>
      <family val="2"/>
    </font>
    <font>
      <b/>
      <sz val="10"/>
      <color indexed="60"/>
      <name val="Tahoma"/>
      <family val="2"/>
    </font>
    <font>
      <sz val="9"/>
      <name val="ＭＳ ゴシック"/>
      <charset val="128"/>
    </font>
    <font>
      <b/>
      <sz val="10"/>
      <name val="ＭＳ Ｐゴシック"/>
      <charset val="128"/>
    </font>
    <font>
      <b/>
      <sz val="10"/>
      <name val="MS Gothic"/>
      <family val="3"/>
    </font>
    <font>
      <sz val="11"/>
      <name val="ＭＳ Ｐゴシック"/>
      <charset val="128"/>
    </font>
    <font>
      <b/>
      <sz val="10"/>
      <color rgb="FF00B050"/>
      <name val="Tahoma"/>
      <family val="2"/>
    </font>
    <font>
      <b/>
      <sz val="10"/>
      <color rgb="FFFFC000"/>
      <name val="Tahoma"/>
      <family val="2"/>
    </font>
    <font>
      <b/>
      <sz val="10"/>
      <color rgb="FFFF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3" fillId="0" borderId="0" applyProtection="0"/>
    <xf numFmtId="0" fontId="20" fillId="0" borderId="0"/>
    <xf numFmtId="0" fontId="23" fillId="0" borderId="0"/>
  </cellStyleXfs>
  <cellXfs count="206">
    <xf numFmtId="0" fontId="0" fillId="0" borderId="0" xfId="0"/>
    <xf numFmtId="0" fontId="0" fillId="0" borderId="0" xfId="0" applyAlignment="1">
      <alignment wrapText="1"/>
    </xf>
    <xf numFmtId="0" fontId="1" fillId="0" borderId="0" xfId="3" applyFont="1" applyBorder="1"/>
    <xf numFmtId="0" fontId="2" fillId="0" borderId="0" xfId="3" applyFont="1" applyBorder="1"/>
    <xf numFmtId="0" fontId="3" fillId="0" borderId="0" xfId="3" applyFont="1" applyBorder="1"/>
    <xf numFmtId="164" fontId="3" fillId="0" borderId="0" xfId="3" applyNumberFormat="1" applyFont="1" applyBorder="1"/>
    <xf numFmtId="0" fontId="3" fillId="0" borderId="0" xfId="0" applyFont="1" applyBorder="1"/>
    <xf numFmtId="164" fontId="3" fillId="0" borderId="1" xfId="0" applyNumberFormat="1" applyFont="1" applyBorder="1" applyAlignment="1">
      <alignment horizontal="right"/>
    </xf>
    <xf numFmtId="0" fontId="3" fillId="0" borderId="0" xfId="0" applyFont="1" applyBorder="1" applyAlignment="1"/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6" fillId="2" borderId="7" xfId="0" applyNumberFormat="1" applyFont="1" applyFill="1" applyBorder="1" applyAlignment="1">
      <alignment horizontal="center"/>
    </xf>
    <xf numFmtId="0" fontId="4" fillId="2" borderId="8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 wrapText="1"/>
    </xf>
    <xf numFmtId="0" fontId="10" fillId="0" borderId="0" xfId="0" applyFont="1" applyAlignment="1"/>
    <xf numFmtId="0" fontId="8" fillId="0" borderId="0" xfId="0" applyFont="1" applyBorder="1" applyAlignment="1"/>
    <xf numFmtId="0" fontId="11" fillId="0" borderId="0" xfId="0" applyFont="1"/>
    <xf numFmtId="0" fontId="9" fillId="0" borderId="0" xfId="0" applyFont="1" applyAlignment="1">
      <alignment vertical="top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1" applyFont="1" applyFill="1" applyAlignment="1"/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9" fillId="3" borderId="0" xfId="0" applyFont="1" applyFill="1" applyAlignment="1">
      <alignment wrapText="1"/>
    </xf>
    <xf numFmtId="0" fontId="9" fillId="3" borderId="0" xfId="0" applyFont="1" applyFill="1" applyAlignment="1"/>
    <xf numFmtId="0" fontId="2" fillId="3" borderId="12" xfId="1" applyFont="1" applyFill="1" applyBorder="1" applyAlignment="1">
      <alignment horizontal="left" wrapText="1"/>
    </xf>
    <xf numFmtId="0" fontId="3" fillId="3" borderId="0" xfId="1" applyFont="1" applyFill="1" applyBorder="1" applyAlignment="1">
      <alignment horizontal="left" vertical="center" wrapText="1"/>
    </xf>
    <xf numFmtId="0" fontId="3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15" xfId="1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 wrapText="1"/>
    </xf>
    <xf numFmtId="0" fontId="8" fillId="0" borderId="21" xfId="0" applyFont="1" applyBorder="1" applyAlignment="1">
      <alignment horizontal="center"/>
    </xf>
    <xf numFmtId="1" fontId="8" fillId="3" borderId="22" xfId="0" applyNumberFormat="1" applyFont="1" applyFill="1" applyBorder="1" applyAlignment="1">
      <alignment horizontal="center" vertical="center" wrapText="1"/>
    </xf>
    <xf numFmtId="1" fontId="8" fillId="3" borderId="0" xfId="0" applyNumberFormat="1" applyFont="1" applyFill="1" applyBorder="1" applyAlignment="1">
      <alignment horizontal="center" vertical="center" wrapText="1"/>
    </xf>
    <xf numFmtId="1" fontId="8" fillId="3" borderId="0" xfId="0" applyNumberFormat="1" applyFont="1" applyFill="1" applyBorder="1" applyAlignment="1">
      <alignment horizontal="center" wrapText="1"/>
    </xf>
    <xf numFmtId="0" fontId="13" fillId="6" borderId="17" xfId="1" applyFont="1" applyFill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14" fontId="14" fillId="0" borderId="16" xfId="0" applyNumberFormat="1" applyFont="1" applyBorder="1" applyAlignment="1">
      <alignment horizontal="center" vertical="center" wrapText="1"/>
    </xf>
    <xf numFmtId="14" fontId="16" fillId="0" borderId="16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2" fontId="0" fillId="0" borderId="10" xfId="0" applyNumberFormat="1" applyBorder="1"/>
    <xf numFmtId="168" fontId="17" fillId="0" borderId="10" xfId="0" applyNumberFormat="1" applyFont="1" applyBorder="1" applyAlignment="1">
      <alignment horizontal="center" vertical="center" wrapText="1"/>
    </xf>
    <xf numFmtId="14" fontId="16" fillId="0" borderId="28" xfId="0" applyNumberFormat="1" applyFont="1" applyBorder="1" applyAlignment="1">
      <alignment horizontal="center" vertical="center" wrapText="1"/>
    </xf>
    <xf numFmtId="14" fontId="16" fillId="0" borderId="27" xfId="0" applyNumberFormat="1" applyFont="1" applyBorder="1" applyAlignment="1">
      <alignment horizontal="center" vertical="center" wrapText="1"/>
    </xf>
    <xf numFmtId="14" fontId="16" fillId="0" borderId="10" xfId="0" applyNumberFormat="1" applyFont="1" applyBorder="1" applyAlignment="1">
      <alignment horizontal="center" vertical="center" wrapText="1"/>
    </xf>
    <xf numFmtId="0" fontId="9" fillId="3" borderId="0" xfId="0" applyFont="1" applyFill="1" applyBorder="1" applyAlignment="1">
      <alignment wrapText="1"/>
    </xf>
    <xf numFmtId="0" fontId="8" fillId="3" borderId="0" xfId="0" applyFont="1" applyFill="1" applyAlignment="1"/>
    <xf numFmtId="0" fontId="8" fillId="3" borderId="0" xfId="0" applyFont="1" applyFill="1" applyAlignment="1">
      <alignment vertical="center" wrapText="1"/>
    </xf>
    <xf numFmtId="0" fontId="10" fillId="3" borderId="0" xfId="0" applyFont="1" applyFill="1" applyAlignment="1"/>
    <xf numFmtId="0" fontId="8" fillId="3" borderId="0" xfId="0" applyFont="1" applyFill="1" applyBorder="1" applyAlignment="1"/>
    <xf numFmtId="0" fontId="8" fillId="0" borderId="10" xfId="0" applyFont="1" applyFill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10" xfId="0" applyFont="1" applyBorder="1" applyAlignment="1">
      <alignment vertical="top" wrapText="1"/>
    </xf>
    <xf numFmtId="2" fontId="0" fillId="0" borderId="0" xfId="0" applyNumberFormat="1" applyAlignment="1">
      <alignment vertical="top"/>
    </xf>
    <xf numFmtId="0" fontId="14" fillId="0" borderId="10" xfId="0" applyFont="1" applyFill="1" applyBorder="1" applyAlignment="1">
      <alignment vertical="top" wrapText="1"/>
    </xf>
    <xf numFmtId="0" fontId="14" fillId="0" borderId="32" xfId="0" applyFont="1" applyFill="1" applyBorder="1" applyAlignment="1">
      <alignment horizontal="left" vertical="top" wrapText="1"/>
    </xf>
    <xf numFmtId="0" fontId="1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8" fillId="0" borderId="0" xfId="0" applyFont="1"/>
    <xf numFmtId="0" fontId="18" fillId="0" borderId="0" xfId="0" applyFont="1" applyBorder="1"/>
    <xf numFmtId="0" fontId="18" fillId="3" borderId="0" xfId="0" applyFont="1" applyFill="1"/>
    <xf numFmtId="0" fontId="1" fillId="3" borderId="0" xfId="0" applyFont="1" applyFill="1"/>
    <xf numFmtId="0" fontId="19" fillId="3" borderId="0" xfId="0" applyFont="1" applyFill="1"/>
    <xf numFmtId="0" fontId="3" fillId="3" borderId="0" xfId="0" applyNumberFormat="1" applyFont="1" applyFill="1" applyAlignment="1">
      <alignment horizontal="left"/>
    </xf>
    <xf numFmtId="0" fontId="3" fillId="3" borderId="0" xfId="0" applyFont="1" applyFill="1"/>
    <xf numFmtId="15" fontId="3" fillId="0" borderId="0" xfId="0" applyNumberFormat="1" applyFont="1" applyAlignment="1">
      <alignment horizontal="left"/>
    </xf>
    <xf numFmtId="0" fontId="19" fillId="0" borderId="0" xfId="0" applyFont="1"/>
    <xf numFmtId="164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8" fillId="0" borderId="6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164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3" borderId="13" xfId="1" applyFont="1" applyFill="1" applyBorder="1" applyAlignment="1">
      <alignment horizontal="left" wrapText="1"/>
    </xf>
    <xf numFmtId="0" fontId="3" fillId="3" borderId="14" xfId="1" applyFont="1" applyFill="1" applyBorder="1" applyAlignment="1">
      <alignment horizontal="left" wrapText="1"/>
    </xf>
    <xf numFmtId="0" fontId="3" fillId="3" borderId="14" xfId="1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wrapText="1"/>
    </xf>
    <xf numFmtId="0" fontId="3" fillId="3" borderId="16" xfId="1" applyFont="1" applyFill="1" applyBorder="1" applyAlignment="1">
      <alignment horizontal="left" vertical="top" wrapText="1"/>
    </xf>
    <xf numFmtId="0" fontId="3" fillId="3" borderId="17" xfId="1" applyFont="1" applyFill="1" applyBorder="1" applyAlignment="1">
      <alignment horizontal="left" vertical="top" wrapText="1"/>
    </xf>
    <xf numFmtId="0" fontId="3" fillId="3" borderId="18" xfId="1" applyFont="1" applyFill="1" applyBorder="1" applyAlignment="1">
      <alignment horizontal="left" vertical="center" wrapText="1"/>
    </xf>
    <xf numFmtId="0" fontId="3" fillId="3" borderId="16" xfId="1" applyFont="1" applyFill="1" applyBorder="1" applyAlignment="1">
      <alignment horizontal="left" vertical="center" wrapText="1"/>
    </xf>
    <xf numFmtId="0" fontId="3" fillId="3" borderId="17" xfId="1" applyFont="1" applyFill="1" applyBorder="1" applyAlignment="1">
      <alignment horizontal="left" vertical="center" wrapText="1"/>
    </xf>
    <xf numFmtId="0" fontId="8" fillId="3" borderId="23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left"/>
    </xf>
    <xf numFmtId="0" fontId="8" fillId="3" borderId="23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31" xfId="0" applyFont="1" applyFill="1" applyBorder="1" applyAlignment="1">
      <alignment horizontal="left" vertical="center"/>
    </xf>
    <xf numFmtId="0" fontId="13" fillId="6" borderId="16" xfId="1" applyFont="1" applyFill="1" applyBorder="1" applyAlignment="1">
      <alignment horizontal="left" vertical="center" wrapText="1"/>
    </xf>
    <xf numFmtId="0" fontId="13" fillId="6" borderId="17" xfId="1" applyFont="1" applyFill="1" applyBorder="1" applyAlignment="1">
      <alignment horizontal="left" vertical="center" wrapText="1"/>
    </xf>
    <xf numFmtId="0" fontId="13" fillId="6" borderId="17" xfId="1" applyFont="1" applyFill="1" applyBorder="1" applyAlignment="1">
      <alignment horizontal="center" vertical="center" wrapText="1"/>
    </xf>
    <xf numFmtId="0" fontId="13" fillId="6" borderId="31" xfId="1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13" fillId="6" borderId="28" xfId="1" applyFont="1" applyFill="1" applyBorder="1" applyAlignment="1">
      <alignment horizontal="left" vertical="center" wrapText="1"/>
    </xf>
    <xf numFmtId="0" fontId="13" fillId="6" borderId="29" xfId="1" applyFont="1" applyFill="1" applyBorder="1" applyAlignment="1">
      <alignment horizontal="left" vertical="center" wrapText="1"/>
    </xf>
    <xf numFmtId="0" fontId="13" fillId="6" borderId="29" xfId="1" applyFont="1" applyFill="1" applyBorder="1" applyAlignment="1">
      <alignment horizontal="center" vertical="center" wrapText="1"/>
    </xf>
    <xf numFmtId="0" fontId="13" fillId="6" borderId="30" xfId="1" applyFont="1" applyFill="1" applyBorder="1" applyAlignment="1">
      <alignment horizontal="left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4" fillId="4" borderId="24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24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27" xfId="1" applyFont="1" applyFill="1" applyBorder="1" applyAlignment="1">
      <alignment horizontal="center" vertical="center" wrapText="1"/>
    </xf>
    <xf numFmtId="0" fontId="4" fillId="4" borderId="28" xfId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11" xfId="0" applyFont="1" applyFill="1" applyBorder="1" applyAlignment="1">
      <alignment horizontal="left" wrapText="1"/>
    </xf>
    <xf numFmtId="0" fontId="9" fillId="3" borderId="11" xfId="0" applyFont="1" applyFill="1" applyBorder="1" applyAlignment="1">
      <alignment horizontal="center" wrapText="1"/>
    </xf>
    <xf numFmtId="0" fontId="9" fillId="3" borderId="11" xfId="0" applyFont="1" applyFill="1" applyBorder="1" applyAlignment="1">
      <alignment horizontal="center" vertical="center" wrapText="1"/>
    </xf>
    <xf numFmtId="0" fontId="4" fillId="4" borderId="25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26" xfId="1" applyFont="1" applyFill="1" applyBorder="1" applyAlignment="1">
      <alignment horizontal="center" vertical="center" wrapText="1"/>
    </xf>
    <xf numFmtId="0" fontId="4" fillId="4" borderId="29" xfId="1" applyFont="1" applyFill="1" applyBorder="1" applyAlignment="1">
      <alignment horizontal="center" vertical="center" wrapText="1"/>
    </xf>
    <xf numFmtId="0" fontId="4" fillId="4" borderId="30" xfId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9" fillId="0" borderId="0" xfId="0" applyFont="1" applyBorder="1" applyAlignment="1">
      <alignment vertical="top"/>
    </xf>
    <xf numFmtId="0" fontId="13" fillId="6" borderId="0" xfId="1" applyFont="1" applyFill="1" applyBorder="1" applyAlignment="1">
      <alignment horizontal="center" vertical="center" wrapText="1"/>
    </xf>
    <xf numFmtId="0" fontId="13" fillId="6" borderId="10" xfId="1" applyFont="1" applyFill="1" applyBorder="1" applyAlignment="1">
      <alignment horizontal="left" vertical="center" wrapText="1"/>
    </xf>
    <xf numFmtId="0" fontId="13" fillId="6" borderId="10" xfId="1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left" vertical="top" wrapText="1"/>
    </xf>
    <xf numFmtId="0" fontId="13" fillId="6" borderId="33" xfId="1" applyFont="1" applyFill="1" applyBorder="1" applyAlignment="1">
      <alignment horizontal="center" vertical="center" wrapText="1"/>
    </xf>
    <xf numFmtId="0" fontId="13" fillId="6" borderId="37" xfId="1" applyFont="1" applyFill="1" applyBorder="1" applyAlignment="1">
      <alignment horizontal="left" vertical="center" wrapText="1"/>
    </xf>
    <xf numFmtId="0" fontId="13" fillId="6" borderId="26" xfId="1" applyFont="1" applyFill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/>
    </xf>
    <xf numFmtId="2" fontId="24" fillId="0" borderId="32" xfId="0" applyNumberFormat="1" applyFont="1" applyBorder="1" applyAlignment="1">
      <alignment horizontal="center" vertical="center"/>
    </xf>
    <xf numFmtId="2" fontId="24" fillId="0" borderId="10" xfId="0" applyNumberFormat="1" applyFont="1" applyFill="1" applyBorder="1" applyAlignment="1">
      <alignment horizontal="center" vertical="center"/>
    </xf>
    <xf numFmtId="167" fontId="8" fillId="0" borderId="24" xfId="0" applyNumberFormat="1" applyFont="1" applyBorder="1" applyAlignment="1">
      <alignment horizontal="center" vertical="center" wrapText="1"/>
    </xf>
    <xf numFmtId="167" fontId="8" fillId="0" borderId="10" xfId="0" applyNumberFormat="1" applyFont="1" applyBorder="1" applyAlignment="1">
      <alignment horizontal="center" vertical="center" wrapText="1"/>
    </xf>
    <xf numFmtId="167" fontId="8" fillId="0" borderId="32" xfId="0" applyNumberFormat="1" applyFont="1" applyBorder="1" applyAlignment="1">
      <alignment horizontal="center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15" fillId="0" borderId="32" xfId="0" applyFont="1" applyBorder="1" applyAlignment="1">
      <alignment horizontal="left" vertical="center" wrapText="1"/>
    </xf>
    <xf numFmtId="2" fontId="8" fillId="0" borderId="10" xfId="0" applyNumberFormat="1" applyFont="1" applyBorder="1" applyAlignment="1">
      <alignment horizontal="left" vertical="center" wrapText="1"/>
    </xf>
    <xf numFmtId="2" fontId="15" fillId="0" borderId="10" xfId="0" applyNumberFormat="1" applyFont="1" applyBorder="1" applyAlignment="1">
      <alignment horizontal="left" vertical="center" wrapText="1"/>
    </xf>
    <xf numFmtId="2" fontId="15" fillId="0" borderId="32" xfId="0" applyNumberFormat="1" applyFont="1" applyBorder="1" applyAlignment="1">
      <alignment horizontal="left" vertical="center" wrapText="1"/>
    </xf>
    <xf numFmtId="2" fontId="8" fillId="0" borderId="32" xfId="0" applyNumberFormat="1" applyFont="1" applyBorder="1" applyAlignment="1">
      <alignment horizontal="left" vertical="center" wrapText="1"/>
    </xf>
    <xf numFmtId="2" fontId="8" fillId="0" borderId="24" xfId="0" applyNumberFormat="1" applyFont="1" applyBorder="1" applyAlignment="1">
      <alignment horizontal="left" vertical="center" wrapText="1"/>
    </xf>
    <xf numFmtId="2" fontId="8" fillId="0" borderId="34" xfId="0" applyNumberFormat="1" applyFont="1" applyBorder="1" applyAlignment="1">
      <alignment horizontal="left" vertical="center" wrapText="1"/>
    </xf>
    <xf numFmtId="0" fontId="24" fillId="3" borderId="15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25" fillId="3" borderId="10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21" xfId="0" applyFont="1" applyFill="1" applyBorder="1" applyAlignment="1">
      <alignment horizontal="center" vertical="center" wrapText="1"/>
    </xf>
    <xf numFmtId="0" fontId="26" fillId="2" borderId="3" xfId="0" applyNumberFormat="1" applyFont="1" applyFill="1" applyBorder="1" applyAlignment="1">
      <alignment horizontal="center"/>
    </xf>
    <xf numFmtId="0" fontId="25" fillId="2" borderId="3" xfId="0" applyNumberFormat="1" applyFont="1" applyFill="1" applyBorder="1" applyAlignment="1">
      <alignment horizontal="center"/>
    </xf>
    <xf numFmtId="0" fontId="24" fillId="2" borderId="3" xfId="0" applyNumberFormat="1" applyFont="1" applyFill="1" applyBorder="1" applyAlignment="1">
      <alignment horizontal="center" wrapText="1"/>
    </xf>
  </cellXfs>
  <cellStyles count="4">
    <cellStyle name="Normal" xfId="0" builtinId="0"/>
    <cellStyle name="Normal_Functional Test Case v1.0" xfId="3" xr:uid="{00000000-0005-0000-0000-000033000000}"/>
    <cellStyle name="Normal_Sheet1_Vanco_CR022a1_TestCase_v0.1" xfId="1" xr:uid="{00000000-0005-0000-0000-000027000000}"/>
    <cellStyle name="標準_結合試験(AllOvertheWorld)" xfId="2" xr:uid="{00000000-0005-0000-0000-00003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  <sheetName val="Data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showGridLines="0" workbookViewId="0">
      <selection activeCell="C6" sqref="C6:E6"/>
    </sheetView>
  </sheetViews>
  <sheetFormatPr defaultColWidth="9" defaultRowHeight="14.25"/>
  <cols>
    <col min="1" max="1" width="9" style="81"/>
    <col min="2" max="2" width="14.125" style="81" customWidth="1"/>
    <col min="3" max="3" width="9" style="81"/>
    <col min="4" max="4" width="15" style="81" customWidth="1"/>
    <col min="5" max="5" width="32.5" style="81" customWidth="1"/>
    <col min="6" max="6" width="23.875" style="81" customWidth="1"/>
    <col min="7" max="7" width="20.5" style="81" customWidth="1"/>
    <col min="8" max="8" width="26.625" style="81" customWidth="1"/>
    <col min="9" max="16384" width="9" style="81"/>
  </cols>
  <sheetData>
    <row r="1" spans="1:8">
      <c r="B1" s="82"/>
      <c r="C1" s="82"/>
    </row>
    <row r="2" spans="1:8" ht="22.5">
      <c r="A2" s="83"/>
      <c r="B2" s="84" t="s">
        <v>0</v>
      </c>
      <c r="C2" s="83"/>
      <c r="D2" s="83"/>
      <c r="E2" s="83"/>
      <c r="F2" s="83"/>
      <c r="G2" s="83"/>
    </row>
    <row r="3" spans="1:8">
      <c r="A3" s="83"/>
      <c r="B3" s="85" t="s">
        <v>1</v>
      </c>
      <c r="C3" s="86">
        <v>1.2</v>
      </c>
      <c r="D3" s="87"/>
      <c r="E3" s="83"/>
      <c r="F3" s="83"/>
      <c r="G3" s="83"/>
    </row>
    <row r="4" spans="1:8">
      <c r="A4" s="83"/>
      <c r="B4" s="85" t="s">
        <v>2</v>
      </c>
      <c r="C4" s="88">
        <v>44322</v>
      </c>
      <c r="D4" s="88"/>
      <c r="E4" s="83"/>
      <c r="F4" s="83"/>
      <c r="G4" s="83"/>
    </row>
    <row r="5" spans="1:8">
      <c r="A5" s="83"/>
      <c r="B5" s="85"/>
      <c r="C5" s="87"/>
      <c r="D5" s="87"/>
      <c r="E5" s="83"/>
      <c r="F5" s="83"/>
      <c r="G5" s="83"/>
    </row>
    <row r="6" spans="1:8" ht="14.25" customHeight="1">
      <c r="A6" s="83"/>
      <c r="B6" s="85" t="s">
        <v>3</v>
      </c>
      <c r="C6" s="112" t="s">
        <v>4</v>
      </c>
      <c r="D6" s="112"/>
      <c r="E6" s="113"/>
      <c r="F6" s="83"/>
      <c r="G6" s="83"/>
    </row>
    <row r="7" spans="1:8">
      <c r="A7" s="83"/>
      <c r="B7" s="85" t="s">
        <v>5</v>
      </c>
      <c r="C7" s="112"/>
      <c r="D7" s="112"/>
      <c r="E7" s="113"/>
      <c r="F7" s="83"/>
      <c r="G7" s="83"/>
    </row>
    <row r="8" spans="1:8">
      <c r="A8" s="83"/>
      <c r="B8" s="85"/>
      <c r="C8" s="83"/>
      <c r="D8" s="83"/>
      <c r="E8" s="83"/>
      <c r="F8" s="83"/>
      <c r="G8" s="83"/>
    </row>
    <row r="9" spans="1:8">
      <c r="A9" s="83"/>
      <c r="B9" s="6"/>
      <c r="C9" s="6"/>
      <c r="D9" s="6"/>
      <c r="E9" s="6"/>
      <c r="F9" s="83"/>
      <c r="G9" s="83"/>
    </row>
    <row r="10" spans="1:8">
      <c r="B10" s="89" t="s">
        <v>6</v>
      </c>
    </row>
    <row r="11" spans="1:8" s="79" customFormat="1" ht="25.5">
      <c r="B11" s="90" t="s">
        <v>7</v>
      </c>
      <c r="C11" s="91" t="s">
        <v>8</v>
      </c>
      <c r="D11" s="91" t="s">
        <v>9</v>
      </c>
      <c r="E11" s="91" t="s">
        <v>10</v>
      </c>
      <c r="F11" s="91" t="s">
        <v>11</v>
      </c>
      <c r="G11" s="92" t="s">
        <v>12</v>
      </c>
      <c r="H11" s="93" t="s">
        <v>13</v>
      </c>
    </row>
    <row r="12" spans="1:8" s="79" customFormat="1">
      <c r="B12" s="94">
        <v>44310</v>
      </c>
      <c r="C12" s="95" t="s">
        <v>14</v>
      </c>
      <c r="D12" s="96"/>
      <c r="E12" s="97" t="s">
        <v>15</v>
      </c>
      <c r="F12" s="98" t="s">
        <v>16</v>
      </c>
      <c r="G12" s="99"/>
      <c r="H12" s="100"/>
    </row>
    <row r="13" spans="1:8" s="79" customFormat="1">
      <c r="B13" s="101">
        <v>44317</v>
      </c>
      <c r="C13" s="95" t="s">
        <v>17</v>
      </c>
      <c r="D13" s="96"/>
      <c r="E13" s="97" t="s">
        <v>18</v>
      </c>
      <c r="F13" s="98" t="s">
        <v>16</v>
      </c>
      <c r="G13" s="102"/>
      <c r="H13" s="100"/>
    </row>
    <row r="14" spans="1:8" s="80" customFormat="1" ht="12.75">
      <c r="B14" s="94">
        <v>44319</v>
      </c>
      <c r="C14" s="95" t="s">
        <v>19</v>
      </c>
      <c r="D14" s="96"/>
      <c r="E14" s="97" t="s">
        <v>18</v>
      </c>
      <c r="F14" s="98" t="s">
        <v>20</v>
      </c>
      <c r="G14" s="102"/>
      <c r="H14" s="100"/>
    </row>
    <row r="15" spans="1:8" s="80" customFormat="1" ht="12.75">
      <c r="B15" s="94">
        <v>44322</v>
      </c>
      <c r="C15" s="95" t="s">
        <v>21</v>
      </c>
      <c r="D15" s="103"/>
      <c r="E15" s="97" t="s">
        <v>18</v>
      </c>
      <c r="F15" s="98" t="s">
        <v>20</v>
      </c>
      <c r="G15" s="103"/>
      <c r="H15" s="104"/>
    </row>
    <row r="16" spans="1:8" s="79" customFormat="1">
      <c r="B16" s="94"/>
      <c r="C16" s="95"/>
      <c r="D16" s="96"/>
      <c r="E16" s="103"/>
      <c r="F16" s="103"/>
      <c r="G16" s="103"/>
      <c r="H16" s="105"/>
    </row>
    <row r="17" spans="2:8" s="79" customFormat="1">
      <c r="B17" s="106"/>
      <c r="C17" s="107"/>
      <c r="D17" s="103"/>
      <c r="E17" s="103"/>
      <c r="F17" s="103"/>
      <c r="G17" s="103"/>
      <c r="H17" s="104"/>
    </row>
    <row r="18" spans="2:8" s="79" customFormat="1">
      <c r="B18" s="106"/>
      <c r="C18" s="107"/>
      <c r="D18" s="103"/>
      <c r="E18" s="103"/>
      <c r="F18" s="103"/>
      <c r="G18" s="103"/>
      <c r="H18" s="104"/>
    </row>
    <row r="19" spans="2:8" s="79" customFormat="1">
      <c r="B19" s="106"/>
      <c r="C19" s="107"/>
      <c r="D19" s="103"/>
      <c r="E19" s="103"/>
      <c r="F19" s="103"/>
      <c r="G19" s="103"/>
      <c r="H19" s="104"/>
    </row>
    <row r="20" spans="2:8" s="79" customFormat="1">
      <c r="B20" s="106"/>
      <c r="C20" s="107"/>
      <c r="D20" s="103"/>
      <c r="E20" s="103"/>
      <c r="F20" s="103"/>
      <c r="G20" s="103"/>
      <c r="H20" s="104"/>
    </row>
    <row r="21" spans="2:8" s="79" customFormat="1">
      <c r="B21" s="106"/>
      <c r="C21" s="107"/>
      <c r="D21" s="103"/>
      <c r="E21" s="103"/>
      <c r="F21" s="103"/>
      <c r="G21" s="103"/>
      <c r="H21" s="104"/>
    </row>
    <row r="22" spans="2:8" s="79" customFormat="1">
      <c r="B22" s="106"/>
      <c r="C22" s="107"/>
      <c r="D22" s="103"/>
      <c r="E22" s="103"/>
      <c r="F22" s="103"/>
      <c r="G22" s="103"/>
      <c r="H22" s="104"/>
    </row>
    <row r="23" spans="2:8" s="79" customFormat="1">
      <c r="B23" s="108"/>
      <c r="C23" s="109"/>
      <c r="D23" s="110"/>
      <c r="E23" s="110"/>
      <c r="F23" s="110"/>
      <c r="G23" s="110"/>
      <c r="H23" s="111"/>
    </row>
  </sheetData>
  <mergeCells count="2">
    <mergeCell ref="C6:E6"/>
    <mergeCell ref="C7:E7"/>
  </mergeCells>
  <pageMargins left="0.37" right="0.47" top="0.5" bottom="0.38" header="0.5" footer="0.17"/>
  <pageSetup paperSize="9" orientation="landscape" horizontalDpi="96" verticalDpi="96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46"/>
  <sheetViews>
    <sheetView tabSelected="1" workbookViewId="0">
      <selection activeCell="H6" sqref="H6:J10"/>
    </sheetView>
  </sheetViews>
  <sheetFormatPr defaultColWidth="8.875" defaultRowHeight="13.5" outlineLevelRow="1"/>
  <cols>
    <col min="1" max="1" width="15.625" customWidth="1"/>
    <col min="2" max="2" width="19.75" style="38" customWidth="1"/>
    <col min="3" max="3" width="44.375" customWidth="1"/>
    <col min="4" max="5" width="8.875" style="39"/>
    <col min="6" max="6" width="23.625" style="39" customWidth="1"/>
    <col min="7" max="7" width="18.5" hidden="1" customWidth="1"/>
    <col min="8" max="8" width="17.125" style="40" customWidth="1"/>
    <col min="9" max="9" width="9" style="168"/>
    <col min="10" max="10" width="18" style="164" customWidth="1"/>
  </cols>
  <sheetData>
    <row r="1" spans="1:11" s="30" customFormat="1" ht="12.75" customHeight="1">
      <c r="A1" s="41" t="s">
        <v>0</v>
      </c>
      <c r="B1" s="153"/>
      <c r="C1" s="154"/>
      <c r="D1" s="155"/>
      <c r="E1" s="43"/>
      <c r="F1" s="43"/>
      <c r="G1" s="44"/>
      <c r="H1" s="42"/>
      <c r="I1" s="49"/>
      <c r="J1" s="67"/>
      <c r="K1" s="45"/>
    </row>
    <row r="2" spans="1:11" s="30" customFormat="1" ht="11.25" customHeight="1">
      <c r="A2" s="45"/>
      <c r="B2" s="156"/>
      <c r="C2" s="157"/>
      <c r="D2" s="158"/>
      <c r="E2" s="43"/>
      <c r="F2" s="43"/>
      <c r="G2" s="44"/>
      <c r="H2" s="42"/>
      <c r="I2" s="49"/>
      <c r="J2" s="67"/>
      <c r="K2" s="45"/>
    </row>
    <row r="3" spans="1:11" s="31" customFormat="1" ht="15" customHeight="1">
      <c r="A3" s="46" t="s">
        <v>22</v>
      </c>
      <c r="B3" s="112" t="s">
        <v>258</v>
      </c>
      <c r="C3" s="112"/>
      <c r="D3" s="114"/>
      <c r="E3" s="47"/>
      <c r="F3" s="47"/>
      <c r="G3" s="48"/>
      <c r="H3" s="115"/>
      <c r="I3" s="115"/>
      <c r="J3" s="116"/>
      <c r="K3" s="68"/>
    </row>
    <row r="4" spans="1:11" s="31" customFormat="1" ht="12.75">
      <c r="A4" s="50" t="s">
        <v>23</v>
      </c>
      <c r="B4" s="117" t="s">
        <v>24</v>
      </c>
      <c r="C4" s="118"/>
      <c r="D4" s="119"/>
      <c r="E4" s="47"/>
      <c r="F4" s="47"/>
      <c r="G4" s="48"/>
      <c r="H4" s="115"/>
      <c r="I4" s="115"/>
      <c r="J4" s="116"/>
      <c r="K4" s="68"/>
    </row>
    <row r="5" spans="1:11" s="32" customFormat="1" ht="12.75">
      <c r="A5" s="50" t="s">
        <v>25</v>
      </c>
      <c r="B5" s="120" t="s">
        <v>26</v>
      </c>
      <c r="C5" s="121"/>
      <c r="D5" s="119"/>
      <c r="E5" s="47"/>
      <c r="F5" s="47"/>
      <c r="G5" s="47"/>
      <c r="H5" s="115"/>
      <c r="I5" s="115"/>
      <c r="J5" s="115"/>
      <c r="K5" s="69"/>
    </row>
    <row r="6" spans="1:11" s="31" customFormat="1" ht="15" customHeight="1">
      <c r="A6" s="197" t="s">
        <v>27</v>
      </c>
      <c r="B6" s="201">
        <f>COUNTIF(I13:I69,"Pass")</f>
        <v>48</v>
      </c>
      <c r="C6" s="200" t="s">
        <v>28</v>
      </c>
      <c r="D6" s="199">
        <f>COUNTIF(I10:I667,"Pending")</f>
        <v>2</v>
      </c>
      <c r="E6" s="49"/>
      <c r="F6" s="49"/>
      <c r="G6" s="51"/>
      <c r="H6" s="115"/>
      <c r="I6" s="115"/>
      <c r="J6" s="116"/>
      <c r="K6" s="68"/>
    </row>
    <row r="7" spans="1:11" s="31" customFormat="1" ht="15" customHeight="1">
      <c r="A7" s="198" t="s">
        <v>29</v>
      </c>
      <c r="B7" s="202">
        <f>COUNTIF(I12:I69,"Fail")</f>
        <v>1</v>
      </c>
      <c r="C7" s="52" t="s">
        <v>30</v>
      </c>
      <c r="D7" s="53">
        <v>51</v>
      </c>
      <c r="E7" s="54"/>
      <c r="F7" s="54"/>
      <c r="G7" s="55"/>
      <c r="H7" s="115"/>
      <c r="I7" s="115"/>
      <c r="J7" s="116"/>
      <c r="K7" s="68"/>
    </row>
    <row r="8" spans="1:11" s="31" customFormat="1" ht="15" customHeight="1">
      <c r="A8" s="122"/>
      <c r="B8" s="123"/>
      <c r="C8" s="122"/>
      <c r="D8" s="124"/>
      <c r="E8" s="49"/>
      <c r="F8" s="49"/>
      <c r="G8" s="51"/>
      <c r="H8" s="49"/>
      <c r="I8" s="49"/>
      <c r="J8" s="51"/>
      <c r="K8" s="68"/>
    </row>
    <row r="9" spans="1:11" s="33" customFormat="1" ht="12" customHeight="1">
      <c r="A9" s="147" t="s">
        <v>31</v>
      </c>
      <c r="B9" s="149" t="s">
        <v>32</v>
      </c>
      <c r="C9" s="147" t="s">
        <v>33</v>
      </c>
      <c r="D9" s="159" t="s">
        <v>34</v>
      </c>
      <c r="E9" s="160"/>
      <c r="F9" s="160"/>
      <c r="G9" s="161"/>
      <c r="H9" s="151" t="s">
        <v>35</v>
      </c>
      <c r="I9" s="160" t="s">
        <v>36</v>
      </c>
      <c r="J9" s="160" t="s">
        <v>37</v>
      </c>
      <c r="K9" s="70"/>
    </row>
    <row r="10" spans="1:11" s="34" customFormat="1" ht="12" customHeight="1">
      <c r="A10" s="148"/>
      <c r="B10" s="150"/>
      <c r="C10" s="148"/>
      <c r="D10" s="152"/>
      <c r="E10" s="162"/>
      <c r="F10" s="162"/>
      <c r="G10" s="163"/>
      <c r="H10" s="152"/>
      <c r="I10" s="160"/>
      <c r="J10" s="160"/>
      <c r="K10" s="71"/>
    </row>
    <row r="11" spans="1:11" s="35" customFormat="1" ht="15">
      <c r="A11" s="125"/>
      <c r="B11" s="125"/>
      <c r="C11" s="125"/>
      <c r="D11" s="125"/>
      <c r="E11" s="125"/>
      <c r="F11" s="125"/>
      <c r="G11" s="125"/>
      <c r="H11" s="126"/>
      <c r="I11" s="126"/>
      <c r="J11" s="127"/>
    </row>
    <row r="12" spans="1:11" s="36" customFormat="1" ht="18.95" customHeight="1">
      <c r="A12" s="128" t="s">
        <v>38</v>
      </c>
      <c r="B12" s="129"/>
      <c r="C12" s="129"/>
      <c r="D12" s="129"/>
      <c r="E12" s="129"/>
      <c r="F12" s="129"/>
      <c r="G12" s="129"/>
      <c r="H12" s="130"/>
      <c r="I12" s="130"/>
      <c r="J12" s="131"/>
    </row>
    <row r="13" spans="1:11" s="36" customFormat="1" ht="63.75" outlineLevel="1">
      <c r="A13" s="186" t="s">
        <v>39</v>
      </c>
      <c r="B13" s="188" t="s">
        <v>40</v>
      </c>
      <c r="C13" s="188" t="s">
        <v>41</v>
      </c>
      <c r="D13" s="132" t="s">
        <v>42</v>
      </c>
      <c r="E13" s="133"/>
      <c r="F13" s="133"/>
      <c r="G13" s="58"/>
      <c r="H13" s="59" t="s">
        <v>43</v>
      </c>
      <c r="I13" s="178" t="s">
        <v>27</v>
      </c>
      <c r="J13" s="57"/>
    </row>
    <row r="14" spans="1:11" s="36" customFormat="1" ht="63.75" customHeight="1" outlineLevel="1">
      <c r="A14" s="186" t="s">
        <v>44</v>
      </c>
      <c r="B14" s="189" t="s">
        <v>45</v>
      </c>
      <c r="C14" s="189" t="s">
        <v>46</v>
      </c>
      <c r="D14" s="134" t="s">
        <v>47</v>
      </c>
      <c r="E14" s="133"/>
      <c r="F14" s="133"/>
      <c r="G14" s="58"/>
      <c r="H14" s="60" t="s">
        <v>43</v>
      </c>
      <c r="I14" s="178" t="s">
        <v>27</v>
      </c>
      <c r="J14" s="57"/>
    </row>
    <row r="15" spans="1:11" s="36" customFormat="1" ht="87" customHeight="1" outlineLevel="1">
      <c r="A15" s="186" t="s">
        <v>48</v>
      </c>
      <c r="B15" s="189" t="s">
        <v>49</v>
      </c>
      <c r="C15" s="189" t="s">
        <v>50</v>
      </c>
      <c r="D15" s="134" t="s">
        <v>51</v>
      </c>
      <c r="E15" s="135"/>
      <c r="F15" s="135"/>
      <c r="G15" s="58"/>
      <c r="H15" s="60" t="s">
        <v>43</v>
      </c>
      <c r="I15" s="178" t="s">
        <v>27</v>
      </c>
      <c r="J15" s="57"/>
    </row>
    <row r="16" spans="1:11" s="36" customFormat="1" ht="87" customHeight="1" outlineLevel="1">
      <c r="A16" s="186" t="s">
        <v>52</v>
      </c>
      <c r="B16" s="189" t="s">
        <v>53</v>
      </c>
      <c r="C16" s="189" t="s">
        <v>54</v>
      </c>
      <c r="D16" s="134" t="s">
        <v>55</v>
      </c>
      <c r="E16" s="135"/>
      <c r="F16" s="135"/>
      <c r="G16" s="58"/>
      <c r="H16" s="60" t="s">
        <v>43</v>
      </c>
      <c r="I16" s="178" t="s">
        <v>27</v>
      </c>
      <c r="J16" s="57"/>
    </row>
    <row r="17" spans="1:14" s="36" customFormat="1" ht="63.75" customHeight="1" outlineLevel="1">
      <c r="A17" s="186" t="s">
        <v>56</v>
      </c>
      <c r="B17" s="189" t="s">
        <v>57</v>
      </c>
      <c r="C17" s="189" t="s">
        <v>58</v>
      </c>
      <c r="D17" s="134" t="s">
        <v>59</v>
      </c>
      <c r="E17" s="135"/>
      <c r="F17" s="135"/>
      <c r="G17" s="58"/>
      <c r="H17" s="60" t="s">
        <v>43</v>
      </c>
      <c r="I17" s="180" t="s">
        <v>28</v>
      </c>
      <c r="J17" s="61" t="s">
        <v>60</v>
      </c>
    </row>
    <row r="18" spans="1:14" s="36" customFormat="1" ht="63.75" customHeight="1" outlineLevel="1">
      <c r="A18" s="186" t="s">
        <v>61</v>
      </c>
      <c r="B18" s="189" t="s">
        <v>62</v>
      </c>
      <c r="C18" s="189" t="s">
        <v>63</v>
      </c>
      <c r="D18" s="134" t="s">
        <v>64</v>
      </c>
      <c r="E18" s="135"/>
      <c r="F18" s="135"/>
      <c r="G18" s="58"/>
      <c r="H18" s="60" t="s">
        <v>43</v>
      </c>
      <c r="I18" s="180" t="s">
        <v>28</v>
      </c>
      <c r="J18" s="61" t="s">
        <v>60</v>
      </c>
    </row>
    <row r="19" spans="1:14" s="36" customFormat="1" ht="63.75" customHeight="1" outlineLevel="1">
      <c r="A19" s="186" t="s">
        <v>65</v>
      </c>
      <c r="B19" s="189" t="s">
        <v>66</v>
      </c>
      <c r="C19" s="189" t="s">
        <v>67</v>
      </c>
      <c r="D19" s="134" t="s">
        <v>68</v>
      </c>
      <c r="E19" s="135"/>
      <c r="F19" s="135"/>
      <c r="G19" s="58"/>
      <c r="H19" s="60" t="s">
        <v>43</v>
      </c>
      <c r="I19" s="178" t="s">
        <v>27</v>
      </c>
      <c r="J19" s="72"/>
    </row>
    <row r="20" spans="1:14" s="36" customFormat="1" ht="63.75" customHeight="1" outlineLevel="1">
      <c r="A20" s="186" t="s">
        <v>69</v>
      </c>
      <c r="B20" s="189" t="s">
        <v>70</v>
      </c>
      <c r="C20" s="189" t="s">
        <v>71</v>
      </c>
      <c r="D20" s="134" t="s">
        <v>72</v>
      </c>
      <c r="E20" s="133"/>
      <c r="F20" s="133"/>
      <c r="G20" s="58"/>
      <c r="H20" s="59">
        <v>44201</v>
      </c>
      <c r="I20" s="178" t="s">
        <v>27</v>
      </c>
      <c r="J20" s="57"/>
    </row>
    <row r="21" spans="1:14" s="36" customFormat="1" ht="62.1" customHeight="1" outlineLevel="1">
      <c r="A21" s="186" t="s">
        <v>73</v>
      </c>
      <c r="B21" s="189" t="s">
        <v>74</v>
      </c>
      <c r="C21" s="189" t="s">
        <v>75</v>
      </c>
      <c r="D21" s="132" t="s">
        <v>76</v>
      </c>
      <c r="E21" s="133"/>
      <c r="F21" s="133"/>
      <c r="G21" s="58"/>
      <c r="H21" s="59">
        <v>44201</v>
      </c>
      <c r="I21" s="178" t="s">
        <v>27</v>
      </c>
      <c r="J21" s="57"/>
    </row>
    <row r="22" spans="1:14" s="36" customFormat="1" ht="62.1" customHeight="1" outlineLevel="1">
      <c r="A22" s="186" t="s">
        <v>77</v>
      </c>
      <c r="B22" s="189" t="s">
        <v>78</v>
      </c>
      <c r="C22" s="189" t="s">
        <v>79</v>
      </c>
      <c r="D22" s="132" t="s">
        <v>80</v>
      </c>
      <c r="E22" s="133"/>
      <c r="F22" s="133"/>
      <c r="G22" s="58"/>
      <c r="H22" s="59">
        <v>44201</v>
      </c>
      <c r="I22" s="179" t="s">
        <v>27</v>
      </c>
      <c r="J22" s="72"/>
    </row>
    <row r="23" spans="1:14" s="36" customFormat="1" ht="60.95" customHeight="1" outlineLevel="1">
      <c r="A23" s="186" t="s">
        <v>81</v>
      </c>
      <c r="B23" s="189" t="s">
        <v>82</v>
      </c>
      <c r="C23" s="189" t="s">
        <v>83</v>
      </c>
      <c r="D23" s="132" t="s">
        <v>80</v>
      </c>
      <c r="E23" s="133"/>
      <c r="F23" s="133"/>
      <c r="G23" s="58"/>
      <c r="H23" s="59">
        <v>44201</v>
      </c>
      <c r="I23" s="178" t="s">
        <v>27</v>
      </c>
      <c r="J23" s="57"/>
    </row>
    <row r="24" spans="1:14" s="36" customFormat="1" ht="62.1" customHeight="1" outlineLevel="1">
      <c r="A24" s="186" t="s">
        <v>84</v>
      </c>
      <c r="B24" s="190" t="s">
        <v>85</v>
      </c>
      <c r="C24" s="189" t="s">
        <v>86</v>
      </c>
      <c r="D24" s="134" t="s">
        <v>87</v>
      </c>
      <c r="E24" s="133"/>
      <c r="F24" s="133"/>
      <c r="G24" s="58"/>
      <c r="H24" s="60">
        <v>44201</v>
      </c>
      <c r="I24" s="178" t="s">
        <v>27</v>
      </c>
      <c r="J24" s="57"/>
    </row>
    <row r="25" spans="1:14" s="36" customFormat="1" ht="18" customHeight="1">
      <c r="A25" s="128" t="s">
        <v>88</v>
      </c>
      <c r="B25" s="129"/>
      <c r="C25" s="129"/>
      <c r="D25" s="129"/>
      <c r="E25" s="129"/>
      <c r="F25" s="129"/>
      <c r="G25" s="129"/>
      <c r="H25" s="175"/>
      <c r="I25" s="175"/>
      <c r="J25" s="176"/>
    </row>
    <row r="26" spans="1:14" s="36" customFormat="1" ht="62.1" customHeight="1" outlineLevel="1">
      <c r="A26" s="186" t="s">
        <v>89</v>
      </c>
      <c r="B26" s="190" t="s">
        <v>90</v>
      </c>
      <c r="C26" s="189" t="s">
        <v>91</v>
      </c>
      <c r="D26" s="134" t="s">
        <v>92</v>
      </c>
      <c r="E26" s="133"/>
      <c r="F26" s="133"/>
      <c r="G26" s="174"/>
      <c r="H26" s="66">
        <v>44201</v>
      </c>
      <c r="I26" s="181" t="s">
        <v>29</v>
      </c>
      <c r="J26" s="61" t="s">
        <v>93</v>
      </c>
    </row>
    <row r="27" spans="1:14" s="36" customFormat="1" ht="18.95" customHeight="1">
      <c r="A27" s="128" t="s">
        <v>94</v>
      </c>
      <c r="B27" s="129"/>
      <c r="C27" s="129"/>
      <c r="D27" s="56"/>
      <c r="E27" s="56"/>
      <c r="F27" s="56"/>
      <c r="G27" s="56"/>
      <c r="H27" s="171"/>
      <c r="I27" s="171"/>
      <c r="J27" s="177"/>
    </row>
    <row r="28" spans="1:14" s="37" customFormat="1" ht="68.099999999999994" customHeight="1" outlineLevel="1">
      <c r="A28" s="186" t="s">
        <v>95</v>
      </c>
      <c r="B28" s="191" t="s">
        <v>96</v>
      </c>
      <c r="C28" s="191" t="s">
        <v>97</v>
      </c>
      <c r="D28" s="136" t="s">
        <v>98</v>
      </c>
      <c r="E28" s="136"/>
      <c r="F28" s="136"/>
      <c r="G28" s="62"/>
      <c r="H28" s="63" t="s">
        <v>99</v>
      </c>
      <c r="I28" s="178" t="s">
        <v>27</v>
      </c>
      <c r="J28" s="73"/>
    </row>
    <row r="29" spans="1:14" s="37" customFormat="1" ht="84" customHeight="1" outlineLevel="1">
      <c r="A29" s="186" t="s">
        <v>100</v>
      </c>
      <c r="B29" s="191" t="s">
        <v>101</v>
      </c>
      <c r="C29" s="191" t="s">
        <v>102</v>
      </c>
      <c r="D29" s="137" t="s">
        <v>103</v>
      </c>
      <c r="E29" s="138"/>
      <c r="F29" s="138"/>
      <c r="H29" s="64">
        <v>44201</v>
      </c>
      <c r="I29" s="178" t="s">
        <v>27</v>
      </c>
      <c r="J29" s="73"/>
    </row>
    <row r="30" spans="1:14" s="37" customFormat="1" ht="84" customHeight="1" outlineLevel="1">
      <c r="A30" s="186" t="s">
        <v>104</v>
      </c>
      <c r="B30" s="191" t="s">
        <v>105</v>
      </c>
      <c r="C30" s="191" t="s">
        <v>106</v>
      </c>
      <c r="D30" s="132" t="s">
        <v>107</v>
      </c>
      <c r="E30" s="133"/>
      <c r="F30" s="133"/>
      <c r="H30" s="60" t="s">
        <v>99</v>
      </c>
      <c r="I30" s="178" t="s">
        <v>27</v>
      </c>
      <c r="J30" s="74"/>
    </row>
    <row r="31" spans="1:14" s="37" customFormat="1" ht="99.95" customHeight="1" outlineLevel="1">
      <c r="A31" s="186" t="s">
        <v>108</v>
      </c>
      <c r="B31" s="191" t="s">
        <v>109</v>
      </c>
      <c r="C31" s="191" t="s">
        <v>110</v>
      </c>
      <c r="D31" s="132" t="s">
        <v>111</v>
      </c>
      <c r="E31" s="133"/>
      <c r="F31" s="133"/>
      <c r="H31" s="60">
        <v>44260</v>
      </c>
      <c r="I31" s="182" t="s">
        <v>27</v>
      </c>
      <c r="J31" s="75"/>
      <c r="K31" s="76"/>
      <c r="L31" s="76"/>
      <c r="M31" s="76"/>
      <c r="N31" s="76"/>
    </row>
    <row r="32" spans="1:14" s="37" customFormat="1" ht="99.95" customHeight="1" outlineLevel="1">
      <c r="A32" s="186" t="s">
        <v>112</v>
      </c>
      <c r="B32" s="191" t="s">
        <v>113</v>
      </c>
      <c r="C32" s="191" t="s">
        <v>114</v>
      </c>
      <c r="D32" s="132" t="s">
        <v>115</v>
      </c>
      <c r="E32" s="133"/>
      <c r="F32" s="133"/>
      <c r="H32" s="60">
        <v>44260</v>
      </c>
      <c r="I32" s="182" t="s">
        <v>27</v>
      </c>
      <c r="J32" s="77"/>
      <c r="K32" s="76"/>
      <c r="L32" s="76"/>
      <c r="M32" s="76"/>
      <c r="N32" s="76"/>
    </row>
    <row r="33" spans="1:10" s="37" customFormat="1" ht="96" customHeight="1" outlineLevel="1">
      <c r="A33" s="186" t="s">
        <v>116</v>
      </c>
      <c r="B33" s="192" t="s">
        <v>117</v>
      </c>
      <c r="C33" s="191" t="s">
        <v>118</v>
      </c>
      <c r="D33" s="132" t="s">
        <v>119</v>
      </c>
      <c r="E33" s="133"/>
      <c r="F33" s="133"/>
      <c r="H33" s="60">
        <v>44260</v>
      </c>
      <c r="I33" s="182" t="s">
        <v>27</v>
      </c>
      <c r="J33" s="74"/>
    </row>
    <row r="34" spans="1:10" s="36" customFormat="1" ht="84" customHeight="1">
      <c r="A34" s="186" t="s">
        <v>120</v>
      </c>
      <c r="B34" s="192" t="s">
        <v>121</v>
      </c>
      <c r="C34" s="191" t="s">
        <v>122</v>
      </c>
      <c r="D34" s="132" t="s">
        <v>123</v>
      </c>
      <c r="E34" s="133"/>
      <c r="F34" s="133"/>
      <c r="G34" s="37"/>
      <c r="H34" s="60">
        <v>44260</v>
      </c>
      <c r="I34" s="182" t="s">
        <v>27</v>
      </c>
      <c r="J34" s="74"/>
    </row>
    <row r="35" spans="1:10" s="36" customFormat="1" ht="84" customHeight="1">
      <c r="A35" s="186" t="s">
        <v>124</v>
      </c>
      <c r="B35" s="192" t="s">
        <v>125</v>
      </c>
      <c r="C35" s="191" t="s">
        <v>126</v>
      </c>
      <c r="D35" s="132" t="s">
        <v>127</v>
      </c>
      <c r="E35" s="133"/>
      <c r="F35" s="133"/>
      <c r="G35" s="37"/>
      <c r="H35" s="60">
        <v>44260</v>
      </c>
      <c r="I35" s="182" t="s">
        <v>27</v>
      </c>
      <c r="J35" s="74"/>
    </row>
    <row r="36" spans="1:10" s="36" customFormat="1" ht="66" customHeight="1" outlineLevel="1">
      <c r="A36" s="187" t="s">
        <v>128</v>
      </c>
      <c r="B36" s="193" t="s">
        <v>129</v>
      </c>
      <c r="C36" s="194" t="s">
        <v>130</v>
      </c>
      <c r="D36" s="139" t="s">
        <v>131</v>
      </c>
      <c r="E36" s="140"/>
      <c r="F36" s="140"/>
      <c r="G36" s="37"/>
      <c r="H36" s="65">
        <v>44260</v>
      </c>
      <c r="I36" s="183" t="s">
        <v>27</v>
      </c>
      <c r="J36" s="78"/>
    </row>
    <row r="37" spans="1:10" s="170" customFormat="1" ht="66" customHeight="1" outlineLevel="1">
      <c r="A37" s="186" t="s">
        <v>132</v>
      </c>
      <c r="B37" s="192" t="s">
        <v>133</v>
      </c>
      <c r="C37" s="191" t="s">
        <v>134</v>
      </c>
      <c r="D37" s="136" t="s">
        <v>135</v>
      </c>
      <c r="E37" s="136"/>
      <c r="F37" s="136"/>
      <c r="G37" s="62"/>
      <c r="H37" s="66">
        <v>44260</v>
      </c>
      <c r="I37" s="182" t="s">
        <v>27</v>
      </c>
      <c r="J37" s="74"/>
    </row>
    <row r="38" spans="1:10" s="170" customFormat="1" ht="84" customHeight="1" outlineLevel="1">
      <c r="A38" s="186" t="s">
        <v>136</v>
      </c>
      <c r="B38" s="192" t="s">
        <v>137</v>
      </c>
      <c r="C38" s="191" t="s">
        <v>138</v>
      </c>
      <c r="D38" s="136" t="s">
        <v>139</v>
      </c>
      <c r="E38" s="136"/>
      <c r="F38" s="136"/>
      <c r="G38" s="62"/>
      <c r="H38" s="66">
        <v>44260</v>
      </c>
      <c r="I38" s="182" t="s">
        <v>27</v>
      </c>
      <c r="J38" s="74"/>
    </row>
    <row r="39" spans="1:10" s="170" customFormat="1" ht="66" customHeight="1" outlineLevel="1">
      <c r="A39" s="186" t="s">
        <v>140</v>
      </c>
      <c r="B39" s="192" t="s">
        <v>141</v>
      </c>
      <c r="C39" s="191" t="s">
        <v>142</v>
      </c>
      <c r="D39" s="136" t="s">
        <v>143</v>
      </c>
      <c r="E39" s="136"/>
      <c r="F39" s="136"/>
      <c r="G39" s="62"/>
      <c r="H39" s="66">
        <v>44260</v>
      </c>
      <c r="I39" s="182" t="s">
        <v>27</v>
      </c>
      <c r="J39" s="74"/>
    </row>
    <row r="40" spans="1:10" s="170" customFormat="1" ht="72" customHeight="1" outlineLevel="1">
      <c r="A40" s="186" t="s">
        <v>144</v>
      </c>
      <c r="B40" s="192" t="s">
        <v>145</v>
      </c>
      <c r="C40" s="191" t="s">
        <v>146</v>
      </c>
      <c r="D40" s="136" t="s">
        <v>147</v>
      </c>
      <c r="E40" s="136"/>
      <c r="F40" s="136"/>
      <c r="G40" s="62"/>
      <c r="H40" s="66">
        <v>44260</v>
      </c>
      <c r="I40" s="182" t="s">
        <v>27</v>
      </c>
      <c r="J40" s="74"/>
    </row>
    <row r="41" spans="1:10" s="36" customFormat="1" ht="18" customHeight="1" outlineLevel="1">
      <c r="A41" s="141" t="s">
        <v>148</v>
      </c>
      <c r="B41" s="142"/>
      <c r="C41" s="142"/>
      <c r="D41" s="142"/>
      <c r="E41" s="142"/>
      <c r="F41" s="142"/>
      <c r="G41" s="142"/>
      <c r="H41" s="143"/>
      <c r="I41" s="143"/>
      <c r="J41" s="144"/>
    </row>
    <row r="42" spans="1:10" s="37" customFormat="1" ht="87.75" customHeight="1" outlineLevel="1">
      <c r="A42" s="186" t="s">
        <v>149</v>
      </c>
      <c r="B42" s="191" t="s">
        <v>150</v>
      </c>
      <c r="C42" s="191" t="s">
        <v>151</v>
      </c>
      <c r="D42" s="136" t="s">
        <v>152</v>
      </c>
      <c r="E42" s="136"/>
      <c r="F42" s="136"/>
      <c r="G42" s="62"/>
      <c r="H42" s="66">
        <v>44352</v>
      </c>
      <c r="I42" s="182" t="s">
        <v>27</v>
      </c>
      <c r="J42" s="73"/>
    </row>
    <row r="43" spans="1:10" s="37" customFormat="1" ht="101.25" customHeight="1" outlineLevel="1">
      <c r="A43" s="186" t="s">
        <v>153</v>
      </c>
      <c r="B43" s="191" t="s">
        <v>154</v>
      </c>
      <c r="C43" s="191" t="s">
        <v>155</v>
      </c>
      <c r="D43" s="136" t="s">
        <v>156</v>
      </c>
      <c r="E43" s="136"/>
      <c r="F43" s="136"/>
      <c r="G43" s="62"/>
      <c r="H43" s="66">
        <v>44352</v>
      </c>
      <c r="I43" s="182" t="s">
        <v>27</v>
      </c>
      <c r="J43" s="73"/>
    </row>
    <row r="44" spans="1:10" s="37" customFormat="1" ht="96" customHeight="1" outlineLevel="1">
      <c r="A44" s="186" t="s">
        <v>157</v>
      </c>
      <c r="B44" s="191" t="s">
        <v>158</v>
      </c>
      <c r="C44" s="191" t="s">
        <v>159</v>
      </c>
      <c r="D44" s="136" t="s">
        <v>160</v>
      </c>
      <c r="E44" s="136"/>
      <c r="F44" s="136"/>
      <c r="G44" s="62"/>
      <c r="H44" s="66">
        <v>44352</v>
      </c>
      <c r="I44" s="182" t="s">
        <v>27</v>
      </c>
      <c r="J44" s="73"/>
    </row>
    <row r="45" spans="1:10" s="37" customFormat="1" ht="96" customHeight="1" outlineLevel="1">
      <c r="A45" s="186" t="s">
        <v>161</v>
      </c>
      <c r="B45" s="191" t="s">
        <v>162</v>
      </c>
      <c r="C45" s="191" t="s">
        <v>163</v>
      </c>
      <c r="D45" s="136" t="s">
        <v>164</v>
      </c>
      <c r="E45" s="136"/>
      <c r="F45" s="136"/>
      <c r="G45" s="62"/>
      <c r="H45" s="66">
        <v>44352</v>
      </c>
      <c r="I45" s="182" t="s">
        <v>27</v>
      </c>
      <c r="J45" s="74"/>
    </row>
    <row r="46" spans="1:10" s="37" customFormat="1" ht="87.75" customHeight="1" outlineLevel="1">
      <c r="A46" s="186" t="s">
        <v>165</v>
      </c>
      <c r="B46" s="191" t="s">
        <v>166</v>
      </c>
      <c r="C46" s="191" t="s">
        <v>167</v>
      </c>
      <c r="D46" s="136" t="s">
        <v>168</v>
      </c>
      <c r="E46" s="136"/>
      <c r="F46" s="136"/>
      <c r="G46" s="62"/>
      <c r="H46" s="66">
        <v>44352</v>
      </c>
      <c r="I46" s="184" t="s">
        <v>27</v>
      </c>
      <c r="J46" s="74"/>
    </row>
    <row r="47" spans="1:10" s="37" customFormat="1" ht="87.75" customHeight="1" outlineLevel="1">
      <c r="A47" s="186" t="s">
        <v>169</v>
      </c>
      <c r="B47" s="191" t="s">
        <v>170</v>
      </c>
      <c r="C47" s="191" t="s">
        <v>171</v>
      </c>
      <c r="D47" s="136" t="s">
        <v>172</v>
      </c>
      <c r="E47" s="136"/>
      <c r="F47" s="136"/>
      <c r="G47" s="62"/>
      <c r="H47" s="66">
        <v>44352</v>
      </c>
      <c r="I47" s="184" t="s">
        <v>27</v>
      </c>
      <c r="J47" s="74"/>
    </row>
    <row r="48" spans="1:10" s="37" customFormat="1" ht="87.75" customHeight="1" outlineLevel="1">
      <c r="A48" s="186" t="s">
        <v>173</v>
      </c>
      <c r="B48" s="191" t="s">
        <v>174</v>
      </c>
      <c r="C48" s="191" t="s">
        <v>175</v>
      </c>
      <c r="D48" s="136" t="s">
        <v>176</v>
      </c>
      <c r="E48" s="136"/>
      <c r="F48" s="136"/>
      <c r="G48" s="62"/>
      <c r="H48" s="66">
        <v>44352</v>
      </c>
      <c r="I48" s="184" t="s">
        <v>27</v>
      </c>
      <c r="J48" s="74"/>
    </row>
    <row r="49" spans="1:10" s="37" customFormat="1" ht="87.75" customHeight="1" outlineLevel="1">
      <c r="A49" s="186" t="s">
        <v>177</v>
      </c>
      <c r="B49" s="191" t="s">
        <v>178</v>
      </c>
      <c r="C49" s="191" t="s">
        <v>179</v>
      </c>
      <c r="D49" s="136" t="s">
        <v>180</v>
      </c>
      <c r="E49" s="136"/>
      <c r="F49" s="136"/>
      <c r="G49" s="62"/>
      <c r="H49" s="66">
        <v>44352</v>
      </c>
      <c r="I49" s="184" t="s">
        <v>27</v>
      </c>
      <c r="J49" s="74"/>
    </row>
    <row r="50" spans="1:10" s="37" customFormat="1" ht="87.75" customHeight="1" outlineLevel="1">
      <c r="A50" s="186" t="s">
        <v>181</v>
      </c>
      <c r="B50" s="191" t="s">
        <v>182</v>
      </c>
      <c r="C50" s="191" t="s">
        <v>256</v>
      </c>
      <c r="D50" s="136" t="s">
        <v>183</v>
      </c>
      <c r="E50" s="136"/>
      <c r="F50" s="136"/>
      <c r="G50" s="62"/>
      <c r="H50" s="66">
        <v>44352</v>
      </c>
      <c r="I50" s="184" t="s">
        <v>27</v>
      </c>
      <c r="J50" s="74"/>
    </row>
    <row r="51" spans="1:10" s="37" customFormat="1" ht="87.75" customHeight="1" outlineLevel="1">
      <c r="A51" s="186" t="s">
        <v>184</v>
      </c>
      <c r="B51" s="191" t="s">
        <v>185</v>
      </c>
      <c r="C51" s="191" t="s">
        <v>257</v>
      </c>
      <c r="D51" s="136" t="s">
        <v>186</v>
      </c>
      <c r="E51" s="136"/>
      <c r="F51" s="136"/>
      <c r="G51" s="62"/>
      <c r="H51" s="66">
        <v>44352</v>
      </c>
      <c r="I51" s="184" t="s">
        <v>27</v>
      </c>
      <c r="J51" s="74"/>
    </row>
    <row r="52" spans="1:10" s="37" customFormat="1" ht="87.75" customHeight="1" outlineLevel="1">
      <c r="A52" s="186" t="s">
        <v>187</v>
      </c>
      <c r="B52" s="191" t="s">
        <v>188</v>
      </c>
      <c r="C52" s="191" t="s">
        <v>189</v>
      </c>
      <c r="D52" s="136" t="s">
        <v>190</v>
      </c>
      <c r="E52" s="136"/>
      <c r="F52" s="136"/>
      <c r="G52" s="62"/>
      <c r="H52" s="66">
        <v>44352</v>
      </c>
      <c r="I52" s="182" t="s">
        <v>27</v>
      </c>
      <c r="J52" s="73"/>
    </row>
    <row r="53" spans="1:10" s="37" customFormat="1" ht="96" customHeight="1" outlineLevel="1">
      <c r="A53" s="186" t="s">
        <v>191</v>
      </c>
      <c r="B53" s="191" t="s">
        <v>192</v>
      </c>
      <c r="C53" s="191" t="s">
        <v>193</v>
      </c>
      <c r="D53" s="136" t="s">
        <v>194</v>
      </c>
      <c r="E53" s="136"/>
      <c r="F53" s="136"/>
      <c r="G53" s="62"/>
      <c r="H53" s="66">
        <v>44352</v>
      </c>
      <c r="I53" s="182" t="s">
        <v>27</v>
      </c>
      <c r="J53" s="73"/>
    </row>
    <row r="54" spans="1:10" s="37" customFormat="1" ht="18" customHeight="1" outlineLevel="1">
      <c r="A54" s="172" t="s">
        <v>195</v>
      </c>
      <c r="B54" s="172"/>
      <c r="C54" s="172"/>
      <c r="D54" s="172"/>
      <c r="E54" s="172"/>
      <c r="F54" s="172"/>
      <c r="G54" s="172"/>
      <c r="H54" s="173"/>
      <c r="I54" s="173"/>
      <c r="J54" s="172"/>
    </row>
    <row r="55" spans="1:10" s="37" customFormat="1" ht="96" customHeight="1" outlineLevel="1">
      <c r="A55" s="186" t="s">
        <v>196</v>
      </c>
      <c r="B55" s="191" t="s">
        <v>197</v>
      </c>
      <c r="C55" s="191" t="s">
        <v>198</v>
      </c>
      <c r="D55" s="136" t="s">
        <v>199</v>
      </c>
      <c r="E55" s="136"/>
      <c r="F55" s="136"/>
      <c r="G55" s="62"/>
      <c r="H55" s="66">
        <v>44352</v>
      </c>
      <c r="I55" s="182" t="s">
        <v>27</v>
      </c>
      <c r="J55" s="73"/>
    </row>
    <row r="56" spans="1:10" s="37" customFormat="1" ht="96" customHeight="1" outlineLevel="1">
      <c r="A56" s="186" t="s">
        <v>200</v>
      </c>
      <c r="B56" s="191" t="s">
        <v>201</v>
      </c>
      <c r="C56" s="191" t="s">
        <v>202</v>
      </c>
      <c r="D56" s="136" t="s">
        <v>203</v>
      </c>
      <c r="E56" s="136"/>
      <c r="F56" s="136"/>
      <c r="G56" s="62"/>
      <c r="H56" s="66">
        <v>44352</v>
      </c>
      <c r="I56" s="182" t="s">
        <v>27</v>
      </c>
      <c r="J56" s="73"/>
    </row>
    <row r="57" spans="1:10" s="37" customFormat="1" ht="84.95" customHeight="1" outlineLevel="1">
      <c r="A57" s="186" t="s">
        <v>204</v>
      </c>
      <c r="B57" s="191" t="s">
        <v>205</v>
      </c>
      <c r="C57" s="191" t="s">
        <v>206</v>
      </c>
      <c r="D57" s="136" t="s">
        <v>207</v>
      </c>
      <c r="E57" s="136"/>
      <c r="F57" s="136"/>
      <c r="G57" s="62"/>
      <c r="H57" s="66">
        <v>44352</v>
      </c>
      <c r="I57" s="182" t="s">
        <v>27</v>
      </c>
      <c r="J57" s="73"/>
    </row>
    <row r="58" spans="1:10" s="37" customFormat="1" ht="18.95" customHeight="1" outlineLevel="1">
      <c r="A58" s="128" t="s">
        <v>208</v>
      </c>
      <c r="B58" s="129"/>
      <c r="C58" s="129"/>
      <c r="D58" s="129"/>
      <c r="E58" s="129"/>
      <c r="F58" s="129"/>
      <c r="G58" s="129"/>
      <c r="H58" s="130"/>
      <c r="I58" s="130"/>
      <c r="J58" s="131"/>
    </row>
    <row r="59" spans="1:10" s="37" customFormat="1" ht="96" customHeight="1" outlineLevel="1">
      <c r="A59" s="185" t="s">
        <v>209</v>
      </c>
      <c r="B59" s="195" t="s">
        <v>210</v>
      </c>
      <c r="C59" s="195" t="s">
        <v>211</v>
      </c>
      <c r="D59" s="137" t="s">
        <v>212</v>
      </c>
      <c r="E59" s="138"/>
      <c r="F59" s="138"/>
      <c r="H59" s="66">
        <v>44352</v>
      </c>
      <c r="I59" s="182" t="s">
        <v>27</v>
      </c>
      <c r="J59" s="73"/>
    </row>
    <row r="60" spans="1:10" s="37" customFormat="1" ht="96" customHeight="1" outlineLevel="1">
      <c r="A60" s="185" t="s">
        <v>213</v>
      </c>
      <c r="B60" s="195" t="s">
        <v>214</v>
      </c>
      <c r="C60" s="195" t="s">
        <v>215</v>
      </c>
      <c r="D60" s="137" t="s">
        <v>216</v>
      </c>
      <c r="E60" s="138"/>
      <c r="F60" s="138"/>
      <c r="H60" s="66">
        <v>44352</v>
      </c>
      <c r="I60" s="182" t="s">
        <v>27</v>
      </c>
      <c r="J60" s="73"/>
    </row>
    <row r="61" spans="1:10" s="37" customFormat="1" ht="96" customHeight="1" outlineLevel="1">
      <c r="A61" s="185" t="s">
        <v>217</v>
      </c>
      <c r="B61" s="195" t="s">
        <v>218</v>
      </c>
      <c r="C61" s="195" t="s">
        <v>219</v>
      </c>
      <c r="D61" s="137" t="s">
        <v>216</v>
      </c>
      <c r="E61" s="138"/>
      <c r="F61" s="138"/>
      <c r="H61" s="66">
        <v>44352</v>
      </c>
      <c r="I61" s="182" t="s">
        <v>27</v>
      </c>
      <c r="J61" s="73"/>
    </row>
    <row r="62" spans="1:10" s="37" customFormat="1" ht="96" customHeight="1" outlineLevel="1">
      <c r="A62" s="185" t="s">
        <v>220</v>
      </c>
      <c r="B62" s="195" t="s">
        <v>221</v>
      </c>
      <c r="C62" s="195" t="s">
        <v>222</v>
      </c>
      <c r="D62" s="137" t="s">
        <v>223</v>
      </c>
      <c r="E62" s="138"/>
      <c r="F62" s="138"/>
      <c r="H62" s="66">
        <v>44352</v>
      </c>
      <c r="I62" s="182" t="s">
        <v>27</v>
      </c>
      <c r="J62" s="73"/>
    </row>
    <row r="63" spans="1:10" s="37" customFormat="1" ht="96" customHeight="1" outlineLevel="1">
      <c r="A63" s="185" t="s">
        <v>224</v>
      </c>
      <c r="B63" s="195" t="s">
        <v>225</v>
      </c>
      <c r="C63" s="195" t="s">
        <v>222</v>
      </c>
      <c r="D63" s="137" t="s">
        <v>226</v>
      </c>
      <c r="E63" s="138"/>
      <c r="F63" s="138"/>
      <c r="H63" s="66">
        <v>44352</v>
      </c>
      <c r="I63" s="182" t="s">
        <v>27</v>
      </c>
      <c r="J63" s="73"/>
    </row>
    <row r="64" spans="1:10" s="37" customFormat="1" ht="96" customHeight="1" outlineLevel="1">
      <c r="A64" s="185" t="s">
        <v>227</v>
      </c>
      <c r="B64" s="195" t="s">
        <v>228</v>
      </c>
      <c r="C64" s="195" t="s">
        <v>222</v>
      </c>
      <c r="D64" s="137" t="s">
        <v>229</v>
      </c>
      <c r="E64" s="138"/>
      <c r="F64" s="138"/>
      <c r="H64" s="66">
        <v>44352</v>
      </c>
      <c r="I64" s="182" t="s">
        <v>27</v>
      </c>
      <c r="J64" s="73"/>
    </row>
    <row r="65" spans="1:10" s="37" customFormat="1" ht="96" customHeight="1" outlineLevel="1">
      <c r="A65" s="185" t="s">
        <v>230</v>
      </c>
      <c r="B65" s="195" t="s">
        <v>231</v>
      </c>
      <c r="C65" s="195" t="s">
        <v>222</v>
      </c>
      <c r="D65" s="137" t="s">
        <v>232</v>
      </c>
      <c r="E65" s="138"/>
      <c r="F65" s="138"/>
      <c r="H65" s="66">
        <v>44352</v>
      </c>
      <c r="I65" s="182" t="s">
        <v>27</v>
      </c>
      <c r="J65" s="73"/>
    </row>
    <row r="66" spans="1:10" s="37" customFormat="1" ht="96" customHeight="1" outlineLevel="1">
      <c r="A66" s="185" t="s">
        <v>233</v>
      </c>
      <c r="B66" s="195" t="s">
        <v>234</v>
      </c>
      <c r="C66" s="195" t="s">
        <v>235</v>
      </c>
      <c r="D66" s="137" t="s">
        <v>236</v>
      </c>
      <c r="E66" s="138"/>
      <c r="F66" s="138"/>
      <c r="H66" s="66">
        <v>44352</v>
      </c>
      <c r="I66" s="182" t="s">
        <v>27</v>
      </c>
      <c r="J66" s="73"/>
    </row>
    <row r="67" spans="1:10" s="37" customFormat="1" ht="96" customHeight="1" outlineLevel="1">
      <c r="A67" s="185" t="s">
        <v>237</v>
      </c>
      <c r="B67" s="196" t="s">
        <v>238</v>
      </c>
      <c r="C67" s="196" t="s">
        <v>239</v>
      </c>
      <c r="D67" s="145" t="s">
        <v>240</v>
      </c>
      <c r="E67" s="146"/>
      <c r="F67" s="146"/>
      <c r="H67" s="66">
        <v>44352</v>
      </c>
      <c r="I67" s="182" t="s">
        <v>27</v>
      </c>
      <c r="J67" s="73"/>
    </row>
    <row r="68" spans="1:10" s="36" customFormat="1" ht="15" customHeight="1" outlineLevel="1">
      <c r="A68" s="128" t="s">
        <v>241</v>
      </c>
      <c r="B68" s="129"/>
      <c r="C68" s="129"/>
      <c r="D68" s="129"/>
      <c r="E68" s="129"/>
      <c r="F68" s="129"/>
      <c r="G68" s="129"/>
      <c r="H68" s="130"/>
      <c r="I68" s="130"/>
      <c r="J68" s="131"/>
    </row>
    <row r="69" spans="1:10" s="37" customFormat="1" ht="87.75" customHeight="1" outlineLevel="1">
      <c r="A69" s="186" t="s">
        <v>242</v>
      </c>
      <c r="B69" s="191" t="s">
        <v>243</v>
      </c>
      <c r="C69" s="191" t="s">
        <v>244</v>
      </c>
      <c r="D69" s="136" t="s">
        <v>245</v>
      </c>
      <c r="E69" s="136"/>
      <c r="F69" s="136"/>
      <c r="G69" s="62"/>
      <c r="H69" s="66">
        <v>44352</v>
      </c>
      <c r="I69" s="182" t="s">
        <v>27</v>
      </c>
      <c r="J69" s="73"/>
    </row>
    <row r="70" spans="1:10" s="164" customFormat="1">
      <c r="B70" s="165"/>
      <c r="D70" s="166"/>
      <c r="E70" s="166"/>
      <c r="F70" s="166"/>
      <c r="H70" s="167"/>
      <c r="I70" s="168"/>
      <c r="J70" s="169"/>
    </row>
    <row r="71" spans="1:10" s="164" customFormat="1">
      <c r="B71" s="165"/>
      <c r="D71" s="166"/>
      <c r="E71" s="166"/>
      <c r="F71" s="166"/>
      <c r="H71" s="167"/>
      <c r="I71" s="168"/>
      <c r="J71" s="169"/>
    </row>
    <row r="72" spans="1:10" s="164" customFormat="1">
      <c r="B72" s="165"/>
      <c r="D72" s="166"/>
      <c r="E72" s="166"/>
      <c r="F72" s="166"/>
      <c r="H72" s="167"/>
      <c r="I72" s="168"/>
      <c r="J72" s="169"/>
    </row>
    <row r="73" spans="1:10" s="164" customFormat="1">
      <c r="B73" s="165"/>
      <c r="D73" s="166"/>
      <c r="E73" s="166"/>
      <c r="F73" s="166"/>
      <c r="H73" s="167"/>
      <c r="I73" s="168"/>
      <c r="J73" s="169"/>
    </row>
    <row r="74" spans="1:10" s="164" customFormat="1">
      <c r="B74" s="165"/>
      <c r="D74" s="166"/>
      <c r="E74" s="166"/>
      <c r="F74" s="166"/>
      <c r="H74" s="167"/>
      <c r="I74" s="168"/>
      <c r="J74" s="169"/>
    </row>
    <row r="75" spans="1:10" s="164" customFormat="1">
      <c r="B75" s="165"/>
      <c r="D75" s="166"/>
      <c r="E75" s="166"/>
      <c r="F75" s="166"/>
      <c r="H75" s="167"/>
      <c r="I75" s="168"/>
      <c r="J75" s="169"/>
    </row>
    <row r="76" spans="1:10" s="164" customFormat="1">
      <c r="B76" s="165"/>
      <c r="D76" s="166"/>
      <c r="E76" s="166"/>
      <c r="F76" s="166"/>
      <c r="H76" s="167"/>
      <c r="I76" s="168"/>
      <c r="J76" s="169"/>
    </row>
    <row r="77" spans="1:10" s="164" customFormat="1">
      <c r="B77" s="165"/>
      <c r="D77" s="166"/>
      <c r="E77" s="166"/>
      <c r="F77" s="166"/>
      <c r="H77" s="167"/>
      <c r="I77" s="168"/>
      <c r="J77" s="169"/>
    </row>
    <row r="78" spans="1:10" s="164" customFormat="1">
      <c r="B78" s="165"/>
      <c r="D78" s="166"/>
      <c r="E78" s="166"/>
      <c r="F78" s="166"/>
      <c r="H78" s="167"/>
      <c r="I78" s="168"/>
      <c r="J78" s="169"/>
    </row>
    <row r="79" spans="1:10" s="164" customFormat="1">
      <c r="B79" s="165"/>
      <c r="D79" s="166"/>
      <c r="E79" s="166"/>
      <c r="F79" s="166"/>
      <c r="H79" s="167"/>
      <c r="I79" s="168"/>
      <c r="J79" s="169"/>
    </row>
    <row r="80" spans="1:10" s="164" customFormat="1">
      <c r="B80" s="165"/>
      <c r="D80" s="166"/>
      <c r="E80" s="166"/>
      <c r="F80" s="166"/>
      <c r="H80" s="167"/>
      <c r="I80" s="168"/>
      <c r="J80" s="169"/>
    </row>
    <row r="81" spans="2:10" s="164" customFormat="1">
      <c r="B81" s="165"/>
      <c r="D81" s="166"/>
      <c r="E81" s="166"/>
      <c r="F81" s="166"/>
      <c r="H81" s="167"/>
      <c r="I81" s="168"/>
      <c r="J81" s="169"/>
    </row>
    <row r="82" spans="2:10" s="164" customFormat="1">
      <c r="B82" s="165"/>
      <c r="D82" s="166"/>
      <c r="E82" s="166"/>
      <c r="F82" s="166"/>
      <c r="H82" s="167"/>
      <c r="I82" s="168"/>
      <c r="J82" s="169"/>
    </row>
    <row r="83" spans="2:10" s="164" customFormat="1">
      <c r="B83" s="165"/>
      <c r="D83" s="166"/>
      <c r="E83" s="166"/>
      <c r="F83" s="166"/>
      <c r="H83" s="167"/>
      <c r="I83" s="168"/>
      <c r="J83" s="169"/>
    </row>
    <row r="84" spans="2:10" s="164" customFormat="1">
      <c r="B84" s="165"/>
      <c r="D84" s="166"/>
      <c r="E84" s="166"/>
      <c r="F84" s="166"/>
      <c r="H84" s="167"/>
      <c r="I84" s="168"/>
      <c r="J84" s="169"/>
    </row>
    <row r="85" spans="2:10" s="164" customFormat="1">
      <c r="B85" s="165"/>
      <c r="D85" s="166"/>
      <c r="E85" s="166"/>
      <c r="F85" s="166"/>
      <c r="H85" s="167"/>
      <c r="I85" s="168"/>
      <c r="J85" s="169"/>
    </row>
    <row r="86" spans="2:10" s="164" customFormat="1">
      <c r="B86" s="165"/>
      <c r="D86" s="166"/>
      <c r="E86" s="166"/>
      <c r="F86" s="166"/>
      <c r="H86" s="167"/>
      <c r="I86" s="168"/>
      <c r="J86" s="169"/>
    </row>
    <row r="87" spans="2:10" s="164" customFormat="1">
      <c r="B87" s="165"/>
      <c r="D87" s="166"/>
      <c r="E87" s="166"/>
      <c r="F87" s="166"/>
      <c r="H87" s="167"/>
      <c r="I87" s="168"/>
      <c r="J87" s="169"/>
    </row>
    <row r="88" spans="2:10" s="164" customFormat="1">
      <c r="B88" s="165"/>
      <c r="D88" s="166"/>
      <c r="E88" s="166"/>
      <c r="F88" s="166"/>
      <c r="H88" s="167"/>
      <c r="I88" s="168"/>
      <c r="J88" s="169"/>
    </row>
    <row r="89" spans="2:10" s="164" customFormat="1">
      <c r="B89" s="165"/>
      <c r="D89" s="166"/>
      <c r="E89" s="166"/>
      <c r="F89" s="166"/>
      <c r="H89" s="167"/>
      <c r="I89" s="168"/>
      <c r="J89" s="169"/>
    </row>
    <row r="90" spans="2:10" s="164" customFormat="1">
      <c r="B90" s="165"/>
      <c r="D90" s="166"/>
      <c r="E90" s="166"/>
      <c r="F90" s="166"/>
      <c r="H90" s="167"/>
      <c r="I90" s="168"/>
      <c r="J90" s="169"/>
    </row>
    <row r="91" spans="2:10" s="164" customFormat="1">
      <c r="B91" s="165"/>
      <c r="D91" s="166"/>
      <c r="E91" s="166"/>
      <c r="F91" s="166"/>
      <c r="H91" s="167"/>
      <c r="I91" s="168"/>
      <c r="J91" s="169"/>
    </row>
    <row r="92" spans="2:10" s="164" customFormat="1">
      <c r="B92" s="165"/>
      <c r="D92" s="166"/>
      <c r="E92" s="166"/>
      <c r="F92" s="166"/>
      <c r="H92" s="167"/>
      <c r="I92" s="168"/>
      <c r="J92" s="169"/>
    </row>
    <row r="93" spans="2:10" s="164" customFormat="1">
      <c r="B93" s="165"/>
      <c r="D93" s="166"/>
      <c r="E93" s="166"/>
      <c r="F93" s="166"/>
      <c r="H93" s="167"/>
      <c r="I93" s="168"/>
      <c r="J93" s="169"/>
    </row>
    <row r="94" spans="2:10" s="164" customFormat="1">
      <c r="B94" s="165"/>
      <c r="D94" s="166"/>
      <c r="E94" s="166"/>
      <c r="F94" s="166"/>
      <c r="H94" s="167"/>
      <c r="I94" s="168"/>
      <c r="J94" s="169"/>
    </row>
    <row r="95" spans="2:10" s="164" customFormat="1">
      <c r="B95" s="165"/>
      <c r="D95" s="166"/>
      <c r="E95" s="166"/>
      <c r="F95" s="166"/>
      <c r="H95" s="167"/>
      <c r="I95" s="168"/>
      <c r="J95" s="169"/>
    </row>
    <row r="96" spans="2:10" s="164" customFormat="1">
      <c r="B96" s="165"/>
      <c r="D96" s="166"/>
      <c r="E96" s="166"/>
      <c r="F96" s="166"/>
      <c r="H96" s="167"/>
      <c r="I96" s="168"/>
      <c r="J96" s="169"/>
    </row>
    <row r="97" spans="2:10" s="164" customFormat="1">
      <c r="B97" s="165"/>
      <c r="D97" s="166"/>
      <c r="E97" s="166"/>
      <c r="F97" s="166"/>
      <c r="H97" s="167"/>
      <c r="I97" s="168"/>
      <c r="J97" s="169"/>
    </row>
    <row r="98" spans="2:10" s="164" customFormat="1">
      <c r="B98" s="165"/>
      <c r="D98" s="166"/>
      <c r="E98" s="166"/>
      <c r="F98" s="166"/>
      <c r="H98" s="167"/>
      <c r="I98" s="168"/>
      <c r="J98" s="169"/>
    </row>
    <row r="99" spans="2:10" s="164" customFormat="1">
      <c r="B99" s="165"/>
      <c r="D99" s="166"/>
      <c r="E99" s="166"/>
      <c r="F99" s="166"/>
      <c r="H99" s="167"/>
      <c r="I99" s="168"/>
      <c r="J99" s="169"/>
    </row>
    <row r="100" spans="2:10" s="164" customFormat="1">
      <c r="B100" s="165"/>
      <c r="D100" s="166"/>
      <c r="E100" s="166"/>
      <c r="F100" s="166"/>
      <c r="H100" s="167"/>
      <c r="I100" s="168"/>
      <c r="J100" s="169"/>
    </row>
    <row r="101" spans="2:10" s="164" customFormat="1">
      <c r="B101" s="165"/>
      <c r="D101" s="166"/>
      <c r="E101" s="166"/>
      <c r="F101" s="166"/>
      <c r="H101" s="167"/>
      <c r="I101" s="168"/>
      <c r="J101" s="169"/>
    </row>
    <row r="102" spans="2:10" s="164" customFormat="1">
      <c r="B102" s="165"/>
      <c r="D102" s="166"/>
      <c r="E102" s="166"/>
      <c r="F102" s="166"/>
      <c r="H102" s="167"/>
      <c r="I102" s="168"/>
      <c r="J102" s="169"/>
    </row>
    <row r="103" spans="2:10" s="164" customFormat="1">
      <c r="B103" s="165"/>
      <c r="D103" s="166"/>
      <c r="E103" s="166"/>
      <c r="F103" s="166"/>
      <c r="H103" s="167"/>
      <c r="I103" s="168"/>
      <c r="J103" s="169"/>
    </row>
    <row r="104" spans="2:10" s="164" customFormat="1">
      <c r="B104" s="165"/>
      <c r="D104" s="166"/>
      <c r="E104" s="166"/>
      <c r="F104" s="166"/>
      <c r="H104" s="167"/>
      <c r="I104" s="168"/>
      <c r="J104" s="169"/>
    </row>
    <row r="105" spans="2:10" s="164" customFormat="1">
      <c r="B105" s="165"/>
      <c r="D105" s="166"/>
      <c r="E105" s="166"/>
      <c r="F105" s="166"/>
      <c r="H105" s="167"/>
      <c r="I105" s="168"/>
      <c r="J105" s="169"/>
    </row>
    <row r="106" spans="2:10" s="164" customFormat="1">
      <c r="B106" s="165"/>
      <c r="D106" s="166"/>
      <c r="E106" s="166"/>
      <c r="F106" s="166"/>
      <c r="H106" s="167"/>
      <c r="I106" s="168"/>
      <c r="J106" s="169"/>
    </row>
    <row r="107" spans="2:10" s="164" customFormat="1">
      <c r="B107" s="165"/>
      <c r="D107" s="166"/>
      <c r="E107" s="166"/>
      <c r="F107" s="166"/>
      <c r="H107" s="167"/>
      <c r="I107" s="168"/>
      <c r="J107" s="169"/>
    </row>
    <row r="108" spans="2:10">
      <c r="J108" s="169"/>
    </row>
    <row r="109" spans="2:10">
      <c r="J109" s="169"/>
    </row>
    <row r="110" spans="2:10">
      <c r="J110" s="169"/>
    </row>
    <row r="111" spans="2:10">
      <c r="J111" s="169"/>
    </row>
    <row r="112" spans="2:10">
      <c r="J112" s="169"/>
    </row>
    <row r="113" spans="10:10">
      <c r="J113" s="169"/>
    </row>
    <row r="114" spans="10:10">
      <c r="J114" s="169"/>
    </row>
    <row r="115" spans="10:10">
      <c r="J115" s="169"/>
    </row>
    <row r="116" spans="10:10">
      <c r="J116" s="169"/>
    </row>
    <row r="117" spans="10:10">
      <c r="J117" s="169"/>
    </row>
    <row r="118" spans="10:10">
      <c r="J118" s="169"/>
    </row>
    <row r="119" spans="10:10">
      <c r="J119" s="169"/>
    </row>
    <row r="120" spans="10:10">
      <c r="J120" s="169"/>
    </row>
    <row r="121" spans="10:10">
      <c r="J121" s="169"/>
    </row>
    <row r="122" spans="10:10">
      <c r="J122" s="169"/>
    </row>
    <row r="123" spans="10:10">
      <c r="J123" s="169"/>
    </row>
    <row r="124" spans="10:10">
      <c r="J124" s="169"/>
    </row>
    <row r="125" spans="10:10">
      <c r="J125" s="169"/>
    </row>
    <row r="126" spans="10:10">
      <c r="J126" s="169"/>
    </row>
    <row r="127" spans="10:10">
      <c r="J127" s="169"/>
    </row>
    <row r="128" spans="10:10">
      <c r="J128" s="169"/>
    </row>
    <row r="129" spans="10:10">
      <c r="J129" s="169"/>
    </row>
    <row r="130" spans="10:10">
      <c r="J130" s="169"/>
    </row>
    <row r="131" spans="10:10">
      <c r="J131" s="169"/>
    </row>
    <row r="132" spans="10:10">
      <c r="J132" s="169"/>
    </row>
    <row r="133" spans="10:10">
      <c r="J133" s="169"/>
    </row>
    <row r="134" spans="10:10">
      <c r="J134" s="169"/>
    </row>
    <row r="135" spans="10:10">
      <c r="J135" s="169"/>
    </row>
    <row r="136" spans="10:10">
      <c r="J136" s="169"/>
    </row>
    <row r="137" spans="10:10">
      <c r="J137" s="169"/>
    </row>
    <row r="138" spans="10:10">
      <c r="J138" s="169"/>
    </row>
    <row r="139" spans="10:10">
      <c r="J139" s="169"/>
    </row>
    <row r="140" spans="10:10">
      <c r="J140" s="169"/>
    </row>
    <row r="141" spans="10:10">
      <c r="J141" s="169"/>
    </row>
    <row r="142" spans="10:10">
      <c r="J142" s="169"/>
    </row>
    <row r="143" spans="10:10">
      <c r="J143" s="169"/>
    </row>
    <row r="144" spans="10:10">
      <c r="J144" s="169"/>
    </row>
    <row r="145" spans="10:10">
      <c r="J145" s="169"/>
    </row>
    <row r="146" spans="10:10">
      <c r="J146" s="169"/>
    </row>
  </sheetData>
  <mergeCells count="76">
    <mergeCell ref="B1:D2"/>
    <mergeCell ref="D9:G10"/>
    <mergeCell ref="A68:J68"/>
    <mergeCell ref="D69:F69"/>
    <mergeCell ref="A9:A10"/>
    <mergeCell ref="B9:B10"/>
    <mergeCell ref="C9:C10"/>
    <mergeCell ref="H9:H10"/>
    <mergeCell ref="I9:I10"/>
    <mergeCell ref="J9:J10"/>
    <mergeCell ref="D63:F63"/>
    <mergeCell ref="D64:F64"/>
    <mergeCell ref="D65:F65"/>
    <mergeCell ref="D66:F66"/>
    <mergeCell ref="D67:F67"/>
    <mergeCell ref="A58:J58"/>
    <mergeCell ref="D59:F59"/>
    <mergeCell ref="D60:F60"/>
    <mergeCell ref="D61:F61"/>
    <mergeCell ref="D62:F62"/>
    <mergeCell ref="D53:F53"/>
    <mergeCell ref="A54:J54"/>
    <mergeCell ref="D55:F55"/>
    <mergeCell ref="D56:F56"/>
    <mergeCell ref="D57:F57"/>
    <mergeCell ref="D48:F48"/>
    <mergeCell ref="D49:F49"/>
    <mergeCell ref="D50:F50"/>
    <mergeCell ref="D51:F51"/>
    <mergeCell ref="D52:F52"/>
    <mergeCell ref="D43:F43"/>
    <mergeCell ref="D44:F44"/>
    <mergeCell ref="D45:F45"/>
    <mergeCell ref="D46:F46"/>
    <mergeCell ref="D47:F47"/>
    <mergeCell ref="D38:F38"/>
    <mergeCell ref="D39:F39"/>
    <mergeCell ref="D40:F40"/>
    <mergeCell ref="A41:J41"/>
    <mergeCell ref="D42:F42"/>
    <mergeCell ref="D33:F33"/>
    <mergeCell ref="D34:F34"/>
    <mergeCell ref="D35:F35"/>
    <mergeCell ref="D36:F36"/>
    <mergeCell ref="D37:F37"/>
    <mergeCell ref="D28:F28"/>
    <mergeCell ref="D29:F29"/>
    <mergeCell ref="D30:F30"/>
    <mergeCell ref="D31:F31"/>
    <mergeCell ref="D32:F32"/>
    <mergeCell ref="D23:F23"/>
    <mergeCell ref="D24:F24"/>
    <mergeCell ref="A25:J25"/>
    <mergeCell ref="D26:F26"/>
    <mergeCell ref="A27:C27"/>
    <mergeCell ref="D18:F18"/>
    <mergeCell ref="D19:F19"/>
    <mergeCell ref="D20:F20"/>
    <mergeCell ref="D21:F21"/>
    <mergeCell ref="D22:F22"/>
    <mergeCell ref="D13:F13"/>
    <mergeCell ref="D14:F14"/>
    <mergeCell ref="D15:F15"/>
    <mergeCell ref="D16:F16"/>
    <mergeCell ref="D17:F17"/>
    <mergeCell ref="H6:J6"/>
    <mergeCell ref="H7:J7"/>
    <mergeCell ref="A8:D8"/>
    <mergeCell ref="A11:J11"/>
    <mergeCell ref="A12:J12"/>
    <mergeCell ref="B3:D3"/>
    <mergeCell ref="H3:J3"/>
    <mergeCell ref="B4:D4"/>
    <mergeCell ref="H4:J4"/>
    <mergeCell ref="B5:D5"/>
    <mergeCell ref="H5:J5"/>
  </mergeCells>
  <pageMargins left="0.75" right="0.75" top="1" bottom="1" header="0.5" footer="0.5"/>
  <pageSetup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B3" sqref="B3"/>
    </sheetView>
  </sheetViews>
  <sheetFormatPr defaultColWidth="8.875" defaultRowHeight="13.5"/>
  <cols>
    <col min="3" max="3" width="22.875" customWidth="1"/>
    <col min="7" max="7" width="18.875" customWidth="1"/>
  </cols>
  <sheetData>
    <row r="1" spans="1:7" ht="22.5">
      <c r="A1" s="2" t="s">
        <v>246</v>
      </c>
      <c r="B1" s="3"/>
      <c r="C1" s="4"/>
      <c r="D1" s="4"/>
      <c r="E1" s="4"/>
      <c r="F1" s="4"/>
      <c r="G1" s="5"/>
    </row>
    <row r="2" spans="1:7" ht="14.25" customHeight="1">
      <c r="A2" s="2"/>
      <c r="B2" s="3"/>
      <c r="C2" s="4"/>
      <c r="D2" s="4"/>
      <c r="E2" s="4"/>
      <c r="F2" s="4"/>
      <c r="G2" s="5"/>
    </row>
    <row r="3" spans="1:7" ht="14.25">
      <c r="B3" s="6" t="s">
        <v>247</v>
      </c>
      <c r="C3" s="4"/>
      <c r="D3" s="4"/>
      <c r="E3" s="4"/>
      <c r="F3" s="4"/>
      <c r="G3" s="5"/>
    </row>
    <row r="4" spans="1:7" ht="14.25">
      <c r="B4" s="6" t="s">
        <v>248</v>
      </c>
      <c r="C4" s="7">
        <v>44322</v>
      </c>
      <c r="D4" s="6"/>
      <c r="E4" s="6"/>
      <c r="F4" s="6"/>
      <c r="G4" s="6"/>
    </row>
    <row r="5" spans="1:7" ht="14.25">
      <c r="A5" s="6"/>
      <c r="B5" s="6"/>
      <c r="C5" s="6"/>
      <c r="D5" s="6"/>
      <c r="E5" s="6"/>
      <c r="F5" s="6"/>
      <c r="G5" s="6"/>
    </row>
    <row r="6" spans="1:7" ht="14.25">
      <c r="A6" s="6"/>
      <c r="B6" s="6"/>
      <c r="C6" s="6"/>
      <c r="D6" s="6"/>
      <c r="E6" s="6"/>
      <c r="F6" s="6"/>
      <c r="G6" s="6"/>
    </row>
    <row r="7" spans="1:7" ht="14.25">
      <c r="A7" s="8"/>
      <c r="B7" s="9" t="s">
        <v>249</v>
      </c>
      <c r="C7" s="10" t="s">
        <v>250</v>
      </c>
      <c r="D7" s="205" t="s">
        <v>27</v>
      </c>
      <c r="E7" s="203" t="s">
        <v>29</v>
      </c>
      <c r="F7" s="204" t="s">
        <v>28</v>
      </c>
      <c r="G7" s="11" t="s">
        <v>251</v>
      </c>
    </row>
    <row r="8" spans="1:7" s="1" customFormat="1" ht="14.25">
      <c r="A8" s="12"/>
      <c r="B8" s="13">
        <v>1</v>
      </c>
      <c r="C8" s="14" t="str">
        <f>'Export all carrier choices'!B4</f>
        <v>CR100 - Export to excel</v>
      </c>
      <c r="D8" s="15">
        <f>'Export all carrier choices'!B6</f>
        <v>48</v>
      </c>
      <c r="E8" s="14">
        <f>'Export all carrier choices'!B7</f>
        <v>1</v>
      </c>
      <c r="F8" s="14">
        <f>'Export all carrier choices'!D6</f>
        <v>2</v>
      </c>
      <c r="G8" s="15">
        <f>'Export all carrier choices'!D7</f>
        <v>51</v>
      </c>
    </row>
    <row r="9" spans="1:7" ht="14.25">
      <c r="A9" s="6"/>
      <c r="B9" s="16"/>
      <c r="C9" s="17"/>
      <c r="D9" s="18"/>
      <c r="E9" s="19"/>
      <c r="F9" s="19"/>
      <c r="G9" s="20"/>
    </row>
    <row r="10" spans="1:7" ht="14.25">
      <c r="A10" s="6"/>
      <c r="B10" s="21"/>
      <c r="C10" s="22" t="s">
        <v>252</v>
      </c>
      <c r="D10" s="23">
        <f>SUM(D6:D9)</f>
        <v>48</v>
      </c>
      <c r="E10" s="23">
        <f>SUM(E6:E9)</f>
        <v>1</v>
      </c>
      <c r="F10" s="23">
        <f>SUM(F6:F9)</f>
        <v>2</v>
      </c>
      <c r="G10" s="24">
        <f>SUM(G6:G9)</f>
        <v>51</v>
      </c>
    </row>
    <row r="11" spans="1:7" ht="14.25">
      <c r="A11" s="6"/>
      <c r="B11" s="25"/>
      <c r="C11" s="6"/>
      <c r="D11" s="26"/>
      <c r="E11" s="27"/>
      <c r="F11" s="27"/>
      <c r="G11" s="27"/>
    </row>
    <row r="12" spans="1:7" ht="14.25">
      <c r="A12" s="6"/>
      <c r="B12" s="6"/>
      <c r="C12" s="6" t="s">
        <v>253</v>
      </c>
      <c r="D12" s="6"/>
      <c r="E12" s="28">
        <f>(D10+E10)*100/G10</f>
        <v>96.078431372549019</v>
      </c>
      <c r="F12" s="6" t="s">
        <v>254</v>
      </c>
      <c r="G12" s="29"/>
    </row>
    <row r="13" spans="1:7" ht="14.25">
      <c r="A13" s="6"/>
      <c r="B13" s="6"/>
      <c r="C13" s="6" t="s">
        <v>255</v>
      </c>
      <c r="D13" s="6"/>
      <c r="E13" s="28">
        <f>D10*100/G10</f>
        <v>94.117647058823536</v>
      </c>
      <c r="F13" s="6" t="s">
        <v>254</v>
      </c>
      <c r="G13" s="29"/>
    </row>
  </sheetData>
  <pageMargins left="0.75" right="0.75" top="1" bottom="1" header="0.5" footer="0.5"/>
  <pageSetup orientation="landscape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Hảo Nguyễn Trọng</cp:lastModifiedBy>
  <cp:lastPrinted>2006-08-02T10:15:00Z</cp:lastPrinted>
  <dcterms:created xsi:type="dcterms:W3CDTF">2002-07-27T17:17:00Z</dcterms:created>
  <dcterms:modified xsi:type="dcterms:W3CDTF">2021-05-10T16:08:46Z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KSOProductBuildVer">
    <vt:lpwstr>1033-11.2.0.10132</vt:lpwstr>
  </property>
</Properties>
</file>