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xampp\htdocs\server\"/>
    </mc:Choice>
  </mc:AlternateContent>
  <xr:revisionPtr revIDLastSave="0" documentId="13_ncr:1_{CBA99DE3-3D0A-4C85-9AC5-AFDA110C10F5}"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 l="1"/>
  <c r="H22" i="1"/>
  <c r="E22" i="1" s="1"/>
  <c r="T21" i="1"/>
  <c r="E21" i="1" s="1"/>
  <c r="H20" i="1"/>
  <c r="E20" i="1" s="1"/>
  <c r="T19" i="1"/>
  <c r="E19" i="1" s="1"/>
  <c r="H18" i="1"/>
  <c r="E18" i="1" s="1"/>
  <c r="T17" i="1"/>
  <c r="E17" i="1" s="1"/>
  <c r="H16" i="1"/>
  <c r="E16" i="1" s="1"/>
  <c r="T15" i="1"/>
  <c r="E15" i="1" s="1"/>
  <c r="H14" i="1"/>
  <c r="T13" i="1"/>
  <c r="E13" i="1" s="1"/>
  <c r="H12" i="1"/>
  <c r="E12" i="1" s="1"/>
  <c r="T11" i="1"/>
  <c r="E11" i="1" s="1"/>
  <c r="H10" i="1"/>
  <c r="E10" i="1" s="1"/>
  <c r="T9" i="1"/>
  <c r="E9" i="1" s="1"/>
  <c r="H8" i="1"/>
  <c r="E8" i="1" s="1"/>
  <c r="T7" i="1"/>
  <c r="E7" i="1" s="1"/>
  <c r="H6" i="1"/>
  <c r="E6" i="1" s="1"/>
  <c r="H5" i="1"/>
  <c r="E5" i="1" s="1"/>
  <c r="H4" i="1"/>
  <c r="E4" i="1" s="1"/>
  <c r="E3" i="1"/>
  <c r="E2" i="1"/>
  <c r="H3" i="1"/>
  <c r="H2" i="1"/>
</calcChain>
</file>

<file path=xl/sharedStrings.xml><?xml version="1.0" encoding="utf-8"?>
<sst xmlns="http://schemas.openxmlformats.org/spreadsheetml/2006/main" count="268" uniqueCount="152">
  <si>
    <t>id</t>
  </si>
  <si>
    <t>tensanpham</t>
  </si>
  <si>
    <t>giasanpham</t>
  </si>
  <si>
    <t>hinhanhsanpham</t>
  </si>
  <si>
    <t>motasanpham</t>
  </si>
  <si>
    <t>idsanpham</t>
  </si>
  <si>
    <t>Điện thoại iPhone 7 Plus 256GB</t>
  </si>
  <si>
    <t>https://cdn.tgdd.vn/Products/Images/42/87840/iphone-7-plus-256gb-2-400x460.png</t>
  </si>
  <si>
    <t>Điện thoại iPhone 7 128GB</t>
  </si>
  <si>
    <t>https://cdn.tgdd.vn/Products/Images/42/87837/iphone-7-128gb-4-400x460.png</t>
  </si>
  <si>
    <t>LED-backlit IPS LCD, 5.5", Retina HD</t>
  </si>
  <si>
    <t>iOS 10</t>
  </si>
  <si>
    <t>12 MP</t>
  </si>
  <si>
    <t>Hai camera 12 MP</t>
  </si>
  <si>
    <t>7 MP</t>
  </si>
  <si>
    <t xml:space="preserve">CPU: </t>
  </si>
  <si>
    <t xml:space="preserve">Camera trước: </t>
  </si>
  <si>
    <t xml:space="preserve">Camera sau: </t>
  </si>
  <si>
    <t xml:space="preserve">Hệ điều hành: </t>
  </si>
  <si>
    <t xml:space="preserve">Màn hình: </t>
  </si>
  <si>
    <t xml:space="preserve">RAM: </t>
  </si>
  <si>
    <t xml:space="preserve">Bộ nhớ trong: </t>
  </si>
  <si>
    <t xml:space="preserve">Hỗ trợ thẻ nhớ: </t>
  </si>
  <si>
    <t xml:space="preserve">Thẻ SIM: </t>
  </si>
  <si>
    <t xml:space="preserve">Dung lượng pin: </t>
  </si>
  <si>
    <t>3 GB</t>
  </si>
  <si>
    <t>256 GB</t>
  </si>
  <si>
    <t>Không</t>
  </si>
  <si>
    <t>1 Nano SIM</t>
  </si>
  <si>
    <t>1 SIM, 1 Nano SIM</t>
  </si>
  <si>
    <t>2900 mAh-1</t>
  </si>
  <si>
    <t>Apple A10 Fusion 4 nhân 64-bit</t>
  </si>
  <si>
    <t>LED-backlit IPS LCD, 4.7", Retina HD</t>
  </si>
  <si>
    <t>2 GB</t>
  </si>
  <si>
    <t>128 GB</t>
  </si>
  <si>
    <t>1960 mAh-1</t>
  </si>
  <si>
    <t>Điện thoại iPhone 6s Plus 64GB</t>
  </si>
  <si>
    <t>https://cdn.tgdd.vn/Products/Images/42/73704/iphone-6s-plus-64gb-6-300x300.jpg</t>
  </si>
  <si>
    <t>5 MP</t>
  </si>
  <si>
    <t>64 GB</t>
  </si>
  <si>
    <t>Apple A9 Fusion 2 nhân</t>
  </si>
  <si>
    <t>2750 mAh</t>
  </si>
  <si>
    <t>Điện thoại HTC U Ultra</t>
  </si>
  <si>
    <t>https://cdn.tgdd.vn/Products/Images/42/90772/htc-u-ultra-1-300x300.jpg</t>
  </si>
  <si>
    <t>Chính 5.7" &amp; Phụ 2.05", Quad HD (2K)</t>
  </si>
  <si>
    <t>Android</t>
  </si>
  <si>
    <t>16 MP</t>
  </si>
  <si>
    <t>Snapdragon 821 4 nhân</t>
  </si>
  <si>
    <t>4 GB</t>
  </si>
  <si>
    <t>MicroSD, hỗ trợ tối đa 2 TB</t>
  </si>
  <si>
    <t>3000 mAh, có sạc nhanh</t>
  </si>
  <si>
    <t>2 Nano SIM</t>
  </si>
  <si>
    <t>Điện thoại Samsung Galaxy S7 Edge</t>
  </si>
  <si>
    <t>https://cdn.tgdd.vn/Products/Images/42/75180/samsung-galaxy-s7-edge-blue-coral-edition-300x300.jpg</t>
  </si>
  <si>
    <t>Super AMOLED, 5.5", Quad HD (2K)</t>
  </si>
  <si>
    <t>Exynos 8890 8 nhân</t>
  </si>
  <si>
    <t>32 GB</t>
  </si>
  <si>
    <t>MicroSD, hỗ trợ tối đa 256 GB</t>
  </si>
  <si>
    <t>2 Nano SIM (SIM 2 chung khe thẻ nhớ)</t>
  </si>
  <si>
    <t>3600 mAh, có sạc nhanh</t>
  </si>
  <si>
    <t>Laptop Lenovo IdeaPad 100S</t>
  </si>
  <si>
    <t>https://cdn.tgdd.vn/Products/Images/44/75558/lenovo-ideapad-100s-300-300x300.jpg</t>
  </si>
  <si>
    <t>Intel Atom, Z3735F Quad-Core, 1.33 GHz</t>
  </si>
  <si>
    <t>2 GB, DDR3L(On board), 1600 MHz</t>
  </si>
  <si>
    <t>eMMC: 32 GB</t>
  </si>
  <si>
    <t>11.6 inch, HD (1366 x 768)</t>
  </si>
  <si>
    <t>Card đồ họa tích hợp, Intel® HD Graphics</t>
  </si>
  <si>
    <t>2 x USB 2.0, HDMI, Micro SD</t>
  </si>
  <si>
    <t>Windows 10 Home SL</t>
  </si>
  <si>
    <t>Vỏ nhựa, PIN liền</t>
  </si>
  <si>
    <t>Dày 17.5 mm, 1 kg</t>
  </si>
  <si>
    <t xml:space="preserve">Ổ cứng: </t>
  </si>
  <si>
    <t xml:space="preserve">Card màn hình: </t>
  </si>
  <si>
    <t xml:space="preserve">Cổng kết nối: </t>
  </si>
  <si>
    <t xml:space="preserve">Thiết kế: </t>
  </si>
  <si>
    <t xml:space="preserve">Kích thước: </t>
  </si>
  <si>
    <t>Điện thoại Samsung Galaxy S7</t>
  </si>
  <si>
    <t>https://cdn.tgdd.vn/Products/Images/42/74113/samsung-galaxy-s7-16-300x300.jpg</t>
  </si>
  <si>
    <t>Super AMOLED, 5.1", Quad HD (2K)</t>
  </si>
  <si>
    <t>Laptop Lenovo IdeaPad 110</t>
  </si>
  <si>
    <t>https://cdn.tgdd.vn/Products/Images/44/89240/lenovo-ideapad-110-14ibr-80t6006yvn-300-300x300.jpg</t>
  </si>
  <si>
    <t>Intel Celeron, N3060, 1.60 GHz</t>
  </si>
  <si>
    <t>4 GB, DDR3L(On board), 1600 MHz</t>
  </si>
  <si>
    <t>HDD: 500 GB</t>
  </si>
  <si>
    <t>14 inch, HD (1366 x 768)</t>
  </si>
  <si>
    <t>HDMI, LAN (RJ45), USB 2.0, USB 3.0</t>
  </si>
  <si>
    <t>22.9, 2.0</t>
  </si>
  <si>
    <t>Điện thoại Sony Xperia XZ</t>
  </si>
  <si>
    <t>https://cdn.tgdd.vn/Products/Images/42/85235/sony-xperia-xz-h-2-300x300.jpg</t>
  </si>
  <si>
    <t>5.2", Full HD</t>
  </si>
  <si>
    <t>23 MP</t>
  </si>
  <si>
    <t>13 MP</t>
  </si>
  <si>
    <t>Snapdragon 820 4 nhân</t>
  </si>
  <si>
    <t>2900 mAh, có sạc nhanh</t>
  </si>
  <si>
    <t>Laptop Acer ES1 431</t>
  </si>
  <si>
    <t>https://cdn.tgdd.vn/Products/Images/44/76031/acer-es1-431-n3060-4gb-500gb-win10-450x300-450x300.png</t>
  </si>
  <si>
    <t>4 GB, DDR3L (1 khe RAM), 1600 MHz</t>
  </si>
  <si>
    <t>Vỏ nhựa, PIN rời</t>
  </si>
  <si>
    <t>Dày 25.3 mm, 2.1 kg</t>
  </si>
  <si>
    <t>Điện thoại Samsung Galaxy Note 5</t>
  </si>
  <si>
    <t>https://cdn.tgdd.vn/Products/Images/42/72373/samsung-galaxy-note-5-14-300x300.jpg</t>
  </si>
  <si>
    <t>Super AMOLED, 5.7", Quad HD (2K)</t>
  </si>
  <si>
    <t>Exynos 7420 8 nhân</t>
  </si>
  <si>
    <t>Laptop HP 14</t>
  </si>
  <si>
    <t>https://cdn.tgdd.vn/Products/Images/44/86410/hp-14-am065tu-x3b72pa-bac-450x300-450x300-300x300.jpg</t>
  </si>
  <si>
    <t>2 x USB 2.0, HDMI, LAN (RJ45), USB 3.0, VGA (D-Sub)</t>
  </si>
  <si>
    <t>Dày 24 mm, 1.94 kg</t>
  </si>
  <si>
    <t>Điện thoại iPhone SE 64GB</t>
  </si>
  <si>
    <t>https://cdn.tgdd.vn/Products/Images/42/76481/iphone-se-64gb-2-300x300.jpg</t>
  </si>
  <si>
    <t>IPS LCD, 4"</t>
  </si>
  <si>
    <t>1.2 MP</t>
  </si>
  <si>
    <t>iOS</t>
  </si>
  <si>
    <t>Apple A9 2 nhân</t>
  </si>
  <si>
    <t>1642 mAh</t>
  </si>
  <si>
    <t>Laptop Dell Inspiron 3552</t>
  </si>
  <si>
    <t>https://cdn.tgdd.vn/Products/Images/44/87847/dell-inspiron-3552-v5c008w-300x300.jpg</t>
  </si>
  <si>
    <t>N3060, 1.60 GHz</t>
  </si>
  <si>
    <t>15.6 inch, HD (1366 x 768)</t>
  </si>
  <si>
    <t>2 x USB 2.0, HDMI, USB 3.0</t>
  </si>
  <si>
    <t>Vỏ nhựa</t>
  </si>
  <si>
    <t>Điện thoại HTC U Play</t>
  </si>
  <si>
    <t>https://cdn.tgdd.vn/Products/Images/42/91060/htc-u-play-300x300.jpg</t>
  </si>
  <si>
    <t>MediaTek Helio P10 8 nhân</t>
  </si>
  <si>
    <t>2500 mAh</t>
  </si>
  <si>
    <t>Laptop Acer ES1</t>
  </si>
  <si>
    <t>https://cdn.tgdd.vn/Products/Images/44/82541/acer-es1-531-n3710-4gb-500gb-win10-i-300x300.jpg</t>
  </si>
  <si>
    <t>N3710, 1.60 GHz</t>
  </si>
  <si>
    <t>2 x USB 2.0, HDMI, LAN (RJ45), USB 3.0</t>
  </si>
  <si>
    <t>2.4 kg</t>
  </si>
  <si>
    <t>Điện thoại Samsung Galaxy A9 Pro</t>
  </si>
  <si>
    <t>https://cdn.tgdd.vn/Products/Images/42/75199/samsung-galaxy-a9-pro-300x300.jpg</t>
  </si>
  <si>
    <t>Super AMOLED, 6.0", Full HD</t>
  </si>
  <si>
    <t>8 MP</t>
  </si>
  <si>
    <t>Snapdragon 652 8 nhân</t>
  </si>
  <si>
    <t>5000 mAh, có sạc nhanh</t>
  </si>
  <si>
    <t>Laptop Acer R3</t>
  </si>
  <si>
    <t>https://cdn.tgdd.vn/Products/Images/44/89426/acer-r3-131t-c25d-300-300x300.jpg</t>
  </si>
  <si>
    <t>2 GB, DDR3L (1 khe RAM), 1600 MHz</t>
  </si>
  <si>
    <t>1.58 Kg</t>
  </si>
  <si>
    <t>Điện thoại Samsung Galaxy A7 (2017)</t>
  </si>
  <si>
    <t>https://cdn.tgdd.vn/Products/Images/42/88537/samsung-galaxy-a7-2017-hh-600x600.jpg</t>
  </si>
  <si>
    <t>Super AMOLED, 5.7", Full HD</t>
  </si>
  <si>
    <t>Exynos 7880 8 nhân</t>
  </si>
  <si>
    <t>https://cdn.tgdd.vn/Products/Images/44/85983/lenovo-ideapad-110-15ibr-80t700bkvn-den-h-450x300-450x300.jpg</t>
  </si>
  <si>
    <t>Intel Pentium, N3710, 1.60 GHz</t>
  </si>
  <si>
    <t>Card đồ họa tích hợp, Intel® HD Graphics 405</t>
  </si>
  <si>
    <t>Dày 22.9 mm, 2.2 Kg</t>
  </si>
  <si>
    <t>Điện thoại Sony Xperia Z5 Dual</t>
  </si>
  <si>
    <t>https://cdn.tgdd.vn/Products/Images/42/73021/sony-xperia-z5-300x300.jpg</t>
  </si>
  <si>
    <t>IPS LCD, 5.2", Full HD</t>
  </si>
  <si>
    <t>Snapdragon 810 8 nhân</t>
  </si>
  <si>
    <t>MicroSD, hỗ trợ tối đa 200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</si>
</sst>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0" borderId="0" xfId="0" applyNumberFormat="1" applyAlignment="1">
      <alignment vertical="center"/>
    </xf>
    <xf numFmtId="0" fontId="0" fillId="0" borderId="0" xfId="0" applyAlignment="1">
      <alignment horizontal="left" vertical="center"/>
    </xf>
    <xf numFmtId="3" fontId="0" fillId="0" borderId="0" xfId="0" applyNumberFormat="1" applyAlignment="1">
      <alignment vertic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2"/>
  <sheetViews>
    <sheetView tabSelected="1" workbookViewId="0">
      <selection activeCell="C2" sqref="C2"/>
    </sheetView>
  </sheetViews>
  <sheetFormatPr defaultRowHeight="15" x14ac:dyDescent="0.25"/>
  <cols>
    <col min="1" max="1" width="9.140625" style="1"/>
    <col min="2" max="2" width="9.140625" style="1" customWidth="1"/>
    <col min="3" max="3" width="11.5703125" style="4" bestFit="1" customWidth="1"/>
    <col min="4" max="6" width="9.140625" style="1" customWidth="1"/>
    <col min="7" max="7" width="10.7109375" style="1" customWidth="1"/>
    <col min="8" max="8" width="9.140625" style="3"/>
    <col min="9" max="9" width="14.28515625" style="1" customWidth="1"/>
    <col min="10" max="16384" width="9.140625" style="1"/>
  </cols>
  <sheetData>
    <row r="1" spans="1:29" x14ac:dyDescent="0.25">
      <c r="A1" s="1" t="s">
        <v>0</v>
      </c>
      <c r="B1" s="1" t="s">
        <v>1</v>
      </c>
      <c r="C1" s="2" t="s">
        <v>2</v>
      </c>
      <c r="D1" s="1" t="s">
        <v>3</v>
      </c>
      <c r="E1" s="1" t="s">
        <v>4</v>
      </c>
      <c r="F1" s="1" t="s">
        <v>5</v>
      </c>
      <c r="I1" s="1" t="s">
        <v>19</v>
      </c>
      <c r="J1" s="1" t="s">
        <v>18</v>
      </c>
      <c r="K1" s="1" t="s">
        <v>17</v>
      </c>
      <c r="L1" s="1" t="s">
        <v>16</v>
      </c>
      <c r="M1" s="1" t="s">
        <v>15</v>
      </c>
      <c r="N1" s="1" t="s">
        <v>20</v>
      </c>
      <c r="O1" s="1" t="s">
        <v>21</v>
      </c>
      <c r="P1" s="1" t="s">
        <v>22</v>
      </c>
      <c r="Q1" s="1" t="s">
        <v>23</v>
      </c>
      <c r="R1" s="1" t="s">
        <v>24</v>
      </c>
      <c r="U1" s="1" t="s">
        <v>15</v>
      </c>
      <c r="V1" s="1" t="s">
        <v>20</v>
      </c>
      <c r="W1" s="1" t="s">
        <v>71</v>
      </c>
      <c r="X1" s="1" t="s">
        <v>19</v>
      </c>
      <c r="Y1" s="1" t="s">
        <v>72</v>
      </c>
      <c r="Z1" s="1" t="s">
        <v>73</v>
      </c>
      <c r="AA1" s="1" t="s">
        <v>18</v>
      </c>
      <c r="AB1" s="1" t="s">
        <v>74</v>
      </c>
      <c r="AC1" s="1" t="s">
        <v>75</v>
      </c>
    </row>
    <row r="2" spans="1:29" x14ac:dyDescent="0.25">
      <c r="A2" s="1">
        <v>1</v>
      </c>
      <c r="B2" s="1" t="s">
        <v>6</v>
      </c>
      <c r="C2" s="4">
        <v>27990000</v>
      </c>
      <c r="D2" s="1" t="s">
        <v>7</v>
      </c>
      <c r="E2" s="1" t="str">
        <f>"Với thiết kế không quá nhiều thay đổi, vẫn bảo tồn vẻ đẹp truyền thống từ thời iPhone 6 Plus, iPhone 7 Plus được trang bị nhiều nâng cấp đáng giá như camera kép, đạt chuẩn chống nước chống bụi cùng cấu hình cực mạnh. "&amp;H2</f>
        <v>Với thiết kế không quá nhiều thay đổi, vẫn bảo tồn vẻ đẹp truyền thống từ thời iPhone 6 Plus, iPhone 7 Plus được trang bị nhiều nâng cấp đáng giá như camera kép, đạt chuẩn chống nước chống bụi cùng cấu hình cực mạnh. Màn hình: LED-backlit IPS LCD, 5.5", Retina HD. Hệ điều hành: iOS 10. Camera sau: Hai camera 12 MP. Camera trước: 7 MP. CPU: Apple A10 Fusion 4 nhân 64-bit. RAM: 3 GB. Bộ nhớ trong: 256 GB. Hỗ trợ thẻ nhớ: Không. Thẻ SIM: 1 SIM, 1 Nano SIM. Dung lượng pin: 2900 mAh-1.</v>
      </c>
      <c r="F2" s="1">
        <v>1</v>
      </c>
      <c r="H2" s="3" t="str">
        <f>$I$1&amp;I2&amp;". "&amp;$J$1&amp;J2&amp;". "&amp;$K$1&amp;K2&amp;". "&amp;$L$1&amp;L2&amp;". "&amp;$M$1&amp;M2&amp;". "&amp;$N$1&amp;N2&amp;". "&amp;$O$1&amp;O2&amp;". "&amp;$P$1&amp;P2&amp;". "&amp;$Q$1&amp;Q2&amp;". "&amp;$R$1&amp;R2&amp;"."</f>
        <v>Màn hình: LED-backlit IPS LCD, 5.5", Retina HD. Hệ điều hành: iOS 10. Camera sau: Hai camera 12 MP. Camera trước: 7 MP. CPU: Apple A10 Fusion 4 nhân 64-bit. RAM: 3 GB. Bộ nhớ trong: 256 GB. Hỗ trợ thẻ nhớ: Không. Thẻ SIM: 1 SIM, 1 Nano SIM. Dung lượng pin: 2900 mAh-1.</v>
      </c>
      <c r="I2" s="1" t="s">
        <v>10</v>
      </c>
      <c r="J2" s="1" t="s">
        <v>11</v>
      </c>
      <c r="K2" s="1" t="s">
        <v>13</v>
      </c>
      <c r="L2" s="1" t="s">
        <v>14</v>
      </c>
      <c r="M2" s="1" t="s">
        <v>31</v>
      </c>
      <c r="N2" s="1" t="s">
        <v>25</v>
      </c>
      <c r="O2" s="1" t="s">
        <v>26</v>
      </c>
      <c r="P2" s="1" t="s">
        <v>27</v>
      </c>
      <c r="Q2" s="1" t="s">
        <v>29</v>
      </c>
      <c r="R2" s="1" t="s">
        <v>30</v>
      </c>
    </row>
    <row r="3" spans="1:29" x14ac:dyDescent="0.25">
      <c r="A3" s="1">
        <v>2</v>
      </c>
      <c r="B3" s="1" t="s">
        <v>8</v>
      </c>
      <c r="C3" s="4">
        <v>24590000</v>
      </c>
      <c r="D3" s="1" t="s">
        <v>9</v>
      </c>
      <c r="E3" s="1" t="str">
        <f>"iPhone 7 128GB mang trên mình thiết kế quen thuộc từ thời iPhone 6, máy được trang bị bộ nhớ lưu trữ lớn, khả năng chống nước cao cấp, dàn loa stereo cho âm thanh hay và cấu hình cực mạnh. "&amp;H3</f>
        <v>iPhone 7 128GB mang trên mình thiết kế quen thuộc từ thời iPhone 6, máy được trang bị bộ nhớ lưu trữ lớn, khả năng chống nước cao cấp, dàn loa stereo cho âm thanh hay và cấu hình cực mạnh. Màn hình: LED-backlit IPS LCD, 4.7", Retina HD. Hệ điều hành: iOS 10. Camera sau: 12 MP. Camera trước: 7 MP. CPU: Apple A10 Fusion 4 nhân 64-bit. RAM: 2 GB. Bộ nhớ trong: 128 GB. Hỗ trợ thẻ nhớ: Không. Thẻ SIM: 1 SIM, 1 Nano SIM. Dung lượng pin: 1960 mAh-1.</v>
      </c>
      <c r="F3" s="1">
        <v>1</v>
      </c>
      <c r="H3" s="3" t="str">
        <f>$I$1&amp;I3&amp;". "&amp;$J$1&amp;J3&amp;". "&amp;$K$1&amp;K3&amp;". "&amp;$L$1&amp;L3&amp;". "&amp;$M$1&amp;M3&amp;". "&amp;$N$1&amp;N3&amp;". "&amp;$O$1&amp;O3&amp;". "&amp;$P$1&amp;P3&amp;". "&amp;$Q$1&amp;Q3&amp;". "&amp;$R$1&amp;R3&amp;"."</f>
        <v>Màn hình: LED-backlit IPS LCD, 4.7", Retina HD. Hệ điều hành: iOS 10. Camera sau: 12 MP. Camera trước: 7 MP. CPU: Apple A10 Fusion 4 nhân 64-bit. RAM: 2 GB. Bộ nhớ trong: 128 GB. Hỗ trợ thẻ nhớ: Không. Thẻ SIM: 1 SIM, 1 Nano SIM. Dung lượng pin: 1960 mAh-1.</v>
      </c>
      <c r="I3" s="1" t="s">
        <v>32</v>
      </c>
      <c r="J3" s="1" t="s">
        <v>11</v>
      </c>
      <c r="K3" s="1" t="s">
        <v>12</v>
      </c>
      <c r="L3" s="1" t="s">
        <v>14</v>
      </c>
      <c r="M3" s="1" t="s">
        <v>31</v>
      </c>
      <c r="N3" s="1" t="s">
        <v>33</v>
      </c>
      <c r="O3" s="1" t="s">
        <v>34</v>
      </c>
      <c r="P3" s="1" t="s">
        <v>27</v>
      </c>
      <c r="Q3" s="1" t="s">
        <v>29</v>
      </c>
      <c r="R3" s="1" t="s">
        <v>35</v>
      </c>
    </row>
    <row r="4" spans="1:29" x14ac:dyDescent="0.25">
      <c r="A4" s="1">
        <v>3</v>
      </c>
      <c r="B4" s="1" t="s">
        <v>36</v>
      </c>
      <c r="C4" s="4">
        <v>19990000</v>
      </c>
      <c r="D4" s="1" t="s">
        <v>37</v>
      </c>
      <c r="E4" s="1" t="str">
        <f>"iPhone 6s Plus 64GB được nâng cấp độ phân giải camera sau lên 12 MP (thay vì 8 MP như trên iPhone 6 Plus), camera cho tốc độ lấy nét và chụp nhanh, thao tác chạm để chụp nhẹ nhàng. Chất lượng ảnh trong các điều kiện chụp khác nhau tốt. "&amp;H4</f>
        <v>iPhone 6s Plus 64GB được nâng cấp độ phân giải camera sau lên 12 MP (thay vì 8 MP như trên iPhone 6 Plus), camera cho tốc độ lấy nét và chụp nhanh, thao tác chạm để chụp nhẹ nhàng. Chất lượng ảnh trong các điều kiện chụp khác nhau tốt. Màn hình: LED-backlit IPS LCD, 5.5", Retina HD. Hệ điều hành: iOS 10. Camera sau: 12 MP. Camera trước: 5 MP. CPU: Apple A9 Fusion 2 nhân. RAM: 2 GB. Bộ nhớ trong: 64 GB. Hỗ trợ thẻ nhớ: Không. Thẻ SIM: 1 Nano SIM. Dung lượng pin: 2750 mAh.</v>
      </c>
      <c r="F4" s="1">
        <v>1</v>
      </c>
      <c r="H4" s="3" t="str">
        <f>$I$1&amp;I4&amp;". "&amp;$J$1&amp;J4&amp;". "&amp;$K$1&amp;K4&amp;". "&amp;$L$1&amp;L4&amp;". "&amp;$M$1&amp;M4&amp;". "&amp;$N$1&amp;N4&amp;". "&amp;$O$1&amp;O4&amp;". "&amp;$P$1&amp;P4&amp;". "&amp;$Q$1&amp;Q4&amp;". "&amp;$R$1&amp;R4&amp;"."</f>
        <v>Màn hình: LED-backlit IPS LCD, 5.5", Retina HD. Hệ điều hành: iOS 10. Camera sau: 12 MP. Camera trước: 5 MP. CPU: Apple A9 Fusion 2 nhân. RAM: 2 GB. Bộ nhớ trong: 64 GB. Hỗ trợ thẻ nhớ: Không. Thẻ SIM: 1 Nano SIM. Dung lượng pin: 2750 mAh.</v>
      </c>
      <c r="I4" s="1" t="s">
        <v>10</v>
      </c>
      <c r="J4" s="1" t="s">
        <v>11</v>
      </c>
      <c r="K4" s="1" t="s">
        <v>12</v>
      </c>
      <c r="L4" s="1" t="s">
        <v>38</v>
      </c>
      <c r="M4" s="1" t="s">
        <v>40</v>
      </c>
      <c r="N4" s="1" t="s">
        <v>33</v>
      </c>
      <c r="O4" s="1" t="s">
        <v>39</v>
      </c>
      <c r="P4" s="1" t="s">
        <v>27</v>
      </c>
      <c r="Q4" s="1" t="s">
        <v>28</v>
      </c>
      <c r="R4" s="1" t="s">
        <v>41</v>
      </c>
    </row>
    <row r="5" spans="1:29" x14ac:dyDescent="0.25">
      <c r="A5" s="1">
        <v>4</v>
      </c>
      <c r="B5" s="1" t="s">
        <v>42</v>
      </c>
      <c r="C5" s="4">
        <v>18490000</v>
      </c>
      <c r="D5" s="1" t="s">
        <v>43</v>
      </c>
      <c r="E5" s="1" t="str">
        <f>"HTC U Ultra đánh dấu sự trở lại của HTC với triết lý thiết kế mới, đẹp hơn - sang trọng - bóng bẩy hơn và đặc biệt gắn bó với người dùng hơn thông qua trợ lý ảo HTC Sense Companion. "&amp;H5</f>
        <v>HTC U Ultra đánh dấu sự trở lại của HTC với triết lý thiết kế mới, đẹp hơn - sang trọng - bóng bẩy hơn và đặc biệt gắn bó với người dùng hơn thông qua trợ lý ảo HTC Sense Companion. Màn hình: Chính 5.7" &amp; Phụ 2.05", Quad HD (2K). Hệ điều hành: Android. Camera sau: 12 MP. Camera trước: 16 MP. CPU: Snapdragon 821 4 nhân. RAM: 4 GB. Bộ nhớ trong: 64 GB. Hỗ trợ thẻ nhớ: MicroSD, hỗ trợ tối đa 2 TB. Thẻ SIM: 2 Nano SIM. Dung lượng pin: 3000 mAh, có sạc nhanh.</v>
      </c>
      <c r="F5" s="1">
        <v>1</v>
      </c>
      <c r="H5" s="3" t="str">
        <f>$I$1&amp;I5&amp;". "&amp;$J$1&amp;J5&amp;". "&amp;$K$1&amp;K5&amp;". "&amp;$L$1&amp;L5&amp;". "&amp;$M$1&amp;M5&amp;". "&amp;$N$1&amp;N5&amp;". "&amp;$O$1&amp;O5&amp;". "&amp;$P$1&amp;P5&amp;". "&amp;$Q$1&amp;Q5&amp;". "&amp;$R$1&amp;R5&amp;"."</f>
        <v>Màn hình: Chính 5.7" &amp; Phụ 2.05", Quad HD (2K). Hệ điều hành: Android. Camera sau: 12 MP. Camera trước: 16 MP. CPU: Snapdragon 821 4 nhân. RAM: 4 GB. Bộ nhớ trong: 64 GB. Hỗ trợ thẻ nhớ: MicroSD, hỗ trợ tối đa 2 TB. Thẻ SIM: 2 Nano SIM. Dung lượng pin: 3000 mAh, có sạc nhanh.</v>
      </c>
      <c r="I5" s="1" t="s">
        <v>44</v>
      </c>
      <c r="J5" s="1" t="s">
        <v>45</v>
      </c>
      <c r="K5" s="1" t="s">
        <v>12</v>
      </c>
      <c r="L5" s="1" t="s">
        <v>46</v>
      </c>
      <c r="M5" s="1" t="s">
        <v>47</v>
      </c>
      <c r="N5" s="1" t="s">
        <v>48</v>
      </c>
      <c r="O5" s="1" t="s">
        <v>39</v>
      </c>
      <c r="P5" s="1" t="s">
        <v>49</v>
      </c>
      <c r="Q5" s="1" t="s">
        <v>51</v>
      </c>
      <c r="R5" s="1" t="s">
        <v>50</v>
      </c>
    </row>
    <row r="6" spans="1:29" x14ac:dyDescent="0.25">
      <c r="A6" s="1">
        <v>5</v>
      </c>
      <c r="B6" s="1" t="s">
        <v>52</v>
      </c>
      <c r="C6" s="4">
        <v>16990000</v>
      </c>
      <c r="D6" s="1" t="s">
        <v>53</v>
      </c>
      <c r="E6" s="1" t="str">
        <f>"Điện thoại Samsung Galaxy S7 Edge được thiết kế bóng bẩy và sang trọng hơn, bên cạnh đó viền màn hình với nhiều tùy chỉnh tiện ích, nhiều tính năng cao cấp như chống nước, camera chất lượng cao và chụp đêm rất tốt. "&amp;H6</f>
        <v>Điện thoại Samsung Galaxy S7 Edge được thiết kế bóng bẩy và sang trọng hơn, bên cạnh đó viền màn hình với nhiều tùy chỉnh tiện ích, nhiều tính năng cao cấp như chống nước, camera chất lượng cao và chụp đêm rất tốt. Màn hình: Super AMOLED, 5.5", Quad HD (2K). Hệ điều hành: Android. Camera sau: 12 MP. Camera trước: 5 MP. CPU: Exynos 8890 8 nhân. RAM: 4 GB. Bộ nhớ trong: 32 GB. Hỗ trợ thẻ nhớ: MicroSD, hỗ trợ tối đa 256 GB. Thẻ SIM: 2 Nano SIM (SIM 2 chung khe thẻ nhớ). Dung lượng pin: 3600 mAh, có sạc nhanh.</v>
      </c>
      <c r="F6" s="1">
        <v>1</v>
      </c>
      <c r="H6" s="3" t="str">
        <f>$I$1&amp;I6&amp;". "&amp;$J$1&amp;J6&amp;". "&amp;$K$1&amp;K6&amp;". "&amp;$L$1&amp;L6&amp;". "&amp;$M$1&amp;M6&amp;". "&amp;$N$1&amp;N6&amp;". "&amp;$O$1&amp;O6&amp;". "&amp;$P$1&amp;P6&amp;". "&amp;$Q$1&amp;Q6&amp;". "&amp;$R$1&amp;R6&amp;"."</f>
        <v>Màn hình: Super AMOLED, 5.5", Quad HD (2K). Hệ điều hành: Android. Camera sau: 12 MP. Camera trước: 5 MP. CPU: Exynos 8890 8 nhân. RAM: 4 GB. Bộ nhớ trong: 32 GB. Hỗ trợ thẻ nhớ: MicroSD, hỗ trợ tối đa 256 GB. Thẻ SIM: 2 Nano SIM (SIM 2 chung khe thẻ nhớ). Dung lượng pin: 3600 mAh, có sạc nhanh.</v>
      </c>
      <c r="I6" s="1" t="s">
        <v>54</v>
      </c>
      <c r="J6" s="1" t="s">
        <v>45</v>
      </c>
      <c r="K6" s="1" t="s">
        <v>12</v>
      </c>
      <c r="L6" s="1" t="s">
        <v>38</v>
      </c>
      <c r="M6" s="1" t="s">
        <v>55</v>
      </c>
      <c r="N6" s="1" t="s">
        <v>48</v>
      </c>
      <c r="O6" s="1" t="s">
        <v>56</v>
      </c>
      <c r="P6" s="1" t="s">
        <v>57</v>
      </c>
      <c r="Q6" s="1" t="s">
        <v>58</v>
      </c>
      <c r="R6" s="1" t="s">
        <v>59</v>
      </c>
      <c r="T6" s="3"/>
    </row>
    <row r="7" spans="1:29" x14ac:dyDescent="0.25">
      <c r="A7" s="1">
        <v>6</v>
      </c>
      <c r="B7" s="1" t="s">
        <v>60</v>
      </c>
      <c r="C7" s="4">
        <v>3990000</v>
      </c>
      <c r="D7" s="1" t="s">
        <v>61</v>
      </c>
      <c r="E7" s="1" t="str">
        <f>"Lenovo IdeaPad 100S 11IBY có mức giá rẻ bất ngờ, thiết kế màu sắc dễ thương phù hợp mang theo bên mình để giải trí. "&amp;T7</f>
        <v>Lenovo IdeaPad 100S 11IBY có mức giá rẻ bất ngờ, thiết kế màu sắc dễ thương phù hợp mang theo bên mình để giải trí. CPU: Intel Atom, Z3735F Quad-Core, 1.33 GHz. RAM: 2 GB, DDR3L(On board), 1600 MHz. Ổ cứng: eMMC: 32 GB. Màn hình: 11.6 inch, HD (1366 x 768). Card màn hình: Card đồ họa tích hợp, Intel® HD Graphics. Cổng kết nối: 2 x USB 2.0, HDMI, Micro SD. Hệ điều hành: Windows 10 Home SL. Thiết kế: Vỏ nhựa, PIN liền. Kích thước: Dày 17.5 mm, 1 kg.</v>
      </c>
      <c r="F7" s="1">
        <v>2</v>
      </c>
      <c r="T7" s="3" t="str">
        <f>$U$1&amp;U7&amp;". "&amp;$V$1&amp;V7&amp;". "&amp;$W$1&amp;W7&amp;". "&amp;$X$1&amp;X7&amp;". "&amp;$Y$1&amp;Y7&amp;". "&amp;$Z$1&amp;Z7&amp;". "&amp;$AA$1&amp;AA7&amp;". "&amp;$AB$1&amp;AB7&amp;". "&amp;$AC$1&amp;AC7&amp;"."</f>
        <v>CPU: Intel Atom, Z3735F Quad-Core, 1.33 GHz. RAM: 2 GB, DDR3L(On board), 1600 MHz. Ổ cứng: eMMC: 32 GB. Màn hình: 11.6 inch, HD (1366 x 768). Card màn hình: Card đồ họa tích hợp, Intel® HD Graphics. Cổng kết nối: 2 x USB 2.0, HDMI, Micro SD. Hệ điều hành: Windows 10 Home SL. Thiết kế: Vỏ nhựa, PIN liền. Kích thước: Dày 17.5 mm, 1 kg.</v>
      </c>
      <c r="U7" s="1" t="s">
        <v>62</v>
      </c>
      <c r="V7" s="1" t="s">
        <v>63</v>
      </c>
      <c r="W7" s="1" t="s">
        <v>64</v>
      </c>
      <c r="X7" s="1" t="s">
        <v>65</v>
      </c>
      <c r="Y7" s="1" t="s">
        <v>66</v>
      </c>
      <c r="Z7" s="1" t="s">
        <v>67</v>
      </c>
      <c r="AA7" s="1" t="s">
        <v>68</v>
      </c>
      <c r="AB7" s="1" t="s">
        <v>69</v>
      </c>
      <c r="AC7" s="1" t="s">
        <v>70</v>
      </c>
    </row>
    <row r="8" spans="1:29" x14ac:dyDescent="0.25">
      <c r="A8" s="1">
        <v>7</v>
      </c>
      <c r="B8" s="1" t="s">
        <v>76</v>
      </c>
      <c r="C8" s="4">
        <v>14990000</v>
      </c>
      <c r="D8" s="1" t="s">
        <v>77</v>
      </c>
      <c r="E8" s="1" t="str">
        <f>"Với những nâng cấp tuyệt vời mà Samsung mang lại cho người dùng như khả năng chống nước, thiết kế hoàn hảo, Galaxy S7 sẽ khiến bạn không thể rời mắt. "&amp;H8</f>
        <v>Với những nâng cấp tuyệt vời mà Samsung mang lại cho người dùng như khả năng chống nước, thiết kế hoàn hảo, Galaxy S7 sẽ khiến bạn không thể rời mắt. Màn hình: Super AMOLED, 5.1", Quad HD (2K). Hệ điều hành: Android. Camera sau: 12 MP. Camera trước: 5 MP. CPU: Exynos 8890 8 nhân. RAM: 4 GB. Bộ nhớ trong: 32 GB. Hỗ trợ thẻ nhớ: MicroSD, hỗ trợ tối đa 256 GB. Thẻ SIM: 2 Nano SIM (SIM 2 chung khe thẻ nhớ). Dung lượng pin: 3000 mAh, có sạc nhanh.</v>
      </c>
      <c r="F8" s="1">
        <v>1</v>
      </c>
      <c r="H8" s="3" t="str">
        <f>$I$1&amp;I8&amp;". "&amp;$J$1&amp;J8&amp;". "&amp;$K$1&amp;K8&amp;". "&amp;$L$1&amp;L8&amp;". "&amp;$M$1&amp;M8&amp;". "&amp;$N$1&amp;N8&amp;". "&amp;$O$1&amp;O8&amp;". "&amp;$P$1&amp;P8&amp;". "&amp;$Q$1&amp;Q8&amp;". "&amp;$R$1&amp;R8&amp;"."</f>
        <v>Màn hình: Super AMOLED, 5.1", Quad HD (2K). Hệ điều hành: Android. Camera sau: 12 MP. Camera trước: 5 MP. CPU: Exynos 8890 8 nhân. RAM: 4 GB. Bộ nhớ trong: 32 GB. Hỗ trợ thẻ nhớ: MicroSD, hỗ trợ tối đa 256 GB. Thẻ SIM: 2 Nano SIM (SIM 2 chung khe thẻ nhớ). Dung lượng pin: 3000 mAh, có sạc nhanh.</v>
      </c>
      <c r="I8" s="1" t="s">
        <v>78</v>
      </c>
      <c r="J8" s="1" t="s">
        <v>45</v>
      </c>
      <c r="K8" s="1" t="s">
        <v>12</v>
      </c>
      <c r="L8" s="1" t="s">
        <v>38</v>
      </c>
      <c r="M8" s="1" t="s">
        <v>55</v>
      </c>
      <c r="N8" s="1" t="s">
        <v>48</v>
      </c>
      <c r="O8" s="1" t="s">
        <v>56</v>
      </c>
      <c r="P8" s="1" t="s">
        <v>57</v>
      </c>
      <c r="Q8" s="1" t="s">
        <v>58</v>
      </c>
      <c r="R8" s="1" t="s">
        <v>50</v>
      </c>
    </row>
    <row r="9" spans="1:29" x14ac:dyDescent="0.25">
      <c r="A9" s="1">
        <v>8</v>
      </c>
      <c r="B9" s="1" t="s">
        <v>79</v>
      </c>
      <c r="C9" s="4">
        <v>5490000</v>
      </c>
      <c r="D9" s="1" t="s">
        <v>80</v>
      </c>
      <c r="E9" s="1" t="str">
        <f>"Lenovo IdeaPad 110 14IBR N3060 là chiếc laptop đơn giản hỗ trợ bạn công việc nhẹ nhàng và giải trí hằng ngày. "&amp;T9</f>
        <v>Lenovo IdeaPad 110 14IBR N3060 là chiếc laptop đơn giản hỗ trợ bạn công việc nhẹ nhàng và giải trí hằng ngày. CPU: Intel Celeron, N3060, 1.60 GHz. RAM: 4 GB, DDR3L(On board), 1600 MHz. Ổ cứng: HDD: 500 GB. Màn hình: 14 inch, HD (1366 x 768). Card màn hình: Card đồ họa tích hợp, Intel® HD Graphics. Cổng kết nối: HDMI, LAN (RJ45), USB 2.0, USB 3.0. Hệ điều hành: Windows 10 Home SL. Thiết kế: Vỏ nhựa, PIN liền. Kích thước: 22.9, 2.0.</v>
      </c>
      <c r="F9" s="1">
        <v>2</v>
      </c>
      <c r="T9" s="3" t="str">
        <f>$U$1&amp;U9&amp;". "&amp;$V$1&amp;V9&amp;". "&amp;$W$1&amp;W9&amp;". "&amp;$X$1&amp;X9&amp;". "&amp;$Y$1&amp;Y9&amp;". "&amp;$Z$1&amp;Z9&amp;". "&amp;$AA$1&amp;AA9&amp;". "&amp;$AB$1&amp;AB9&amp;". "&amp;$AC$1&amp;AC9&amp;"."</f>
        <v>CPU: Intel Celeron, N3060, 1.60 GHz. RAM: 4 GB, DDR3L(On board), 1600 MHz. Ổ cứng: HDD: 500 GB. Màn hình: 14 inch, HD (1366 x 768). Card màn hình: Card đồ họa tích hợp, Intel® HD Graphics. Cổng kết nối: HDMI, LAN (RJ45), USB 2.0, USB 3.0. Hệ điều hành: Windows 10 Home SL. Thiết kế: Vỏ nhựa, PIN liền. Kích thước: 22.9, 2.0.</v>
      </c>
      <c r="U9" s="1" t="s">
        <v>81</v>
      </c>
      <c r="V9" s="1" t="s">
        <v>82</v>
      </c>
      <c r="W9" s="1" t="s">
        <v>83</v>
      </c>
      <c r="X9" s="1" t="s">
        <v>84</v>
      </c>
      <c r="Y9" s="1" t="s">
        <v>66</v>
      </c>
      <c r="Z9" s="1" t="s">
        <v>85</v>
      </c>
      <c r="AA9" s="1" t="s">
        <v>68</v>
      </c>
      <c r="AB9" s="1" t="s">
        <v>69</v>
      </c>
      <c r="AC9" s="1" t="s">
        <v>86</v>
      </c>
    </row>
    <row r="10" spans="1:29" x14ac:dyDescent="0.25">
      <c r="A10" s="1">
        <v>9</v>
      </c>
      <c r="B10" s="1" t="s">
        <v>87</v>
      </c>
      <c r="C10" s="4">
        <v>12990000</v>
      </c>
      <c r="D10" t="s">
        <v>88</v>
      </c>
      <c r="E10" s="1" t="str">
        <f>"Sony Xperia XZ Dual với thiết kế cực đẹp, cùng camera chất lượng hơn, nhiều tính năng tiện ích hơn. "&amp;H10</f>
        <v>Sony Xperia XZ Dual với thiết kế cực đẹp, cùng camera chất lượng hơn, nhiều tính năng tiện ích hơn. Màn hình: 5.2", Full HD. Hệ điều hành: Android. Camera sau: 23 MP. Camera trước: 13 MP. CPU: Snapdragon 820 4 nhân. RAM: 3 GB. Bộ nhớ trong: 64 GB. Hỗ trợ thẻ nhớ: MicroSD, hỗ trợ tối đa 256 GB. Thẻ SIM: 2 Nano SIM (SIM 2 chung khe thẻ nhớ). Dung lượng pin: 2900 mAh, có sạc nhanh.</v>
      </c>
      <c r="F10" s="1">
        <v>1</v>
      </c>
      <c r="H10" s="3" t="str">
        <f>$I$1&amp;I10&amp;". "&amp;$J$1&amp;J10&amp;". "&amp;$K$1&amp;K10&amp;". "&amp;$L$1&amp;L10&amp;". "&amp;$M$1&amp;M10&amp;". "&amp;$N$1&amp;N10&amp;". "&amp;$O$1&amp;O10&amp;". "&amp;$P$1&amp;P10&amp;". "&amp;$Q$1&amp;Q10&amp;". "&amp;$R$1&amp;R10&amp;"."</f>
        <v>Màn hình: 5.2", Full HD. Hệ điều hành: Android. Camera sau: 23 MP. Camera trước: 13 MP. CPU: Snapdragon 820 4 nhân. RAM: 3 GB. Bộ nhớ trong: 64 GB. Hỗ trợ thẻ nhớ: MicroSD, hỗ trợ tối đa 256 GB. Thẻ SIM: 2 Nano SIM (SIM 2 chung khe thẻ nhớ). Dung lượng pin: 2900 mAh, có sạc nhanh.</v>
      </c>
      <c r="I10" s="1" t="s">
        <v>89</v>
      </c>
      <c r="J10" s="1" t="s">
        <v>45</v>
      </c>
      <c r="K10" s="1" t="s">
        <v>90</v>
      </c>
      <c r="L10" s="1" t="s">
        <v>91</v>
      </c>
      <c r="M10" s="1" t="s">
        <v>92</v>
      </c>
      <c r="N10" s="1" t="s">
        <v>25</v>
      </c>
      <c r="O10" s="1" t="s">
        <v>39</v>
      </c>
      <c r="P10" s="1" t="s">
        <v>57</v>
      </c>
      <c r="Q10" s="1" t="s">
        <v>58</v>
      </c>
      <c r="R10" s="1" t="s">
        <v>93</v>
      </c>
    </row>
    <row r="11" spans="1:29" x14ac:dyDescent="0.25">
      <c r="A11" s="1">
        <v>10</v>
      </c>
      <c r="B11" s="1" t="s">
        <v>94</v>
      </c>
      <c r="C11" s="4">
        <v>5990000</v>
      </c>
      <c r="D11" s="1" t="s">
        <v>95</v>
      </c>
      <c r="E11" s="1" t="str">
        <f>"Acer ES1 431 N3060 mang lại hiệu năng sử dụng đơn giản để học tập hay giải trí cho bạn. "&amp;T11</f>
        <v>Acer ES1 431 N3060 mang lại hiệu năng sử dụng đơn giản để học tập hay giải trí cho bạn. CPU: Intel Celeron, N3060, 1.60 GHz. RAM: 4 GB, DDR3L (1 khe RAM), 1600 MHz. Ổ cứng: HDD: 500 GB. Màn hình: 14 inch, HD (1366 x 768). Card màn hình: Card đồ họa tích hợp, Intel® HD Graphics. Cổng kết nối: HDMI, LAN (RJ45), USB 2.0, USB 3.0. Hệ điều hành: Windows 10 Home SL. Thiết kế: Vỏ nhựa, PIN rời. Kích thước: Dày 25.3 mm, 2.1 kg.</v>
      </c>
      <c r="F11" s="1">
        <v>2</v>
      </c>
      <c r="T11" s="3" t="str">
        <f>$U$1&amp;U11&amp;". "&amp;$V$1&amp;V11&amp;". "&amp;$W$1&amp;W11&amp;". "&amp;$X$1&amp;X11&amp;". "&amp;$Y$1&amp;Y11&amp;". "&amp;$Z$1&amp;Z11&amp;". "&amp;$AA$1&amp;AA11&amp;". "&amp;$AB$1&amp;AB11&amp;". "&amp;$AC$1&amp;AC11&amp;"."</f>
        <v>CPU: Intel Celeron, N3060, 1.60 GHz. RAM: 4 GB, DDR3L (1 khe RAM), 1600 MHz. Ổ cứng: HDD: 500 GB. Màn hình: 14 inch, HD (1366 x 768). Card màn hình: Card đồ họa tích hợp, Intel® HD Graphics. Cổng kết nối: HDMI, LAN (RJ45), USB 2.0, USB 3.0. Hệ điều hành: Windows 10 Home SL. Thiết kế: Vỏ nhựa, PIN rời. Kích thước: Dày 25.3 mm, 2.1 kg.</v>
      </c>
      <c r="U11" s="1" t="s">
        <v>81</v>
      </c>
      <c r="V11" s="1" t="s">
        <v>96</v>
      </c>
      <c r="W11" s="1" t="s">
        <v>83</v>
      </c>
      <c r="X11" s="1" t="s">
        <v>84</v>
      </c>
      <c r="Y11" s="1" t="s">
        <v>66</v>
      </c>
      <c r="Z11" s="1" t="s">
        <v>85</v>
      </c>
      <c r="AA11" s="1" t="s">
        <v>68</v>
      </c>
      <c r="AB11" s="1" t="s">
        <v>97</v>
      </c>
      <c r="AC11" s="1" t="s">
        <v>98</v>
      </c>
    </row>
    <row r="12" spans="1:29" x14ac:dyDescent="0.25">
      <c r="A12" s="1">
        <v>11</v>
      </c>
      <c r="B12" s="1" t="s">
        <v>99</v>
      </c>
      <c r="C12" s="4">
        <v>12490000</v>
      </c>
      <c r="D12" s="1" t="s">
        <v>100</v>
      </c>
      <c r="E12" s="1" t="str">
        <f>"Tiếp theo thành công vang dội của Galaxy Note 4 thì chiếc điện thoại Samsung Galaxy Note 5 càng trở nên hoàn thiện và mạnh mẽ hơn. "&amp;H12</f>
        <v>Tiếp theo thành công vang dội của Galaxy Note 4 thì chiếc điện thoại Samsung Galaxy Note 5 càng trở nên hoàn thiện và mạnh mẽ hơn. Màn hình: Super AMOLED, 5.7", Quad HD (2K). Hệ điều hành: Android. Camera sau: 16 MP. Camera trước: 5 MP. CPU: Exynos 7420 8 nhân. RAM: 4 GB. Bộ nhớ trong: 32 GB. Hỗ trợ thẻ nhớ: MicroSD, hỗ trợ tối đa 256 GB. Thẻ SIM: 1 Nano SIM. Dung lượng pin: 3000 mAh, có sạc nhanh.</v>
      </c>
      <c r="F12" s="1">
        <v>1</v>
      </c>
      <c r="H12" s="3" t="str">
        <f>$I$1&amp;I12&amp;". "&amp;$J$1&amp;J12&amp;". "&amp;$K$1&amp;K12&amp;". "&amp;$L$1&amp;L12&amp;". "&amp;$M$1&amp;M12&amp;". "&amp;$N$1&amp;N12&amp;". "&amp;$O$1&amp;O12&amp;". "&amp;$P$1&amp;P12&amp;". "&amp;$Q$1&amp;Q12&amp;". "&amp;$R$1&amp;R12&amp;"."</f>
        <v>Màn hình: Super AMOLED, 5.7", Quad HD (2K). Hệ điều hành: Android. Camera sau: 16 MP. Camera trước: 5 MP. CPU: Exynos 7420 8 nhân. RAM: 4 GB. Bộ nhớ trong: 32 GB. Hỗ trợ thẻ nhớ: MicroSD, hỗ trợ tối đa 256 GB. Thẻ SIM: 1 Nano SIM. Dung lượng pin: 3000 mAh, có sạc nhanh.</v>
      </c>
      <c r="I12" s="1" t="s">
        <v>101</v>
      </c>
      <c r="J12" s="1" t="s">
        <v>45</v>
      </c>
      <c r="K12" s="1" t="s">
        <v>46</v>
      </c>
      <c r="L12" s="1" t="s">
        <v>38</v>
      </c>
      <c r="M12" s="5" t="s">
        <v>102</v>
      </c>
      <c r="N12" s="1" t="s">
        <v>48</v>
      </c>
      <c r="O12" s="1" t="s">
        <v>56</v>
      </c>
      <c r="P12" s="1" t="s">
        <v>57</v>
      </c>
      <c r="Q12" s="1" t="s">
        <v>28</v>
      </c>
      <c r="R12" s="1" t="s">
        <v>50</v>
      </c>
    </row>
    <row r="13" spans="1:29" x14ac:dyDescent="0.25">
      <c r="A13" s="1">
        <v>12</v>
      </c>
      <c r="B13" s="1" t="s">
        <v>103</v>
      </c>
      <c r="C13" s="4">
        <v>6390000</v>
      </c>
      <c r="D13" s="1" t="s">
        <v>104</v>
      </c>
      <c r="E13" s="1" t="str">
        <f>"HP 14 am065TU N3060 là một lựa chọn giá rẻ cho công việc nhẹ nhàng và giải trí mỗi ngày. "&amp;T13</f>
        <v>HP 14 am065TU N3060 là một lựa chọn giá rẻ cho công việc nhẹ nhàng và giải trí mỗi ngày. CPU: Intel Celeron, N3060, 1.60 GHz. RAM: 4 GB, DDR3L (1 khe RAM), 1600 MHz. Ổ cứng: HDD: 500 GB. Màn hình: 14 inch, HD (1366 x 768). Card màn hình: Card đồ họa tích hợp, Intel® HD Graphics. Cổng kết nối: 2 x USB 2.0, HDMI, LAN (RJ45), USB 3.0, VGA (D-Sub). Hệ điều hành: Windows 10 Home SL. Thiết kế: Vỏ nhựa, PIN rời. Kích thước: Dày 24 mm, 1.94 kg.</v>
      </c>
      <c r="F13" s="1">
        <v>2</v>
      </c>
      <c r="T13" s="3" t="str">
        <f>$U$1&amp;U13&amp;". "&amp;$V$1&amp;V13&amp;". "&amp;$W$1&amp;W13&amp;". "&amp;$X$1&amp;X13&amp;". "&amp;$Y$1&amp;Y13&amp;". "&amp;$Z$1&amp;Z13&amp;". "&amp;$AA$1&amp;AA13&amp;". "&amp;$AB$1&amp;AB13&amp;". "&amp;$AC$1&amp;AC13&amp;"."</f>
        <v>CPU: Intel Celeron, N3060, 1.60 GHz. RAM: 4 GB, DDR3L (1 khe RAM), 1600 MHz. Ổ cứng: HDD: 500 GB. Màn hình: 14 inch, HD (1366 x 768). Card màn hình: Card đồ họa tích hợp, Intel® HD Graphics. Cổng kết nối: 2 x USB 2.0, HDMI, LAN (RJ45), USB 3.0, VGA (D-Sub). Hệ điều hành: Windows 10 Home SL. Thiết kế: Vỏ nhựa, PIN rời. Kích thước: Dày 24 mm, 1.94 kg.</v>
      </c>
      <c r="U13" s="1" t="s">
        <v>81</v>
      </c>
      <c r="V13" s="1" t="s">
        <v>96</v>
      </c>
      <c r="W13" s="1" t="s">
        <v>83</v>
      </c>
      <c r="X13" s="1" t="s">
        <v>84</v>
      </c>
      <c r="Y13" s="1" t="s">
        <v>66</v>
      </c>
      <c r="Z13" s="1" t="s">
        <v>105</v>
      </c>
      <c r="AA13" s="1" t="s">
        <v>68</v>
      </c>
      <c r="AB13" s="1" t="s">
        <v>97</v>
      </c>
      <c r="AC13" s="1" t="s">
        <v>106</v>
      </c>
    </row>
    <row r="14" spans="1:29" x14ac:dyDescent="0.25">
      <c r="A14" s="1">
        <v>13</v>
      </c>
      <c r="B14" s="1" t="s">
        <v>107</v>
      </c>
      <c r="C14" s="4">
        <v>10990000</v>
      </c>
      <c r="D14" s="1" t="s">
        <v>108</v>
      </c>
      <c r="E14" s="1" t="str">
        <f>"Apple giới thiệu đến người dùng chiếc điện thoại thông minh iPhone 4 inch mới với nhiều cải tiến với tên gọi iPhone SE. "&amp;H14</f>
        <v>Apple giới thiệu đến người dùng chiếc điện thoại thông minh iPhone 4 inch mới với nhiều cải tiến với tên gọi iPhone SE. Màn hình: IPS LCD, 4". Hệ điều hành: iOS. Camera sau: 12 MP. Camera trước: 1.2 MP. CPU: Apple A9 2 nhân. RAM: 2 GB. Bộ nhớ trong: 64 GB. Hỗ trợ thẻ nhớ: Không. Thẻ SIM: 1 Nano SIM. Dung lượng pin: 1642 mAh.</v>
      </c>
      <c r="F14" s="1">
        <v>1</v>
      </c>
      <c r="H14" s="3" t="str">
        <f>$I$1&amp;I14&amp;". "&amp;$J$1&amp;J14&amp;". "&amp;$K$1&amp;K14&amp;". "&amp;$L$1&amp;L14&amp;". "&amp;$M$1&amp;M14&amp;". "&amp;$N$1&amp;N14&amp;". "&amp;$O$1&amp;O14&amp;". "&amp;$P$1&amp;P14&amp;". "&amp;$Q$1&amp;Q14&amp;". "&amp;$R$1&amp;R14&amp;"."</f>
        <v>Màn hình: IPS LCD, 4". Hệ điều hành: iOS. Camera sau: 12 MP. Camera trước: 1.2 MP. CPU: Apple A9 2 nhân. RAM: 2 GB. Bộ nhớ trong: 64 GB. Hỗ trợ thẻ nhớ: Không. Thẻ SIM: 1 Nano SIM. Dung lượng pin: 1642 mAh.</v>
      </c>
      <c r="I14" s="1" t="s">
        <v>109</v>
      </c>
      <c r="J14" s="1" t="s">
        <v>111</v>
      </c>
      <c r="K14" s="1" t="s">
        <v>12</v>
      </c>
      <c r="L14" s="1" t="s">
        <v>110</v>
      </c>
      <c r="M14" s="1" t="s">
        <v>112</v>
      </c>
      <c r="N14" s="1" t="s">
        <v>33</v>
      </c>
      <c r="O14" s="1" t="s">
        <v>39</v>
      </c>
      <c r="P14" s="1" t="s">
        <v>27</v>
      </c>
      <c r="Q14" s="1" t="s">
        <v>28</v>
      </c>
      <c r="R14" s="1" t="s">
        <v>113</v>
      </c>
    </row>
    <row r="15" spans="1:29" x14ac:dyDescent="0.25">
      <c r="A15" s="1">
        <v>14</v>
      </c>
      <c r="B15" s="1" t="s">
        <v>114</v>
      </c>
      <c r="C15" s="4">
        <v>6690000</v>
      </c>
      <c r="D15" s="1" t="s">
        <v>115</v>
      </c>
      <c r="E15" s="1" t="str">
        <f>"Dell Inspiron 3552 N3060 là sản phẩm phân khúc giá rẻ, được nâng cấp phiên bản với RAM 4 GB cho hiệu suất làm việc ổn định hơn. "&amp;T15</f>
        <v>Dell Inspiron 3552 N3060 là sản phẩm phân khúc giá rẻ, được nâng cấp phiên bản với RAM 4 GB cho hiệu suất làm việc ổn định hơn. CPU: N3060, 1.60 GHz. RAM: 4 GB, DDR3L (1 khe RAM), 1600 MHz. Ổ cứng: HDD: 500 GB. Màn hình: 15.6 inch, HD (1366 x 768). Card màn hình: Card đồ họa tích hợp, Intel® HD Graphics. Cổng kết nối: 2 x USB 2.0, HDMI, USB 3.0. Hệ điều hành: Windows 10 Home SL. Thiết kế: Vỏ nhựa. Kích thước: 2.14.</v>
      </c>
      <c r="F15" s="1">
        <v>2</v>
      </c>
      <c r="T15" s="3" t="str">
        <f>$U$1&amp;U15&amp;". "&amp;$V$1&amp;V15&amp;". "&amp;$W$1&amp;W15&amp;". "&amp;$X$1&amp;X15&amp;". "&amp;$Y$1&amp;Y15&amp;". "&amp;$Z$1&amp;Z15&amp;". "&amp;$AA$1&amp;AA15&amp;". "&amp;$AB$1&amp;AB15&amp;". "&amp;$AC$1&amp;AC15&amp;"."</f>
        <v>CPU: N3060, 1.60 GHz. RAM: 4 GB, DDR3L (1 khe RAM), 1600 MHz. Ổ cứng: HDD: 500 GB. Màn hình: 15.6 inch, HD (1366 x 768). Card màn hình: Card đồ họa tích hợp, Intel® HD Graphics. Cổng kết nối: 2 x USB 2.0, HDMI, USB 3.0. Hệ điều hành: Windows 10 Home SL. Thiết kế: Vỏ nhựa. Kích thước: 2.14.</v>
      </c>
      <c r="U15" s="1" t="s">
        <v>116</v>
      </c>
      <c r="V15" s="1" t="s">
        <v>96</v>
      </c>
      <c r="W15" s="1" t="s">
        <v>83</v>
      </c>
      <c r="X15" s="1" t="s">
        <v>117</v>
      </c>
      <c r="Y15" s="1" t="s">
        <v>66</v>
      </c>
      <c r="Z15" s="1" t="s">
        <v>118</v>
      </c>
      <c r="AA15" s="1" t="s">
        <v>68</v>
      </c>
      <c r="AB15" s="1" t="s">
        <v>119</v>
      </c>
      <c r="AC15" s="1">
        <v>2.14</v>
      </c>
    </row>
    <row r="16" spans="1:29" x14ac:dyDescent="0.25">
      <c r="A16" s="1">
        <v>15</v>
      </c>
      <c r="B16" s="1" t="s">
        <v>120</v>
      </c>
      <c r="C16" s="4">
        <v>11490000</v>
      </c>
      <c r="D16" s="1" t="s">
        <v>121</v>
      </c>
      <c r="E16" s="1" t="str">
        <f>"HTC U Play là chiếc điện thoại thông minh đánh dấu sự trở lại của HTC ở phân khúc tầm trung với triết lý thiết kế mới: đẹp hơn - sang trọng hơn - bóng bẩy hơn, ngoài ra trải nghiệm người dùng được nâng cấp thông qua trợ lý ảo HTC Sense Companion. "&amp;H16</f>
        <v>HTC U Play là chiếc điện thoại thông minh đánh dấu sự trở lại của HTC ở phân khúc tầm trung với triết lý thiết kế mới: đẹp hơn - sang trọng hơn - bóng bẩy hơn, ngoài ra trải nghiệm người dùng được nâng cấp thông qua trợ lý ảo HTC Sense Companion. Màn hình: 5.2", Full HD. Hệ điều hành: Android. Camera sau: 16 MP. Camera trước: 16 MP. CPU: MediaTek Helio P10 8 nhân. RAM: 3 GB. Bộ nhớ trong: 32 GB. Hỗ trợ thẻ nhớ: MicroSD, hỗ trợ tối đa 2 TB. Thẻ SIM: 2 Nano SIM. Dung lượng pin: 2500 mAh.</v>
      </c>
      <c r="F16" s="1">
        <v>1</v>
      </c>
      <c r="H16" s="3" t="str">
        <f>$I$1&amp;I16&amp;". "&amp;$J$1&amp;J16&amp;". "&amp;$K$1&amp;K16&amp;". "&amp;$L$1&amp;L16&amp;". "&amp;$M$1&amp;M16&amp;". "&amp;$N$1&amp;N16&amp;". "&amp;$O$1&amp;O16&amp;". "&amp;$P$1&amp;P16&amp;". "&amp;$Q$1&amp;Q16&amp;". "&amp;$R$1&amp;R16&amp;"."</f>
        <v>Màn hình: 5.2", Full HD. Hệ điều hành: Android. Camera sau: 16 MP. Camera trước: 16 MP. CPU: MediaTek Helio P10 8 nhân. RAM: 3 GB. Bộ nhớ trong: 32 GB. Hỗ trợ thẻ nhớ: MicroSD, hỗ trợ tối đa 2 TB. Thẻ SIM: 2 Nano SIM. Dung lượng pin: 2500 mAh.</v>
      </c>
      <c r="I16" s="1" t="s">
        <v>89</v>
      </c>
      <c r="J16" s="1" t="s">
        <v>45</v>
      </c>
      <c r="K16" s="1" t="s">
        <v>46</v>
      </c>
      <c r="L16" s="1" t="s">
        <v>46</v>
      </c>
      <c r="M16" s="1" t="s">
        <v>122</v>
      </c>
      <c r="N16" s="1" t="s">
        <v>25</v>
      </c>
      <c r="O16" s="1" t="s">
        <v>56</v>
      </c>
      <c r="P16" s="1" t="s">
        <v>49</v>
      </c>
      <c r="Q16" s="1" t="s">
        <v>51</v>
      </c>
      <c r="R16" s="1" t="s">
        <v>123</v>
      </c>
    </row>
    <row r="17" spans="1:29" x14ac:dyDescent="0.25">
      <c r="A17" s="1">
        <v>16</v>
      </c>
      <c r="B17" s="1" t="s">
        <v>124</v>
      </c>
      <c r="C17" s="4">
        <v>6790000</v>
      </c>
      <c r="D17" s="1" t="s">
        <v>125</v>
      </c>
      <c r="E17" s="1" t="str">
        <f>"Nếu bạn tìm kiếm một sản phẩm có tính di động cao, mức giá hợp lý trong phân khúc phổ thông, thì laptop Acer ES1 531 sẽ là một sự lựa chọn bạn không nên bỏ qua. "&amp;T17</f>
        <v>Nếu bạn tìm kiếm một sản phẩm có tính di động cao, mức giá hợp lý trong phân khúc phổ thông, thì laptop Acer ES1 531 sẽ là một sự lựa chọn bạn không nên bỏ qua. CPU: N3710, 1.60 GHz. RAM: 4 GB, DDR3L (1 khe RAM), 1600 MHz. Ổ cứng: HDD: 500 GB. Màn hình: 15.6 inch, HD (1366 x 768). Card màn hình: Card đồ họa tích hợp, Intel® HD Graphics. Cổng kết nối: 2 x USB 2.0, HDMI, LAN (RJ45), USB 3.0. Hệ điều hành: Windows 10 Home SL. Thiết kế: Vỏ nhựa. Kích thước: 2.4 kg.</v>
      </c>
      <c r="F17" s="1">
        <v>2</v>
      </c>
      <c r="T17" s="3" t="str">
        <f>$U$1&amp;U17&amp;". "&amp;$V$1&amp;V17&amp;". "&amp;$W$1&amp;W17&amp;". "&amp;$X$1&amp;X17&amp;". "&amp;$Y$1&amp;Y17&amp;". "&amp;$Z$1&amp;Z17&amp;". "&amp;$AA$1&amp;AA17&amp;". "&amp;$AB$1&amp;AB17&amp;". "&amp;$AC$1&amp;AC17&amp;"."</f>
        <v>CPU: N3710, 1.60 GHz. RAM: 4 GB, DDR3L (1 khe RAM), 1600 MHz. Ổ cứng: HDD: 500 GB. Màn hình: 15.6 inch, HD (1366 x 768). Card màn hình: Card đồ họa tích hợp, Intel® HD Graphics. Cổng kết nối: 2 x USB 2.0, HDMI, LAN (RJ45), USB 3.0. Hệ điều hành: Windows 10 Home SL. Thiết kế: Vỏ nhựa. Kích thước: 2.4 kg.</v>
      </c>
      <c r="U17" s="1" t="s">
        <v>126</v>
      </c>
      <c r="V17" s="1" t="s">
        <v>96</v>
      </c>
      <c r="W17" s="1" t="s">
        <v>83</v>
      </c>
      <c r="X17" s="1" t="s">
        <v>117</v>
      </c>
      <c r="Y17" s="1" t="s">
        <v>66</v>
      </c>
      <c r="Z17" s="1" t="s">
        <v>127</v>
      </c>
      <c r="AA17" s="1" t="s">
        <v>68</v>
      </c>
      <c r="AB17" s="1" t="s">
        <v>119</v>
      </c>
      <c r="AC17" s="1" t="s">
        <v>128</v>
      </c>
    </row>
    <row r="18" spans="1:29" x14ac:dyDescent="0.25">
      <c r="A18" s="1">
        <v>17</v>
      </c>
      <c r="B18" s="1" t="s">
        <v>129</v>
      </c>
      <c r="C18" s="4">
        <v>10990000</v>
      </c>
      <c r="D18" s="1" t="s">
        <v>130</v>
      </c>
      <c r="E18" s="1" t="str">
        <f>"Galaxy A9 Pro là smartphone lớn nhất trong gia đình Galaxy A 2016. Máy sở hữu viên pin khủng dung lượng 5.000 mAh cùng 4 GB RAM mạnh mẽ. "&amp;H18</f>
        <v>Galaxy A9 Pro là smartphone lớn nhất trong gia đình Galaxy A 2016. Máy sở hữu viên pin khủng dung lượng 5.000 mAh cùng 4 GB RAM mạnh mẽ. Màn hình: Super AMOLED, 6.0", Full HD. Hệ điều hành: Android. Camera sau: 16 MP. Camera trước: 8 MP. CPU: Snapdragon 652 8 nhân. RAM: 4 GB. Bộ nhớ trong: 32 GB. Hỗ trợ thẻ nhớ: MicroSD, hỗ trợ tối đa 256 GB. Thẻ SIM: 2 Nano SIM. Dung lượng pin: 5000 mAh, có sạc nhanh.</v>
      </c>
      <c r="F18" s="1">
        <v>1</v>
      </c>
      <c r="H18" s="3" t="str">
        <f>$I$1&amp;I18&amp;". "&amp;$J$1&amp;J18&amp;". "&amp;$K$1&amp;K18&amp;". "&amp;$L$1&amp;L18&amp;". "&amp;$M$1&amp;M18&amp;". "&amp;$N$1&amp;N18&amp;". "&amp;$O$1&amp;O18&amp;". "&amp;$P$1&amp;P18&amp;". "&amp;$Q$1&amp;Q18&amp;". "&amp;$R$1&amp;R18&amp;"."</f>
        <v>Màn hình: Super AMOLED, 6.0", Full HD. Hệ điều hành: Android. Camera sau: 16 MP. Camera trước: 8 MP. CPU: Snapdragon 652 8 nhân. RAM: 4 GB. Bộ nhớ trong: 32 GB. Hỗ trợ thẻ nhớ: MicroSD, hỗ trợ tối đa 256 GB. Thẻ SIM: 2 Nano SIM. Dung lượng pin: 5000 mAh, có sạc nhanh.</v>
      </c>
      <c r="I18" s="1" t="s">
        <v>131</v>
      </c>
      <c r="J18" s="1" t="s">
        <v>45</v>
      </c>
      <c r="K18" s="1" t="s">
        <v>46</v>
      </c>
      <c r="L18" s="1" t="s">
        <v>132</v>
      </c>
      <c r="M18" s="1" t="s">
        <v>133</v>
      </c>
      <c r="N18" s="1" t="s">
        <v>48</v>
      </c>
      <c r="O18" s="1" t="s">
        <v>56</v>
      </c>
      <c r="P18" s="1" t="s">
        <v>57</v>
      </c>
      <c r="Q18" s="1" t="s">
        <v>51</v>
      </c>
      <c r="R18" s="1" t="s">
        <v>134</v>
      </c>
    </row>
    <row r="19" spans="1:29" x14ac:dyDescent="0.25">
      <c r="A19" s="1">
        <v>18</v>
      </c>
      <c r="B19" s="1" t="s">
        <v>135</v>
      </c>
      <c r="C19" s="4">
        <v>6990000</v>
      </c>
      <c r="D19" s="1" t="s">
        <v>136</v>
      </c>
      <c r="E19" s="1" t="str">
        <f>"Acer R3 131T-C25D N3060 là chiếc laptop giá rẻ nhưng có cơ chế xoay gập 360 độ cùng màn hình cảm ứng. "&amp;T19</f>
        <v>Acer R3 131T-C25D N3060 là chiếc laptop giá rẻ nhưng có cơ chế xoay gập 360 độ cùng màn hình cảm ứng. CPU: N3060, 1.60 GHz. RAM: 2 GB, DDR3L (1 khe RAM), 1600 MHz. Ổ cứng: HDD: 500 GB. Màn hình: 11.6 inch, HD (1366 x 768). Card màn hình: Card đồ họa tích hợp, Intel® HD Graphics. Cổng kết nối: HDMI, LAN (RJ45), USB 2.0, USB 3.0. Hệ điều hành: Windows 10 Home SL. Thiết kế: Vỏ nhựa. Kích thước: 1.58 Kg.</v>
      </c>
      <c r="F19" s="1">
        <v>2</v>
      </c>
      <c r="T19" s="3" t="str">
        <f>$U$1&amp;U19&amp;". "&amp;$V$1&amp;V19&amp;". "&amp;$W$1&amp;W19&amp;". "&amp;$X$1&amp;X19&amp;". "&amp;$Y$1&amp;Y19&amp;". "&amp;$Z$1&amp;Z19&amp;". "&amp;$AA$1&amp;AA19&amp;". "&amp;$AB$1&amp;AB19&amp;". "&amp;$AC$1&amp;AC19&amp;"."</f>
        <v>CPU: N3060, 1.60 GHz. RAM: 2 GB, DDR3L (1 khe RAM), 1600 MHz. Ổ cứng: HDD: 500 GB. Màn hình: 11.6 inch, HD (1366 x 768). Card màn hình: Card đồ họa tích hợp, Intel® HD Graphics. Cổng kết nối: HDMI, LAN (RJ45), USB 2.0, USB 3.0. Hệ điều hành: Windows 10 Home SL. Thiết kế: Vỏ nhựa. Kích thước: 1.58 Kg.</v>
      </c>
      <c r="U19" s="1" t="s">
        <v>116</v>
      </c>
      <c r="V19" s="1" t="s">
        <v>137</v>
      </c>
      <c r="W19" s="1" t="s">
        <v>83</v>
      </c>
      <c r="X19" s="1" t="s">
        <v>65</v>
      </c>
      <c r="Y19" s="1" t="s">
        <v>66</v>
      </c>
      <c r="Z19" s="1" t="s">
        <v>85</v>
      </c>
      <c r="AA19" s="1" t="s">
        <v>68</v>
      </c>
      <c r="AB19" s="1" t="s">
        <v>119</v>
      </c>
      <c r="AC19" s="1" t="s">
        <v>138</v>
      </c>
    </row>
    <row r="20" spans="1:29" x14ac:dyDescent="0.25">
      <c r="A20" s="1">
        <v>19</v>
      </c>
      <c r="B20" s="1" t="s">
        <v>139</v>
      </c>
      <c r="C20" s="4">
        <v>10990000</v>
      </c>
      <c r="D20" s="1" t="s">
        <v>140</v>
      </c>
      <c r="E20" s="1" t="str">
        <f>"Sang trọng, tinh tế: Chiếc điện thoại Samsung này là sự kết hợp hài hoà của kim loại cao cấp và 2 mặt kính cong kế thừa từ thiết kế của smartphone cao cấp Galaxy S7. Các phím tăng giảm âm lượng được thiết kế tỉ mỉ nằm gọn bên cạnh trên bên trái. "&amp;H20</f>
        <v>Sang trọng, tinh tế: Chiếc điện thoại Samsung này là sự kết hợp hài hoà của kim loại cao cấp và 2 mặt kính cong kế thừa từ thiết kế của smartphone cao cấp Galaxy S7. Các phím tăng giảm âm lượng được thiết kế tỉ mỉ nằm gọn bên cạnh trên bên trái. Màn hình: Super AMOLED, 5.7", Full HD. Hệ điều hành: Android. Camera sau: 16 MP. Camera trước: 16 MP. CPU: Exynos 7880 8 nhân. RAM: 3 GB. Bộ nhớ trong: 32 GB. Hỗ trợ thẻ nhớ: MicroSD, hỗ trợ tối đa 256 GB. Thẻ SIM: 2 Nano SIM. Dung lượng pin: 3600 mAh, có sạc nhanh.</v>
      </c>
      <c r="F20" s="1">
        <v>1</v>
      </c>
      <c r="H20" s="3" t="str">
        <f>$I$1&amp;I20&amp;". "&amp;$J$1&amp;J20&amp;". "&amp;$K$1&amp;K20&amp;". "&amp;$L$1&amp;L20&amp;". "&amp;$M$1&amp;M20&amp;". "&amp;$N$1&amp;N20&amp;". "&amp;$O$1&amp;O20&amp;". "&amp;$P$1&amp;P20&amp;". "&amp;$Q$1&amp;Q20&amp;". "&amp;$R$1&amp;R20&amp;"."</f>
        <v>Màn hình: Super AMOLED, 5.7", Full HD. Hệ điều hành: Android. Camera sau: 16 MP. Camera trước: 16 MP. CPU: Exynos 7880 8 nhân. RAM: 3 GB. Bộ nhớ trong: 32 GB. Hỗ trợ thẻ nhớ: MicroSD, hỗ trợ tối đa 256 GB. Thẻ SIM: 2 Nano SIM. Dung lượng pin: 3600 mAh, có sạc nhanh.</v>
      </c>
      <c r="I20" s="1" t="s">
        <v>141</v>
      </c>
      <c r="J20" s="1" t="s">
        <v>45</v>
      </c>
      <c r="K20" s="1" t="s">
        <v>46</v>
      </c>
      <c r="L20" s="1" t="s">
        <v>46</v>
      </c>
      <c r="M20" s="1" t="s">
        <v>142</v>
      </c>
      <c r="N20" s="1" t="s">
        <v>25</v>
      </c>
      <c r="O20" s="1" t="s">
        <v>56</v>
      </c>
      <c r="P20" s="1" t="s">
        <v>57</v>
      </c>
      <c r="Q20" s="1" t="s">
        <v>51</v>
      </c>
      <c r="R20" s="1" t="s">
        <v>59</v>
      </c>
    </row>
    <row r="21" spans="1:29" x14ac:dyDescent="0.25">
      <c r="A21" s="1">
        <v>20</v>
      </c>
      <c r="B21" s="1" t="s">
        <v>79</v>
      </c>
      <c r="C21" s="4">
        <v>6990000</v>
      </c>
      <c r="D21" s="1" t="s">
        <v>143</v>
      </c>
      <c r="E21" s="1" t="str">
        <f>"Lenovo IdeaPad 110 15IBR N3710 là chiếc laptop đơn giản hỗ trợ bạn công việc nhẹ nhàng và giải trí hằng ngày. "&amp;T21</f>
        <v>Lenovo IdeaPad 110 15IBR N3710 là chiếc laptop đơn giản hỗ trợ bạn công việc nhẹ nhàng và giải trí hằng ngày. CPU: Intel Pentium, N3710, 1.60 GHz. RAM: 4 GB, DDR3L(On board), 1600 MHz. Ổ cứng: HDD: 500 GB. Màn hình: 15.6 inch, HD (1366 x 768). Card màn hình: Card đồ họa tích hợp, Intel® HD Graphics 405. Cổng kết nối: HDMI, LAN (RJ45), USB 2.0, USB 3.0. Hệ điều hành: Windows 10 Home SL. Thiết kế: Vỏ nhựa, PIN liền. Kích thước: Dày 22.9 mm, 2.2 Kg.</v>
      </c>
      <c r="F21" s="1">
        <v>2</v>
      </c>
      <c r="T21" s="3" t="str">
        <f>$U$1&amp;U21&amp;". "&amp;$V$1&amp;V21&amp;". "&amp;$W$1&amp;W21&amp;". "&amp;$X$1&amp;X21&amp;". "&amp;$Y$1&amp;Y21&amp;". "&amp;$Z$1&amp;Z21&amp;". "&amp;$AA$1&amp;AA21&amp;". "&amp;$AB$1&amp;AB21&amp;". "&amp;$AC$1&amp;AC21&amp;"."</f>
        <v>CPU: Intel Pentium, N3710, 1.60 GHz. RAM: 4 GB, DDR3L(On board), 1600 MHz. Ổ cứng: HDD: 500 GB. Màn hình: 15.6 inch, HD (1366 x 768). Card màn hình: Card đồ họa tích hợp, Intel® HD Graphics 405. Cổng kết nối: HDMI, LAN (RJ45), USB 2.0, USB 3.0. Hệ điều hành: Windows 10 Home SL. Thiết kế: Vỏ nhựa, PIN liền. Kích thước: Dày 22.9 mm, 2.2 Kg.</v>
      </c>
      <c r="U21" s="1" t="s">
        <v>144</v>
      </c>
      <c r="V21" s="1" t="s">
        <v>82</v>
      </c>
      <c r="W21" s="1" t="s">
        <v>83</v>
      </c>
      <c r="X21" s="1" t="s">
        <v>117</v>
      </c>
      <c r="Y21" s="1" t="s">
        <v>145</v>
      </c>
      <c r="Z21" s="1" t="s">
        <v>85</v>
      </c>
      <c r="AA21" s="1" t="s">
        <v>68</v>
      </c>
      <c r="AB21" s="1" t="s">
        <v>69</v>
      </c>
      <c r="AC21" s="1" t="s">
        <v>146</v>
      </c>
    </row>
    <row r="22" spans="1:29" x14ac:dyDescent="0.25">
      <c r="A22" s="1">
        <v>21</v>
      </c>
      <c r="B22" s="1" t="s">
        <v>147</v>
      </c>
      <c r="C22" s="4">
        <v>9990000</v>
      </c>
      <c r="D22" s="1" t="s">
        <v>148</v>
      </c>
      <c r="E22" s="1" t="str">
        <f>"Xperia Z5 Dual là chiếc điện thoại thông minh chủ lực của Sony với nhiều cải tiến về công nghệ lẫn thiết kế sẽ mang lại nhiều thích thú cho bạn. "&amp;H22</f>
        <v>Xperia Z5 Dual là chiếc điện thoại thông minh chủ lực của Sony với nhiều cải tiến về công nghệ lẫn thiết kế sẽ mang lại nhiều thích thú cho bạn. Màn hình: IPS LCD, 5.2", Full HD. Hệ điều hành: Android. Camera sau: 23 MP. Camera trước: 5 MP. CPU: Snapdragon 810 8 nhân. RAM: 3 GB. Bộ nhớ trong: 32 GB. Hỗ trợ thẻ nhớ: MicroSD, hỗ trợ tối đa 200 GB. Thẻ SIM: 2 Nano SIM. Dung lượng pin: 2900 mAh, có sạc nhanh.</v>
      </c>
      <c r="F22" s="1">
        <v>1</v>
      </c>
      <c r="H22" s="3" t="str">
        <f>$I$1&amp;I22&amp;". "&amp;$J$1&amp;J22&amp;". "&amp;$K$1&amp;K22&amp;". "&amp;$L$1&amp;L22&amp;". "&amp;$M$1&amp;M22&amp;". "&amp;$N$1&amp;N22&amp;". "&amp;$O$1&amp;O22&amp;". "&amp;$P$1&amp;P22&amp;". "&amp;$Q$1&amp;Q22&amp;". "&amp;$R$1&amp;R22&amp;"."</f>
        <v>Màn hình: IPS LCD, 5.2", Full HD. Hệ điều hành: Android. Camera sau: 23 MP. Camera trước: 5 MP. CPU: Snapdragon 810 8 nhân. RAM: 3 GB. Bộ nhớ trong: 32 GB. Hỗ trợ thẻ nhớ: MicroSD, hỗ trợ tối đa 200 GB. Thẻ SIM: 2 Nano SIM. Dung lượng pin: 2900 mAh, có sạc nhanh.</v>
      </c>
      <c r="I22" s="1" t="s">
        <v>149</v>
      </c>
      <c r="J22" s="1" t="s">
        <v>45</v>
      </c>
      <c r="K22" s="1" t="s">
        <v>90</v>
      </c>
      <c r="L22" s="1" t="s">
        <v>38</v>
      </c>
      <c r="M22" s="1" t="s">
        <v>150</v>
      </c>
      <c r="N22" s="1" t="s">
        <v>25</v>
      </c>
      <c r="O22" s="1" t="s">
        <v>56</v>
      </c>
      <c r="P22" s="1" t="s">
        <v>151</v>
      </c>
      <c r="Q22" s="1" t="s">
        <v>51</v>
      </c>
      <c r="R22" s="1" t="s">
        <v>93</v>
      </c>
    </row>
  </sheetData>
  <phoneticPr fontId="1" type="noConversion"/>
  <pageMargins left="0.7" right="0.7" top="0.75" bottom="0.75" header="0.3" footer="0.3"/>
  <pageSetup orientation="portrait" r:id="rId1"/>
  <ignoredErrors>
    <ignoredError sqref="E13 E15"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 Hoang Linh</dc:creator>
  <cp:lastModifiedBy>Can Hoang Linh</cp:lastModifiedBy>
  <dcterms:created xsi:type="dcterms:W3CDTF">2015-06-05T18:17:20Z</dcterms:created>
  <dcterms:modified xsi:type="dcterms:W3CDTF">2021-02-03T20:48:18Z</dcterms:modified>
</cp:coreProperties>
</file>