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10107\"/>
    </mc:Choice>
  </mc:AlternateContent>
  <bookViews>
    <workbookView xWindow="0" yWindow="0" windowWidth="16725" windowHeight="7755"/>
  </bookViews>
  <sheets>
    <sheet name="INBKCUOC_KHACHHANG20210107-1" sheetId="1" r:id="rId1"/>
  </sheets>
  <externalReferences>
    <externalReference r:id="rId2"/>
  </externalReferences>
  <definedNames>
    <definedName name="_xlnm._FilterDatabase" localSheetId="0" hidden="1">'INBKCUOC_KHACHHANG20210107-1'!$A$2:$M$54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O2" i="1"/>
  <c r="K54" i="1"/>
  <c r="O3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" i="1"/>
  <c r="M4" i="1"/>
  <c r="M5" i="1"/>
  <c r="M6" i="1"/>
  <c r="K52" i="1" l="1"/>
</calcChain>
</file>

<file path=xl/sharedStrings.xml><?xml version="1.0" encoding="utf-8"?>
<sst xmlns="http://schemas.openxmlformats.org/spreadsheetml/2006/main" count="170" uniqueCount="39">
  <si>
    <t>I:CHI TIẾT VẬN ĐƠN</t>
  </si>
  <si>
    <t>STT</t>
  </si>
  <si>
    <t>Mã khách hàng</t>
  </si>
  <si>
    <t>Ngày gửi</t>
  </si>
  <si>
    <t>Phiếu gửi</t>
  </si>
  <si>
    <t>Nơi đến</t>
  </si>
  <si>
    <t>Dịch vụ</t>
  </si>
  <si>
    <t>Trọng lượng</t>
  </si>
  <si>
    <t>Cước phí</t>
  </si>
  <si>
    <t>Phụ phí</t>
  </si>
  <si>
    <t>Giảm giá</t>
  </si>
  <si>
    <t>Tổng tiền</t>
  </si>
  <si>
    <t>HBHCBH327</t>
  </si>
  <si>
    <t>0HC12</t>
  </si>
  <si>
    <t>VCN</t>
  </si>
  <si>
    <t>0HCQ2</t>
  </si>
  <si>
    <t>0HCGV</t>
  </si>
  <si>
    <t>0BDDA</t>
  </si>
  <si>
    <t>0HCQ1</t>
  </si>
  <si>
    <t>0HCQ9</t>
  </si>
  <si>
    <t>0HCTB</t>
  </si>
  <si>
    <t>0HNDD</t>
  </si>
  <si>
    <t>0HCQ8</t>
  </si>
  <si>
    <t>0HCTD</t>
  </si>
  <si>
    <t>0HC11</t>
  </si>
  <si>
    <t>0HC10</t>
  </si>
  <si>
    <t>0HCBH</t>
  </si>
  <si>
    <t>0HNHT</t>
  </si>
  <si>
    <t>CH13597032513</t>
  </si>
  <si>
    <t>HCM</t>
  </si>
  <si>
    <t>GCH</t>
  </si>
  <si>
    <t>0HCBT</t>
  </si>
  <si>
    <t>VHT</t>
  </si>
  <si>
    <t>0HCQ3</t>
  </si>
  <si>
    <t>0HCQ4</t>
  </si>
  <si>
    <t>0HCQ5</t>
  </si>
  <si>
    <t>0HCQ7</t>
  </si>
  <si>
    <t>OK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</si>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</sst>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  <xf numFmtId="3" fontId="0" fillId="33" borderId="0" xfId="0" applyNumberFormat="1" applyFill="1"/>
    <xf numFmtId="1" fontId="0" fillId="0" borderId="0" xfId="0" quotePrefix="1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TP_danh_sach_van_don_07_01_2021%2013_27_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ach van don"/>
    </sheetNames>
    <sheetDataSet>
      <sheetData sheetId="0">
        <row r="10">
          <cell r="B10" t="str">
            <v>1632586853510</v>
          </cell>
          <cell r="C10" t="str">
            <v/>
          </cell>
          <cell r="D10" t="str">
            <v>28/12/2020</v>
          </cell>
          <cell r="E10" t="str">
            <v>Công Ty TNHH Kiến Trúc Xây Dựng Việt An</v>
          </cell>
          <cell r="F10" t="str">
            <v>47 Đặng Thùy Trâm , PHƯỜNG 13, QUẬN BÌNH THẠNH, Hồ Chí Minh</v>
          </cell>
          <cell r="G10" t="str">
            <v>0911048778</v>
          </cell>
          <cell r="H10" t="str">
            <v>P.13</v>
          </cell>
          <cell r="I10" t="str">
            <v>Q.Bình Thạnh</v>
          </cell>
          <cell r="J10" t="str">
            <v>TP.Hồ Chí Minh</v>
          </cell>
          <cell r="K10" t="str">
            <v>Công Ty TNHH TM Điện Máy Sài Gòn</v>
          </cell>
          <cell r="L10" t="str">
            <v>34/5A Nguyễn Thị Thập, PHƯỜNG BÌNH THUẬN, QUẬN 7, Hồ Chí Minh</v>
          </cell>
          <cell r="M10" t="str">
            <v>0866850399</v>
          </cell>
          <cell r="N10" t="str">
            <v>P.Bình Thuận</v>
          </cell>
          <cell r="O10" t="str">
            <v>Q.7</v>
          </cell>
          <cell r="P10" t="str">
            <v>TP.Hồ Chí Minh</v>
          </cell>
          <cell r="Q10" t="str">
            <v>1 x Hợp đồng số 25122020/HĐMB</v>
          </cell>
          <cell r="R10" t="str">
            <v>0</v>
          </cell>
          <cell r="S10" t="str">
            <v>120</v>
          </cell>
          <cell r="T10" t="str">
            <v>VCN</v>
          </cell>
          <cell r="U10" t="str">
            <v/>
          </cell>
          <cell r="V10" t="str">
            <v>Người gửi trả cước</v>
          </cell>
          <cell r="W10">
            <v>11500</v>
          </cell>
          <cell r="X10">
            <v>0</v>
          </cell>
          <cell r="Y10">
            <v>1150</v>
          </cell>
          <cell r="Z10">
            <v>12650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12650</v>
          </cell>
        </row>
        <row r="11">
          <cell r="B11" t="str">
            <v>1626382177804</v>
          </cell>
          <cell r="C11" t="str">
            <v>OM1067</v>
          </cell>
          <cell r="D11" t="str">
            <v>23/12/2020</v>
          </cell>
          <cell r="E11" t="str">
            <v>Công Ty TNHH Kiến Trúc Xây Dựng Việt An</v>
          </cell>
          <cell r="F11" t="str">
            <v>47 Đặng Thùy Trâm , PHƯỜNG 13, QUẬN BÌNH THẠNH, Hồ Chí Minh</v>
          </cell>
          <cell r="G11" t="str">
            <v>0911048778</v>
          </cell>
          <cell r="H11" t="str">
            <v>P.13</v>
          </cell>
          <cell r="I11" t="str">
            <v>Q.Bình Thạnh</v>
          </cell>
          <cell r="J11" t="str">
            <v>TP.Hồ Chí Minh</v>
          </cell>
          <cell r="K11" t="str">
            <v>DƯƠNG MẠNH HÙNG</v>
          </cell>
          <cell r="L11" t="str">
            <v>Công ty Cổ phần Phát triển Up Tầng 8 tòa nhà Hanoi Creative City Số 1 phố Lương Yên, PHƯỜNG BẠCH ĐẰNG, QUẬN HAI BÀ TRƯNG, Hà Nội</v>
          </cell>
          <cell r="M11" t="str">
            <v>0868684288</v>
          </cell>
          <cell r="N11" t="str">
            <v>P.Bạch Đằng</v>
          </cell>
          <cell r="O11" t="str">
            <v>Q.Hai Bà Trưng</v>
          </cell>
          <cell r="P11" t="str">
            <v>TP.Hà Nội</v>
          </cell>
          <cell r="Q11" t="str">
            <v>1 x Biên bản kiểm tra PCCC - 2 bộ</v>
          </cell>
          <cell r="R11" t="str">
            <v>0</v>
          </cell>
          <cell r="S11" t="str">
            <v>120</v>
          </cell>
          <cell r="T11" t="str">
            <v>VHT</v>
          </cell>
          <cell r="U11" t="str">
            <v/>
          </cell>
          <cell r="V11" t="str">
            <v>Người gửi trả cước</v>
          </cell>
          <cell r="W11">
            <v>172500</v>
          </cell>
          <cell r="X11">
            <v>0</v>
          </cell>
          <cell r="Y11">
            <v>17250</v>
          </cell>
          <cell r="Z11">
            <v>189750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189750</v>
          </cell>
        </row>
        <row r="12">
          <cell r="B12" t="str">
            <v>13628880847</v>
          </cell>
          <cell r="C12" t="str">
            <v/>
          </cell>
          <cell r="D12" t="str">
            <v>10/12/2020</v>
          </cell>
          <cell r="E12" t="str">
            <v>Công Ty TNHH Kiến Trúc Xây Dựng Việt An</v>
          </cell>
          <cell r="F12" t="str">
            <v>47 Đặng Thùy Trâm</v>
          </cell>
          <cell r="G12" t="str">
            <v>0911048778</v>
          </cell>
          <cell r="H12" t="str">
            <v>P.13</v>
          </cell>
          <cell r="I12" t="str">
            <v>Q.Bình Thạnh</v>
          </cell>
          <cell r="J12" t="str">
            <v>TP.Hồ Chí Minh</v>
          </cell>
          <cell r="K12" t="str">
            <v>Công Ty TNHH VINAFLOOR</v>
          </cell>
          <cell r="L12" t="str">
            <v>Tầng 1 Tòa Nhà Packsimex 52 Đông Du, P.Bến Nghé, Q.1, TP.Hồ Chí Minh</v>
          </cell>
          <cell r="M12" t="str">
            <v>02862649568</v>
          </cell>
          <cell r="N12" t="str">
            <v>P.Bến Nghé</v>
          </cell>
          <cell r="O12" t="str">
            <v>Q.1</v>
          </cell>
          <cell r="P12" t="str">
            <v>TP.Hồ Chí Minh</v>
          </cell>
          <cell r="Q12" t="str">
            <v>1 x Hợp đồng số : 3012/2020/HĐTC/VN-VA</v>
          </cell>
          <cell r="R12" t="str">
            <v>0</v>
          </cell>
          <cell r="S12" t="str">
            <v>120</v>
          </cell>
          <cell r="T12" t="str">
            <v>VCN</v>
          </cell>
          <cell r="U12" t="str">
            <v/>
          </cell>
          <cell r="V12" t="str">
            <v>Người gửi trả cước</v>
          </cell>
          <cell r="W12">
            <v>11500</v>
          </cell>
          <cell r="X12">
            <v>0</v>
          </cell>
          <cell r="Y12">
            <v>1150</v>
          </cell>
          <cell r="Z12">
            <v>12650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12650</v>
          </cell>
        </row>
        <row r="13">
          <cell r="B13" t="str">
            <v>1647125978373</v>
          </cell>
          <cell r="C13" t="str">
            <v>OM1067</v>
          </cell>
          <cell r="D13" t="str">
            <v>30/12/2020</v>
          </cell>
          <cell r="E13" t="str">
            <v>Công Ty TNHH Kiến Trúc Xây Dựng Việt An</v>
          </cell>
          <cell r="F13" t="str">
            <v>47 Đặng Thùy Trâm , PHƯỜNG 13, QUẬN BÌNH THẠNH, Hồ Chí Minh</v>
          </cell>
          <cell r="G13" t="str">
            <v>0911048778</v>
          </cell>
          <cell r="H13" t="str">
            <v>P.13</v>
          </cell>
          <cell r="I13" t="str">
            <v>Q.Bình Thạnh</v>
          </cell>
          <cell r="J13" t="str">
            <v>TP.Hồ Chí Minh</v>
          </cell>
          <cell r="K13" t="str">
            <v>DƯƠNG MẠNH HÙNG</v>
          </cell>
          <cell r="L13" t="str">
            <v>Công ty Cổ phần Phát triển Up Tầng 8 tòa nhà Hanoi Creative City Số 1 phố Lương Yên, PHƯỜNG BẠCH ĐẰNG, QUẬN HAI BÀ TRƯNG, Hà Nội</v>
          </cell>
          <cell r="M13" t="str">
            <v>0868684288</v>
          </cell>
          <cell r="N13" t="str">
            <v>P.Bạch Đằng</v>
          </cell>
          <cell r="O13" t="str">
            <v>Q.Hai Bà Trưng</v>
          </cell>
          <cell r="P13" t="str">
            <v>TP.Hà Nội</v>
          </cell>
          <cell r="Q13" t="str">
            <v>1 x ĐNTT &amp; hóa đơn đợt 2 OM &amp; UR</v>
          </cell>
          <cell r="R13" t="str">
            <v>0</v>
          </cell>
          <cell r="S13" t="str">
            <v>50</v>
          </cell>
          <cell r="T13" t="str">
            <v>VCN</v>
          </cell>
          <cell r="U13" t="str">
            <v/>
          </cell>
          <cell r="V13" t="str">
            <v>Người gửi trả cước</v>
          </cell>
          <cell r="W13">
            <v>10455</v>
          </cell>
          <cell r="X13">
            <v>0</v>
          </cell>
          <cell r="Y13">
            <v>1046</v>
          </cell>
          <cell r="Z13">
            <v>11501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11501</v>
          </cell>
        </row>
        <row r="14">
          <cell r="B14" t="str">
            <v>1618648668964</v>
          </cell>
          <cell r="C14" t="str">
            <v/>
          </cell>
          <cell r="D14" t="str">
            <v>28/12/2020</v>
          </cell>
          <cell r="E14" t="str">
            <v>Công Ty TNHH Kiến Trúc Xây Dựng Việt An</v>
          </cell>
          <cell r="F14" t="str">
            <v>47 Đặng Thùy Trâm , PHƯỜNG 13, QUẬN BÌNH THẠNH, Hồ Chí Minh</v>
          </cell>
          <cell r="G14" t="str">
            <v>0911048778</v>
          </cell>
          <cell r="H14" t="str">
            <v>P.13</v>
          </cell>
          <cell r="I14" t="str">
            <v>Q.Bình Thạnh</v>
          </cell>
          <cell r="J14" t="str">
            <v>TP.Hồ Chí Minh</v>
          </cell>
          <cell r="K14" t="str">
            <v>Công Ty TNHH Thương Mại Rồng Phương Bắc ( Ms Ngân)</v>
          </cell>
          <cell r="L14" t="str">
            <v>196 Tôn Thất Thuyết, PHƯỜNG 3, QUẬN 4, Hồ Chí Minh</v>
          </cell>
          <cell r="M14" t="str">
            <v>0969893639</v>
          </cell>
          <cell r="N14" t="str">
            <v>P.3</v>
          </cell>
          <cell r="O14" t="str">
            <v>Q.4</v>
          </cell>
          <cell r="P14" t="str">
            <v>TP.Hồ Chí Minh</v>
          </cell>
          <cell r="Q14" t="str">
            <v>1 x Hợp đồng số : 2512364/20RPB-VA</v>
          </cell>
          <cell r="R14" t="str">
            <v>0</v>
          </cell>
          <cell r="S14" t="str">
            <v>120</v>
          </cell>
          <cell r="T14" t="str">
            <v>VCN</v>
          </cell>
          <cell r="U14" t="str">
            <v/>
          </cell>
          <cell r="V14" t="str">
            <v>Người gửi trả cước</v>
          </cell>
          <cell r="W14">
            <v>11500</v>
          </cell>
          <cell r="X14">
            <v>0</v>
          </cell>
          <cell r="Y14">
            <v>1150</v>
          </cell>
          <cell r="Z14">
            <v>12650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12650</v>
          </cell>
        </row>
        <row r="15">
          <cell r="B15" t="str">
            <v>13676730122</v>
          </cell>
          <cell r="C15" t="str">
            <v/>
          </cell>
          <cell r="D15" t="str">
            <v>19/12/2020</v>
          </cell>
          <cell r="E15" t="str">
            <v>Công Ty TNHH Kiến Trúc Xây Dựng Việt An</v>
          </cell>
          <cell r="F15" t="str">
            <v>47 Đặng Thùy Trâm</v>
          </cell>
          <cell r="G15" t="str">
            <v>0911048778</v>
          </cell>
          <cell r="H15" t="str">
            <v>P.13</v>
          </cell>
          <cell r="I15" t="str">
            <v>Q.Bình Thạnh</v>
          </cell>
          <cell r="J15" t="str">
            <v>TP.Hồ Chí Minh</v>
          </cell>
          <cell r="K15" t="str">
            <v>Ms. Phan Kim Chi- Deputy Manager/ HRA Division</v>
          </cell>
          <cell r="L15" t="str">
            <v>tầng 19 tòa nhà centec 72 74 Đ Nguyễn Thị Minh Khai P 6 Q 3 TP Hồ Chí Minh, P.6, Q.3, TP.Hồ Chí Minh</v>
          </cell>
          <cell r="M15" t="str">
            <v>02854043870</v>
          </cell>
          <cell r="N15" t="str">
            <v>P.6</v>
          </cell>
          <cell r="O15" t="str">
            <v>Q.3</v>
          </cell>
          <cell r="P15" t="str">
            <v>TP.Hồ Chí Minh</v>
          </cell>
          <cell r="Q15" t="str">
            <v>1 x Hợp đồng + Hồ sơ thanh toán</v>
          </cell>
          <cell r="R15" t="str">
            <v>0</v>
          </cell>
          <cell r="S15" t="str">
            <v>300</v>
          </cell>
          <cell r="T15" t="str">
            <v>VCN</v>
          </cell>
          <cell r="U15" t="str">
            <v/>
          </cell>
          <cell r="V15" t="str">
            <v>Người gửi trả cước</v>
          </cell>
          <cell r="W15">
            <v>14375</v>
          </cell>
          <cell r="X15">
            <v>0</v>
          </cell>
          <cell r="Y15">
            <v>1438</v>
          </cell>
          <cell r="Z15">
            <v>15813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15813</v>
          </cell>
        </row>
        <row r="16">
          <cell r="B16" t="str">
            <v>13672678559</v>
          </cell>
          <cell r="C16" t="str">
            <v/>
          </cell>
          <cell r="D16" t="str">
            <v>18/12/2020</v>
          </cell>
          <cell r="E16" t="str">
            <v>Công Ty TNHH Kiến Trúc Xây Dựng Việt An</v>
          </cell>
          <cell r="F16" t="str">
            <v>47 Đặng Thùy Trâm</v>
          </cell>
          <cell r="G16" t="str">
            <v>0911048778</v>
          </cell>
          <cell r="H16" t="str">
            <v>P.13</v>
          </cell>
          <cell r="I16" t="str">
            <v>Q.Bình Thạnh</v>
          </cell>
          <cell r="J16" t="str">
            <v>TP.Hồ Chí Minh</v>
          </cell>
          <cell r="K16" t="str">
            <v>Ms. Như - Ngân hàng MSB</v>
          </cell>
          <cell r="L16" t="str">
            <v>176 Nguyễn Văn Thương, P.25, Q.Bình Thạnh, TP.Hồ Chí Minh</v>
          </cell>
          <cell r="M16" t="str">
            <v>0353434491</v>
          </cell>
          <cell r="N16" t="str">
            <v>P.25</v>
          </cell>
          <cell r="O16" t="str">
            <v>Q.Bình Thạnh</v>
          </cell>
          <cell r="P16" t="str">
            <v>TP.Hồ Chí Minh</v>
          </cell>
          <cell r="Q16" t="str">
            <v>1 x Thư</v>
          </cell>
          <cell r="R16" t="str">
            <v>0</v>
          </cell>
          <cell r="S16" t="str">
            <v>120</v>
          </cell>
          <cell r="T16" t="str">
            <v>VCN</v>
          </cell>
          <cell r="U16" t="str">
            <v/>
          </cell>
          <cell r="V16" t="str">
            <v>Người gửi trả cước</v>
          </cell>
          <cell r="W16">
            <v>11500</v>
          </cell>
          <cell r="X16">
            <v>0</v>
          </cell>
          <cell r="Y16">
            <v>1150</v>
          </cell>
          <cell r="Z16">
            <v>12650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12650</v>
          </cell>
        </row>
        <row r="17">
          <cell r="B17" t="str">
            <v>1623238939609</v>
          </cell>
          <cell r="C17" t="str">
            <v>OM1067</v>
          </cell>
          <cell r="D17" t="str">
            <v>17/12/2020</v>
          </cell>
          <cell r="E17" t="str">
            <v>Công Ty TNHH Kiến Trúc Xây Dựng Việt An</v>
          </cell>
          <cell r="F17" t="str">
            <v>47 Đặng Thùy Trâm , PHƯỜNG 13, QUẬN BÌNH THẠNH, Hồ Chí Minh</v>
          </cell>
          <cell r="G17" t="str">
            <v>0911048778</v>
          </cell>
          <cell r="H17" t="str">
            <v>P.13</v>
          </cell>
          <cell r="I17" t="str">
            <v>Q.Bình Thạnh</v>
          </cell>
          <cell r="J17" t="str">
            <v>TP.Hồ Chí Minh</v>
          </cell>
          <cell r="K17" t="str">
            <v>DƯƠNG MẠNH HÙNG</v>
          </cell>
          <cell r="L17" t="str">
            <v>Công ty Cổ phần Phát triển Up Tầng 8 tòa nhà Hanoi Creative City Số 1 phố Lương Yên, PHƯỜNG BẠCH ĐẰNG, QUẬN HAI BÀ TRƯNG, Hà Nội</v>
          </cell>
          <cell r="M17" t="str">
            <v>0868684288</v>
          </cell>
          <cell r="N17" t="str">
            <v>P.Bạch Đằng</v>
          </cell>
          <cell r="O17" t="str">
            <v>Q.Hai Bà Trưng</v>
          </cell>
          <cell r="P17" t="str">
            <v>TP.Hà Nội</v>
          </cell>
          <cell r="Q17" t="str">
            <v>1 x Đề nghị thanh toán đợt 2</v>
          </cell>
          <cell r="R17" t="str">
            <v>0</v>
          </cell>
          <cell r="S17" t="str">
            <v>120</v>
          </cell>
          <cell r="T17" t="str">
            <v>VCN</v>
          </cell>
          <cell r="U17" t="str">
            <v>GTT</v>
          </cell>
          <cell r="V17" t="str">
            <v>Người gửi trả cước</v>
          </cell>
          <cell r="W17">
            <v>30300</v>
          </cell>
          <cell r="X17">
            <v>5000</v>
          </cell>
          <cell r="Y17">
            <v>3030</v>
          </cell>
          <cell r="Z17">
            <v>33330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33330</v>
          </cell>
        </row>
        <row r="18">
          <cell r="B18" t="str">
            <v>13622739989</v>
          </cell>
          <cell r="C18" t="str">
            <v/>
          </cell>
          <cell r="D18" t="str">
            <v>09/12/2020</v>
          </cell>
          <cell r="E18" t="str">
            <v>Công Ty TNHH Kiến Trúc Xây Dựng Việt An</v>
          </cell>
          <cell r="F18" t="str">
            <v>47 Đặng Thùy Trâm</v>
          </cell>
          <cell r="G18" t="str">
            <v>0911048778</v>
          </cell>
          <cell r="H18" t="str">
            <v>P.13</v>
          </cell>
          <cell r="I18" t="str">
            <v>Q.Bình Thạnh</v>
          </cell>
          <cell r="J18" t="str">
            <v>TP.Hồ Chí Minh</v>
          </cell>
          <cell r="K18" t="str">
            <v>Bảo Hiểm Xã Hội Quận Bình Thạnh</v>
          </cell>
          <cell r="L18" t="str">
            <v>30 Nguyễn Thiện Thuật, P.24, Q.Bình Thạnh, TP.Hồ Chí Minh</v>
          </cell>
          <cell r="M18" t="str">
            <v>02835510125</v>
          </cell>
          <cell r="N18" t="str">
            <v>P.24</v>
          </cell>
          <cell r="O18" t="str">
            <v>Q.Bình Thạnh</v>
          </cell>
          <cell r="P18" t="str">
            <v>TP.Hồ Chí Minh</v>
          </cell>
          <cell r="Q18" t="str">
            <v>1 x Hồ Sơ 620 chốt sổ ( 01 sổ bảo hiểm + 04 tờ rời)</v>
          </cell>
          <cell r="R18" t="str">
            <v>0</v>
          </cell>
          <cell r="S18" t="str">
            <v>120</v>
          </cell>
          <cell r="T18" t="str">
            <v>VCN</v>
          </cell>
          <cell r="U18" t="str">
            <v/>
          </cell>
          <cell r="V18" t="str">
            <v>Người gửi trả cước</v>
          </cell>
          <cell r="W18">
            <v>11500</v>
          </cell>
          <cell r="X18">
            <v>0</v>
          </cell>
          <cell r="Y18">
            <v>1150</v>
          </cell>
          <cell r="Z18">
            <v>12650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12650</v>
          </cell>
        </row>
        <row r="19">
          <cell r="B19" t="str">
            <v>1617920058094</v>
          </cell>
          <cell r="C19" t="str">
            <v/>
          </cell>
          <cell r="D19" t="str">
            <v>30/12/2020</v>
          </cell>
          <cell r="E19" t="str">
            <v>Công Ty TNHH Kiến Trúc Xây Dựng Việt An</v>
          </cell>
          <cell r="F19" t="str">
            <v>47 Đặng Thùy Trâm , PHƯỜNG 13, QUẬN BÌNH THẠNH, Hồ Chí Minh</v>
          </cell>
          <cell r="G19" t="str">
            <v>0911048778</v>
          </cell>
          <cell r="H19" t="str">
            <v>P.13</v>
          </cell>
          <cell r="I19" t="str">
            <v>Q.Bình Thạnh</v>
          </cell>
          <cell r="J19" t="str">
            <v>TP.Hồ Chí Minh</v>
          </cell>
          <cell r="K19" t="str">
            <v>Công Ty TNHH Giải Pháp An Toàn Sài Gòn</v>
          </cell>
          <cell r="L19" t="str">
            <v>30/9/3, PHƯỜNG 10, QUẬN GÒ VẤP, Hồ Chí Minh</v>
          </cell>
          <cell r="M19" t="str">
            <v>02822508198</v>
          </cell>
          <cell r="N19" t="str">
            <v>P.10</v>
          </cell>
          <cell r="O19" t="str">
            <v>Q.Gò Vấp</v>
          </cell>
          <cell r="P19" t="str">
            <v>TP.Hồ Chí Minh</v>
          </cell>
          <cell r="Q19" t="str">
            <v>1 x Hợp đồng số : 077/2020/HĐTC-CCC-GPAT</v>
          </cell>
          <cell r="R19" t="str">
            <v>0</v>
          </cell>
          <cell r="S19" t="str">
            <v>120</v>
          </cell>
          <cell r="T19" t="str">
            <v>VCN</v>
          </cell>
          <cell r="U19" t="str">
            <v/>
          </cell>
          <cell r="V19" t="str">
            <v>Người gửi trả cước</v>
          </cell>
          <cell r="W19">
            <v>11500</v>
          </cell>
          <cell r="X19">
            <v>0</v>
          </cell>
          <cell r="Y19">
            <v>1150</v>
          </cell>
          <cell r="Z19">
            <v>12650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12650</v>
          </cell>
        </row>
        <row r="20">
          <cell r="B20" t="str">
            <v>1622673169761</v>
          </cell>
          <cell r="C20" t="str">
            <v/>
          </cell>
          <cell r="D20" t="str">
            <v>19/12/2020</v>
          </cell>
          <cell r="E20" t="str">
            <v>Công Ty TNHH Kiến Trúc Xây Dựng Việt An</v>
          </cell>
          <cell r="F20" t="str">
            <v>47 Đặng Thùy Trâm , PHƯỜNG 13, QUẬN BÌNH THẠNH, Hồ Chí Minh</v>
          </cell>
          <cell r="G20" t="str">
            <v>0911048778</v>
          </cell>
          <cell r="H20" t="str">
            <v>P.13</v>
          </cell>
          <cell r="I20" t="str">
            <v>Q.Bình Thạnh</v>
          </cell>
          <cell r="J20" t="str">
            <v>TP.Hồ Chí Minh</v>
          </cell>
          <cell r="K20" t="str">
            <v>Công Ty TNHH |TM DV Kỹ Thuật Cơ Điện Lạnh Trung Kiên</v>
          </cell>
          <cell r="L20" t="str">
            <v>702/67/16 Lê Đức Thọ, PHƯỜNG 15, QUẬN GÒ VẤP, Hồ Chí Minh</v>
          </cell>
          <cell r="M20" t="str">
            <v>0909145134</v>
          </cell>
          <cell r="N20" t="str">
            <v>P.15</v>
          </cell>
          <cell r="O20" t="str">
            <v>Q.Gò Vấp</v>
          </cell>
          <cell r="P20" t="str">
            <v>TP.Hồ Chí Minh</v>
          </cell>
          <cell r="Q20" t="str">
            <v>1 x Hợp đồng số : 252020.HDKT/TK-VA</v>
          </cell>
          <cell r="R20" t="str">
            <v>0</v>
          </cell>
          <cell r="S20" t="str">
            <v>120</v>
          </cell>
          <cell r="T20" t="str">
            <v>VCN</v>
          </cell>
          <cell r="U20" t="str">
            <v/>
          </cell>
          <cell r="V20" t="str">
            <v>Người gửi trả cước</v>
          </cell>
          <cell r="W20">
            <v>11500</v>
          </cell>
          <cell r="X20">
            <v>0</v>
          </cell>
          <cell r="Y20">
            <v>1150</v>
          </cell>
          <cell r="Z20">
            <v>12650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12650</v>
          </cell>
        </row>
        <row r="21">
          <cell r="B21" t="str">
            <v>1641357188730</v>
          </cell>
          <cell r="C21" t="str">
            <v/>
          </cell>
          <cell r="D21" t="str">
            <v>18/12/2020</v>
          </cell>
          <cell r="E21" t="str">
            <v>Công Ty TNHH Kiến Trúc Xây Dựng Việt An</v>
          </cell>
          <cell r="F21" t="str">
            <v>47 Đặng Thùy Trâm , PHƯỜNG 13, QUẬN BÌNH THẠNH, Hồ Chí Minh</v>
          </cell>
          <cell r="G21" t="str">
            <v>0911048778</v>
          </cell>
          <cell r="H21" t="str">
            <v>P.13</v>
          </cell>
          <cell r="I21" t="str">
            <v>Q.Bình Thạnh</v>
          </cell>
          <cell r="J21" t="str">
            <v>TP.Hồ Chí Minh</v>
          </cell>
          <cell r="K21" t="str">
            <v>Công Ty CP Thiết Bị Công Nghệ Trọng Tín</v>
          </cell>
          <cell r="L21" t="str">
            <v>578 Lê Văn Khương, PHƯỜNG THỚI AN, QUẬN 12, Hồ Chí Minh</v>
          </cell>
          <cell r="M21" t="str">
            <v>02838833333</v>
          </cell>
          <cell r="N21" t="str">
            <v>P.Thới An</v>
          </cell>
          <cell r="O21" t="str">
            <v>Q.12</v>
          </cell>
          <cell r="P21" t="str">
            <v>TP.Hồ Chí Minh</v>
          </cell>
          <cell r="Q21" t="str">
            <v>1 x Hợp đồng số : 112020/VA-TTNN/HĐMB</v>
          </cell>
          <cell r="R21" t="str">
            <v>0</v>
          </cell>
          <cell r="S21" t="str">
            <v>120</v>
          </cell>
          <cell r="T21" t="str">
            <v>VCN</v>
          </cell>
          <cell r="U21" t="str">
            <v/>
          </cell>
          <cell r="V21" t="str">
            <v>Người gửi trả cước</v>
          </cell>
          <cell r="W21">
            <v>11500</v>
          </cell>
          <cell r="X21">
            <v>0</v>
          </cell>
          <cell r="Y21">
            <v>1150</v>
          </cell>
          <cell r="Z21">
            <v>12650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12650</v>
          </cell>
        </row>
        <row r="22">
          <cell r="B22" t="str">
            <v>1631231395773</v>
          </cell>
          <cell r="C22" t="str">
            <v/>
          </cell>
          <cell r="D22" t="str">
            <v>16/12/2020</v>
          </cell>
          <cell r="E22" t="str">
            <v>Công Ty TNHH Kiến Trúc Xây Dựng Việt An</v>
          </cell>
          <cell r="F22" t="str">
            <v>47 Đặng Thùy Trâm , PHƯỜNG 13, QUẬN BÌNH THẠNH, Hồ Chí Minh</v>
          </cell>
          <cell r="G22" t="str">
            <v>0911048778</v>
          </cell>
          <cell r="H22" t="str">
            <v>P.13</v>
          </cell>
          <cell r="I22" t="str">
            <v>Q.Bình Thạnh</v>
          </cell>
          <cell r="J22" t="str">
            <v>TP.Hồ Chí Minh</v>
          </cell>
          <cell r="K22" t="str">
            <v>Công Ty Cổ Phần Ánh Sáng Đương Đại</v>
          </cell>
          <cell r="L22" t="str">
            <v>125 Thân Văn Nhiếp, PHƯỜNG AN PHÚ, QUẬN 2, Hồ Chí Minh</v>
          </cell>
          <cell r="M22" t="str">
            <v>02854028302</v>
          </cell>
          <cell r="N22" t="str">
            <v>P.An Phú</v>
          </cell>
          <cell r="O22" t="str">
            <v>Q.2</v>
          </cell>
          <cell r="P22" t="str">
            <v>TP.Hồ Chí Minh</v>
          </cell>
          <cell r="Q22" t="str">
            <v>1 x Hợp đồng số : 0542020/ASDD-VACONS</v>
          </cell>
          <cell r="R22" t="str">
            <v>0</v>
          </cell>
          <cell r="S22" t="str">
            <v>120</v>
          </cell>
          <cell r="T22" t="str">
            <v>VCN</v>
          </cell>
          <cell r="U22" t="str">
            <v/>
          </cell>
          <cell r="V22" t="str">
            <v>Người gửi trả cước</v>
          </cell>
          <cell r="W22">
            <v>11500</v>
          </cell>
          <cell r="X22">
            <v>0</v>
          </cell>
          <cell r="Y22">
            <v>1150</v>
          </cell>
          <cell r="Z22">
            <v>12650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12650</v>
          </cell>
        </row>
        <row r="23">
          <cell r="B23" t="str">
            <v>1630095233999</v>
          </cell>
          <cell r="C23" t="str">
            <v>T20161201</v>
          </cell>
          <cell r="D23" t="str">
            <v>16/12/2020</v>
          </cell>
          <cell r="E23" t="str">
            <v>Công Ty TNHH Kiến Trúc Xây Dựng Việt An</v>
          </cell>
          <cell r="F23" t="str">
            <v>47 Đặng Thùy Trâm , PHƯỜNG 13, QUẬN BÌNH THẠNH, Hồ Chí Minh</v>
          </cell>
          <cell r="G23" t="str">
            <v>0911048778</v>
          </cell>
          <cell r="H23" t="str">
            <v>P.13</v>
          </cell>
          <cell r="I23" t="str">
            <v>Q.Bình Thạnh</v>
          </cell>
          <cell r="J23" t="str">
            <v>TP.Hồ Chí Minh</v>
          </cell>
          <cell r="K23" t="str">
            <v>Ms. Phương</v>
          </cell>
          <cell r="L23" t="str">
            <v>Công ty Nam Thuận tầng 19 Tòa nhà Deutsches Haus 33 Lê Duẩn, PHƯỜNG BẾN NGHÉ, QUẬN 1, Hồ Chí Minh</v>
          </cell>
          <cell r="M23" t="str">
            <v>0938919905</v>
          </cell>
          <cell r="N23" t="str">
            <v>P.Bến Nghé</v>
          </cell>
          <cell r="O23" t="str">
            <v>Q.1</v>
          </cell>
          <cell r="P23" t="str">
            <v>TP.Hồ Chí Minh</v>
          </cell>
          <cell r="Q23" t="str">
            <v>1 x Chứng từ Nam Thuận 1057</v>
          </cell>
          <cell r="R23" t="str">
            <v>0</v>
          </cell>
          <cell r="S23" t="str">
            <v>20</v>
          </cell>
          <cell r="T23" t="str">
            <v>VCN</v>
          </cell>
          <cell r="U23" t="str">
            <v/>
          </cell>
          <cell r="V23" t="str">
            <v>Người gửi trả cước</v>
          </cell>
          <cell r="W23">
            <v>9200</v>
          </cell>
          <cell r="X23">
            <v>0</v>
          </cell>
          <cell r="Y23">
            <v>920</v>
          </cell>
          <cell r="Z23">
            <v>10120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10120</v>
          </cell>
        </row>
        <row r="24">
          <cell r="B24" t="str">
            <v>1635482816290</v>
          </cell>
          <cell r="C24" t="str">
            <v/>
          </cell>
          <cell r="D24" t="str">
            <v>15/12/2020</v>
          </cell>
          <cell r="E24" t="str">
            <v>Công Ty TNHH Kiến Trúc Xây Dựng Việt An</v>
          </cell>
          <cell r="F24" t="str">
            <v>47 Đặng Thùy Trâm , PHƯỜNG 13, QUẬN BÌNH THẠNH, Hồ Chí Minh</v>
          </cell>
          <cell r="G24" t="str">
            <v>0911048778</v>
          </cell>
          <cell r="H24" t="str">
            <v>P.13</v>
          </cell>
          <cell r="I24" t="str">
            <v>Q.Bình Thạnh</v>
          </cell>
          <cell r="J24" t="str">
            <v>TP.Hồ Chí Minh</v>
          </cell>
          <cell r="K24" t="str">
            <v>Chị Nguyễn Như Ngọc</v>
          </cell>
          <cell r="L24" t="str">
            <v>Văn phòng Tầng 6 Trung tâm DIAG 414 420 Cao Thắng, PHƯỜNG 12, QUẬN 10, Hồ Chí Minh</v>
          </cell>
          <cell r="M24" t="str">
            <v>0907588819</v>
          </cell>
          <cell r="N24" t="str">
            <v>P.12</v>
          </cell>
          <cell r="O24" t="str">
            <v>Q.10</v>
          </cell>
          <cell r="P24" t="str">
            <v>TP.Hồ Chí Minh</v>
          </cell>
          <cell r="Q24" t="str">
            <v>1 x Bảng quyết toán công trình DIAG tầng 6: 2 bộ</v>
          </cell>
          <cell r="R24" t="str">
            <v>0</v>
          </cell>
          <cell r="S24" t="str">
            <v>120</v>
          </cell>
          <cell r="T24" t="str">
            <v>VCN</v>
          </cell>
          <cell r="U24" t="str">
            <v/>
          </cell>
          <cell r="V24" t="str">
            <v>Người gửi trả cước</v>
          </cell>
          <cell r="W24">
            <v>11500</v>
          </cell>
          <cell r="X24">
            <v>0</v>
          </cell>
          <cell r="Y24">
            <v>1150</v>
          </cell>
          <cell r="Z24">
            <v>12650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12650</v>
          </cell>
        </row>
        <row r="25">
          <cell r="B25" t="str">
            <v>13624813448</v>
          </cell>
          <cell r="C25" t="str">
            <v/>
          </cell>
          <cell r="D25" t="str">
            <v>09/12/2020</v>
          </cell>
          <cell r="E25" t="str">
            <v>Công Ty TNHH Kiến Trúc Xây Dựng Việt An</v>
          </cell>
          <cell r="F25" t="str">
            <v>47 Đặng Thùy Trâm</v>
          </cell>
          <cell r="G25" t="str">
            <v>0911048778</v>
          </cell>
          <cell r="H25" t="str">
            <v>P.13</v>
          </cell>
          <cell r="I25" t="str">
            <v>Q.Bình Thạnh</v>
          </cell>
          <cell r="J25" t="str">
            <v>TP.Hồ Chí Minh</v>
          </cell>
          <cell r="K25" t="str">
            <v>Chị Nguyễn Như Ngọc</v>
          </cell>
          <cell r="L25" t="str">
            <v>Văn phòng Tầng 6 Trung tâm DIAG 414 420 Cao Thắng, P.12, Q.10, TP.Hồ Chí Minh</v>
          </cell>
          <cell r="M25" t="str">
            <v>0907588819</v>
          </cell>
          <cell r="N25" t="str">
            <v>P.12</v>
          </cell>
          <cell r="O25" t="str">
            <v>Q.10</v>
          </cell>
          <cell r="P25" t="str">
            <v>TP.Hồ Chí Minh</v>
          </cell>
          <cell r="Q25" t="str">
            <v>1 x Hồ sơ quyết toán, giấy DNTT, hóa đơn công trình DIAG tầng 6</v>
          </cell>
          <cell r="R25" t="str">
            <v>0</v>
          </cell>
          <cell r="S25" t="str">
            <v>120</v>
          </cell>
          <cell r="T25" t="str">
            <v>VCN</v>
          </cell>
          <cell r="U25" t="str">
            <v/>
          </cell>
          <cell r="V25" t="str">
            <v>Người gửi trả cước</v>
          </cell>
          <cell r="W25">
            <v>11500</v>
          </cell>
          <cell r="X25">
            <v>0</v>
          </cell>
          <cell r="Y25">
            <v>1150</v>
          </cell>
          <cell r="Z25">
            <v>12650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12650</v>
          </cell>
        </row>
        <row r="26">
          <cell r="B26" t="str">
            <v>13617112140</v>
          </cell>
          <cell r="C26" t="str">
            <v/>
          </cell>
          <cell r="D26" t="str">
            <v>08/12/2020</v>
          </cell>
          <cell r="E26" t="str">
            <v>Công Ty TNHH Kiến Trúc Xây Dựng Việt An</v>
          </cell>
          <cell r="F26" t="str">
            <v>47 Đặng Thùy Trâm</v>
          </cell>
          <cell r="G26" t="str">
            <v>0911048778</v>
          </cell>
          <cell r="H26" t="str">
            <v>P.13</v>
          </cell>
          <cell r="I26" t="str">
            <v>Q.Bình Thạnh</v>
          </cell>
          <cell r="J26" t="str">
            <v>TP.Hồ Chí Minh</v>
          </cell>
          <cell r="K26" t="str">
            <v>CÔNG TY TNHH VIỆT CLEAN</v>
          </cell>
          <cell r="L26" t="str">
            <v>362 Dương Bá Trạc, P.1, Q.8, TP.Hồ Chí Minh</v>
          </cell>
          <cell r="M26" t="str">
            <v>02866823109</v>
          </cell>
          <cell r="N26" t="str">
            <v>P.1</v>
          </cell>
          <cell r="O26" t="str">
            <v>Q.8</v>
          </cell>
          <cell r="P26" t="str">
            <v>TP.Hồ Chí Minh</v>
          </cell>
          <cell r="Q26" t="str">
            <v>1 x PHỤ LỤC HỢP ĐỒNG DỊCH VỤ VỆ SINH SỐ 1</v>
          </cell>
          <cell r="R26" t="str">
            <v>0</v>
          </cell>
          <cell r="S26" t="str">
            <v>120</v>
          </cell>
          <cell r="T26" t="str">
            <v>VCN</v>
          </cell>
          <cell r="U26" t="str">
            <v/>
          </cell>
          <cell r="V26" t="str">
            <v>Người gửi trả cước</v>
          </cell>
          <cell r="W26">
            <v>11500</v>
          </cell>
          <cell r="X26">
            <v>0</v>
          </cell>
          <cell r="Y26">
            <v>1150</v>
          </cell>
          <cell r="Z26">
            <v>12650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12650</v>
          </cell>
        </row>
        <row r="27">
          <cell r="B27" t="str">
            <v>1625594328495</v>
          </cell>
          <cell r="C27" t="str">
            <v/>
          </cell>
          <cell r="D27" t="str">
            <v>07/12/2020</v>
          </cell>
          <cell r="E27" t="str">
            <v>Công Ty TNHH Kiến Trúc Xây Dựng Việt An</v>
          </cell>
          <cell r="F27" t="str">
            <v>47 Đặng Thùy Trâm , PHƯỜNG 13, QUẬN BÌNH THẠNH, Hồ Chí Minh</v>
          </cell>
          <cell r="G27" t="str">
            <v>0911048778</v>
          </cell>
          <cell r="H27" t="str">
            <v>P.13</v>
          </cell>
          <cell r="I27" t="str">
            <v>Q.Bình Thạnh</v>
          </cell>
          <cell r="J27" t="str">
            <v>TP.Hồ Chí Minh</v>
          </cell>
          <cell r="K27" t="str">
            <v>Mr. Park Su Nam</v>
          </cell>
          <cell r="L27" t="str">
            <v>Tòa Nhà Peakview 36 Hoàng Cầu, PHƯỜNG Ô CHỢ DỪA, QUẬN ĐỐNG ĐA, Hà Nội</v>
          </cell>
          <cell r="M27" t="str">
            <v>0357374762</v>
          </cell>
          <cell r="N27" t="str">
            <v>P.Ô Chợ Dừa</v>
          </cell>
          <cell r="O27" t="str">
            <v>Q.Đống Đa</v>
          </cell>
          <cell r="P27" t="str">
            <v>TP.Hà Nội</v>
          </cell>
          <cell r="Q27" t="str">
            <v>1 x Tài liệu</v>
          </cell>
          <cell r="R27" t="str">
            <v>0</v>
          </cell>
          <cell r="S27" t="str">
            <v>120</v>
          </cell>
          <cell r="T27" t="str">
            <v>VCN</v>
          </cell>
          <cell r="U27" t="str">
            <v/>
          </cell>
          <cell r="V27" t="str">
            <v>Người gửi trả cước</v>
          </cell>
          <cell r="W27">
            <v>25300</v>
          </cell>
          <cell r="X27">
            <v>0</v>
          </cell>
          <cell r="Y27">
            <v>2530</v>
          </cell>
          <cell r="Z27">
            <v>27830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27830</v>
          </cell>
        </row>
        <row r="28">
          <cell r="B28" t="str">
            <v>1620394572439</v>
          </cell>
          <cell r="C28" t="str">
            <v/>
          </cell>
          <cell r="D28" t="str">
            <v>24/12/2020</v>
          </cell>
          <cell r="E28" t="str">
            <v>Công Ty TNHH Kiến Trúc Xây Dựng Việt An</v>
          </cell>
          <cell r="F28" t="str">
            <v>47 Đặng Thùy Trâm , PHƯỜNG 13, QUẬN BÌNH THẠNH, Hồ Chí Minh</v>
          </cell>
          <cell r="G28" t="str">
            <v>0911048778</v>
          </cell>
          <cell r="H28" t="str">
            <v>P.13</v>
          </cell>
          <cell r="I28" t="str">
            <v>Q.Bình Thạnh</v>
          </cell>
          <cell r="J28" t="str">
            <v>TP.Hồ Chí Minh</v>
          </cell>
          <cell r="K28" t="str">
            <v>Công Ty TNHH |TM DV Kỹ Thuật Cơ Điện Lạnh Trung Kiên</v>
          </cell>
          <cell r="L28" t="str">
            <v>702/67/16 Lê Đức Thọ, PHƯỜNG 15, QUẬN GÒ VẤP, Hồ Chí Minh</v>
          </cell>
          <cell r="M28" t="str">
            <v>0909145134</v>
          </cell>
          <cell r="N28" t="str">
            <v>P.15</v>
          </cell>
          <cell r="O28" t="str">
            <v>Q.Gò Vấp</v>
          </cell>
          <cell r="P28" t="str">
            <v>TP.Hồ Chí Minh</v>
          </cell>
          <cell r="Q28" t="str">
            <v>1 x Hợp đồng số : 232020.HDKT/TK-VA</v>
          </cell>
          <cell r="R28" t="str">
            <v>0</v>
          </cell>
          <cell r="S28" t="str">
            <v>120</v>
          </cell>
          <cell r="T28" t="str">
            <v>VCN</v>
          </cell>
          <cell r="U28" t="str">
            <v/>
          </cell>
          <cell r="V28" t="str">
            <v>Người gửi trả cước</v>
          </cell>
          <cell r="W28">
            <v>11500</v>
          </cell>
          <cell r="X28">
            <v>0</v>
          </cell>
          <cell r="Y28">
            <v>1150</v>
          </cell>
          <cell r="Z28">
            <v>12650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12650</v>
          </cell>
        </row>
        <row r="29">
          <cell r="B29" t="str">
            <v>1633200843959</v>
          </cell>
          <cell r="C29" t="str">
            <v>T29122020-001</v>
          </cell>
          <cell r="D29" t="str">
            <v>29/12/2020</v>
          </cell>
          <cell r="E29" t="str">
            <v>Công Ty TNHH Kiến Trúc Xây Dựng Việt An</v>
          </cell>
          <cell r="F29" t="str">
            <v>47 Đặng Thùy Trâm , PHƯỜNG 13, QUẬN BÌNH THẠNH, Hồ Chí Minh</v>
          </cell>
          <cell r="G29" t="str">
            <v>0911048778</v>
          </cell>
          <cell r="H29" t="str">
            <v>P.13</v>
          </cell>
          <cell r="I29" t="str">
            <v>Q.Bình Thạnh</v>
          </cell>
          <cell r="J29" t="str">
            <v>TP.Hồ Chí Minh</v>
          </cell>
          <cell r="K29" t="str">
            <v>Ms. Phương - Công ty Tyme Global</v>
          </cell>
          <cell r="L29" t="str">
            <v>Tòa nhà HIU 215 Điện Biên Phủ, PHƯỜNG 15, QUẬN BÌNH THẠNH, Hồ Chí Minh</v>
          </cell>
          <cell r="M29" t="str">
            <v>0902689023</v>
          </cell>
          <cell r="N29" t="str">
            <v>P.15</v>
          </cell>
          <cell r="O29" t="str">
            <v>Q.Bình Thạnh</v>
          </cell>
          <cell r="P29" t="str">
            <v>TP.Hồ Chí Minh</v>
          </cell>
          <cell r="Q29" t="str">
            <v>1 x Chứng từ</v>
          </cell>
          <cell r="R29" t="str">
            <v>0</v>
          </cell>
          <cell r="S29" t="str">
            <v>20</v>
          </cell>
          <cell r="T29" t="str">
            <v>VCN</v>
          </cell>
          <cell r="U29" t="str">
            <v/>
          </cell>
          <cell r="V29" t="str">
            <v>Người gửi trả cước</v>
          </cell>
          <cell r="W29">
            <v>9200</v>
          </cell>
          <cell r="X29">
            <v>0</v>
          </cell>
          <cell r="Y29">
            <v>920</v>
          </cell>
          <cell r="Z29">
            <v>10120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10120</v>
          </cell>
        </row>
        <row r="30">
          <cell r="B30" t="str">
            <v>1618576914059</v>
          </cell>
          <cell r="C30" t="str">
            <v/>
          </cell>
          <cell r="D30" t="str">
            <v>28/12/2020</v>
          </cell>
          <cell r="E30" t="str">
            <v>Công Ty TNHH Kiến Trúc Xây Dựng Việt An</v>
          </cell>
          <cell r="F30" t="str">
            <v>47 Đặng Thùy Trâm , PHƯỜNG 13, QUẬN BÌNH THẠNH, Hồ Chí Minh</v>
          </cell>
          <cell r="G30" t="str">
            <v>0911048778</v>
          </cell>
          <cell r="H30" t="str">
            <v>P.13</v>
          </cell>
          <cell r="I30" t="str">
            <v>Q.Bình Thạnh</v>
          </cell>
          <cell r="J30" t="str">
            <v>TP.Hồ Chí Minh</v>
          </cell>
          <cell r="K30" t="str">
            <v>Công Ty Cổ Phần ĐT TM DV &amp; Hợp Nhất ( Ms Thương)</v>
          </cell>
          <cell r="L30" t="str">
            <v>29TL50, PHƯỜNG THẠNH LỘC, QUẬN 12, Hồ Chí Minh</v>
          </cell>
          <cell r="M30" t="str">
            <v>0903304479</v>
          </cell>
          <cell r="N30" t="str">
            <v>P.Thạnh Lộc</v>
          </cell>
          <cell r="O30" t="str">
            <v>Q.12</v>
          </cell>
          <cell r="P30" t="str">
            <v>TP.Hồ Chí Minh</v>
          </cell>
          <cell r="Q30" t="str">
            <v>1 x Hợp đồng số : 18.2020-UP</v>
          </cell>
          <cell r="R30" t="str">
            <v>0</v>
          </cell>
          <cell r="S30" t="str">
            <v>120</v>
          </cell>
          <cell r="T30" t="str">
            <v>VCN</v>
          </cell>
          <cell r="U30" t="str">
            <v/>
          </cell>
          <cell r="V30" t="str">
            <v>Người gửi trả cước</v>
          </cell>
          <cell r="W30">
            <v>11500</v>
          </cell>
          <cell r="X30">
            <v>0</v>
          </cell>
          <cell r="Y30">
            <v>1150</v>
          </cell>
          <cell r="Z30">
            <v>12650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12650</v>
          </cell>
        </row>
        <row r="31">
          <cell r="B31" t="str">
            <v>1619922156162</v>
          </cell>
          <cell r="C31" t="str">
            <v/>
          </cell>
          <cell r="D31" t="str">
            <v>24/12/2020</v>
          </cell>
          <cell r="E31" t="str">
            <v>Công Ty TNHH Kiến Trúc Xây Dựng Việt An</v>
          </cell>
          <cell r="F31" t="str">
            <v>47 Đặng Thùy Trâm , PHƯỜNG 13, QUẬN BÌNH THẠNH, Hồ Chí Minh</v>
          </cell>
          <cell r="G31" t="str">
            <v>0911048778</v>
          </cell>
          <cell r="H31" t="str">
            <v>P.13</v>
          </cell>
          <cell r="I31" t="str">
            <v>Q.Bình Thạnh</v>
          </cell>
          <cell r="J31" t="str">
            <v>TP.Hồ Chí Minh</v>
          </cell>
          <cell r="K31" t="str">
            <v>Công Ty Cổ Phần Thương Mại Đức Phương</v>
          </cell>
          <cell r="L31" t="str">
            <v>41 Phan Văn Trị, PHƯỜNG 2, QUẬN 5, Hồ Chí Minh</v>
          </cell>
          <cell r="M31" t="str">
            <v>02839234650</v>
          </cell>
          <cell r="N31" t="str">
            <v>P.2</v>
          </cell>
          <cell r="O31" t="str">
            <v>Q.5</v>
          </cell>
          <cell r="P31" t="str">
            <v>TP.Hồ Chí Minh</v>
          </cell>
          <cell r="Q31" t="str">
            <v>1 x Hợp đồng số : 201218-HD/DP/VS+201217-HD/DP/VS</v>
          </cell>
          <cell r="R31" t="str">
            <v>0</v>
          </cell>
          <cell r="S31" t="str">
            <v>120</v>
          </cell>
          <cell r="T31" t="str">
            <v>VCN</v>
          </cell>
          <cell r="U31" t="str">
            <v/>
          </cell>
          <cell r="V31" t="str">
            <v>Người gửi trả cước</v>
          </cell>
          <cell r="W31">
            <v>11500</v>
          </cell>
          <cell r="X31">
            <v>0</v>
          </cell>
          <cell r="Y31">
            <v>1150</v>
          </cell>
          <cell r="Z31">
            <v>12650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12650</v>
          </cell>
        </row>
        <row r="32">
          <cell r="B32" t="str">
            <v>1635236287648</v>
          </cell>
          <cell r="C32" t="str">
            <v/>
          </cell>
          <cell r="D32" t="str">
            <v>22/12/2020</v>
          </cell>
          <cell r="E32" t="str">
            <v>Công Ty TNHH Kiến Trúc Xây Dựng Việt An</v>
          </cell>
          <cell r="F32" t="str">
            <v>47 Đặng Thùy Trâm , PHƯỜNG 13, QUẬN BÌNH THẠNH, Hồ Chí Minh</v>
          </cell>
          <cell r="G32" t="str">
            <v>0911048778</v>
          </cell>
          <cell r="H32" t="str">
            <v>P.13</v>
          </cell>
          <cell r="I32" t="str">
            <v>Q.Bình Thạnh</v>
          </cell>
          <cell r="J32" t="str">
            <v>TP.Hồ Chí Minh</v>
          </cell>
          <cell r="K32" t="str">
            <v>Nguyễn Tuấn Kiệt</v>
          </cell>
          <cell r="L32" t="str">
            <v>Tầng 17 tòa nhà Sonatus 15 Lê Thánh Tôn phường Bến Nghé quận 1 HCM, PHƯỜNG BẾN NGHÉ, QUẬN 1, Hồ Chí Minh</v>
          </cell>
          <cell r="M32" t="str">
            <v>0778277211</v>
          </cell>
          <cell r="N32" t="str">
            <v>P.Bến Nghé</v>
          </cell>
          <cell r="O32" t="str">
            <v>Q.1</v>
          </cell>
          <cell r="P32" t="str">
            <v>TP.Hồ Chí Minh</v>
          </cell>
          <cell r="Q32" t="str">
            <v>1 x DNTT x 2 bộ (HDMI, dây cáp)</v>
          </cell>
          <cell r="R32" t="str">
            <v>0</v>
          </cell>
          <cell r="S32" t="str">
            <v>120</v>
          </cell>
          <cell r="T32" t="str">
            <v>VCN</v>
          </cell>
          <cell r="U32" t="str">
            <v/>
          </cell>
          <cell r="V32" t="str">
            <v>Người gửi trả cước</v>
          </cell>
          <cell r="W32">
            <v>11500</v>
          </cell>
          <cell r="X32">
            <v>0</v>
          </cell>
          <cell r="Y32">
            <v>1150</v>
          </cell>
          <cell r="Z32">
            <v>12650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12650</v>
          </cell>
        </row>
        <row r="33">
          <cell r="B33" t="str">
            <v>1618436221597</v>
          </cell>
          <cell r="C33" t="str">
            <v/>
          </cell>
          <cell r="D33" t="str">
            <v>10/12/2020</v>
          </cell>
          <cell r="E33" t="str">
            <v>Công Ty TNHH Kiến Trúc Xây Dựng Việt An</v>
          </cell>
          <cell r="F33" t="str">
            <v>47 Đặng Thùy Trâm , PHƯỜNG 13, QUẬN BÌNH THẠNH, Hồ Chí Minh</v>
          </cell>
          <cell r="G33" t="str">
            <v>0911048778</v>
          </cell>
          <cell r="H33" t="str">
            <v>P.13</v>
          </cell>
          <cell r="I33" t="str">
            <v>Q.Bình Thạnh</v>
          </cell>
          <cell r="J33" t="str">
            <v>TP.Hồ Chí Minh</v>
          </cell>
          <cell r="K33" t="str">
            <v>Ms. Thìn</v>
          </cell>
          <cell r="L33" t="str">
            <v>Tòa nhà Pearl Plaza 561A Điện Biên Phủ, PHƯỜNG 25, QUẬN BÌNH THẠNH, Hồ Chí Minh</v>
          </cell>
          <cell r="M33" t="str">
            <v>0902863463</v>
          </cell>
          <cell r="N33" t="str">
            <v>P.25</v>
          </cell>
          <cell r="O33" t="str">
            <v>Q.Bình Thạnh</v>
          </cell>
          <cell r="P33" t="str">
            <v>TP.Hồ Chí Minh</v>
          </cell>
          <cell r="Q33" t="str">
            <v>1 x Tài liệu</v>
          </cell>
          <cell r="R33" t="str">
            <v>0</v>
          </cell>
          <cell r="S33" t="str">
            <v>20</v>
          </cell>
          <cell r="T33" t="str">
            <v>VCN</v>
          </cell>
          <cell r="U33" t="str">
            <v/>
          </cell>
          <cell r="V33" t="str">
            <v>Người gửi trả cước</v>
          </cell>
          <cell r="W33">
            <v>9200</v>
          </cell>
          <cell r="X33">
            <v>0</v>
          </cell>
          <cell r="Y33">
            <v>920</v>
          </cell>
          <cell r="Z33">
            <v>10120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10120</v>
          </cell>
        </row>
        <row r="34">
          <cell r="B34" t="str">
            <v>13622666792</v>
          </cell>
          <cell r="C34" t="str">
            <v/>
          </cell>
          <cell r="D34" t="str">
            <v>09/12/2020</v>
          </cell>
          <cell r="E34" t="str">
            <v>Công Ty TNHH Kiến Trúc Xây Dựng Việt An</v>
          </cell>
          <cell r="F34" t="str">
            <v>47 Đặng Thùy Trâm</v>
          </cell>
          <cell r="G34" t="str">
            <v>0911048778</v>
          </cell>
          <cell r="H34" t="str">
            <v>P.13</v>
          </cell>
          <cell r="I34" t="str">
            <v>Q.Bình Thạnh</v>
          </cell>
          <cell r="J34" t="str">
            <v>TP.Hồ Chí Minh</v>
          </cell>
          <cell r="K34" t="str">
            <v>Công Ty TNHH SX TM DV Cơ Điện Lạnh Việt Tiệp</v>
          </cell>
          <cell r="L34" t="str">
            <v>590 Hà Huy Giáp, P.Thạnh Lộc, Q.12, TP.Hồ Chí Minh</v>
          </cell>
          <cell r="M34" t="str">
            <v>0941457777</v>
          </cell>
          <cell r="N34" t="str">
            <v>P.Thạnh Lộc</v>
          </cell>
          <cell r="O34" t="str">
            <v>Q.12</v>
          </cell>
          <cell r="P34" t="str">
            <v>TP.Hồ Chí Minh</v>
          </cell>
          <cell r="Q34" t="str">
            <v>1 x Hợp đồng số : 0312/2020/HĐKT/VA-VT</v>
          </cell>
          <cell r="R34" t="str">
            <v>0</v>
          </cell>
          <cell r="S34" t="str">
            <v>120</v>
          </cell>
          <cell r="T34" t="str">
            <v>VCN</v>
          </cell>
          <cell r="U34" t="str">
            <v/>
          </cell>
          <cell r="V34" t="str">
            <v>Người gửi trả cước</v>
          </cell>
          <cell r="W34">
            <v>11500</v>
          </cell>
          <cell r="X34">
            <v>0</v>
          </cell>
          <cell r="Y34">
            <v>1150</v>
          </cell>
          <cell r="Z34">
            <v>12650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12650</v>
          </cell>
        </row>
        <row r="35">
          <cell r="B35" t="str">
            <v>13599416493</v>
          </cell>
          <cell r="C35" t="str">
            <v/>
          </cell>
          <cell r="D35" t="str">
            <v>04/12/2020</v>
          </cell>
          <cell r="E35" t="str">
            <v>Công Ty TNHH Kiến Trúc Xây Dựng Việt An</v>
          </cell>
          <cell r="F35" t="str">
            <v>47 Đặng Thùy Trâm</v>
          </cell>
          <cell r="G35" t="str">
            <v>0911048778</v>
          </cell>
          <cell r="H35" t="str">
            <v>P.13</v>
          </cell>
          <cell r="I35" t="str">
            <v>Q.Bình Thạnh</v>
          </cell>
          <cell r="J35" t="str">
            <v>TP.Hồ Chí Minh</v>
          </cell>
          <cell r="K35" t="str">
            <v>Công Ty TNHH Linh Cầm</v>
          </cell>
          <cell r="L35" t="str">
            <v>21 Phùng Khắc Khoan, P.Đa Kao, Q.1, TP.Hồ Chí Minh</v>
          </cell>
          <cell r="M35" t="str">
            <v>02838228670</v>
          </cell>
          <cell r="N35" t="str">
            <v>P.Đa Kao</v>
          </cell>
          <cell r="O35" t="str">
            <v>Q.1</v>
          </cell>
          <cell r="P35" t="str">
            <v>TP.Hồ Chí Minh</v>
          </cell>
          <cell r="Q35" t="str">
            <v>1 x Hợp đồng 0412-2020/HDLC-VA</v>
          </cell>
          <cell r="R35" t="str">
            <v>0</v>
          </cell>
          <cell r="S35" t="str">
            <v>20</v>
          </cell>
          <cell r="T35" t="str">
            <v>VCN</v>
          </cell>
          <cell r="U35" t="str">
            <v/>
          </cell>
          <cell r="V35" t="str">
            <v>Người gửi trả cước</v>
          </cell>
          <cell r="W35">
            <v>9200</v>
          </cell>
          <cell r="X35">
            <v>0</v>
          </cell>
          <cell r="Y35">
            <v>920</v>
          </cell>
          <cell r="Z35">
            <v>10120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10120</v>
          </cell>
        </row>
        <row r="36">
          <cell r="B36" t="str">
            <v>1620091033634</v>
          </cell>
          <cell r="C36" t="str">
            <v/>
          </cell>
          <cell r="D36" t="str">
            <v>24/12/2020</v>
          </cell>
          <cell r="E36" t="str">
            <v>Công Ty TNHH Kiến Trúc Xây Dựng Việt An</v>
          </cell>
          <cell r="F36" t="str">
            <v>47 Đặng Thùy Trâm , PHƯỜNG 13, QUẬN BÌNH THẠNH, Hồ Chí Minh</v>
          </cell>
          <cell r="G36" t="str">
            <v>0911048778</v>
          </cell>
          <cell r="H36" t="str">
            <v>P.13</v>
          </cell>
          <cell r="I36" t="str">
            <v>Q.Bình Thạnh</v>
          </cell>
          <cell r="J36" t="str">
            <v>TP.Hồ Chí Minh</v>
          </cell>
          <cell r="K36" t="str">
            <v>Công Ty TNHH Thương Mại Rồng Phương Bắc</v>
          </cell>
          <cell r="L36" t="str">
            <v>196 Tôn Thất Thuyết, PHƯỜNG 3, QUẬN 4, Hồ Chí Minh</v>
          </cell>
          <cell r="M36" t="str">
            <v>0969893639</v>
          </cell>
          <cell r="N36" t="str">
            <v>P.3</v>
          </cell>
          <cell r="O36" t="str">
            <v>Q.4</v>
          </cell>
          <cell r="P36" t="str">
            <v>TP.Hồ Chí Minh</v>
          </cell>
          <cell r="Q36" t="str">
            <v>1 x Hợp đồng số :1912351/20RPB-VA</v>
          </cell>
          <cell r="R36" t="str">
            <v>0</v>
          </cell>
          <cell r="S36" t="str">
            <v>120</v>
          </cell>
          <cell r="T36" t="str">
            <v>VCN</v>
          </cell>
          <cell r="U36" t="str">
            <v/>
          </cell>
          <cell r="V36" t="str">
            <v>Người gửi trả cước</v>
          </cell>
          <cell r="W36">
            <v>11500</v>
          </cell>
          <cell r="X36">
            <v>0</v>
          </cell>
          <cell r="Y36">
            <v>1150</v>
          </cell>
          <cell r="Z36">
            <v>12650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12650</v>
          </cell>
        </row>
        <row r="37">
          <cell r="B37" t="str">
            <v>1644350495201</v>
          </cell>
          <cell r="C37" t="str">
            <v/>
          </cell>
          <cell r="D37" t="str">
            <v>17/12/2020</v>
          </cell>
          <cell r="E37" t="str">
            <v>Công Ty TNHH Kiến Trúc Xây Dựng Việt An</v>
          </cell>
          <cell r="F37" t="str">
            <v>47 Đặng Thùy Trâm , PHƯỜNG 13, QUẬN BÌNH THẠNH, Hồ Chí Minh</v>
          </cell>
          <cell r="G37" t="str">
            <v>0911048778</v>
          </cell>
          <cell r="H37" t="str">
            <v>P.13</v>
          </cell>
          <cell r="I37" t="str">
            <v>Q.Bình Thạnh</v>
          </cell>
          <cell r="J37" t="str">
            <v>TP.Hồ Chí Minh</v>
          </cell>
          <cell r="K37" t="str">
            <v>Mr Vũ</v>
          </cell>
          <cell r="L37" t="str">
            <v>Số 40D Đường Lê Ngung, PHƯỜNG TÂN TẠO A, QUẬN BÌNH TÂN, Hồ Chí Minh</v>
          </cell>
          <cell r="M37" t="str">
            <v>0976933308</v>
          </cell>
          <cell r="N37" t="str">
            <v>P.Tân Tạo A</v>
          </cell>
          <cell r="O37" t="str">
            <v>Q.Bình Tân</v>
          </cell>
          <cell r="P37" t="str">
            <v>TP.Hồ Chí Minh</v>
          </cell>
          <cell r="Q37" t="str">
            <v>1 x Hồ sơ Bảng quyết toán PANASIA Tầng 19</v>
          </cell>
          <cell r="R37" t="str">
            <v>0</v>
          </cell>
          <cell r="S37" t="str">
            <v>120</v>
          </cell>
          <cell r="T37" t="str">
            <v>VCN</v>
          </cell>
          <cell r="U37" t="str">
            <v/>
          </cell>
          <cell r="V37" t="str">
            <v>Người gửi trả cước</v>
          </cell>
          <cell r="W37">
            <v>11500</v>
          </cell>
          <cell r="X37">
            <v>0</v>
          </cell>
          <cell r="Y37">
            <v>1150</v>
          </cell>
          <cell r="Z37">
            <v>12650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12650</v>
          </cell>
        </row>
        <row r="38">
          <cell r="B38" t="str">
            <v>1615888154713</v>
          </cell>
          <cell r="C38" t="str">
            <v/>
          </cell>
          <cell r="D38" t="str">
            <v>15/12/2020</v>
          </cell>
          <cell r="E38" t="str">
            <v>Công Ty TNHH Kiến Trúc Xây Dựng Việt An</v>
          </cell>
          <cell r="F38" t="str">
            <v>47 Đặng Thùy Trâm , PHƯỜNG 13, QUẬN BÌNH THẠNH, Hồ Chí Minh</v>
          </cell>
          <cell r="G38" t="str">
            <v>0911048778</v>
          </cell>
          <cell r="H38" t="str">
            <v>P.13</v>
          </cell>
          <cell r="I38" t="str">
            <v>Q.Bình Thạnh</v>
          </cell>
          <cell r="J38" t="str">
            <v>TP.Hồ Chí Minh</v>
          </cell>
          <cell r="K38" t="str">
            <v>Công Ty TNHH |TM DV Kỹ Thuật Cơ Điện Lạnh Trung Kiên</v>
          </cell>
          <cell r="L38" t="str">
            <v>702/67/16 Lê Đức Thọ, PHƯỜNG 15, QUẬN GÒ VẤP, Hồ Chí Minh</v>
          </cell>
          <cell r="M38" t="str">
            <v>0909145134</v>
          </cell>
          <cell r="N38" t="str">
            <v>P.15</v>
          </cell>
          <cell r="O38" t="str">
            <v>Q.Gò Vấp</v>
          </cell>
          <cell r="P38" t="str">
            <v>TP.Hồ Chí Minh</v>
          </cell>
          <cell r="Q38" t="str">
            <v>1 x Hợp đồng số :242020.HDKT/TK-VA</v>
          </cell>
          <cell r="R38" t="str">
            <v>0</v>
          </cell>
          <cell r="S38" t="str">
            <v>120</v>
          </cell>
          <cell r="T38" t="str">
            <v>VCN</v>
          </cell>
          <cell r="U38" t="str">
            <v/>
          </cell>
          <cell r="V38" t="str">
            <v>Người gửi trả cước</v>
          </cell>
          <cell r="W38">
            <v>11500</v>
          </cell>
          <cell r="X38">
            <v>0</v>
          </cell>
          <cell r="Y38">
            <v>1150</v>
          </cell>
          <cell r="Z38">
            <v>12650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12650</v>
          </cell>
        </row>
        <row r="39">
          <cell r="B39" t="str">
            <v>13617183681</v>
          </cell>
          <cell r="C39" t="str">
            <v/>
          </cell>
          <cell r="D39" t="str">
            <v>08/12/2020</v>
          </cell>
          <cell r="E39" t="str">
            <v>Công Ty TNHH Kiến Trúc Xây Dựng Việt An</v>
          </cell>
          <cell r="F39" t="str">
            <v>47 Đặng Thùy Trâm</v>
          </cell>
          <cell r="G39" t="str">
            <v>0911048778</v>
          </cell>
          <cell r="H39" t="str">
            <v>P.13</v>
          </cell>
          <cell r="I39" t="str">
            <v>Q.Bình Thạnh</v>
          </cell>
          <cell r="J39" t="str">
            <v>TP.Hồ Chí Minh</v>
          </cell>
          <cell r="K39" t="str">
            <v>Công Ty TNHH Một Thành Viên Xuyên Sáng</v>
          </cell>
          <cell r="L39" t="str">
            <v>245 A1 Âu Cơ, P.5, Q.11, TP.Hồ Chí Minh</v>
          </cell>
          <cell r="M39" t="str">
            <v>02862722888</v>
          </cell>
          <cell r="N39" t="str">
            <v>P.5</v>
          </cell>
          <cell r="O39" t="str">
            <v>Q.11</v>
          </cell>
          <cell r="P39" t="str">
            <v>TP.Hồ Chí Minh</v>
          </cell>
          <cell r="Q39" t="str">
            <v>1 x Hợp đồng số : HCM 0312/HDDTC/VA-XS</v>
          </cell>
          <cell r="R39" t="str">
            <v>0</v>
          </cell>
          <cell r="S39" t="str">
            <v>120</v>
          </cell>
          <cell r="T39" t="str">
            <v>VCN</v>
          </cell>
          <cell r="U39" t="str">
            <v/>
          </cell>
          <cell r="V39" t="str">
            <v>Người gửi trả cước</v>
          </cell>
          <cell r="W39">
            <v>11500</v>
          </cell>
          <cell r="X39">
            <v>0</v>
          </cell>
          <cell r="Y39">
            <v>1150</v>
          </cell>
          <cell r="Z39">
            <v>12650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12650</v>
          </cell>
        </row>
        <row r="40">
          <cell r="B40" t="str">
            <v>13742489559</v>
          </cell>
          <cell r="C40" t="str">
            <v/>
          </cell>
          <cell r="D40" t="str">
            <v>31/12/2020</v>
          </cell>
          <cell r="E40" t="str">
            <v>Công Ty TNHH Kiến Trúc Xây Dựng Việt An</v>
          </cell>
          <cell r="F40" t="str">
            <v>47 Đặng Thùy Trâm</v>
          </cell>
          <cell r="G40" t="str">
            <v>0911048778</v>
          </cell>
          <cell r="H40" t="str">
            <v>P.13</v>
          </cell>
          <cell r="I40" t="str">
            <v>Q.Bình Thạnh</v>
          </cell>
          <cell r="J40" t="str">
            <v>TP.Hồ Chí Minh</v>
          </cell>
          <cell r="K40" t="str">
            <v>Anh Chương - công ty bảo hiểm QBE</v>
          </cell>
          <cell r="L40" t="str">
            <v>Unit 1302A Tầng 13 The Metropolitan 235 Đồng Khởi, P.Bến Nghé, Q.1, TP.Hồ Chí Minh</v>
          </cell>
          <cell r="M40" t="str">
            <v>0983361641</v>
          </cell>
          <cell r="N40" t="str">
            <v>P.Bến Nghé</v>
          </cell>
          <cell r="O40" t="str">
            <v>Q.1</v>
          </cell>
          <cell r="P40" t="str">
            <v>TP.Hồ Chí Minh</v>
          </cell>
          <cell r="Q40" t="str">
            <v>1 x Hồ sơ</v>
          </cell>
          <cell r="R40" t="str">
            <v>0</v>
          </cell>
          <cell r="S40" t="str">
            <v>120</v>
          </cell>
          <cell r="T40" t="str">
            <v>VCN</v>
          </cell>
          <cell r="U40" t="str">
            <v/>
          </cell>
          <cell r="V40" t="str">
            <v>Người gửi trả cước</v>
          </cell>
          <cell r="W40">
            <v>11500</v>
          </cell>
          <cell r="X40">
            <v>0</v>
          </cell>
          <cell r="Y40">
            <v>1150</v>
          </cell>
          <cell r="Z40">
            <v>12650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12650</v>
          </cell>
        </row>
        <row r="41">
          <cell r="B41" t="str">
            <v>1640059893787</v>
          </cell>
          <cell r="C41" t="str">
            <v>OM1067</v>
          </cell>
          <cell r="D41" t="str">
            <v>24/12/2020</v>
          </cell>
          <cell r="E41" t="str">
            <v>Công Ty TNHH Kiến Trúc Xây Dựng Việt An</v>
          </cell>
          <cell r="F41" t="str">
            <v>47 Đặng Thùy Trâm , PHƯỜNG 13, QUẬN BÌNH THẠNH, Hồ Chí Minh</v>
          </cell>
          <cell r="G41" t="str">
            <v>0911048778</v>
          </cell>
          <cell r="H41" t="str">
            <v>P.13</v>
          </cell>
          <cell r="I41" t="str">
            <v>Q.Bình Thạnh</v>
          </cell>
          <cell r="J41" t="str">
            <v>TP.Hồ Chí Minh</v>
          </cell>
          <cell r="K41" t="str">
            <v>Mr. Ngọc</v>
          </cell>
          <cell r="L41" t="str">
            <v>159 Điện Biên Phủ, PHƯỜNG 15, QUẬN BÌNH THẠNH, Hồ Chí Minh</v>
          </cell>
          <cell r="M41" t="str">
            <v>0933764991</v>
          </cell>
          <cell r="N41" t="str">
            <v>P.15</v>
          </cell>
          <cell r="O41" t="str">
            <v>Q.Bình Thạnh</v>
          </cell>
          <cell r="P41" t="str">
            <v>TP.Hồ Chí Minh</v>
          </cell>
          <cell r="Q41" t="str">
            <v>1 x Hợp đồng bảo hiểm</v>
          </cell>
          <cell r="R41" t="str">
            <v>0</v>
          </cell>
          <cell r="S41" t="str">
            <v>120</v>
          </cell>
          <cell r="T41" t="str">
            <v>VCN</v>
          </cell>
          <cell r="U41" t="str">
            <v/>
          </cell>
          <cell r="V41" t="str">
            <v>Người gửi trả cước</v>
          </cell>
          <cell r="W41">
            <v>11500</v>
          </cell>
          <cell r="X41">
            <v>0</v>
          </cell>
          <cell r="Y41">
            <v>1150</v>
          </cell>
          <cell r="Z41">
            <v>12650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12650</v>
          </cell>
        </row>
        <row r="42">
          <cell r="B42" t="str">
            <v>1637526098771</v>
          </cell>
          <cell r="C42" t="str">
            <v>T20201223-001</v>
          </cell>
          <cell r="D42" t="str">
            <v>23/12/2020</v>
          </cell>
          <cell r="E42" t="str">
            <v>Công Ty TNHH Kiến Trúc Xây Dựng Việt An</v>
          </cell>
          <cell r="F42" t="str">
            <v>47 Đặng Thùy Trâm , PHƯỜNG 13, QUẬN BÌNH THẠNH, Hồ Chí Minh</v>
          </cell>
          <cell r="G42" t="str">
            <v>0911048778</v>
          </cell>
          <cell r="H42" t="str">
            <v>P.13</v>
          </cell>
          <cell r="I42" t="str">
            <v>Q.Bình Thạnh</v>
          </cell>
          <cell r="J42" t="str">
            <v>TP.Hồ Chí Minh</v>
          </cell>
          <cell r="K42" t="str">
            <v>Ms. Giang</v>
          </cell>
          <cell r="L42" t="str">
            <v>Tầng 13 Tòa nhà Centec Tower 72 74 Nguyễn Thị Minh Khai, PHƯỜNG 6, QUẬN 3, Hồ Chí Minh</v>
          </cell>
          <cell r="M42" t="str">
            <v>0975435923</v>
          </cell>
          <cell r="N42" t="str">
            <v>P.6</v>
          </cell>
          <cell r="O42" t="str">
            <v>Q.3</v>
          </cell>
          <cell r="P42" t="str">
            <v>TP.Hồ Chí Minh</v>
          </cell>
          <cell r="Q42" t="str">
            <v>1 x Chứng từ</v>
          </cell>
          <cell r="R42" t="str">
            <v>0</v>
          </cell>
          <cell r="S42" t="str">
            <v>120</v>
          </cell>
          <cell r="T42" t="str">
            <v>VCN</v>
          </cell>
          <cell r="U42" t="str">
            <v/>
          </cell>
          <cell r="V42" t="str">
            <v>Người gửi trả cước</v>
          </cell>
          <cell r="W42">
            <v>11500</v>
          </cell>
          <cell r="X42">
            <v>0</v>
          </cell>
          <cell r="Y42">
            <v>1150</v>
          </cell>
          <cell r="Z42">
            <v>12650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12650</v>
          </cell>
        </row>
        <row r="43">
          <cell r="B43" t="str">
            <v>1643419363866</v>
          </cell>
          <cell r="C43" t="str">
            <v/>
          </cell>
          <cell r="D43" t="str">
            <v>17/12/2020</v>
          </cell>
          <cell r="E43" t="str">
            <v>Công Ty TNHH Kiến Trúc Xây Dựng Việt An</v>
          </cell>
          <cell r="F43" t="str">
            <v>47 Đặng Thùy Trâm , PHƯỜNG 13, QUẬN BÌNH THẠNH, Hồ Chí Minh</v>
          </cell>
          <cell r="G43" t="str">
            <v>0911048778</v>
          </cell>
          <cell r="H43" t="str">
            <v>P.13</v>
          </cell>
          <cell r="I43" t="str">
            <v>Q.Bình Thạnh</v>
          </cell>
          <cell r="J43" t="str">
            <v>TP.Hồ Chí Minh</v>
          </cell>
          <cell r="K43" t="str">
            <v>Công Ty TNHH Xây Dựng Enforce</v>
          </cell>
          <cell r="L43" t="str">
            <v>178 Nguyễn Lâm, PHƯỜNG 3, QUẬN BÌNH THẠNH, Hồ Chí Minh</v>
          </cell>
          <cell r="M43" t="str">
            <v>02835101405</v>
          </cell>
          <cell r="N43" t="str">
            <v>P.3</v>
          </cell>
          <cell r="O43" t="str">
            <v>Q.Bình Thạnh</v>
          </cell>
          <cell r="P43" t="str">
            <v>TP.Hồ Chí Minh</v>
          </cell>
          <cell r="Q43" t="str">
            <v>1 x Hợp đồng số : AT202011589/HĐKT.EG-VA</v>
          </cell>
          <cell r="R43" t="str">
            <v>0</v>
          </cell>
          <cell r="S43" t="str">
            <v>120</v>
          </cell>
          <cell r="T43" t="str">
            <v>VCN</v>
          </cell>
          <cell r="U43" t="str">
            <v/>
          </cell>
          <cell r="V43" t="str">
            <v>Người gửi trả cước</v>
          </cell>
          <cell r="W43">
            <v>11500</v>
          </cell>
          <cell r="X43">
            <v>0</v>
          </cell>
          <cell r="Y43">
            <v>1150</v>
          </cell>
          <cell r="Z43">
            <v>12650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12650</v>
          </cell>
        </row>
        <row r="44">
          <cell r="B44" t="str">
            <v>1615635711950</v>
          </cell>
          <cell r="C44" t="str">
            <v/>
          </cell>
          <cell r="D44" t="str">
            <v>15/12/2020</v>
          </cell>
          <cell r="E44" t="str">
            <v>Công Ty TNHH Kiến Trúc Xây Dựng Việt An</v>
          </cell>
          <cell r="F44" t="str">
            <v>47 Đặng Thùy Trâm , PHƯỜNG 13, QUẬN BÌNH THẠNH, Hồ Chí Minh</v>
          </cell>
          <cell r="G44" t="str">
            <v>0911048778</v>
          </cell>
          <cell r="H44" t="str">
            <v>P.13</v>
          </cell>
          <cell r="I44" t="str">
            <v>Q.Bình Thạnh</v>
          </cell>
          <cell r="J44" t="str">
            <v>TP.Hồ Chí Minh</v>
          </cell>
          <cell r="K44" t="str">
            <v>Công Ty TNHH Thương Mại Ánh Ngọc Thanh</v>
          </cell>
          <cell r="L44" t="str">
            <v>P 5 03 Tầng 5 Phương Tower 31C Lý Tự Trọng, PHƯỜNG BẾN NGHÉ, QUẬN 1, Hồ Chí Minh</v>
          </cell>
          <cell r="M44" t="str">
            <v>02838257622</v>
          </cell>
          <cell r="N44" t="str">
            <v>P.Bến Nghé</v>
          </cell>
          <cell r="O44" t="str">
            <v>Q.1</v>
          </cell>
          <cell r="P44" t="str">
            <v>TP.Hồ Chí Minh</v>
          </cell>
          <cell r="Q44" t="str">
            <v>1 x Hợp đồng số: HĐCCLĐ/BH201203/ANT-VA</v>
          </cell>
          <cell r="R44" t="str">
            <v>0</v>
          </cell>
          <cell r="S44" t="str">
            <v>120</v>
          </cell>
          <cell r="T44" t="str">
            <v>VCN</v>
          </cell>
          <cell r="U44" t="str">
            <v/>
          </cell>
          <cell r="V44" t="str">
            <v>Người gửi trả cước</v>
          </cell>
          <cell r="W44">
            <v>11500</v>
          </cell>
          <cell r="X44">
            <v>0</v>
          </cell>
          <cell r="Y44">
            <v>1150</v>
          </cell>
          <cell r="Z44">
            <v>12650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12650</v>
          </cell>
        </row>
        <row r="45">
          <cell r="B45" t="str">
            <v>13622783696</v>
          </cell>
          <cell r="C45" t="str">
            <v/>
          </cell>
          <cell r="D45" t="str">
            <v>09/12/2020</v>
          </cell>
          <cell r="E45" t="str">
            <v>Công Ty TNHH Kiến Trúc Xây Dựng Việt An</v>
          </cell>
          <cell r="F45" t="str">
            <v>47 Đặng Thùy Trâm</v>
          </cell>
          <cell r="G45" t="str">
            <v>0911048778</v>
          </cell>
          <cell r="H45" t="str">
            <v>P.13</v>
          </cell>
          <cell r="I45" t="str">
            <v>Q.Bình Thạnh</v>
          </cell>
          <cell r="J45" t="str">
            <v>TP.Hồ Chí Minh</v>
          </cell>
          <cell r="K45" t="str">
            <v>Công Ty TNHH |TM DV Kỹ Thuật Cơ Điện Lạnh Trung Kiên</v>
          </cell>
          <cell r="L45" t="str">
            <v>702/67/16 Lê Đức Thọ, P.15, Q.Gò Vấp, TP.Hồ Chí Minh</v>
          </cell>
          <cell r="M45" t="str">
            <v>0909145134</v>
          </cell>
          <cell r="N45" t="str">
            <v>P.15</v>
          </cell>
          <cell r="O45" t="str">
            <v>Q.Gò Vấp</v>
          </cell>
          <cell r="P45" t="str">
            <v>TP.Hồ Chí Minh</v>
          </cell>
          <cell r="Q45" t="str">
            <v>1 x Hợp đồng số : 2020.HDKT/TK-VA</v>
          </cell>
          <cell r="R45" t="str">
            <v>0</v>
          </cell>
          <cell r="S45" t="str">
            <v>120</v>
          </cell>
          <cell r="T45" t="str">
            <v>VCN</v>
          </cell>
          <cell r="U45" t="str">
            <v/>
          </cell>
          <cell r="V45" t="str">
            <v>Người gửi trả cước</v>
          </cell>
          <cell r="W45">
            <v>11500</v>
          </cell>
          <cell r="X45">
            <v>0</v>
          </cell>
          <cell r="Y45">
            <v>1150</v>
          </cell>
          <cell r="Z45">
            <v>12650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12650</v>
          </cell>
        </row>
        <row r="46">
          <cell r="B46" t="str">
            <v>13617120994</v>
          </cell>
          <cell r="C46" t="str">
            <v/>
          </cell>
          <cell r="D46" t="str">
            <v>08/12/2020</v>
          </cell>
          <cell r="E46" t="str">
            <v>Công Ty TNHH Kiến Trúc Xây Dựng Việt An</v>
          </cell>
          <cell r="F46" t="str">
            <v>47 Đặng Thùy Trâm</v>
          </cell>
          <cell r="G46" t="str">
            <v>0911048778</v>
          </cell>
          <cell r="H46" t="str">
            <v>P.13</v>
          </cell>
          <cell r="I46" t="str">
            <v>Q.Bình Thạnh</v>
          </cell>
          <cell r="J46" t="str">
            <v>TP.Hồ Chí Minh</v>
          </cell>
          <cell r="K46" t="str">
            <v>CÔNG TY TNHH KỸ THUẬT VÀ XÂY DỰNG CID</v>
          </cell>
          <cell r="L46" t="str">
            <v>36/31/5/6 Khu Phố 6 Đường Số 4, P.Hiệp Bình Phước, Q.Thủ Đức, TP.Hồ Chí Minh</v>
          </cell>
          <cell r="M46" t="str">
            <v>0932504769</v>
          </cell>
          <cell r="N46" t="str">
            <v>P.Hiệp Bình Phước</v>
          </cell>
          <cell r="O46" t="str">
            <v>Q.Thủ Đức</v>
          </cell>
          <cell r="P46" t="str">
            <v>TP.Hồ Chí Minh</v>
          </cell>
          <cell r="Q46" t="str">
            <v>1 x Hợp đồng số : 0412/HDDTC/CID-VA</v>
          </cell>
          <cell r="R46" t="str">
            <v>0</v>
          </cell>
          <cell r="S46" t="str">
            <v>120</v>
          </cell>
          <cell r="T46" t="str">
            <v>VCN</v>
          </cell>
          <cell r="U46" t="str">
            <v/>
          </cell>
          <cell r="V46" t="str">
            <v>Người gửi trả cước</v>
          </cell>
          <cell r="W46">
            <v>11500</v>
          </cell>
          <cell r="X46">
            <v>0</v>
          </cell>
          <cell r="Y46">
            <v>1150</v>
          </cell>
          <cell r="Z46">
            <v>12650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12650</v>
          </cell>
        </row>
        <row r="47">
          <cell r="B47" t="str">
            <v>13597032513</v>
          </cell>
          <cell r="C47" t="str">
            <v/>
          </cell>
          <cell r="D47" t="str">
            <v>04/12/2020</v>
          </cell>
          <cell r="E47" t="str">
            <v>Công Ty TNHH Kiến Trúc Xây Dựng Việt An</v>
          </cell>
          <cell r="F47" t="str">
            <v>47 Đặng Thùy Trâm</v>
          </cell>
          <cell r="G47" t="str">
            <v>0911048778</v>
          </cell>
          <cell r="H47" t="str">
            <v>P.13</v>
          </cell>
          <cell r="I47" t="str">
            <v>Q.Bình Thạnh</v>
          </cell>
          <cell r="J47" t="str">
            <v>TP.Hồ Chí Minh</v>
          </cell>
          <cell r="K47" t="str">
            <v>Công Ty TNHH Trung Dương</v>
          </cell>
          <cell r="L47" t="str">
            <v>12 Nguyễn Thị Minh Khai, P.Đa Kao, Q.1, TP.Hồ Chí Minh</v>
          </cell>
          <cell r="M47" t="str">
            <v>02839105817</v>
          </cell>
          <cell r="N47" t="str">
            <v>P.Đa Kao</v>
          </cell>
          <cell r="O47" t="str">
            <v>Q.1</v>
          </cell>
          <cell r="P47" t="str">
            <v>TP.Hồ Chí Minh</v>
          </cell>
          <cell r="Q47" t="str">
            <v>1 x Hợp đồng số : 0112220/HĐTP/VA-TD</v>
          </cell>
          <cell r="R47" t="str">
            <v>0</v>
          </cell>
          <cell r="S47" t="str">
            <v>20</v>
          </cell>
          <cell r="T47" t="str">
            <v>VCN</v>
          </cell>
          <cell r="U47" t="str">
            <v/>
          </cell>
          <cell r="V47" t="str">
            <v>Người gửi trả cước</v>
          </cell>
          <cell r="W47">
            <v>9200</v>
          </cell>
          <cell r="X47">
            <v>0</v>
          </cell>
          <cell r="Y47">
            <v>920</v>
          </cell>
          <cell r="Z47">
            <v>10120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10120</v>
          </cell>
        </row>
        <row r="48">
          <cell r="B48" t="str">
            <v>1637664806496</v>
          </cell>
          <cell r="C48" t="str">
            <v/>
          </cell>
          <cell r="D48" t="str">
            <v>25/12/2020</v>
          </cell>
          <cell r="E48" t="str">
            <v>Công Ty TNHH Kiến Trúc Xây Dựng Việt An</v>
          </cell>
          <cell r="F48" t="str">
            <v>47 Đặng Thùy Trâm , PHƯỜNG 13, QUẬN BÌNH THẠNH, Hồ Chí Minh</v>
          </cell>
          <cell r="G48" t="str">
            <v>0911048778</v>
          </cell>
          <cell r="H48" t="str">
            <v>P.13</v>
          </cell>
          <cell r="I48" t="str">
            <v>Q.Bình Thạnh</v>
          </cell>
          <cell r="J48" t="str">
            <v>TP.Hồ Chí Minh</v>
          </cell>
          <cell r="K48" t="str">
            <v>Chị Thương</v>
          </cell>
          <cell r="L48" t="str">
            <v>29TL50, PHƯỜNG THẠNH LỘC, QUẬN 12, Hồ Chí Minh</v>
          </cell>
          <cell r="M48" t="str">
            <v>0903304479</v>
          </cell>
          <cell r="N48" t="str">
            <v>P.Thạnh Lộc</v>
          </cell>
          <cell r="O48" t="str">
            <v>Q.12</v>
          </cell>
          <cell r="P48" t="str">
            <v>TP.Hồ Chí Minh</v>
          </cell>
          <cell r="Q48" t="str">
            <v>1 x Hồ sơ Diag Cao Thắng (Bảng báo giá+Nghiệm Thu + Quyết Toán) + Lavie (BBG+Nghiệm Thu+QT)</v>
          </cell>
          <cell r="R48" t="str">
            <v>0</v>
          </cell>
          <cell r="S48" t="str">
            <v>120</v>
          </cell>
          <cell r="T48" t="str">
            <v>VCN</v>
          </cell>
          <cell r="U48" t="str">
            <v/>
          </cell>
          <cell r="V48" t="str">
            <v>Người gửi trả cước</v>
          </cell>
          <cell r="W48">
            <v>11500</v>
          </cell>
          <cell r="X48">
            <v>0</v>
          </cell>
          <cell r="Y48">
            <v>1150</v>
          </cell>
          <cell r="Z48">
            <v>12650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12650</v>
          </cell>
        </row>
        <row r="49">
          <cell r="B49" t="str">
            <v>13676723694</v>
          </cell>
          <cell r="C49" t="str">
            <v/>
          </cell>
          <cell r="D49" t="str">
            <v>19/12/2020</v>
          </cell>
          <cell r="E49" t="str">
            <v>Công Ty TNHH Kiến Trúc Xây Dựng Việt An</v>
          </cell>
          <cell r="F49" t="str">
            <v>47 Đặng Thùy Trâm</v>
          </cell>
          <cell r="G49" t="str">
            <v>0911048778</v>
          </cell>
          <cell r="H49" t="str">
            <v>P.13</v>
          </cell>
          <cell r="I49" t="str">
            <v>Q.Bình Thạnh</v>
          </cell>
          <cell r="J49" t="str">
            <v>TP.Hồ Chí Minh</v>
          </cell>
          <cell r="K49" t="str">
            <v>Ms. Nguyễn Thị Thiên Phương- Ngân hàng BNP Paribas Hồ Chí Minh</v>
          </cell>
          <cell r="L49" t="str">
            <v>tầng 5 sài gòn tower 29 Đ Lê Duẩn P Bến Nghé Q 1 TP Hồ Chí Minh, P.Bến Nghé, Q.1, TP.Hồ Chí Minh</v>
          </cell>
          <cell r="M49" t="str">
            <v>02835285520</v>
          </cell>
          <cell r="N49" t="str">
            <v>P.Bến Nghé</v>
          </cell>
          <cell r="O49" t="str">
            <v>Q.1</v>
          </cell>
          <cell r="P49" t="str">
            <v>TP.Hồ Chí Minh</v>
          </cell>
          <cell r="Q49" t="str">
            <v>1 x Phụ lục hợp đồng (x2 bộ) + BOQ cập nhật (x3 bộ)</v>
          </cell>
          <cell r="R49" t="str">
            <v>0</v>
          </cell>
          <cell r="S49" t="str">
            <v>600</v>
          </cell>
          <cell r="T49" t="str">
            <v>VCN</v>
          </cell>
          <cell r="U49" t="str">
            <v/>
          </cell>
          <cell r="V49" t="str">
            <v>Người gửi trả cước</v>
          </cell>
          <cell r="W49">
            <v>18400</v>
          </cell>
          <cell r="X49">
            <v>0</v>
          </cell>
          <cell r="Y49">
            <v>1840</v>
          </cell>
          <cell r="Z49">
            <v>20240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20240</v>
          </cell>
        </row>
        <row r="50">
          <cell r="B50" t="str">
            <v>1624499778521</v>
          </cell>
          <cell r="C50" t="str">
            <v>UR1073</v>
          </cell>
          <cell r="D50" t="str">
            <v>18/12/2020</v>
          </cell>
          <cell r="E50" t="str">
            <v>Công Ty TNHH Kiến Trúc Xây Dựng Việt An</v>
          </cell>
          <cell r="F50" t="str">
            <v>47 Đặng Thùy Trâm , PHƯỜNG 13, QUẬN BÌNH THẠNH, Hồ Chí Minh</v>
          </cell>
          <cell r="G50" t="str">
            <v>0911048778</v>
          </cell>
          <cell r="H50" t="str">
            <v>P.13</v>
          </cell>
          <cell r="I50" t="str">
            <v>Q.Bình Thạnh</v>
          </cell>
          <cell r="J50" t="str">
            <v>TP.Hồ Chí Minh</v>
          </cell>
          <cell r="K50" t="str">
            <v>DƯƠNG MẠNH HÙNG</v>
          </cell>
          <cell r="L50" t="str">
            <v>Công ty Cổ phần Phát triển Up Tầng 8 tòa nhà Hanoi Creative City Số 1 phố Lương Yên, PHƯỜNG BẠCH ĐẰNG, QUẬN HAI BÀ TRƯNG, Hà Nội</v>
          </cell>
          <cell r="M50" t="str">
            <v>0868684288</v>
          </cell>
          <cell r="N50" t="str">
            <v>P.Bạch Đằng</v>
          </cell>
          <cell r="O50" t="str">
            <v>Q.Hai Bà Trưng</v>
          </cell>
          <cell r="P50" t="str">
            <v>TP.Hà Nội</v>
          </cell>
          <cell r="Q50" t="str">
            <v>1 x Đề nghị tạm ứng đợt 1</v>
          </cell>
          <cell r="R50" t="str">
            <v>0</v>
          </cell>
          <cell r="S50" t="str">
            <v>20</v>
          </cell>
          <cell r="T50" t="str">
            <v>VHT</v>
          </cell>
          <cell r="U50" t="str">
            <v/>
          </cell>
          <cell r="V50" t="str">
            <v>Người gửi trả cước</v>
          </cell>
          <cell r="W50">
            <v>172500</v>
          </cell>
          <cell r="X50">
            <v>0</v>
          </cell>
          <cell r="Y50">
            <v>17250</v>
          </cell>
          <cell r="Z50">
            <v>189750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189750</v>
          </cell>
        </row>
        <row r="51">
          <cell r="B51" t="str">
            <v>1624962942982</v>
          </cell>
          <cell r="C51" t="str">
            <v/>
          </cell>
          <cell r="D51" t="str">
            <v>17/12/2020</v>
          </cell>
          <cell r="E51" t="str">
            <v>Công Ty TNHH Kiến Trúc Xây Dựng Việt An</v>
          </cell>
          <cell r="F51" t="str">
            <v>47 Đặng Thùy Trâm , PHƯỜNG 13, QUẬN BÌNH THẠNH, Hồ Chí Minh</v>
          </cell>
          <cell r="G51" t="str">
            <v>0911048778</v>
          </cell>
          <cell r="H51" t="str">
            <v>P.13</v>
          </cell>
          <cell r="I51" t="str">
            <v>Q.Bình Thạnh</v>
          </cell>
          <cell r="J51" t="str">
            <v>TP.Hồ Chí Minh</v>
          </cell>
          <cell r="K51" t="str">
            <v>Công Ty TNHH Thiết Bị Phòng Cháy Và Chữa Cháy Thăng Long</v>
          </cell>
          <cell r="L51" t="str">
            <v>180 Nguyễn Văn Thủ, PHƯỜNG ĐA KAO, QUẬN 1, Hồ Chí Minh</v>
          </cell>
          <cell r="M51" t="str">
            <v>02838227405</v>
          </cell>
          <cell r="N51" t="str">
            <v>P.Đa Kao</v>
          </cell>
          <cell r="O51" t="str">
            <v>Q.1</v>
          </cell>
          <cell r="P51" t="str">
            <v>TP.Hồ Chí Minh</v>
          </cell>
          <cell r="Q51" t="str">
            <v>1 x Phụ lục hợp đồng số 01</v>
          </cell>
          <cell r="R51" t="str">
            <v>0</v>
          </cell>
          <cell r="S51" t="str">
            <v>120</v>
          </cell>
          <cell r="T51" t="str">
            <v>VCN</v>
          </cell>
          <cell r="U51" t="str">
            <v/>
          </cell>
          <cell r="V51" t="str">
            <v>Người gửi trả cước</v>
          </cell>
          <cell r="W51">
            <v>11500</v>
          </cell>
          <cell r="X51">
            <v>0</v>
          </cell>
          <cell r="Y51">
            <v>1150</v>
          </cell>
          <cell r="Z51">
            <v>12650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12650</v>
          </cell>
        </row>
        <row r="52">
          <cell r="B52" t="str">
            <v>1639605008399</v>
          </cell>
          <cell r="C52" t="str">
            <v/>
          </cell>
          <cell r="D52" t="str">
            <v>16/12/2020</v>
          </cell>
          <cell r="E52" t="str">
            <v>Công Ty TNHH Kiến Trúc Xây Dựng Việt An</v>
          </cell>
          <cell r="F52" t="str">
            <v>47 Đặng Thùy Trâm , PHƯỜNG 13, QUẬN BÌNH THẠNH, Hồ Chí Minh</v>
          </cell>
          <cell r="G52" t="str">
            <v>0911048778</v>
          </cell>
          <cell r="H52" t="str">
            <v>P.13</v>
          </cell>
          <cell r="I52" t="str">
            <v>Q.Bình Thạnh</v>
          </cell>
          <cell r="J52" t="str">
            <v>TP.Hồ Chí Minh</v>
          </cell>
          <cell r="K52" t="str">
            <v>Chị Nguyễn Như Ngọc</v>
          </cell>
          <cell r="L52" t="str">
            <v>Văn phòng Tầng 6 Trung tâm DIAG 414 420 Cao Thắng, PHƯỜNG 12, QUẬN 10, Hồ Chí Minh</v>
          </cell>
          <cell r="M52" t="str">
            <v>0907588819</v>
          </cell>
          <cell r="N52" t="str">
            <v>P.12</v>
          </cell>
          <cell r="O52" t="str">
            <v>Q.10</v>
          </cell>
          <cell r="P52" t="str">
            <v>TP.Hồ Chí Minh</v>
          </cell>
          <cell r="Q52" t="str">
            <v>1 x Biên bản nghiệm thu tầng 6 DIAG Cao Thắng</v>
          </cell>
          <cell r="R52" t="str">
            <v>0</v>
          </cell>
          <cell r="S52" t="str">
            <v>120</v>
          </cell>
          <cell r="T52" t="str">
            <v>VCN</v>
          </cell>
          <cell r="U52" t="str">
            <v/>
          </cell>
          <cell r="V52" t="str">
            <v>Người gửi trả cước</v>
          </cell>
          <cell r="W52">
            <v>11500</v>
          </cell>
          <cell r="X52">
            <v>0</v>
          </cell>
          <cell r="Y52">
            <v>1150</v>
          </cell>
          <cell r="Z52">
            <v>12650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12650</v>
          </cell>
        </row>
        <row r="53">
          <cell r="B53" t="str">
            <v>13618359546</v>
          </cell>
          <cell r="C53" t="str">
            <v/>
          </cell>
          <cell r="D53" t="str">
            <v>08/12/2020</v>
          </cell>
          <cell r="E53" t="str">
            <v>Công Ty TNHH Kiến Trúc Xây Dựng Việt An</v>
          </cell>
          <cell r="F53" t="str">
            <v>47 Đặng Thùy Trâm</v>
          </cell>
          <cell r="G53" t="str">
            <v>0911048778</v>
          </cell>
          <cell r="H53" t="str">
            <v>P.13</v>
          </cell>
          <cell r="I53" t="str">
            <v>Q.Bình Thạnh</v>
          </cell>
          <cell r="J53" t="str">
            <v>TP.Hồ Chí Minh</v>
          </cell>
          <cell r="K53" t="str">
            <v>CÔNG TY TNHH TƯ VẤN PHÁT TRIỂN NAM VIỆT LUẬT</v>
          </cell>
          <cell r="L53" t="str">
            <v>491/1 Trường Chinh, P.14, Q.Tân Bình, TP.Hồ Chí Minh</v>
          </cell>
          <cell r="M53" t="str">
            <v>02873000555</v>
          </cell>
          <cell r="N53" t="str">
            <v>P.14</v>
          </cell>
          <cell r="O53" t="str">
            <v>Q.Tân Bình</v>
          </cell>
          <cell r="P53" t="str">
            <v>TP.Hồ Chí Minh</v>
          </cell>
          <cell r="Q53" t="str">
            <v>1 x Hợp đồng số : 11790/HDTVP-NVL</v>
          </cell>
          <cell r="R53" t="str">
            <v>0</v>
          </cell>
          <cell r="S53" t="str">
            <v>120</v>
          </cell>
          <cell r="T53" t="str">
            <v>VCN</v>
          </cell>
          <cell r="U53" t="str">
            <v/>
          </cell>
          <cell r="V53" t="str">
            <v>Người gửi trả cước</v>
          </cell>
          <cell r="W53">
            <v>11500</v>
          </cell>
          <cell r="X53">
            <v>0</v>
          </cell>
          <cell r="Y53">
            <v>1150</v>
          </cell>
          <cell r="Z53">
            <v>12650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12650</v>
          </cell>
        </row>
        <row r="54">
          <cell r="B54" t="str">
            <v>1640188178462</v>
          </cell>
          <cell r="C54" t="str">
            <v>AABBCC12</v>
          </cell>
          <cell r="D54" t="str">
            <v>03/12/2020</v>
          </cell>
          <cell r="E54" t="str">
            <v>Công Ty TNHH Kiến Trúc Xây Dựng Việt An</v>
          </cell>
          <cell r="F54" t="str">
            <v>47 Đặng Thùy Trâm , PHƯỜNG 13, QUẬN BÌNH THẠNH, Hồ Chí Minh</v>
          </cell>
          <cell r="G54" t="str">
            <v>0911048778</v>
          </cell>
          <cell r="H54" t="str">
            <v>P.13</v>
          </cell>
          <cell r="I54" t="str">
            <v>Q.Bình Thạnh</v>
          </cell>
          <cell r="J54" t="str">
            <v>TP.Hồ Chí Minh</v>
          </cell>
          <cell r="K54" t="str">
            <v>Tracy</v>
          </cell>
          <cell r="L54" t="str">
            <v>CÔNG TY GES (Global Equipment Services and Manufacturing Inc) Lot I3 N2 street Hochiminh City Khu Công Nghệ Cao, PHƯỜNG TÂN PHÚ, QUẬN 9, Hồ Chí Minh</v>
          </cell>
          <cell r="M54" t="str">
            <v>0983848557</v>
          </cell>
          <cell r="N54" t="str">
            <v>P.Tân Phú</v>
          </cell>
          <cell r="O54" t="str">
            <v>Q.9</v>
          </cell>
          <cell r="P54" t="str">
            <v>TP.Hồ Chí Minh</v>
          </cell>
          <cell r="Q54" t="str">
            <v>1 x thư</v>
          </cell>
          <cell r="R54" t="str">
            <v>0</v>
          </cell>
          <cell r="S54" t="str">
            <v>20</v>
          </cell>
          <cell r="T54" t="str">
            <v>VCN</v>
          </cell>
          <cell r="U54" t="str">
            <v/>
          </cell>
          <cell r="V54" t="str">
            <v>Người gửi trả cước</v>
          </cell>
          <cell r="W54">
            <v>9200</v>
          </cell>
          <cell r="X54">
            <v>0</v>
          </cell>
          <cell r="Y54">
            <v>920</v>
          </cell>
          <cell r="Z54">
            <v>10120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10120</v>
          </cell>
        </row>
        <row r="55">
          <cell r="B55" t="str">
            <v>1639419471985</v>
          </cell>
          <cell r="C55" t="str">
            <v/>
          </cell>
          <cell r="D55" t="str">
            <v>03/12/2020</v>
          </cell>
          <cell r="E55" t="str">
            <v>Công Ty TNHH Kiến Trúc Xây Dựng Việt An</v>
          </cell>
          <cell r="F55" t="str">
            <v>47 Đặng Thùy Trâm , PHƯỜNG 13, QUẬN BÌNH THẠNH, Hồ Chí Minh</v>
          </cell>
          <cell r="G55" t="str">
            <v>0911048778</v>
          </cell>
          <cell r="H55" t="str">
            <v>P.13</v>
          </cell>
          <cell r="I55" t="str">
            <v>Q.Bình Thạnh</v>
          </cell>
          <cell r="J55" t="str">
            <v>TP.Hồ Chí Minh</v>
          </cell>
          <cell r="K55" t="str">
            <v>Công Ty CP Thiết Bị Công Nghệ Trọng Tín</v>
          </cell>
          <cell r="L55" t="str">
            <v>578 Lê Văn Khương, PHƯỜNG THỚI AN, QUẬN 12, Hồ Chí Minh</v>
          </cell>
          <cell r="M55" t="str">
            <v>02838833333</v>
          </cell>
          <cell r="N55" t="str">
            <v>P.Thới An</v>
          </cell>
          <cell r="O55" t="str">
            <v>Q.12</v>
          </cell>
          <cell r="P55" t="str">
            <v>TP.Hồ Chí Minh</v>
          </cell>
          <cell r="Q55" t="str">
            <v>1 x Hợp đồng 112020/VA-TT/HĐMB</v>
          </cell>
          <cell r="R55" t="str">
            <v>0</v>
          </cell>
          <cell r="S55" t="str">
            <v>20</v>
          </cell>
          <cell r="T55" t="str">
            <v>VCN</v>
          </cell>
          <cell r="U55" t="str">
            <v/>
          </cell>
          <cell r="V55" t="str">
            <v>Người gửi trả cước</v>
          </cell>
          <cell r="W55">
            <v>9200</v>
          </cell>
          <cell r="X55">
            <v>0</v>
          </cell>
          <cell r="Y55">
            <v>920</v>
          </cell>
          <cell r="Z55">
            <v>10120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10120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P8" sqref="P8"/>
    </sheetView>
  </sheetViews>
  <sheetFormatPr defaultRowHeight="15" x14ac:dyDescent="0.25"/>
  <cols>
    <col min="2" max="2" width="13.7109375" customWidth="1"/>
    <col min="3" max="3" width="13.42578125" customWidth="1"/>
    <col min="4" max="4" width="17" style="3" customWidth="1"/>
  </cols>
  <sheetData>
    <row r="1" spans="1:17" x14ac:dyDescent="0.25">
      <c r="A1" t="s">
        <v>0</v>
      </c>
    </row>
    <row r="2" spans="1:17" x14ac:dyDescent="0.25">
      <c r="A2" t="s">
        <v>1</v>
      </c>
      <c r="B2" t="s">
        <v>2</v>
      </c>
      <c r="C2" t="s">
        <v>3</v>
      </c>
      <c r="D2" s="3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38</v>
      </c>
      <c r="O2" s="4">
        <f>SUM(K3:K6)+K30</f>
        <v>63223</v>
      </c>
      <c r="P2">
        <v>24151</v>
      </c>
      <c r="Q2" s="2">
        <f>+O2-P2</f>
        <v>39072</v>
      </c>
    </row>
    <row r="3" spans="1:17" x14ac:dyDescent="0.25">
      <c r="A3">
        <v>1</v>
      </c>
      <c r="B3" t="s">
        <v>12</v>
      </c>
      <c r="C3" s="1">
        <v>44166</v>
      </c>
      <c r="D3" s="3">
        <v>615415798</v>
      </c>
      <c r="E3" t="s">
        <v>13</v>
      </c>
      <c r="F3" t="s">
        <v>14</v>
      </c>
      <c r="G3">
        <v>120</v>
      </c>
      <c r="H3" s="2">
        <v>10000</v>
      </c>
      <c r="I3" s="2">
        <v>2650</v>
      </c>
      <c r="J3">
        <v>0</v>
      </c>
      <c r="K3" s="4">
        <v>12650</v>
      </c>
      <c r="M3" t="e">
        <f>VLOOKUP(TEXT(D3,"0"),'[1]Danh sach van don'!$B$10:$AF$55,31,0)</f>
        <v>#N/A</v>
      </c>
    </row>
    <row r="4" spans="1:17" x14ac:dyDescent="0.25">
      <c r="A4">
        <v>2</v>
      </c>
      <c r="B4" t="s">
        <v>12</v>
      </c>
      <c r="C4" s="1">
        <v>44166</v>
      </c>
      <c r="D4" s="3">
        <v>615415779</v>
      </c>
      <c r="E4" t="s">
        <v>15</v>
      </c>
      <c r="F4" t="s">
        <v>14</v>
      </c>
      <c r="G4">
        <v>120</v>
      </c>
      <c r="H4" s="2">
        <v>10000</v>
      </c>
      <c r="I4" s="2">
        <v>2650</v>
      </c>
      <c r="J4">
        <v>0</v>
      </c>
      <c r="K4" s="4">
        <v>12650</v>
      </c>
      <c r="M4" t="e">
        <f>VLOOKUP(TEXT(D4,"0"),'[1]Danh sach van don'!$B$10:$AF$55,31,0)</f>
        <v>#N/A</v>
      </c>
    </row>
    <row r="5" spans="1:17" x14ac:dyDescent="0.25">
      <c r="A5">
        <v>3</v>
      </c>
      <c r="B5" t="s">
        <v>12</v>
      </c>
      <c r="C5" s="1">
        <v>44166</v>
      </c>
      <c r="D5" s="3">
        <v>615399404</v>
      </c>
      <c r="E5" t="s">
        <v>16</v>
      </c>
      <c r="F5" t="s">
        <v>14</v>
      </c>
      <c r="G5">
        <v>120</v>
      </c>
      <c r="H5" s="2">
        <v>10000</v>
      </c>
      <c r="I5" s="2">
        <v>2650</v>
      </c>
      <c r="J5">
        <v>0</v>
      </c>
      <c r="K5" s="4">
        <v>12650</v>
      </c>
      <c r="M5" t="e">
        <f>VLOOKUP(TEXT(D5,"0"),'[1]Danh sach van don'!$B$10:$AF$55,31,0)</f>
        <v>#N/A</v>
      </c>
    </row>
    <row r="6" spans="1:17" x14ac:dyDescent="0.25">
      <c r="A6">
        <v>4</v>
      </c>
      <c r="B6" t="s">
        <v>12</v>
      </c>
      <c r="C6" s="1">
        <v>44166</v>
      </c>
      <c r="D6" s="3">
        <v>615399409</v>
      </c>
      <c r="E6" t="s">
        <v>17</v>
      </c>
      <c r="F6" t="s">
        <v>14</v>
      </c>
      <c r="G6">
        <v>120</v>
      </c>
      <c r="H6" s="2">
        <v>16500</v>
      </c>
      <c r="I6" s="2">
        <v>4373</v>
      </c>
      <c r="J6">
        <v>0</v>
      </c>
      <c r="K6" s="4">
        <v>20873</v>
      </c>
      <c r="M6" t="e">
        <f>VLOOKUP(TEXT(D6,"0"),'[1]Danh sach van don'!$B$10:$AF$55,31,0)</f>
        <v>#N/A</v>
      </c>
    </row>
    <row r="7" spans="1:17" x14ac:dyDescent="0.25">
      <c r="A7">
        <v>5</v>
      </c>
      <c r="B7" t="s">
        <v>12</v>
      </c>
      <c r="C7" s="1">
        <v>44169</v>
      </c>
      <c r="D7" s="5">
        <v>1639419471985</v>
      </c>
      <c r="E7" t="s">
        <v>13</v>
      </c>
      <c r="F7" t="s">
        <v>14</v>
      </c>
      <c r="G7">
        <v>20</v>
      </c>
      <c r="H7" s="2">
        <v>8000</v>
      </c>
      <c r="I7" s="2">
        <v>2120</v>
      </c>
      <c r="J7">
        <v>0</v>
      </c>
      <c r="K7" s="2">
        <v>10120</v>
      </c>
      <c r="M7">
        <f>VLOOKUP(TEXT(D7,"0"),'[1]Danh sach van don'!$B$10:$AF$55,31,0)</f>
        <v>10120</v>
      </c>
    </row>
    <row r="8" spans="1:17" x14ac:dyDescent="0.25">
      <c r="A8">
        <v>6</v>
      </c>
      <c r="B8" t="s">
        <v>12</v>
      </c>
      <c r="C8" s="1">
        <v>44169</v>
      </c>
      <c r="D8" s="3">
        <v>13599416493</v>
      </c>
      <c r="E8" t="s">
        <v>18</v>
      </c>
      <c r="F8" t="s">
        <v>14</v>
      </c>
      <c r="G8">
        <v>20</v>
      </c>
      <c r="H8" s="2">
        <v>8000</v>
      </c>
      <c r="I8" s="2">
        <v>2120</v>
      </c>
      <c r="J8">
        <v>0</v>
      </c>
      <c r="K8" s="2">
        <v>10120</v>
      </c>
      <c r="M8">
        <f>VLOOKUP(TEXT(D8,"0"),'[1]Danh sach van don'!$B$10:$AF$55,31,0)</f>
        <v>10120</v>
      </c>
    </row>
    <row r="9" spans="1:17" x14ac:dyDescent="0.25">
      <c r="A9">
        <v>7</v>
      </c>
      <c r="B9" t="s">
        <v>12</v>
      </c>
      <c r="C9" s="1">
        <v>44169</v>
      </c>
      <c r="D9" s="3">
        <v>13597032513</v>
      </c>
      <c r="E9" t="s">
        <v>18</v>
      </c>
      <c r="F9" t="s">
        <v>14</v>
      </c>
      <c r="G9">
        <v>20</v>
      </c>
      <c r="H9" s="2">
        <v>8000</v>
      </c>
      <c r="I9" s="2">
        <v>2120</v>
      </c>
      <c r="J9">
        <v>0</v>
      </c>
      <c r="K9" s="2">
        <v>10120</v>
      </c>
      <c r="M9">
        <f>VLOOKUP(TEXT(D9,"0"),'[1]Danh sach van don'!$B$10:$AF$55,31,0)</f>
        <v>10120</v>
      </c>
    </row>
    <row r="10" spans="1:17" x14ac:dyDescent="0.25">
      <c r="A10">
        <v>8</v>
      </c>
      <c r="B10" t="s">
        <v>12</v>
      </c>
      <c r="C10" s="1">
        <v>44169</v>
      </c>
      <c r="D10" s="3">
        <v>1640188178462</v>
      </c>
      <c r="E10" t="s">
        <v>19</v>
      </c>
      <c r="F10" t="s">
        <v>14</v>
      </c>
      <c r="G10">
        <v>20</v>
      </c>
      <c r="H10" s="2">
        <v>8000</v>
      </c>
      <c r="I10" s="2">
        <v>2120</v>
      </c>
      <c r="J10">
        <v>0</v>
      </c>
      <c r="K10" s="2">
        <v>10120</v>
      </c>
      <c r="M10">
        <f>VLOOKUP(TEXT(D10,"0"),'[1]Danh sach van don'!$B$10:$AF$55,31,0)</f>
        <v>10120</v>
      </c>
    </row>
    <row r="11" spans="1:17" x14ac:dyDescent="0.25">
      <c r="A11">
        <v>9</v>
      </c>
      <c r="B11" t="s">
        <v>12</v>
      </c>
      <c r="C11" s="1">
        <v>44173</v>
      </c>
      <c r="D11" s="3">
        <v>13618359546</v>
      </c>
      <c r="E11" t="s">
        <v>20</v>
      </c>
      <c r="F11" t="s">
        <v>14</v>
      </c>
      <c r="G11">
        <v>120</v>
      </c>
      <c r="H11" s="2">
        <v>10000</v>
      </c>
      <c r="I11" s="2">
        <v>2650</v>
      </c>
      <c r="J11">
        <v>0</v>
      </c>
      <c r="K11" s="2">
        <v>12650</v>
      </c>
      <c r="M11">
        <f>VLOOKUP(TEXT(D11,"0"),'[1]Danh sach van don'!$B$10:$AF$55,31,0)</f>
        <v>12650</v>
      </c>
    </row>
    <row r="12" spans="1:17" x14ac:dyDescent="0.25">
      <c r="A12">
        <v>10</v>
      </c>
      <c r="B12" t="s">
        <v>12</v>
      </c>
      <c r="C12" s="1">
        <v>44173</v>
      </c>
      <c r="D12" s="3">
        <v>1625594328495</v>
      </c>
      <c r="E12" t="s">
        <v>21</v>
      </c>
      <c r="F12" t="s">
        <v>14</v>
      </c>
      <c r="G12">
        <v>120</v>
      </c>
      <c r="H12" s="2">
        <v>22000</v>
      </c>
      <c r="I12" s="2">
        <v>5830</v>
      </c>
      <c r="J12">
        <v>0</v>
      </c>
      <c r="K12" s="2">
        <v>27830</v>
      </c>
      <c r="M12">
        <f>VLOOKUP(TEXT(D12,"0"),'[1]Danh sach van don'!$B$10:$AF$55,31,0)</f>
        <v>27830</v>
      </c>
    </row>
    <row r="13" spans="1:17" x14ac:dyDescent="0.25">
      <c r="A13">
        <v>11</v>
      </c>
      <c r="B13" t="s">
        <v>12</v>
      </c>
      <c r="C13" s="1">
        <v>44173</v>
      </c>
      <c r="D13" s="3">
        <v>13617112140</v>
      </c>
      <c r="E13" t="s">
        <v>22</v>
      </c>
      <c r="F13" t="s">
        <v>14</v>
      </c>
      <c r="G13">
        <v>120</v>
      </c>
      <c r="H13" s="2">
        <v>10000</v>
      </c>
      <c r="I13" s="2">
        <v>2650</v>
      </c>
      <c r="J13">
        <v>0</v>
      </c>
      <c r="K13" s="2">
        <v>12650</v>
      </c>
      <c r="M13">
        <f>VLOOKUP(TEXT(D13,"0"),'[1]Danh sach van don'!$B$10:$AF$55,31,0)</f>
        <v>12650</v>
      </c>
    </row>
    <row r="14" spans="1:17" x14ac:dyDescent="0.25">
      <c r="A14">
        <v>12</v>
      </c>
      <c r="B14" t="s">
        <v>12</v>
      </c>
      <c r="C14" s="1">
        <v>44173</v>
      </c>
      <c r="D14" s="3">
        <v>13617120994</v>
      </c>
      <c r="E14" t="s">
        <v>23</v>
      </c>
      <c r="F14" t="s">
        <v>14</v>
      </c>
      <c r="G14">
        <v>120</v>
      </c>
      <c r="H14" s="2">
        <v>10000</v>
      </c>
      <c r="I14" s="2">
        <v>2650</v>
      </c>
      <c r="J14">
        <v>0</v>
      </c>
      <c r="K14" s="2">
        <v>12650</v>
      </c>
      <c r="M14">
        <f>VLOOKUP(TEXT(D14,"0"),'[1]Danh sach van don'!$B$10:$AF$55,31,0)</f>
        <v>12650</v>
      </c>
    </row>
    <row r="15" spans="1:17" x14ac:dyDescent="0.25">
      <c r="A15">
        <v>13</v>
      </c>
      <c r="B15" t="s">
        <v>12</v>
      </c>
      <c r="C15" s="1">
        <v>44173</v>
      </c>
      <c r="D15" s="3">
        <v>13617183681</v>
      </c>
      <c r="E15" t="s">
        <v>24</v>
      </c>
      <c r="F15" t="s">
        <v>14</v>
      </c>
      <c r="G15">
        <v>120</v>
      </c>
      <c r="H15" s="2">
        <v>10000</v>
      </c>
      <c r="I15" s="2">
        <v>2650</v>
      </c>
      <c r="J15">
        <v>0</v>
      </c>
      <c r="K15" s="2">
        <v>12650</v>
      </c>
      <c r="M15">
        <f>VLOOKUP(TEXT(D15,"0"),'[1]Danh sach van don'!$B$10:$AF$55,31,0)</f>
        <v>12650</v>
      </c>
    </row>
    <row r="16" spans="1:17" x14ac:dyDescent="0.25">
      <c r="A16">
        <v>14</v>
      </c>
      <c r="B16" t="s">
        <v>12</v>
      </c>
      <c r="C16" s="1">
        <v>44174</v>
      </c>
      <c r="D16" s="3">
        <v>13622666792</v>
      </c>
      <c r="E16" t="s">
        <v>13</v>
      </c>
      <c r="F16" t="s">
        <v>14</v>
      </c>
      <c r="G16">
        <v>120</v>
      </c>
      <c r="H16" s="2">
        <v>10000</v>
      </c>
      <c r="I16" s="2">
        <v>2650</v>
      </c>
      <c r="J16">
        <v>0</v>
      </c>
      <c r="K16" s="2">
        <v>12650</v>
      </c>
      <c r="M16">
        <f>VLOOKUP(TEXT(D16,"0"),'[1]Danh sach van don'!$B$10:$AF$55,31,0)</f>
        <v>12650</v>
      </c>
    </row>
    <row r="17" spans="1:15" x14ac:dyDescent="0.25">
      <c r="A17">
        <v>15</v>
      </c>
      <c r="B17" t="s">
        <v>12</v>
      </c>
      <c r="C17" s="1">
        <v>44174</v>
      </c>
      <c r="D17" s="3">
        <v>13622783696</v>
      </c>
      <c r="E17" t="s">
        <v>16</v>
      </c>
      <c r="F17" t="s">
        <v>14</v>
      </c>
      <c r="G17">
        <v>120</v>
      </c>
      <c r="H17" s="2">
        <v>10000</v>
      </c>
      <c r="I17" s="2">
        <v>2650</v>
      </c>
      <c r="J17">
        <v>0</v>
      </c>
      <c r="K17" s="2">
        <v>12650</v>
      </c>
      <c r="M17">
        <f>VLOOKUP(TEXT(D17,"0"),'[1]Danh sach van don'!$B$10:$AF$55,31,0)</f>
        <v>12650</v>
      </c>
    </row>
    <row r="18" spans="1:15" x14ac:dyDescent="0.25">
      <c r="A18">
        <v>16</v>
      </c>
      <c r="B18" t="s">
        <v>12</v>
      </c>
      <c r="C18" s="1">
        <v>44174</v>
      </c>
      <c r="D18" s="3">
        <v>13624813448</v>
      </c>
      <c r="E18" t="s">
        <v>25</v>
      </c>
      <c r="F18" t="s">
        <v>14</v>
      </c>
      <c r="G18">
        <v>120</v>
      </c>
      <c r="H18" s="2">
        <v>10000</v>
      </c>
      <c r="I18" s="2">
        <v>2650</v>
      </c>
      <c r="J18">
        <v>0</v>
      </c>
      <c r="K18" s="2">
        <v>12650</v>
      </c>
      <c r="M18">
        <f>VLOOKUP(TEXT(D18,"0"),'[1]Danh sach van don'!$B$10:$AF$55,31,0)</f>
        <v>12650</v>
      </c>
    </row>
    <row r="19" spans="1:15" x14ac:dyDescent="0.25">
      <c r="A19">
        <v>17</v>
      </c>
      <c r="B19" t="s">
        <v>12</v>
      </c>
      <c r="C19" s="1">
        <v>44174</v>
      </c>
      <c r="D19" s="3">
        <v>13622739989</v>
      </c>
      <c r="E19" t="s">
        <v>26</v>
      </c>
      <c r="F19" t="s">
        <v>14</v>
      </c>
      <c r="G19">
        <v>120</v>
      </c>
      <c r="H19" s="2">
        <v>10000</v>
      </c>
      <c r="I19" s="2">
        <v>2650</v>
      </c>
      <c r="J19">
        <v>0</v>
      </c>
      <c r="K19" s="2">
        <v>12650</v>
      </c>
      <c r="L19" t="s">
        <v>37</v>
      </c>
      <c r="M19">
        <f>VLOOKUP(TEXT(D19,"0"),'[1]Danh sach van don'!$B$10:$AF$55,31,0)</f>
        <v>12650</v>
      </c>
    </row>
    <row r="20" spans="1:15" x14ac:dyDescent="0.25">
      <c r="A20">
        <v>18</v>
      </c>
      <c r="B20" t="s">
        <v>12</v>
      </c>
      <c r="C20" s="1">
        <v>44176</v>
      </c>
      <c r="D20" s="3">
        <v>13628880847</v>
      </c>
      <c r="E20" t="s">
        <v>18</v>
      </c>
      <c r="F20" t="s">
        <v>14</v>
      </c>
      <c r="G20">
        <v>120</v>
      </c>
      <c r="H20" s="2">
        <v>10000</v>
      </c>
      <c r="I20" s="2">
        <v>2650</v>
      </c>
      <c r="J20">
        <v>0</v>
      </c>
      <c r="K20" s="2">
        <v>12650</v>
      </c>
      <c r="L20" t="s">
        <v>37</v>
      </c>
      <c r="M20">
        <f>VLOOKUP(TEXT(D20,"0"),'[1]Danh sach van don'!$B$10:$AF$55,31,0)</f>
        <v>12650</v>
      </c>
    </row>
    <row r="21" spans="1:15" x14ac:dyDescent="0.25">
      <c r="A21">
        <v>19</v>
      </c>
      <c r="B21" t="s">
        <v>12</v>
      </c>
      <c r="C21" s="1">
        <v>44176</v>
      </c>
      <c r="D21" s="3">
        <v>1618436221597</v>
      </c>
      <c r="E21" t="s">
        <v>26</v>
      </c>
      <c r="F21" t="s">
        <v>14</v>
      </c>
      <c r="G21">
        <v>20</v>
      </c>
      <c r="H21" s="2">
        <v>8000</v>
      </c>
      <c r="I21" s="2">
        <v>2120</v>
      </c>
      <c r="J21">
        <v>0</v>
      </c>
      <c r="K21" s="2">
        <v>10120</v>
      </c>
      <c r="M21">
        <f>VLOOKUP(TEXT(D21,"0"),'[1]Danh sach van don'!$B$10:$AF$55,31,0)</f>
        <v>10120</v>
      </c>
    </row>
    <row r="22" spans="1:15" x14ac:dyDescent="0.25">
      <c r="A22">
        <v>20</v>
      </c>
      <c r="B22" t="s">
        <v>12</v>
      </c>
      <c r="C22" s="1">
        <v>44180</v>
      </c>
      <c r="D22" s="3">
        <v>1615635711950</v>
      </c>
      <c r="E22" t="s">
        <v>18</v>
      </c>
      <c r="F22" t="s">
        <v>14</v>
      </c>
      <c r="G22">
        <v>120</v>
      </c>
      <c r="H22" s="2">
        <v>10000</v>
      </c>
      <c r="I22" s="2">
        <v>2650</v>
      </c>
      <c r="J22">
        <v>0</v>
      </c>
      <c r="K22" s="2">
        <v>12650</v>
      </c>
      <c r="M22">
        <f>VLOOKUP(TEXT(D22,"0"),'[1]Danh sach van don'!$B$10:$AF$55,31,0)</f>
        <v>12650</v>
      </c>
    </row>
    <row r="23" spans="1:15" x14ac:dyDescent="0.25">
      <c r="A23">
        <v>21</v>
      </c>
      <c r="B23" t="s">
        <v>12</v>
      </c>
      <c r="C23" s="1">
        <v>44180</v>
      </c>
      <c r="D23" s="3">
        <v>1635482816290</v>
      </c>
      <c r="E23" t="s">
        <v>25</v>
      </c>
      <c r="F23" t="s">
        <v>14</v>
      </c>
      <c r="G23">
        <v>120</v>
      </c>
      <c r="H23" s="2">
        <v>10000</v>
      </c>
      <c r="I23" s="2">
        <v>2650</v>
      </c>
      <c r="J23">
        <v>0</v>
      </c>
      <c r="K23" s="2">
        <v>12650</v>
      </c>
      <c r="M23">
        <f>VLOOKUP(TEXT(D23,"0"),'[1]Danh sach van don'!$B$10:$AF$55,31,0)</f>
        <v>12650</v>
      </c>
    </row>
    <row r="24" spans="1:15" x14ac:dyDescent="0.25">
      <c r="A24">
        <v>22</v>
      </c>
      <c r="B24" t="s">
        <v>12</v>
      </c>
      <c r="C24" s="1">
        <v>44180</v>
      </c>
      <c r="D24" s="3">
        <v>1615888154713</v>
      </c>
      <c r="E24" t="s">
        <v>16</v>
      </c>
      <c r="F24" t="s">
        <v>14</v>
      </c>
      <c r="G24">
        <v>120</v>
      </c>
      <c r="H24" s="2">
        <v>10000</v>
      </c>
      <c r="I24" s="2">
        <v>2650</v>
      </c>
      <c r="J24">
        <v>0</v>
      </c>
      <c r="K24" s="2">
        <v>12650</v>
      </c>
      <c r="M24">
        <f>VLOOKUP(TEXT(D24,"0"),'[1]Danh sach van don'!$B$10:$AF$55,31,0)</f>
        <v>12650</v>
      </c>
    </row>
    <row r="25" spans="1:15" x14ac:dyDescent="0.25">
      <c r="A25">
        <v>23</v>
      </c>
      <c r="B25" t="s">
        <v>12</v>
      </c>
      <c r="C25" s="1">
        <v>44181</v>
      </c>
      <c r="D25" s="3">
        <v>1630095233999</v>
      </c>
      <c r="E25" t="s">
        <v>18</v>
      </c>
      <c r="F25" t="s">
        <v>14</v>
      </c>
      <c r="G25">
        <v>20</v>
      </c>
      <c r="H25" s="2">
        <v>8000</v>
      </c>
      <c r="I25" s="2">
        <v>2120</v>
      </c>
      <c r="J25">
        <v>0</v>
      </c>
      <c r="K25" s="2">
        <v>10120</v>
      </c>
      <c r="M25">
        <f>VLOOKUP(TEXT(D25,"0"),'[1]Danh sach van don'!$B$10:$AF$55,31,0)</f>
        <v>10120</v>
      </c>
    </row>
    <row r="26" spans="1:15" x14ac:dyDescent="0.25">
      <c r="A26">
        <v>24</v>
      </c>
      <c r="B26" t="s">
        <v>12</v>
      </c>
      <c r="C26" s="1">
        <v>44181</v>
      </c>
      <c r="D26" s="3">
        <v>1631231395773</v>
      </c>
      <c r="E26" t="s">
        <v>15</v>
      </c>
      <c r="F26" t="s">
        <v>14</v>
      </c>
      <c r="G26">
        <v>120</v>
      </c>
      <c r="H26" s="2">
        <v>10000</v>
      </c>
      <c r="I26" s="2">
        <v>2650</v>
      </c>
      <c r="J26">
        <v>0</v>
      </c>
      <c r="K26" s="2">
        <v>12650</v>
      </c>
      <c r="M26">
        <f>VLOOKUP(TEXT(D26,"0"),'[1]Danh sach van don'!$B$10:$AF$55,31,0)</f>
        <v>12650</v>
      </c>
    </row>
    <row r="27" spans="1:15" x14ac:dyDescent="0.25">
      <c r="A27">
        <v>25</v>
      </c>
      <c r="B27" t="s">
        <v>12</v>
      </c>
      <c r="C27" s="1">
        <v>44181</v>
      </c>
      <c r="D27" s="3">
        <v>1639605008399</v>
      </c>
      <c r="E27" t="s">
        <v>25</v>
      </c>
      <c r="F27" t="s">
        <v>14</v>
      </c>
      <c r="G27">
        <v>120</v>
      </c>
      <c r="H27" s="2">
        <v>10000</v>
      </c>
      <c r="I27" s="2">
        <v>2650</v>
      </c>
      <c r="J27">
        <v>0</v>
      </c>
      <c r="K27" s="2">
        <v>12650</v>
      </c>
      <c r="M27">
        <f>VLOOKUP(TEXT(D27,"0"),'[1]Danh sach van don'!$B$10:$AF$55,31,0)</f>
        <v>12650</v>
      </c>
    </row>
    <row r="28" spans="1:15" x14ac:dyDescent="0.25">
      <c r="A28">
        <v>26</v>
      </c>
      <c r="B28" t="s">
        <v>12</v>
      </c>
      <c r="C28" s="1">
        <v>44182</v>
      </c>
      <c r="D28" s="3">
        <v>1623238939609</v>
      </c>
      <c r="E28" t="s">
        <v>27</v>
      </c>
      <c r="F28" t="s">
        <v>14</v>
      </c>
      <c r="G28">
        <v>120</v>
      </c>
      <c r="H28" s="2">
        <v>22000</v>
      </c>
      <c r="I28" s="2">
        <v>11330</v>
      </c>
      <c r="J28">
        <v>0</v>
      </c>
      <c r="K28" s="2">
        <v>33330</v>
      </c>
      <c r="L28" t="s">
        <v>37</v>
      </c>
      <c r="M28">
        <f>VLOOKUP(TEXT(D28,"0"),'[1]Danh sach van don'!$B$10:$AF$55,31,0)</f>
        <v>33330</v>
      </c>
    </row>
    <row r="29" spans="1:15" x14ac:dyDescent="0.25">
      <c r="A29">
        <v>27</v>
      </c>
      <c r="B29" t="s">
        <v>12</v>
      </c>
      <c r="C29" s="1">
        <v>44182</v>
      </c>
      <c r="D29" s="3">
        <v>1624962942982</v>
      </c>
      <c r="E29" t="s">
        <v>18</v>
      </c>
      <c r="F29" t="s">
        <v>14</v>
      </c>
      <c r="G29">
        <v>120</v>
      </c>
      <c r="H29" s="2">
        <v>10000</v>
      </c>
      <c r="I29" s="2">
        <v>2650</v>
      </c>
      <c r="J29">
        <v>0</v>
      </c>
      <c r="K29" s="2">
        <v>12650</v>
      </c>
      <c r="M29">
        <f>VLOOKUP(TEXT(D29,"0"),'[1]Danh sach van don'!$B$10:$AF$55,31,0)</f>
        <v>12650</v>
      </c>
    </row>
    <row r="30" spans="1:15" x14ac:dyDescent="0.25">
      <c r="A30">
        <v>28</v>
      </c>
      <c r="B30" t="s">
        <v>12</v>
      </c>
      <c r="C30" s="1">
        <v>44182</v>
      </c>
      <c r="D30" s="3" t="s">
        <v>28</v>
      </c>
      <c r="E30" t="s">
        <v>29</v>
      </c>
      <c r="F30" t="s">
        <v>30</v>
      </c>
      <c r="G30">
        <v>20</v>
      </c>
      <c r="H30" s="2">
        <v>4000</v>
      </c>
      <c r="I30">
        <v>400</v>
      </c>
      <c r="J30">
        <v>0</v>
      </c>
      <c r="K30" s="4">
        <v>4400</v>
      </c>
      <c r="M30" t="e">
        <f>VLOOKUP(TEXT(D30,"0"),'[1]Danh sach van don'!$B$10:$AF$55,31,0)</f>
        <v>#N/A</v>
      </c>
      <c r="N30">
        <v>10120</v>
      </c>
      <c r="O30" s="2">
        <f>+N30-K30</f>
        <v>5720</v>
      </c>
    </row>
    <row r="31" spans="1:15" x14ac:dyDescent="0.25">
      <c r="A31">
        <v>29</v>
      </c>
      <c r="B31" t="s">
        <v>12</v>
      </c>
      <c r="C31" s="1">
        <v>44184</v>
      </c>
      <c r="D31" s="3">
        <v>1643419363866</v>
      </c>
      <c r="E31" t="s">
        <v>26</v>
      </c>
      <c r="F31" t="s">
        <v>14</v>
      </c>
      <c r="G31">
        <v>120</v>
      </c>
      <c r="H31" s="2">
        <v>10000</v>
      </c>
      <c r="I31" s="2">
        <v>2650</v>
      </c>
      <c r="J31">
        <v>0</v>
      </c>
      <c r="K31" s="2">
        <v>12650</v>
      </c>
      <c r="M31">
        <f>VLOOKUP(TEXT(D31,"0"),'[1]Danh sach van don'!$B$10:$AF$55,31,0)</f>
        <v>12650</v>
      </c>
    </row>
    <row r="32" spans="1:15" x14ac:dyDescent="0.25">
      <c r="A32">
        <v>30</v>
      </c>
      <c r="B32" t="s">
        <v>12</v>
      </c>
      <c r="C32" s="1">
        <v>44184</v>
      </c>
      <c r="D32" s="3">
        <v>1641357188730</v>
      </c>
      <c r="E32" t="s">
        <v>13</v>
      </c>
      <c r="F32" t="s">
        <v>14</v>
      </c>
      <c r="G32">
        <v>120</v>
      </c>
      <c r="H32" s="2">
        <v>10000</v>
      </c>
      <c r="I32" s="2">
        <v>2650</v>
      </c>
      <c r="J32">
        <v>0</v>
      </c>
      <c r="K32" s="2">
        <v>12650</v>
      </c>
      <c r="M32">
        <f>VLOOKUP(TEXT(D32,"0"),'[1]Danh sach van don'!$B$10:$AF$55,31,0)</f>
        <v>12650</v>
      </c>
    </row>
    <row r="33" spans="1:13" x14ac:dyDescent="0.25">
      <c r="A33">
        <v>31</v>
      </c>
      <c r="B33" t="s">
        <v>12</v>
      </c>
      <c r="C33" s="1">
        <v>44184</v>
      </c>
      <c r="D33" s="3">
        <v>1644350495201</v>
      </c>
      <c r="E33" t="s">
        <v>31</v>
      </c>
      <c r="F33" t="s">
        <v>14</v>
      </c>
      <c r="G33">
        <v>120</v>
      </c>
      <c r="H33" s="2">
        <v>10000</v>
      </c>
      <c r="I33" s="2">
        <v>2650</v>
      </c>
      <c r="J33">
        <v>0</v>
      </c>
      <c r="K33" s="2">
        <v>12650</v>
      </c>
      <c r="M33">
        <f>VLOOKUP(TEXT(D33,"0"),'[1]Danh sach van don'!$B$10:$AF$55,31,0)</f>
        <v>12650</v>
      </c>
    </row>
    <row r="34" spans="1:13" x14ac:dyDescent="0.25">
      <c r="A34">
        <v>32</v>
      </c>
      <c r="B34" t="s">
        <v>12</v>
      </c>
      <c r="C34" s="1">
        <v>44184</v>
      </c>
      <c r="D34" s="3">
        <v>1622673169761</v>
      </c>
      <c r="E34" t="s">
        <v>16</v>
      </c>
      <c r="F34" t="s">
        <v>14</v>
      </c>
      <c r="G34">
        <v>120</v>
      </c>
      <c r="H34" s="2">
        <v>10000</v>
      </c>
      <c r="I34" s="2">
        <v>2650</v>
      </c>
      <c r="J34">
        <v>0</v>
      </c>
      <c r="K34" s="2">
        <v>12650</v>
      </c>
      <c r="M34">
        <f>VLOOKUP(TEXT(D34,"0"),'[1]Danh sach van don'!$B$10:$AF$55,31,0)</f>
        <v>12650</v>
      </c>
    </row>
    <row r="35" spans="1:13" x14ac:dyDescent="0.25">
      <c r="A35">
        <v>33</v>
      </c>
      <c r="B35" t="s">
        <v>12</v>
      </c>
      <c r="C35" s="1">
        <v>44184</v>
      </c>
      <c r="D35" s="3">
        <v>1624499778521</v>
      </c>
      <c r="E35" t="s">
        <v>27</v>
      </c>
      <c r="F35" t="s">
        <v>32</v>
      </c>
      <c r="G35">
        <v>20</v>
      </c>
      <c r="H35" s="2">
        <v>150000</v>
      </c>
      <c r="I35" s="2">
        <v>39750</v>
      </c>
      <c r="J35">
        <v>0</v>
      </c>
      <c r="K35" s="2">
        <v>189750</v>
      </c>
      <c r="M35">
        <f>VLOOKUP(TEXT(D35,"0"),'[1]Danh sach van don'!$B$10:$AF$55,31,0)</f>
        <v>189750</v>
      </c>
    </row>
    <row r="36" spans="1:13" x14ac:dyDescent="0.25">
      <c r="A36">
        <v>34</v>
      </c>
      <c r="B36" t="s">
        <v>12</v>
      </c>
      <c r="C36" s="1">
        <v>44184</v>
      </c>
      <c r="D36" s="3">
        <v>13672678559</v>
      </c>
      <c r="E36" t="s">
        <v>26</v>
      </c>
      <c r="F36" t="s">
        <v>14</v>
      </c>
      <c r="G36">
        <v>120</v>
      </c>
      <c r="H36" s="2">
        <v>10000</v>
      </c>
      <c r="I36" s="2">
        <v>2650</v>
      </c>
      <c r="J36">
        <v>0</v>
      </c>
      <c r="K36" s="2">
        <v>12650</v>
      </c>
      <c r="L36" t="s">
        <v>37</v>
      </c>
      <c r="M36">
        <f>VLOOKUP(TEXT(D36,"0"),'[1]Danh sach van don'!$B$10:$AF$55,31,0)</f>
        <v>12650</v>
      </c>
    </row>
    <row r="37" spans="1:13" x14ac:dyDescent="0.25">
      <c r="A37">
        <v>35</v>
      </c>
      <c r="B37" t="s">
        <v>12</v>
      </c>
      <c r="C37" s="1">
        <v>44186</v>
      </c>
      <c r="D37" s="3">
        <v>13676730122</v>
      </c>
      <c r="E37" t="s">
        <v>33</v>
      </c>
      <c r="F37" t="s">
        <v>14</v>
      </c>
      <c r="G37">
        <v>300</v>
      </c>
      <c r="H37" s="2">
        <v>12500</v>
      </c>
      <c r="I37" s="2">
        <v>3313</v>
      </c>
      <c r="J37">
        <v>0</v>
      </c>
      <c r="K37" s="2">
        <v>15813</v>
      </c>
      <c r="L37" t="s">
        <v>37</v>
      </c>
      <c r="M37">
        <f>VLOOKUP(TEXT(D37,"0"),'[1]Danh sach van don'!$B$10:$AF$55,31,0)</f>
        <v>15813</v>
      </c>
    </row>
    <row r="38" spans="1:13" x14ac:dyDescent="0.25">
      <c r="A38">
        <v>36</v>
      </c>
      <c r="B38" t="s">
        <v>12</v>
      </c>
      <c r="C38" s="1">
        <v>44186</v>
      </c>
      <c r="D38" s="3">
        <v>13676723694</v>
      </c>
      <c r="E38" t="s">
        <v>18</v>
      </c>
      <c r="F38" t="s">
        <v>14</v>
      </c>
      <c r="G38">
        <v>600</v>
      </c>
      <c r="H38" s="2">
        <v>16000</v>
      </c>
      <c r="I38" s="2">
        <v>4240</v>
      </c>
      <c r="J38">
        <v>0</v>
      </c>
      <c r="K38" s="2">
        <v>20240</v>
      </c>
      <c r="M38">
        <f>VLOOKUP(TEXT(D38,"0"),'[1]Danh sach van don'!$B$10:$AF$55,31,0)</f>
        <v>20240</v>
      </c>
    </row>
    <row r="39" spans="1:13" x14ac:dyDescent="0.25">
      <c r="A39">
        <v>37</v>
      </c>
      <c r="B39" t="s">
        <v>12</v>
      </c>
      <c r="C39" s="1">
        <v>44188</v>
      </c>
      <c r="D39" s="3">
        <v>1635236287648</v>
      </c>
      <c r="E39" t="s">
        <v>18</v>
      </c>
      <c r="F39" t="s">
        <v>14</v>
      </c>
      <c r="G39">
        <v>120</v>
      </c>
      <c r="H39" s="2">
        <v>10000</v>
      </c>
      <c r="I39" s="2">
        <v>2650</v>
      </c>
      <c r="J39">
        <v>0</v>
      </c>
      <c r="K39" s="2">
        <v>12650</v>
      </c>
      <c r="M39">
        <f>VLOOKUP(TEXT(D39,"0"),'[1]Danh sach van don'!$B$10:$AF$55,31,0)</f>
        <v>12650</v>
      </c>
    </row>
    <row r="40" spans="1:13" x14ac:dyDescent="0.25">
      <c r="A40">
        <v>38</v>
      </c>
      <c r="B40" t="s">
        <v>12</v>
      </c>
      <c r="C40" s="1">
        <v>44188</v>
      </c>
      <c r="D40" s="3">
        <v>1626382177804</v>
      </c>
      <c r="E40" t="s">
        <v>27</v>
      </c>
      <c r="F40" t="s">
        <v>32</v>
      </c>
      <c r="G40">
        <v>120</v>
      </c>
      <c r="H40" s="2">
        <v>150000</v>
      </c>
      <c r="I40" s="2">
        <v>39750</v>
      </c>
      <c r="J40">
        <v>0</v>
      </c>
      <c r="K40" s="2">
        <v>189750</v>
      </c>
      <c r="L40" t="s">
        <v>37</v>
      </c>
      <c r="M40">
        <f>VLOOKUP(TEXT(D40,"0"),'[1]Danh sach van don'!$B$10:$AF$55,31,0)</f>
        <v>189750</v>
      </c>
    </row>
    <row r="41" spans="1:13" x14ac:dyDescent="0.25">
      <c r="A41">
        <v>39</v>
      </c>
      <c r="B41" t="s">
        <v>12</v>
      </c>
      <c r="C41" s="1">
        <v>44190</v>
      </c>
      <c r="D41" s="3">
        <v>1637664806496</v>
      </c>
      <c r="E41" t="s">
        <v>13</v>
      </c>
      <c r="F41" t="s">
        <v>14</v>
      </c>
      <c r="G41">
        <v>120</v>
      </c>
      <c r="H41" s="2">
        <v>10000</v>
      </c>
      <c r="I41" s="2">
        <v>2650</v>
      </c>
      <c r="J41">
        <v>0</v>
      </c>
      <c r="K41" s="2">
        <v>12650</v>
      </c>
      <c r="M41">
        <f>VLOOKUP(TEXT(D41,"0"),'[1]Danh sach van don'!$B$10:$AF$55,31,0)</f>
        <v>12650</v>
      </c>
    </row>
    <row r="42" spans="1:13" x14ac:dyDescent="0.25">
      <c r="A42">
        <v>40</v>
      </c>
      <c r="B42" t="s">
        <v>12</v>
      </c>
      <c r="C42" s="1">
        <v>44190</v>
      </c>
      <c r="D42" s="3">
        <v>1620394572439</v>
      </c>
      <c r="E42" t="s">
        <v>16</v>
      </c>
      <c r="F42" t="s">
        <v>14</v>
      </c>
      <c r="G42">
        <v>120</v>
      </c>
      <c r="H42" s="2">
        <v>10000</v>
      </c>
      <c r="I42" s="2">
        <v>2650</v>
      </c>
      <c r="J42">
        <v>0</v>
      </c>
      <c r="K42" s="2">
        <v>12650</v>
      </c>
      <c r="M42">
        <f>VLOOKUP(TEXT(D42,"0"),'[1]Danh sach van don'!$B$10:$AF$55,31,0)</f>
        <v>12650</v>
      </c>
    </row>
    <row r="43" spans="1:13" x14ac:dyDescent="0.25">
      <c r="A43">
        <v>41</v>
      </c>
      <c r="B43" t="s">
        <v>12</v>
      </c>
      <c r="C43" s="1">
        <v>44190</v>
      </c>
      <c r="D43" s="3">
        <v>1620091033634</v>
      </c>
      <c r="E43" t="s">
        <v>34</v>
      </c>
      <c r="F43" t="s">
        <v>14</v>
      </c>
      <c r="G43">
        <v>120</v>
      </c>
      <c r="H43" s="2">
        <v>10000</v>
      </c>
      <c r="I43" s="2">
        <v>2650</v>
      </c>
      <c r="J43">
        <v>0</v>
      </c>
      <c r="K43" s="2">
        <v>12650</v>
      </c>
      <c r="M43">
        <f>VLOOKUP(TEXT(D43,"0"),'[1]Danh sach van don'!$B$10:$AF$55,31,0)</f>
        <v>12650</v>
      </c>
    </row>
    <row r="44" spans="1:13" x14ac:dyDescent="0.25">
      <c r="A44">
        <v>42</v>
      </c>
      <c r="B44" t="s">
        <v>12</v>
      </c>
      <c r="C44" s="1">
        <v>44190</v>
      </c>
      <c r="D44" s="3">
        <v>1637526098771</v>
      </c>
      <c r="E44" t="s">
        <v>33</v>
      </c>
      <c r="F44" t="s">
        <v>14</v>
      </c>
      <c r="G44">
        <v>120</v>
      </c>
      <c r="H44" s="2">
        <v>10000</v>
      </c>
      <c r="I44" s="2">
        <v>2650</v>
      </c>
      <c r="J44">
        <v>0</v>
      </c>
      <c r="K44" s="2">
        <v>12650</v>
      </c>
      <c r="M44">
        <f>VLOOKUP(TEXT(D44,"0"),'[1]Danh sach van don'!$B$10:$AF$55,31,0)</f>
        <v>12650</v>
      </c>
    </row>
    <row r="45" spans="1:13" x14ac:dyDescent="0.25">
      <c r="A45">
        <v>43</v>
      </c>
      <c r="B45" t="s">
        <v>12</v>
      </c>
      <c r="C45" s="1">
        <v>44190</v>
      </c>
      <c r="D45" s="3">
        <v>1619922156162</v>
      </c>
      <c r="E45" t="s">
        <v>35</v>
      </c>
      <c r="F45" t="s">
        <v>14</v>
      </c>
      <c r="G45">
        <v>120</v>
      </c>
      <c r="H45" s="2">
        <v>10000</v>
      </c>
      <c r="I45" s="2">
        <v>2650</v>
      </c>
      <c r="J45">
        <v>0</v>
      </c>
      <c r="K45" s="2">
        <v>12650</v>
      </c>
      <c r="M45">
        <f>VLOOKUP(TEXT(D45,"0"),'[1]Danh sach van don'!$B$10:$AF$55,31,0)</f>
        <v>12650</v>
      </c>
    </row>
    <row r="46" spans="1:13" x14ac:dyDescent="0.25">
      <c r="A46">
        <v>44</v>
      </c>
      <c r="B46" t="s">
        <v>12</v>
      </c>
      <c r="C46" s="1">
        <v>44190</v>
      </c>
      <c r="D46" s="3">
        <v>1640059893787</v>
      </c>
      <c r="E46" t="s">
        <v>26</v>
      </c>
      <c r="F46" t="s">
        <v>14</v>
      </c>
      <c r="G46">
        <v>120</v>
      </c>
      <c r="H46" s="2">
        <v>10000</v>
      </c>
      <c r="I46" s="2">
        <v>2650</v>
      </c>
      <c r="J46">
        <v>0</v>
      </c>
      <c r="K46" s="2">
        <v>12650</v>
      </c>
      <c r="M46">
        <f>VLOOKUP(TEXT(D46,"0"),'[1]Danh sach van don'!$B$10:$AF$55,31,0)</f>
        <v>12650</v>
      </c>
    </row>
    <row r="47" spans="1:13" x14ac:dyDescent="0.25">
      <c r="A47">
        <v>45</v>
      </c>
      <c r="B47" t="s">
        <v>12</v>
      </c>
      <c r="C47" s="1">
        <v>44195</v>
      </c>
      <c r="D47" s="3">
        <v>1618576914059</v>
      </c>
      <c r="E47" t="s">
        <v>13</v>
      </c>
      <c r="F47" t="s">
        <v>14</v>
      </c>
      <c r="G47">
        <v>120</v>
      </c>
      <c r="H47" s="2">
        <v>10000</v>
      </c>
      <c r="I47" s="2">
        <v>2650</v>
      </c>
      <c r="J47">
        <v>0</v>
      </c>
      <c r="K47" s="2">
        <v>12650</v>
      </c>
      <c r="M47">
        <f>VLOOKUP(TEXT(D47,"0"),'[1]Danh sach van don'!$B$10:$AF$55,31,0)</f>
        <v>12650</v>
      </c>
    </row>
    <row r="48" spans="1:13" x14ac:dyDescent="0.25">
      <c r="A48">
        <v>46</v>
      </c>
      <c r="B48" t="s">
        <v>12</v>
      </c>
      <c r="C48" s="1">
        <v>44195</v>
      </c>
      <c r="D48" s="3">
        <v>1633200843959</v>
      </c>
      <c r="E48" t="s">
        <v>26</v>
      </c>
      <c r="F48" t="s">
        <v>14</v>
      </c>
      <c r="G48">
        <v>20</v>
      </c>
      <c r="H48" s="2">
        <v>8000</v>
      </c>
      <c r="I48" s="2">
        <v>2120</v>
      </c>
      <c r="J48">
        <v>0</v>
      </c>
      <c r="K48" s="2">
        <v>10120</v>
      </c>
      <c r="M48">
        <f>VLOOKUP(TEXT(D48,"0"),'[1]Danh sach van don'!$B$10:$AF$55,31,0)</f>
        <v>10120</v>
      </c>
    </row>
    <row r="49" spans="1:13" x14ac:dyDescent="0.25">
      <c r="A49">
        <v>47</v>
      </c>
      <c r="B49" t="s">
        <v>12</v>
      </c>
      <c r="C49" s="1">
        <v>44195</v>
      </c>
      <c r="D49" s="3">
        <v>1618648668964</v>
      </c>
      <c r="E49" t="s">
        <v>34</v>
      </c>
      <c r="F49" t="s">
        <v>14</v>
      </c>
      <c r="G49">
        <v>120</v>
      </c>
      <c r="H49" s="2">
        <v>10000</v>
      </c>
      <c r="I49" s="2">
        <v>2650</v>
      </c>
      <c r="J49">
        <v>0</v>
      </c>
      <c r="K49" s="2">
        <v>12650</v>
      </c>
      <c r="L49" t="s">
        <v>37</v>
      </c>
      <c r="M49">
        <f>VLOOKUP(TEXT(D49,"0"),'[1]Danh sach van don'!$B$10:$AF$55,31,0)</f>
        <v>12650</v>
      </c>
    </row>
    <row r="50" spans="1:13" x14ac:dyDescent="0.25">
      <c r="A50">
        <v>48</v>
      </c>
      <c r="B50" t="s">
        <v>12</v>
      </c>
      <c r="C50" s="1">
        <v>44195</v>
      </c>
      <c r="D50" s="3">
        <v>1617920058094</v>
      </c>
      <c r="E50" t="s">
        <v>16</v>
      </c>
      <c r="F50" t="s">
        <v>14</v>
      </c>
      <c r="G50">
        <v>120</v>
      </c>
      <c r="H50" s="2">
        <v>10000</v>
      </c>
      <c r="I50" s="2">
        <v>2650</v>
      </c>
      <c r="J50">
        <v>0</v>
      </c>
      <c r="K50" s="2">
        <v>12650</v>
      </c>
      <c r="L50" t="s">
        <v>37</v>
      </c>
      <c r="M50">
        <f>VLOOKUP(TEXT(D50,"0"),'[1]Danh sach van don'!$B$10:$AF$55,31,0)</f>
        <v>12650</v>
      </c>
    </row>
    <row r="51" spans="1:13" x14ac:dyDescent="0.25">
      <c r="A51">
        <v>49</v>
      </c>
      <c r="B51" t="s">
        <v>12</v>
      </c>
      <c r="C51" s="1">
        <v>44195</v>
      </c>
      <c r="D51" s="3">
        <v>1632586853510</v>
      </c>
      <c r="E51" t="s">
        <v>36</v>
      </c>
      <c r="F51" t="s">
        <v>14</v>
      </c>
      <c r="G51">
        <v>120</v>
      </c>
      <c r="H51" s="2">
        <v>10000</v>
      </c>
      <c r="I51" s="2">
        <v>2650</v>
      </c>
      <c r="J51">
        <v>0</v>
      </c>
      <c r="K51" s="2">
        <v>12650</v>
      </c>
      <c r="L51" t="s">
        <v>37</v>
      </c>
      <c r="M51">
        <f>VLOOKUP(TEXT(D51,"0"),'[1]Danh sach van don'!$B$10:$AF$55,31,0)</f>
        <v>12650</v>
      </c>
    </row>
    <row r="52" spans="1:13" x14ac:dyDescent="0.25">
      <c r="K52" s="2">
        <f>SUM(K3:K51)</f>
        <v>1002926</v>
      </c>
    </row>
    <row r="53" spans="1:13" x14ac:dyDescent="0.25">
      <c r="K53" s="2">
        <v>963854</v>
      </c>
    </row>
    <row r="54" spans="1:13" x14ac:dyDescent="0.25">
      <c r="K54" s="2">
        <f>+K52-K53</f>
        <v>39072</v>
      </c>
    </row>
  </sheetData>
  <autoFilter ref="A2:M5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INBKCUOC_KHACHHANG20210107-1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VIETTELPOST</dc:creator>
  <cp:lastModifiedBy>Hoang Duy. Nguyen</cp:lastModifiedBy>
  <dcterms:created xsi:type="dcterms:W3CDTF">2021-01-07T04:46:18Z</dcterms:created>
  <dcterms:modified xsi:type="dcterms:W3CDTF">2021-01-07T14:40:45Z</dcterms:modified>
</cp:coreProperties>
</file>