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Tools\03_linhtinh\GitHub\NhungLe\20210517\"/>
    </mc:Choice>
  </mc:AlternateContent>
  <xr:revisionPtr revIDLastSave="0" documentId="13_ncr:1_{ACEB4E9A-E4D2-4F52-A637-2E2311BA5D7B}" xr6:coauthVersionLast="46" xr6:coauthVersionMax="46" xr10:uidLastSave="{00000000-0000-0000-0000-000000000000}"/>
  <bookViews>
    <workbookView xWindow="-28920" yWindow="-120" windowWidth="29040" windowHeight="15840" xr2:uid="{1B53A822-AC92-4326-B772-AFD194ECE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  <c r="C4" i="1"/>
  <c r="D4" i="1"/>
  <c r="E4" i="1"/>
  <c r="F4" i="1"/>
  <c r="G4" i="1"/>
  <c r="I4" i="1"/>
  <c r="C5" i="1"/>
  <c r="G5" i="1"/>
  <c r="I5" i="1"/>
  <c r="C6" i="1"/>
  <c r="E6" i="1" s="1"/>
  <c r="D6" i="1"/>
  <c r="G6" i="1"/>
  <c r="I6" i="1"/>
  <c r="C7" i="1"/>
  <c r="F7" i="1" s="1"/>
  <c r="D7" i="1"/>
  <c r="E7" i="1"/>
  <c r="G7" i="1"/>
  <c r="I7" i="1"/>
  <c r="C8" i="1"/>
  <c r="D8" i="1"/>
  <c r="E8" i="1"/>
  <c r="F8" i="1"/>
  <c r="G8" i="1"/>
  <c r="I8" i="1"/>
  <c r="C9" i="1"/>
  <c r="G9" i="1" s="1"/>
  <c r="I9" i="1"/>
  <c r="C10" i="1"/>
  <c r="E10" i="1" s="1"/>
  <c r="D10" i="1"/>
  <c r="I10" i="1"/>
  <c r="C11" i="1"/>
  <c r="F11" i="1" s="1"/>
  <c r="D11" i="1"/>
  <c r="I11" i="1"/>
  <c r="C12" i="1"/>
  <c r="D12" i="1" s="1"/>
  <c r="I12" i="1"/>
  <c r="C13" i="1"/>
  <c r="I13" i="1"/>
  <c r="C14" i="1"/>
  <c r="E14" i="1" s="1"/>
  <c r="D14" i="1"/>
  <c r="I14" i="1"/>
  <c r="C15" i="1"/>
  <c r="F15" i="1" s="1"/>
  <c r="D15" i="1"/>
  <c r="I15" i="1"/>
  <c r="C16" i="1"/>
  <c r="D16" i="1" s="1"/>
  <c r="E16" i="1"/>
  <c r="F16" i="1"/>
  <c r="G16" i="1"/>
  <c r="I16" i="1"/>
  <c r="C17" i="1"/>
  <c r="G17" i="1"/>
  <c r="I17" i="1"/>
  <c r="C18" i="1"/>
  <c r="E18" i="1" s="1"/>
  <c r="D18" i="1"/>
  <c r="G18" i="1"/>
  <c r="I18" i="1"/>
  <c r="C19" i="1"/>
  <c r="F19" i="1" s="1"/>
  <c r="D19" i="1"/>
  <c r="E19" i="1"/>
  <c r="G19" i="1"/>
  <c r="I19" i="1"/>
  <c r="C20" i="1"/>
  <c r="D20" i="1" s="1"/>
  <c r="I20" i="1"/>
  <c r="C21" i="1"/>
  <c r="G21" i="1"/>
  <c r="I21" i="1"/>
  <c r="C22" i="1"/>
  <c r="E22" i="1" s="1"/>
  <c r="I22" i="1"/>
  <c r="C23" i="1"/>
  <c r="D23" i="1" s="1"/>
  <c r="I23" i="1"/>
  <c r="C24" i="1"/>
  <c r="D24" i="1" s="1"/>
  <c r="E24" i="1"/>
  <c r="I24" i="1"/>
  <c r="C25" i="1"/>
  <c r="G25" i="1" s="1"/>
  <c r="I25" i="1"/>
  <c r="C26" i="1"/>
  <c r="E26" i="1" s="1"/>
  <c r="D26" i="1"/>
  <c r="I26" i="1"/>
  <c r="C27" i="1"/>
  <c r="E27" i="1" s="1"/>
  <c r="D27" i="1"/>
  <c r="I27" i="1"/>
  <c r="C28" i="1"/>
  <c r="D28" i="1" s="1"/>
  <c r="E28" i="1"/>
  <c r="F28" i="1"/>
  <c r="I28" i="1"/>
  <c r="C29" i="1"/>
  <c r="I29" i="1"/>
  <c r="C30" i="1"/>
  <c r="E30" i="1" s="1"/>
  <c r="D30" i="1"/>
  <c r="G30" i="1"/>
  <c r="I30" i="1"/>
  <c r="C31" i="1"/>
  <c r="D31" i="1"/>
  <c r="E31" i="1"/>
  <c r="F31" i="1"/>
  <c r="G31" i="1"/>
  <c r="I31" i="1"/>
  <c r="C32" i="1"/>
  <c r="D32" i="1" s="1"/>
  <c r="I32" i="1"/>
  <c r="C33" i="1"/>
  <c r="H33" i="1" s="1"/>
  <c r="G33" i="1"/>
  <c r="I33" i="1"/>
  <c r="C34" i="1"/>
  <c r="E34" i="1" s="1"/>
  <c r="I34" i="1"/>
  <c r="C35" i="1"/>
  <c r="F35" i="1" s="1"/>
  <c r="I35" i="1"/>
  <c r="C36" i="1"/>
  <c r="D36" i="1"/>
  <c r="E36" i="1"/>
  <c r="F36" i="1"/>
  <c r="G36" i="1"/>
  <c r="I36" i="1"/>
  <c r="C37" i="1"/>
  <c r="F37" i="1"/>
  <c r="I37" i="1"/>
  <c r="C38" i="1"/>
  <c r="D38" i="1"/>
  <c r="I38" i="1"/>
  <c r="C39" i="1"/>
  <c r="D39" i="1"/>
  <c r="E39" i="1"/>
  <c r="F39" i="1"/>
  <c r="G39" i="1"/>
  <c r="I39" i="1"/>
  <c r="C40" i="1"/>
  <c r="D40" i="1" s="1"/>
  <c r="E40" i="1"/>
  <c r="I40" i="1"/>
  <c r="C41" i="1"/>
  <c r="G41" i="1" s="1"/>
  <c r="I41" i="1"/>
  <c r="C42" i="1"/>
  <c r="G42" i="1" s="1"/>
  <c r="I42" i="1"/>
  <c r="C43" i="1"/>
  <c r="D43" i="1" s="1"/>
  <c r="G43" i="1"/>
  <c r="I43" i="1"/>
  <c r="C44" i="1"/>
  <c r="D44" i="1" s="1"/>
  <c r="E44" i="1"/>
  <c r="I44" i="1"/>
  <c r="C45" i="1"/>
  <c r="F45" i="1" s="1"/>
  <c r="I45" i="1"/>
  <c r="C46" i="1"/>
  <c r="D46" i="1" s="1"/>
  <c r="G46" i="1"/>
  <c r="I46" i="1"/>
  <c r="C47" i="1"/>
  <c r="F47" i="1" s="1"/>
  <c r="D47" i="1"/>
  <c r="E47" i="1"/>
  <c r="G47" i="1"/>
  <c r="I47" i="1"/>
  <c r="C48" i="1"/>
  <c r="D48" i="1"/>
  <c r="E48" i="1"/>
  <c r="F48" i="1"/>
  <c r="G48" i="1"/>
  <c r="I48" i="1"/>
  <c r="C49" i="1"/>
  <c r="F49" i="1"/>
  <c r="I49" i="1"/>
  <c r="C50" i="1"/>
  <c r="D50" i="1"/>
  <c r="I50" i="1"/>
  <c r="C51" i="1"/>
  <c r="D51" i="1"/>
  <c r="E51" i="1"/>
  <c r="F51" i="1"/>
  <c r="G51" i="1"/>
  <c r="I51" i="1"/>
  <c r="C52" i="1"/>
  <c r="D52" i="1" s="1"/>
  <c r="E52" i="1"/>
  <c r="I52" i="1"/>
  <c r="C53" i="1"/>
  <c r="G53" i="1" s="1"/>
  <c r="I53" i="1"/>
  <c r="C54" i="1"/>
  <c r="I54" i="1"/>
  <c r="C55" i="1"/>
  <c r="D55" i="1" s="1"/>
  <c r="G55" i="1"/>
  <c r="I55" i="1"/>
  <c r="C56" i="1"/>
  <c r="D56" i="1" s="1"/>
  <c r="E56" i="1"/>
  <c r="I56" i="1"/>
  <c r="C57" i="1"/>
  <c r="F57" i="1" s="1"/>
  <c r="I57" i="1"/>
  <c r="C58" i="1"/>
  <c r="D58" i="1" s="1"/>
  <c r="G58" i="1"/>
  <c r="I58" i="1"/>
  <c r="C59" i="1"/>
  <c r="F59" i="1" s="1"/>
  <c r="D59" i="1"/>
  <c r="E59" i="1"/>
  <c r="I59" i="1"/>
  <c r="C60" i="1"/>
  <c r="E60" i="1" s="1"/>
  <c r="D60" i="1"/>
  <c r="G60" i="1"/>
  <c r="I60" i="1"/>
  <c r="C61" i="1"/>
  <c r="F61" i="1"/>
  <c r="G61" i="1"/>
  <c r="I61" i="1"/>
  <c r="C62" i="1"/>
  <c r="D62" i="1"/>
  <c r="G62" i="1"/>
  <c r="I62" i="1"/>
  <c r="C63" i="1"/>
  <c r="F63" i="1" s="1"/>
  <c r="D63" i="1"/>
  <c r="E63" i="1"/>
  <c r="G63" i="1"/>
  <c r="I63" i="1"/>
  <c r="C64" i="1"/>
  <c r="D64" i="1" s="1"/>
  <c r="E64" i="1"/>
  <c r="F64" i="1"/>
  <c r="G64" i="1"/>
  <c r="I64" i="1"/>
  <c r="C65" i="1"/>
  <c r="F65" i="1"/>
  <c r="I65" i="1"/>
  <c r="C66" i="1"/>
  <c r="D66" i="1"/>
  <c r="I66" i="1"/>
  <c r="C67" i="1"/>
  <c r="D67" i="1" s="1"/>
  <c r="G67" i="1"/>
  <c r="I67" i="1"/>
  <c r="C68" i="1"/>
  <c r="D68" i="1" s="1"/>
  <c r="E68" i="1"/>
  <c r="F68" i="1"/>
  <c r="I68" i="1"/>
  <c r="C69" i="1"/>
  <c r="G69" i="1" s="1"/>
  <c r="I69" i="1"/>
  <c r="C70" i="1"/>
  <c r="I70" i="1"/>
  <c r="C71" i="1"/>
  <c r="E71" i="1" s="1"/>
  <c r="D71" i="1"/>
  <c r="G71" i="1"/>
  <c r="I71" i="1"/>
  <c r="C72" i="1"/>
  <c r="D72" i="1" s="1"/>
  <c r="E72" i="1"/>
  <c r="F72" i="1"/>
  <c r="G72" i="1"/>
  <c r="I72" i="1"/>
  <c r="C73" i="1"/>
  <c r="F73" i="1" s="1"/>
  <c r="G73" i="1"/>
  <c r="I73" i="1"/>
  <c r="C74" i="1"/>
  <c r="D74" i="1" s="1"/>
  <c r="G74" i="1"/>
  <c r="I74" i="1"/>
  <c r="C75" i="1"/>
  <c r="D75" i="1" s="1"/>
  <c r="G75" i="1"/>
  <c r="I75" i="1"/>
  <c r="C76" i="1"/>
  <c r="D76" i="1" s="1"/>
  <c r="E76" i="1"/>
  <c r="I76" i="1"/>
  <c r="C77" i="1"/>
  <c r="F77" i="1" s="1"/>
  <c r="I77" i="1"/>
  <c r="C78" i="1"/>
  <c r="D78" i="1" s="1"/>
  <c r="I78" i="1"/>
  <c r="C79" i="1"/>
  <c r="D79" i="1" s="1"/>
  <c r="G79" i="1"/>
  <c r="I79" i="1"/>
  <c r="C80" i="1"/>
  <c r="D80" i="1" s="1"/>
  <c r="E80" i="1"/>
  <c r="F80" i="1"/>
  <c r="I80" i="1"/>
  <c r="C81" i="1"/>
  <c r="F81" i="1"/>
  <c r="I81" i="1"/>
  <c r="C82" i="1"/>
  <c r="D82" i="1"/>
  <c r="I82" i="1"/>
  <c r="C83" i="1"/>
  <c r="D83" i="1"/>
  <c r="E83" i="1"/>
  <c r="F83" i="1"/>
  <c r="G83" i="1"/>
  <c r="I83" i="1"/>
  <c r="C84" i="1"/>
  <c r="D84" i="1" s="1"/>
  <c r="E84" i="1"/>
  <c r="I84" i="1"/>
  <c r="C85" i="1"/>
  <c r="I85" i="1"/>
  <c r="C86" i="1"/>
  <c r="G86" i="1" s="1"/>
  <c r="I86" i="1"/>
  <c r="C87" i="1"/>
  <c r="F87" i="1" s="1"/>
  <c r="I87" i="1"/>
  <c r="C88" i="1"/>
  <c r="D88" i="1"/>
  <c r="E88" i="1"/>
  <c r="F88" i="1"/>
  <c r="G88" i="1"/>
  <c r="I88" i="1"/>
  <c r="C89" i="1"/>
  <c r="F89" i="1" s="1"/>
  <c r="G89" i="1"/>
  <c r="I89" i="1"/>
  <c r="C90" i="1"/>
  <c r="D90" i="1" s="1"/>
  <c r="G90" i="1"/>
  <c r="I90" i="1"/>
  <c r="C91" i="1"/>
  <c r="F91" i="1" s="1"/>
  <c r="D91" i="1"/>
  <c r="E91" i="1"/>
  <c r="G91" i="1"/>
  <c r="I91" i="1"/>
  <c r="C92" i="1"/>
  <c r="F92" i="1" s="1"/>
  <c r="J92" i="1" s="1"/>
  <c r="D92" i="1"/>
  <c r="E92" i="1"/>
  <c r="G92" i="1"/>
  <c r="I92" i="1"/>
  <c r="C93" i="1"/>
  <c r="F93" i="1"/>
  <c r="G93" i="1"/>
  <c r="I93" i="1"/>
  <c r="C94" i="1"/>
  <c r="D94" i="1"/>
  <c r="G94" i="1"/>
  <c r="I94" i="1"/>
  <c r="C95" i="1"/>
  <c r="D95" i="1"/>
  <c r="E95" i="1"/>
  <c r="F95" i="1"/>
  <c r="J95" i="1" s="1"/>
  <c r="G95" i="1"/>
  <c r="I95" i="1"/>
  <c r="C96" i="1"/>
  <c r="D96" i="1" s="1"/>
  <c r="I96" i="1"/>
  <c r="C97" i="1"/>
  <c r="E97" i="1" s="1"/>
  <c r="D97" i="1"/>
  <c r="I97" i="1"/>
  <c r="C98" i="1"/>
  <c r="D98" i="1" s="1"/>
  <c r="I98" i="1"/>
  <c r="C99" i="1"/>
  <c r="D99" i="1" s="1"/>
  <c r="E99" i="1"/>
  <c r="F99" i="1"/>
  <c r="I99" i="1"/>
  <c r="C100" i="1"/>
  <c r="D100" i="1" s="1"/>
  <c r="I100" i="1"/>
  <c r="C101" i="1"/>
  <c r="E101" i="1" s="1"/>
  <c r="D101" i="1"/>
  <c r="I101" i="1"/>
  <c r="C102" i="1"/>
  <c r="F102" i="1" s="1"/>
  <c r="I102" i="1"/>
  <c r="C103" i="1"/>
  <c r="D103" i="1"/>
  <c r="E103" i="1"/>
  <c r="F103" i="1"/>
  <c r="G103" i="1"/>
  <c r="I103" i="1"/>
  <c r="I3" i="1"/>
  <c r="F3" i="1"/>
  <c r="E3" i="1"/>
  <c r="C3" i="1"/>
  <c r="D3" i="1" s="1"/>
  <c r="H32" i="1" l="1"/>
  <c r="J48" i="1"/>
  <c r="J36" i="1"/>
  <c r="J4" i="1"/>
  <c r="J63" i="1"/>
  <c r="J47" i="1"/>
  <c r="J31" i="1"/>
  <c r="G98" i="1"/>
  <c r="J19" i="1"/>
  <c r="G87" i="1"/>
  <c r="F79" i="1"/>
  <c r="F75" i="1"/>
  <c r="F67" i="1"/>
  <c r="F43" i="1"/>
  <c r="G20" i="1"/>
  <c r="G12" i="1"/>
  <c r="J7" i="1"/>
  <c r="E102" i="1"/>
  <c r="E98" i="1"/>
  <c r="F96" i="1"/>
  <c r="E87" i="1"/>
  <c r="J83" i="1"/>
  <c r="G78" i="1"/>
  <c r="G77" i="1"/>
  <c r="E75" i="1"/>
  <c r="J75" i="1" s="1"/>
  <c r="J72" i="1"/>
  <c r="F71" i="1"/>
  <c r="E67" i="1"/>
  <c r="F60" i="1"/>
  <c r="J60" i="1" s="1"/>
  <c r="G56" i="1"/>
  <c r="E55" i="1"/>
  <c r="G52" i="1"/>
  <c r="J51" i="1"/>
  <c r="G44" i="1"/>
  <c r="E43" i="1"/>
  <c r="G40" i="1"/>
  <c r="J39" i="1"/>
  <c r="E35" i="1"/>
  <c r="G34" i="1"/>
  <c r="F32" i="1"/>
  <c r="F27" i="1"/>
  <c r="J27" i="1" s="1"/>
  <c r="G24" i="1"/>
  <c r="E23" i="1"/>
  <c r="G22" i="1"/>
  <c r="F20" i="1"/>
  <c r="J20" i="1" s="1"/>
  <c r="G15" i="1"/>
  <c r="F12" i="1"/>
  <c r="G11" i="1"/>
  <c r="J71" i="1"/>
  <c r="G23" i="1"/>
  <c r="J16" i="1"/>
  <c r="J103" i="1"/>
  <c r="G102" i="1"/>
  <c r="F98" i="1"/>
  <c r="G96" i="1"/>
  <c r="J91" i="1"/>
  <c r="J88" i="1"/>
  <c r="F55" i="1"/>
  <c r="J55" i="1" s="1"/>
  <c r="G35" i="1"/>
  <c r="G32" i="1"/>
  <c r="G27" i="1"/>
  <c r="F23" i="1"/>
  <c r="G3" i="1"/>
  <c r="J99" i="1"/>
  <c r="G84" i="1"/>
  <c r="E79" i="1"/>
  <c r="J79" i="1" s="1"/>
  <c r="G76" i="1"/>
  <c r="D102" i="1"/>
  <c r="J102" i="1" s="1"/>
  <c r="G99" i="1"/>
  <c r="E96" i="1"/>
  <c r="D87" i="1"/>
  <c r="F84" i="1"/>
  <c r="J84" i="1" s="1"/>
  <c r="G80" i="1"/>
  <c r="J80" i="1" s="1"/>
  <c r="F76" i="1"/>
  <c r="G68" i="1"/>
  <c r="J68" i="1" s="1"/>
  <c r="J64" i="1"/>
  <c r="G59" i="1"/>
  <c r="J59" i="1" s="1"/>
  <c r="G57" i="1"/>
  <c r="F56" i="1"/>
  <c r="J56" i="1" s="1"/>
  <c r="F52" i="1"/>
  <c r="J52" i="1" s="1"/>
  <c r="G45" i="1"/>
  <c r="F44" i="1"/>
  <c r="J44" i="1" s="1"/>
  <c r="F40" i="1"/>
  <c r="J40" i="1" s="1"/>
  <c r="D35" i="1"/>
  <c r="D34" i="1"/>
  <c r="E32" i="1"/>
  <c r="G28" i="1"/>
  <c r="J28" i="1" s="1"/>
  <c r="G26" i="1"/>
  <c r="F24" i="1"/>
  <c r="J24" i="1" s="1"/>
  <c r="D22" i="1"/>
  <c r="E20" i="1"/>
  <c r="E15" i="1"/>
  <c r="J15" i="1" s="1"/>
  <c r="G14" i="1"/>
  <c r="E12" i="1"/>
  <c r="J12" i="1" s="1"/>
  <c r="E11" i="1"/>
  <c r="J11" i="1" s="1"/>
  <c r="G10" i="1"/>
  <c r="J8" i="1"/>
  <c r="E54" i="1"/>
  <c r="F54" i="1"/>
  <c r="F100" i="1"/>
  <c r="E82" i="1"/>
  <c r="F82" i="1"/>
  <c r="D81" i="1"/>
  <c r="E81" i="1"/>
  <c r="E66" i="1"/>
  <c r="F66" i="1"/>
  <c r="D65" i="1"/>
  <c r="E65" i="1"/>
  <c r="E50" i="1"/>
  <c r="F50" i="1"/>
  <c r="D49" i="1"/>
  <c r="E49" i="1"/>
  <c r="E38" i="1"/>
  <c r="F38" i="1"/>
  <c r="D37" i="1"/>
  <c r="E37" i="1"/>
  <c r="D33" i="1"/>
  <c r="E33" i="1"/>
  <c r="F33" i="1"/>
  <c r="D17" i="1"/>
  <c r="E17" i="1"/>
  <c r="F17" i="1"/>
  <c r="D5" i="1"/>
  <c r="E5" i="1"/>
  <c r="F5" i="1"/>
  <c r="D85" i="1"/>
  <c r="E85" i="1"/>
  <c r="E70" i="1"/>
  <c r="F70" i="1"/>
  <c r="G97" i="1"/>
  <c r="F101" i="1"/>
  <c r="E100" i="1"/>
  <c r="F97" i="1"/>
  <c r="E94" i="1"/>
  <c r="J94" i="1" s="1"/>
  <c r="F94" i="1"/>
  <c r="D93" i="1"/>
  <c r="E93" i="1"/>
  <c r="G85" i="1"/>
  <c r="E78" i="1"/>
  <c r="F78" i="1"/>
  <c r="D77" i="1"/>
  <c r="E77" i="1"/>
  <c r="G70" i="1"/>
  <c r="E62" i="1"/>
  <c r="F62" i="1"/>
  <c r="D61" i="1"/>
  <c r="E61" i="1"/>
  <c r="G54" i="1"/>
  <c r="D21" i="1"/>
  <c r="J21" i="1" s="1"/>
  <c r="E21" i="1"/>
  <c r="F21" i="1"/>
  <c r="D9" i="1"/>
  <c r="E9" i="1"/>
  <c r="F9" i="1"/>
  <c r="G100" i="1"/>
  <c r="E86" i="1"/>
  <c r="F86" i="1"/>
  <c r="D69" i="1"/>
  <c r="E69" i="1"/>
  <c r="D53" i="1"/>
  <c r="E53" i="1"/>
  <c r="E42" i="1"/>
  <c r="F42" i="1"/>
  <c r="D41" i="1"/>
  <c r="E41" i="1"/>
  <c r="D29" i="1"/>
  <c r="E29" i="1"/>
  <c r="F29" i="1"/>
  <c r="D13" i="1"/>
  <c r="E13" i="1"/>
  <c r="F13" i="1"/>
  <c r="G101" i="1"/>
  <c r="E90" i="1"/>
  <c r="F90" i="1"/>
  <c r="D89" i="1"/>
  <c r="E89" i="1"/>
  <c r="D86" i="1"/>
  <c r="F85" i="1"/>
  <c r="G82" i="1"/>
  <c r="G81" i="1"/>
  <c r="E74" i="1"/>
  <c r="F74" i="1"/>
  <c r="D73" i="1"/>
  <c r="E73" i="1"/>
  <c r="D70" i="1"/>
  <c r="F69" i="1"/>
  <c r="G66" i="1"/>
  <c r="G65" i="1"/>
  <c r="E58" i="1"/>
  <c r="F58" i="1"/>
  <c r="D57" i="1"/>
  <c r="E57" i="1"/>
  <c r="D54" i="1"/>
  <c r="F53" i="1"/>
  <c r="G50" i="1"/>
  <c r="G49" i="1"/>
  <c r="E46" i="1"/>
  <c r="F46" i="1"/>
  <c r="D45" i="1"/>
  <c r="E45" i="1"/>
  <c r="D42" i="1"/>
  <c r="F41" i="1"/>
  <c r="G38" i="1"/>
  <c r="G37" i="1"/>
  <c r="G29" i="1"/>
  <c r="D25" i="1"/>
  <c r="E25" i="1"/>
  <c r="F25" i="1"/>
  <c r="G13" i="1"/>
  <c r="F34" i="1"/>
  <c r="J34" i="1" s="1"/>
  <c r="F30" i="1"/>
  <c r="J30" i="1" s="1"/>
  <c r="F26" i="1"/>
  <c r="J26" i="1" s="1"/>
  <c r="F22" i="1"/>
  <c r="F18" i="1"/>
  <c r="J18" i="1" s="1"/>
  <c r="F14" i="1"/>
  <c r="J14" i="1" s="1"/>
  <c r="F10" i="1"/>
  <c r="J10" i="1" s="1"/>
  <c r="F6" i="1"/>
  <c r="J6" i="1" s="1"/>
  <c r="J3" i="1"/>
  <c r="A3" i="1" s="1"/>
  <c r="J38" i="1" l="1"/>
  <c r="J82" i="1"/>
  <c r="J76" i="1"/>
  <c r="J54" i="1"/>
  <c r="J67" i="1"/>
  <c r="J32" i="1"/>
  <c r="J96" i="1"/>
  <c r="J23" i="1"/>
  <c r="J58" i="1"/>
  <c r="J90" i="1"/>
  <c r="J62" i="1"/>
  <c r="J87" i="1"/>
  <c r="J43" i="1"/>
  <c r="J22" i="1"/>
  <c r="J9" i="1"/>
  <c r="J77" i="1"/>
  <c r="J97" i="1"/>
  <c r="J50" i="1"/>
  <c r="J100" i="1"/>
  <c r="J66" i="1"/>
  <c r="J46" i="1"/>
  <c r="J74" i="1"/>
  <c r="J29" i="1"/>
  <c r="J78" i="1"/>
  <c r="J101" i="1"/>
  <c r="J98" i="1"/>
  <c r="J35" i="1"/>
  <c r="J42" i="1"/>
  <c r="J70" i="1"/>
  <c r="J86" i="1"/>
  <c r="J13" i="1"/>
  <c r="J69" i="1"/>
  <c r="J61" i="1"/>
  <c r="J37" i="1"/>
  <c r="J49" i="1"/>
  <c r="J41" i="1"/>
  <c r="J53" i="1"/>
  <c r="J5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J17" i="1"/>
  <c r="J33" i="1"/>
  <c r="J65" i="1"/>
  <c r="J25" i="1"/>
  <c r="J45" i="1"/>
  <c r="J57" i="1"/>
  <c r="J73" i="1"/>
  <c r="J89" i="1"/>
  <c r="J93" i="1"/>
  <c r="J85" i="1"/>
  <c r="J81" i="1"/>
</calcChain>
</file>

<file path=xl/sharedStrings.xml><?xml version="1.0" encoding="utf-8"?>
<sst xmlns="http://schemas.openxmlformats.org/spreadsheetml/2006/main" count="10" uniqueCount="10">
  <si>
    <t>IRR</t>
  </si>
  <si>
    <t>Detection</t>
  </si>
  <si>
    <t>Sum (D2:H2)</t>
  </si>
  <si>
    <t>Tu so</t>
  </si>
  <si>
    <t>(1+IRR)</t>
  </si>
  <si>
    <t>201.9/(1+IRR)</t>
  </si>
  <si>
    <t>201.9/((1+IRR)^2)</t>
  </si>
  <si>
    <t>201.9/((1+IRR)^3)</t>
  </si>
  <si>
    <t>293.9/((1+IRR)^4)</t>
  </si>
  <si>
    <t>293.9/((1+IRR)^5)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</si>
</sst>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NumberFormat="1" applyFont="1"/>
    <xf numFmtId="0" fontId="0" fillId="0" borderId="1" xfId="0" applyBorder="1"/>
    <xf numFmtId="43" fontId="0" fillId="0" borderId="1" xfId="1" applyNumberFormat="1" applyFont="1" applyBorder="1"/>
    <xf numFmtId="0" fontId="0" fillId="3" borderId="1" xfId="0" applyFill="1" applyBorder="1"/>
    <xf numFmtId="0" fontId="2" fillId="3" borderId="1" xfId="0" applyFont="1" applyFill="1" applyBorder="1"/>
    <xf numFmtId="43" fontId="2" fillId="3" borderId="1" xfId="1" applyNumberFormat="1" applyFont="1" applyFill="1" applyBorder="1"/>
    <xf numFmtId="165" fontId="0" fillId="2" borderId="1" xfId="1" applyNumberFormat="1" applyFont="1" applyFill="1" applyBorder="1"/>
    <xf numFmtId="2" fontId="2" fillId="0" borderId="0" xfId="0" applyNumberFormat="1" applyFont="1"/>
    <xf numFmtId="2" fontId="2" fillId="3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CD38-0107-4555-BE39-9902B1432C35}">
  <dimension ref="A1:J103"/>
  <sheetViews>
    <sheetView tabSelected="1" topLeftCell="A9" workbookViewId="0">
      <selection activeCell="A33" sqref="A33"/>
    </sheetView>
  </sheetViews>
  <sheetFormatPr defaultRowHeight="15" x14ac:dyDescent="0.25"/>
  <cols>
    <col min="1" max="1" width="21.140625" customWidth="1"/>
    <col min="2" max="2" width="9.140625" style="11"/>
    <col min="4" max="4" width="19.85546875" customWidth="1"/>
    <col min="5" max="5" width="16.5703125" customWidth="1"/>
    <col min="6" max="6" width="17" customWidth="1"/>
    <col min="7" max="7" width="17.7109375" customWidth="1"/>
    <col min="8" max="8" width="18.28515625" customWidth="1"/>
    <col min="9" max="9" width="15.5703125" customWidth="1"/>
    <col min="10" max="10" width="20.28515625" style="1" customWidth="1"/>
  </cols>
  <sheetData>
    <row r="1" spans="1:10" x14ac:dyDescent="0.25">
      <c r="B1" s="8" t="s">
        <v>3</v>
      </c>
      <c r="D1" s="7">
        <v>207760000</v>
      </c>
      <c r="E1" s="7">
        <v>207760000</v>
      </c>
      <c r="F1" s="7">
        <v>207760000</v>
      </c>
      <c r="G1" s="7">
        <v>207760000</v>
      </c>
      <c r="H1" s="7">
        <v>310360000</v>
      </c>
      <c r="I1" s="7">
        <v>-535000000</v>
      </c>
    </row>
    <row r="2" spans="1:10" x14ac:dyDescent="0.25">
      <c r="A2" s="5" t="s">
        <v>1</v>
      </c>
      <c r="B2" s="9" t="s">
        <v>0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>
        <v>-430</v>
      </c>
      <c r="J2" s="6" t="s">
        <v>2</v>
      </c>
    </row>
    <row r="3" spans="1:10" x14ac:dyDescent="0.25">
      <c r="A3" s="4" t="str">
        <f>IF(A2="KeTiep","Co the la nghiem",IF(AND(0&lt;J3,J3*J4&lt;0),IF((J3+J4)&lt;0,"Co the la nghiem","KeTiep"),"-"))</f>
        <v>-</v>
      </c>
      <c r="B3" s="10">
        <v>0</v>
      </c>
      <c r="C3" s="2">
        <f>1+B3</f>
        <v>1</v>
      </c>
      <c r="D3" s="2">
        <f>$D$1/C3</f>
        <v>207760000</v>
      </c>
      <c r="E3" s="2">
        <f>$E$1/(C3^2)</f>
        <v>207760000</v>
      </c>
      <c r="F3" s="2">
        <f>$F$1/(C3^3)</f>
        <v>207760000</v>
      </c>
      <c r="G3" s="2">
        <f>$G$1/(C3^4)</f>
        <v>207760000</v>
      </c>
      <c r="H3" s="2">
        <f>$H$1/(C3^5)</f>
        <v>310360000</v>
      </c>
      <c r="I3" s="2">
        <f>$I$1</f>
        <v>-535000000</v>
      </c>
      <c r="J3" s="3">
        <f>SUM(D3:I3)</f>
        <v>606400000</v>
      </c>
    </row>
    <row r="4" spans="1:10" x14ac:dyDescent="0.25">
      <c r="A4" s="4" t="str">
        <f t="shared" ref="A4:A67" si="0">IF(A3="KeTiep","Co the la nghiem",IF(AND(0&lt;J4,J4*J5&lt;0),IF((J4+J5)&lt;0,"Co the la nghiem","KeTiep"),"-"))</f>
        <v>-</v>
      </c>
      <c r="B4" s="10">
        <v>0.01</v>
      </c>
      <c r="C4" s="2">
        <f t="shared" ref="C4:C67" si="1">1+B4</f>
        <v>1.01</v>
      </c>
      <c r="D4" s="2">
        <f t="shared" ref="D4:D67" si="2">$D$1/C4</f>
        <v>205702970.2970297</v>
      </c>
      <c r="E4" s="2">
        <f t="shared" ref="E4:E67" si="3">$E$1/(C4^2)</f>
        <v>203666307.22478187</v>
      </c>
      <c r="F4" s="2">
        <f t="shared" ref="F4:F67" si="4">$F$1/(C4^3)</f>
        <v>201649809.13344744</v>
      </c>
      <c r="G4" s="2">
        <f t="shared" ref="G4:G67" si="5">$G$1/(C4^4)</f>
        <v>199653276.3697499</v>
      </c>
      <c r="H4" s="2">
        <f t="shared" ref="H4:H67" si="6">$H$1/(C4^5)</f>
        <v>295296890.80563056</v>
      </c>
      <c r="I4" s="2">
        <f t="shared" ref="I4:I67" si="7">$I$1</f>
        <v>-535000000</v>
      </c>
      <c r="J4" s="3">
        <f t="shared" ref="J4:J67" si="8">SUM(D4:I4)</f>
        <v>570969253.83063936</v>
      </c>
    </row>
    <row r="5" spans="1:10" x14ac:dyDescent="0.25">
      <c r="A5" s="4" t="str">
        <f t="shared" si="0"/>
        <v>-</v>
      </c>
      <c r="B5" s="10">
        <v>0.02</v>
      </c>
      <c r="C5" s="2">
        <f t="shared" si="1"/>
        <v>1.02</v>
      </c>
      <c r="D5" s="2">
        <f t="shared" si="2"/>
        <v>203686274.50980392</v>
      </c>
      <c r="E5" s="2">
        <f t="shared" si="3"/>
        <v>199692425.99000385</v>
      </c>
      <c r="F5" s="2">
        <f t="shared" si="4"/>
        <v>195776888.22549397</v>
      </c>
      <c r="G5" s="2">
        <f t="shared" si="5"/>
        <v>191938125.7112686</v>
      </c>
      <c r="H5" s="2">
        <f t="shared" si="6"/>
        <v>281102614.13881272</v>
      </c>
      <c r="I5" s="2">
        <f t="shared" si="7"/>
        <v>-535000000</v>
      </c>
      <c r="J5" s="3">
        <f t="shared" si="8"/>
        <v>537196328.57538319</v>
      </c>
    </row>
    <row r="6" spans="1:10" x14ac:dyDescent="0.25">
      <c r="A6" s="4" t="str">
        <f t="shared" si="0"/>
        <v>-</v>
      </c>
      <c r="B6" s="10">
        <v>0.03</v>
      </c>
      <c r="C6" s="2">
        <f t="shared" si="1"/>
        <v>1.03</v>
      </c>
      <c r="D6" s="2">
        <f t="shared" si="2"/>
        <v>201708737.86407766</v>
      </c>
      <c r="E6" s="2">
        <f t="shared" si="3"/>
        <v>195833726.0816288</v>
      </c>
      <c r="F6" s="2">
        <f t="shared" si="4"/>
        <v>190129831.14721245</v>
      </c>
      <c r="G6" s="2">
        <f t="shared" si="5"/>
        <v>184592069.07496354</v>
      </c>
      <c r="H6" s="2">
        <f t="shared" si="6"/>
        <v>267719262.32146916</v>
      </c>
      <c r="I6" s="2">
        <f t="shared" si="7"/>
        <v>-535000000</v>
      </c>
      <c r="J6" s="3">
        <f t="shared" si="8"/>
        <v>504983626.48935163</v>
      </c>
    </row>
    <row r="7" spans="1:10" x14ac:dyDescent="0.25">
      <c r="A7" s="4" t="str">
        <f t="shared" si="0"/>
        <v>-</v>
      </c>
      <c r="B7" s="10">
        <v>0.04</v>
      </c>
      <c r="C7" s="2">
        <f t="shared" si="1"/>
        <v>1.04</v>
      </c>
      <c r="D7" s="2">
        <f t="shared" si="2"/>
        <v>199769230.76923075</v>
      </c>
      <c r="E7" s="2">
        <f t="shared" si="3"/>
        <v>192085798.81656802</v>
      </c>
      <c r="F7" s="2">
        <f t="shared" si="4"/>
        <v>184697883.47746927</v>
      </c>
      <c r="G7" s="2">
        <f t="shared" si="5"/>
        <v>177594118.7283358</v>
      </c>
      <c r="H7" s="2">
        <f t="shared" si="6"/>
        <v>255093296.85383233</v>
      </c>
      <c r="I7" s="2">
        <f t="shared" si="7"/>
        <v>-535000000</v>
      </c>
      <c r="J7" s="3">
        <f t="shared" si="8"/>
        <v>474240328.64543617</v>
      </c>
    </row>
    <row r="8" spans="1:10" x14ac:dyDescent="0.25">
      <c r="A8" s="4" t="str">
        <f t="shared" si="0"/>
        <v>-</v>
      </c>
      <c r="B8" s="10">
        <v>0.05</v>
      </c>
      <c r="C8" s="2">
        <f t="shared" si="1"/>
        <v>1.05</v>
      </c>
      <c r="D8" s="2">
        <f t="shared" si="2"/>
        <v>197866666.66666666</v>
      </c>
      <c r="E8" s="2">
        <f t="shared" si="3"/>
        <v>188444444.44444445</v>
      </c>
      <c r="F8" s="2">
        <f t="shared" si="4"/>
        <v>179470899.47089946</v>
      </c>
      <c r="G8" s="2">
        <f t="shared" si="5"/>
        <v>170924666.16276139</v>
      </c>
      <c r="H8" s="2">
        <f t="shared" si="6"/>
        <v>243175181.02515092</v>
      </c>
      <c r="I8" s="2">
        <f t="shared" si="7"/>
        <v>-535000000</v>
      </c>
      <c r="J8" s="3">
        <f t="shared" si="8"/>
        <v>444881857.76992285</v>
      </c>
    </row>
    <row r="9" spans="1:10" x14ac:dyDescent="0.25">
      <c r="A9" s="4" t="str">
        <f t="shared" si="0"/>
        <v>-</v>
      </c>
      <c r="B9" s="10">
        <v>0.06</v>
      </c>
      <c r="C9" s="2">
        <f t="shared" si="1"/>
        <v>1.06</v>
      </c>
      <c r="D9" s="2">
        <f t="shared" si="2"/>
        <v>196000000</v>
      </c>
      <c r="E9" s="2">
        <f t="shared" si="3"/>
        <v>184905660.37735847</v>
      </c>
      <c r="F9" s="2">
        <f t="shared" si="4"/>
        <v>174439302.242791</v>
      </c>
      <c r="G9" s="2">
        <f t="shared" si="5"/>
        <v>164565379.47433111</v>
      </c>
      <c r="H9" s="2">
        <f t="shared" si="6"/>
        <v>231919046.53070942</v>
      </c>
      <c r="I9" s="2">
        <f t="shared" si="7"/>
        <v>-535000000</v>
      </c>
      <c r="J9" s="3">
        <f t="shared" si="8"/>
        <v>416829388.6251899</v>
      </c>
    </row>
    <row r="10" spans="1:10" x14ac:dyDescent="0.25">
      <c r="A10" s="4" t="str">
        <f t="shared" si="0"/>
        <v>-</v>
      </c>
      <c r="B10" s="10">
        <v>7.0000000000000007E-2</v>
      </c>
      <c r="C10" s="2">
        <f t="shared" si="1"/>
        <v>1.07</v>
      </c>
      <c r="D10" s="2">
        <f t="shared" si="2"/>
        <v>194168224.29906541</v>
      </c>
      <c r="E10" s="2">
        <f t="shared" si="3"/>
        <v>181465630.18604246</v>
      </c>
      <c r="F10" s="2">
        <f t="shared" si="4"/>
        <v>169594046.90284339</v>
      </c>
      <c r="G10" s="2">
        <f t="shared" si="5"/>
        <v>158499109.25499383</v>
      </c>
      <c r="H10" s="2">
        <f t="shared" si="6"/>
        <v>221282390.66455132</v>
      </c>
      <c r="I10" s="2">
        <f t="shared" si="7"/>
        <v>-535000000</v>
      </c>
      <c r="J10" s="3">
        <f t="shared" si="8"/>
        <v>390009401.30749631</v>
      </c>
    </row>
    <row r="11" spans="1:10" x14ac:dyDescent="0.25">
      <c r="A11" s="4" t="str">
        <f t="shared" si="0"/>
        <v>-</v>
      </c>
      <c r="B11" s="10">
        <v>0.08</v>
      </c>
      <c r="C11" s="2">
        <f t="shared" si="1"/>
        <v>1.08</v>
      </c>
      <c r="D11" s="2">
        <f t="shared" si="2"/>
        <v>192370370.37037036</v>
      </c>
      <c r="E11" s="2">
        <f t="shared" si="3"/>
        <v>178120713.30589849</v>
      </c>
      <c r="F11" s="2">
        <f t="shared" si="4"/>
        <v>164926586.39435044</v>
      </c>
      <c r="G11" s="2">
        <f t="shared" si="5"/>
        <v>152709802.21699113</v>
      </c>
      <c r="H11" s="2">
        <f t="shared" si="6"/>
        <v>211225801.03139558</v>
      </c>
      <c r="I11" s="2">
        <f t="shared" si="7"/>
        <v>-535000000</v>
      </c>
      <c r="J11" s="3">
        <f t="shared" si="8"/>
        <v>364353273.31900585</v>
      </c>
    </row>
    <row r="12" spans="1:10" x14ac:dyDescent="0.25">
      <c r="A12" s="4" t="str">
        <f t="shared" si="0"/>
        <v>-</v>
      </c>
      <c r="B12" s="10">
        <v>0.09</v>
      </c>
      <c r="C12" s="2">
        <f t="shared" si="1"/>
        <v>1.0900000000000001</v>
      </c>
      <c r="D12" s="2">
        <f t="shared" si="2"/>
        <v>190605504.58715594</v>
      </c>
      <c r="E12" s="2">
        <f t="shared" si="3"/>
        <v>174867435.40106049</v>
      </c>
      <c r="F12" s="2">
        <f t="shared" si="4"/>
        <v>160428839.81748667</v>
      </c>
      <c r="G12" s="2">
        <f t="shared" si="5"/>
        <v>147182421.85090521</v>
      </c>
      <c r="H12" s="2">
        <f t="shared" si="6"/>
        <v>201712705.05155444</v>
      </c>
      <c r="I12" s="2">
        <f t="shared" si="7"/>
        <v>-535000000</v>
      </c>
      <c r="J12" s="3">
        <f t="shared" si="8"/>
        <v>339796906.70816267</v>
      </c>
    </row>
    <row r="13" spans="1:10" x14ac:dyDescent="0.25">
      <c r="A13" s="4" t="str">
        <f t="shared" si="0"/>
        <v>-</v>
      </c>
      <c r="B13" s="10">
        <v>0.1</v>
      </c>
      <c r="C13" s="2">
        <f t="shared" si="1"/>
        <v>1.1000000000000001</v>
      </c>
      <c r="D13" s="2">
        <f t="shared" si="2"/>
        <v>188872727.27272725</v>
      </c>
      <c r="E13" s="2">
        <f t="shared" si="3"/>
        <v>171702479.33884296</v>
      </c>
      <c r="F13" s="2">
        <f t="shared" si="4"/>
        <v>156093163.03531176</v>
      </c>
      <c r="G13" s="2">
        <f t="shared" si="5"/>
        <v>141902875.48664704</v>
      </c>
      <c r="H13" s="2">
        <f t="shared" si="6"/>
        <v>192709141.82463932</v>
      </c>
      <c r="I13" s="2">
        <f t="shared" si="7"/>
        <v>-535000000</v>
      </c>
      <c r="J13" s="3">
        <f t="shared" si="8"/>
        <v>316280386.95816839</v>
      </c>
    </row>
    <row r="14" spans="1:10" x14ac:dyDescent="0.25">
      <c r="A14" s="4" t="str">
        <f t="shared" si="0"/>
        <v>-</v>
      </c>
      <c r="B14" s="10">
        <v>0.11</v>
      </c>
      <c r="C14" s="2">
        <f t="shared" si="1"/>
        <v>1.1100000000000001</v>
      </c>
      <c r="D14" s="2">
        <f t="shared" si="2"/>
        <v>187171171.17117116</v>
      </c>
      <c r="E14" s="2">
        <f t="shared" si="3"/>
        <v>168622676.7307848</v>
      </c>
      <c r="F14" s="2">
        <f t="shared" si="4"/>
        <v>151912321.37908542</v>
      </c>
      <c r="G14" s="2">
        <f t="shared" si="5"/>
        <v>136857947.18836522</v>
      </c>
      <c r="H14" s="2">
        <f t="shared" si="6"/>
        <v>184183554.17625424</v>
      </c>
      <c r="I14" s="2">
        <f t="shared" si="7"/>
        <v>-535000000</v>
      </c>
      <c r="J14" s="3">
        <f t="shared" si="8"/>
        <v>293747670.64566088</v>
      </c>
    </row>
    <row r="15" spans="1:10" x14ac:dyDescent="0.25">
      <c r="A15" s="4" t="str">
        <f t="shared" si="0"/>
        <v>-</v>
      </c>
      <c r="B15" s="10">
        <v>0.12</v>
      </c>
      <c r="C15" s="2">
        <f t="shared" si="1"/>
        <v>1.1200000000000001</v>
      </c>
      <c r="D15" s="2">
        <f t="shared" si="2"/>
        <v>185499999.99999997</v>
      </c>
      <c r="E15" s="2">
        <f t="shared" si="3"/>
        <v>165624999.99999997</v>
      </c>
      <c r="F15" s="2">
        <f t="shared" si="4"/>
        <v>147879464.28571424</v>
      </c>
      <c r="G15" s="2">
        <f t="shared" si="5"/>
        <v>132035235.96938772</v>
      </c>
      <c r="H15" s="2">
        <f t="shared" si="6"/>
        <v>176106598.94082445</v>
      </c>
      <c r="I15" s="2">
        <f t="shared" si="7"/>
        <v>-535000000</v>
      </c>
      <c r="J15" s="3">
        <f t="shared" si="8"/>
        <v>272146299.19592643</v>
      </c>
    </row>
    <row r="16" spans="1:10" x14ac:dyDescent="0.25">
      <c r="A16" s="4" t="str">
        <f t="shared" si="0"/>
        <v>-</v>
      </c>
      <c r="B16" s="10">
        <v>0.13</v>
      </c>
      <c r="C16" s="2">
        <f t="shared" si="1"/>
        <v>1.1299999999999999</v>
      </c>
      <c r="D16" s="2">
        <f t="shared" si="2"/>
        <v>183858407.07964602</v>
      </c>
      <c r="E16" s="2">
        <f t="shared" si="3"/>
        <v>162706554.93773988</v>
      </c>
      <c r="F16" s="2">
        <f t="shared" si="4"/>
        <v>143988101.71481407</v>
      </c>
      <c r="G16" s="2">
        <f t="shared" si="5"/>
        <v>127423098.86266734</v>
      </c>
      <c r="H16" s="2">
        <f t="shared" si="6"/>
        <v>168450973.73678887</v>
      </c>
      <c r="I16" s="2">
        <f t="shared" si="7"/>
        <v>-535000000</v>
      </c>
      <c r="J16" s="3">
        <f t="shared" si="8"/>
        <v>251427136.33165622</v>
      </c>
    </row>
    <row r="17" spans="1:10" x14ac:dyDescent="0.25">
      <c r="A17" s="4" t="str">
        <f t="shared" si="0"/>
        <v>-</v>
      </c>
      <c r="B17" s="10">
        <v>0.14000000000000001</v>
      </c>
      <c r="C17" s="2">
        <f t="shared" si="1"/>
        <v>1.1400000000000001</v>
      </c>
      <c r="D17" s="2">
        <f t="shared" si="2"/>
        <v>182245614.0350877</v>
      </c>
      <c r="E17" s="2">
        <f t="shared" si="3"/>
        <v>159864573.71498919</v>
      </c>
      <c r="F17" s="2">
        <f t="shared" si="4"/>
        <v>140232082.20613086</v>
      </c>
      <c r="G17" s="2">
        <f t="shared" si="5"/>
        <v>123010598.42643055</v>
      </c>
      <c r="H17" s="2">
        <f t="shared" si="6"/>
        <v>161191258.67071226</v>
      </c>
      <c r="I17" s="2">
        <f t="shared" si="7"/>
        <v>-535000000</v>
      </c>
      <c r="J17" s="3">
        <f t="shared" si="8"/>
        <v>231544127.05335057</v>
      </c>
    </row>
    <row r="18" spans="1:10" x14ac:dyDescent="0.25">
      <c r="A18" s="4" t="str">
        <f t="shared" si="0"/>
        <v>-</v>
      </c>
      <c r="B18" s="10">
        <v>0.15</v>
      </c>
      <c r="C18" s="2">
        <f t="shared" si="1"/>
        <v>1.1499999999999999</v>
      </c>
      <c r="D18" s="2">
        <f t="shared" si="2"/>
        <v>180660869.56521741</v>
      </c>
      <c r="E18" s="2">
        <f t="shared" si="3"/>
        <v>157096408.31758037</v>
      </c>
      <c r="F18" s="2">
        <f t="shared" si="4"/>
        <v>136605572.4500699</v>
      </c>
      <c r="G18" s="2">
        <f t="shared" si="5"/>
        <v>118787454.30440861</v>
      </c>
      <c r="H18" s="2">
        <f t="shared" si="6"/>
        <v>154303771.56717724</v>
      </c>
      <c r="I18" s="2">
        <f t="shared" si="7"/>
        <v>-535000000</v>
      </c>
      <c r="J18" s="3">
        <f t="shared" si="8"/>
        <v>212454076.20445347</v>
      </c>
    </row>
    <row r="19" spans="1:10" x14ac:dyDescent="0.25">
      <c r="A19" s="4" t="str">
        <f t="shared" si="0"/>
        <v>-</v>
      </c>
      <c r="B19" s="10">
        <v>0.16</v>
      </c>
      <c r="C19" s="2">
        <f t="shared" si="1"/>
        <v>1.1599999999999999</v>
      </c>
      <c r="D19" s="2">
        <f t="shared" si="2"/>
        <v>179103448.27586207</v>
      </c>
      <c r="E19" s="2">
        <f t="shared" si="3"/>
        <v>154399524.37574318</v>
      </c>
      <c r="F19" s="2">
        <f t="shared" si="4"/>
        <v>133103038.25495102</v>
      </c>
      <c r="G19" s="2">
        <f t="shared" si="5"/>
        <v>114743998.49564743</v>
      </c>
      <c r="H19" s="2">
        <f t="shared" si="6"/>
        <v>147766435.46395186</v>
      </c>
      <c r="I19" s="2">
        <f t="shared" si="7"/>
        <v>-535000000</v>
      </c>
      <c r="J19" s="3">
        <f t="shared" si="8"/>
        <v>194116444.86615551</v>
      </c>
    </row>
    <row r="20" spans="1:10" x14ac:dyDescent="0.25">
      <c r="A20" s="4" t="str">
        <f t="shared" si="0"/>
        <v>-</v>
      </c>
      <c r="B20" s="10">
        <v>0.17</v>
      </c>
      <c r="C20" s="2">
        <f t="shared" si="1"/>
        <v>1.17</v>
      </c>
      <c r="D20" s="2">
        <f t="shared" si="2"/>
        <v>177572649.5726496</v>
      </c>
      <c r="E20" s="2">
        <f t="shared" si="3"/>
        <v>151771495.36123899</v>
      </c>
      <c r="F20" s="2">
        <f t="shared" si="4"/>
        <v>129719226.80447775</v>
      </c>
      <c r="G20" s="2">
        <f t="shared" si="5"/>
        <v>110871134.02092117</v>
      </c>
      <c r="H20" s="2">
        <f t="shared" si="6"/>
        <v>141558657.23901141</v>
      </c>
      <c r="I20" s="2">
        <f t="shared" si="7"/>
        <v>-535000000</v>
      </c>
      <c r="J20" s="3">
        <f t="shared" si="8"/>
        <v>176493162.99829888</v>
      </c>
    </row>
    <row r="21" spans="1:10" x14ac:dyDescent="0.25">
      <c r="A21" s="4" t="str">
        <f t="shared" si="0"/>
        <v>-</v>
      </c>
      <c r="B21" s="10">
        <v>0.18</v>
      </c>
      <c r="C21" s="2">
        <f t="shared" si="1"/>
        <v>1.18</v>
      </c>
      <c r="D21" s="2">
        <f t="shared" si="2"/>
        <v>176067796.6101695</v>
      </c>
      <c r="E21" s="2">
        <f t="shared" si="3"/>
        <v>149209997.12726229</v>
      </c>
      <c r="F21" s="2">
        <f t="shared" si="4"/>
        <v>126449150.1078494</v>
      </c>
      <c r="G21" s="2">
        <f t="shared" si="5"/>
        <v>107160296.70156731</v>
      </c>
      <c r="H21" s="2">
        <f t="shared" si="6"/>
        <v>135661216.34928516</v>
      </c>
      <c r="I21" s="2">
        <f t="shared" si="7"/>
        <v>-535000000</v>
      </c>
      <c r="J21" s="3">
        <f t="shared" si="8"/>
        <v>159548456.89613366</v>
      </c>
    </row>
    <row r="22" spans="1:10" x14ac:dyDescent="0.25">
      <c r="A22" s="4" t="str">
        <f t="shared" si="0"/>
        <v>-</v>
      </c>
      <c r="B22" s="10">
        <v>0.19</v>
      </c>
      <c r="C22" s="2">
        <f t="shared" si="1"/>
        <v>1.19</v>
      </c>
      <c r="D22" s="2">
        <f t="shared" si="2"/>
        <v>174588235.29411766</v>
      </c>
      <c r="E22" s="2">
        <f t="shared" si="3"/>
        <v>146712802.7681661</v>
      </c>
      <c r="F22" s="2">
        <f t="shared" si="4"/>
        <v>123288069.55308075</v>
      </c>
      <c r="G22" s="2">
        <f t="shared" si="5"/>
        <v>103603419.79250485</v>
      </c>
      <c r="H22" s="2">
        <f t="shared" si="6"/>
        <v>130056162.76214719</v>
      </c>
      <c r="I22" s="2">
        <f t="shared" si="7"/>
        <v>-535000000</v>
      </c>
      <c r="J22" s="3">
        <f t="shared" si="8"/>
        <v>143248690.17001653</v>
      </c>
    </row>
    <row r="23" spans="1:10" x14ac:dyDescent="0.25">
      <c r="A23" s="4" t="str">
        <f t="shared" si="0"/>
        <v>-</v>
      </c>
      <c r="B23" s="10">
        <v>0.2</v>
      </c>
      <c r="C23" s="2">
        <f t="shared" si="1"/>
        <v>1.2</v>
      </c>
      <c r="D23" s="2">
        <f t="shared" si="2"/>
        <v>173133333.33333334</v>
      </c>
      <c r="E23" s="2">
        <f t="shared" si="3"/>
        <v>144277777.77777779</v>
      </c>
      <c r="F23" s="2">
        <f t="shared" si="4"/>
        <v>120231481.48148148</v>
      </c>
      <c r="G23" s="2">
        <f t="shared" si="5"/>
        <v>100192901.23456791</v>
      </c>
      <c r="H23" s="2">
        <f t="shared" si="6"/>
        <v>124726723.25102881</v>
      </c>
      <c r="I23" s="2">
        <f t="shared" si="7"/>
        <v>-535000000</v>
      </c>
      <c r="J23" s="3">
        <f t="shared" si="8"/>
        <v>127562217.07818937</v>
      </c>
    </row>
    <row r="24" spans="1:10" x14ac:dyDescent="0.25">
      <c r="A24" s="4" t="str">
        <f t="shared" si="0"/>
        <v>-</v>
      </c>
      <c r="B24" s="10">
        <v>0.21</v>
      </c>
      <c r="C24" s="2">
        <f t="shared" si="1"/>
        <v>1.21</v>
      </c>
      <c r="D24" s="2">
        <f t="shared" si="2"/>
        <v>171702479.33884299</v>
      </c>
      <c r="E24" s="2">
        <f t="shared" si="3"/>
        <v>141902875.4866471</v>
      </c>
      <c r="F24" s="2">
        <f t="shared" si="4"/>
        <v>117275103.70797281</v>
      </c>
      <c r="G24" s="2">
        <f t="shared" si="5"/>
        <v>96921573.312374219</v>
      </c>
      <c r="H24" s="2">
        <f t="shared" si="6"/>
        <v>119657215.30734949</v>
      </c>
      <c r="I24" s="2">
        <f t="shared" si="7"/>
        <v>-535000000</v>
      </c>
      <c r="J24" s="3">
        <f t="shared" si="8"/>
        <v>112459247.15318668</v>
      </c>
    </row>
    <row r="25" spans="1:10" x14ac:dyDescent="0.25">
      <c r="A25" s="4" t="str">
        <f t="shared" si="0"/>
        <v>-</v>
      </c>
      <c r="B25" s="10">
        <v>0.22</v>
      </c>
      <c r="C25" s="2">
        <f t="shared" si="1"/>
        <v>1.22</v>
      </c>
      <c r="D25" s="2">
        <f t="shared" si="2"/>
        <v>170295081.96721312</v>
      </c>
      <c r="E25" s="2">
        <f t="shared" si="3"/>
        <v>139586132.76001075</v>
      </c>
      <c r="F25" s="2">
        <f t="shared" si="4"/>
        <v>114414862.9180416</v>
      </c>
      <c r="G25" s="2">
        <f t="shared" si="5"/>
        <v>93782674.522984937</v>
      </c>
      <c r="H25" s="2">
        <f t="shared" si="6"/>
        <v>114832967.99330881</v>
      </c>
      <c r="I25" s="2">
        <f t="shared" si="7"/>
        <v>-535000000</v>
      </c>
      <c r="J25" s="3">
        <f t="shared" si="8"/>
        <v>97911720.161559224</v>
      </c>
    </row>
    <row r="26" spans="1:10" x14ac:dyDescent="0.25">
      <c r="A26" s="4" t="str">
        <f t="shared" si="0"/>
        <v>-</v>
      </c>
      <c r="B26" s="10">
        <v>0.23</v>
      </c>
      <c r="C26" s="2">
        <f t="shared" si="1"/>
        <v>1.23</v>
      </c>
      <c r="D26" s="2">
        <f t="shared" si="2"/>
        <v>168910569.10569105</v>
      </c>
      <c r="E26" s="2">
        <f t="shared" si="3"/>
        <v>137325665.93958622</v>
      </c>
      <c r="F26" s="2">
        <f t="shared" si="4"/>
        <v>111646882.87771238</v>
      </c>
      <c r="G26" s="2">
        <f t="shared" si="5"/>
        <v>90769823.477814943</v>
      </c>
      <c r="H26" s="2">
        <f t="shared" si="6"/>
        <v>110240249.12490745</v>
      </c>
      <c r="I26" s="2">
        <f t="shared" si="7"/>
        <v>-535000000</v>
      </c>
      <c r="J26" s="3">
        <f t="shared" si="8"/>
        <v>83893190.525712013</v>
      </c>
    </row>
    <row r="27" spans="1:10" x14ac:dyDescent="0.25">
      <c r="A27" s="4" t="str">
        <f t="shared" si="0"/>
        <v>-</v>
      </c>
      <c r="B27" s="10">
        <v>0.24</v>
      </c>
      <c r="C27" s="2">
        <f t="shared" si="1"/>
        <v>1.24</v>
      </c>
      <c r="D27" s="2">
        <f t="shared" si="2"/>
        <v>167548387.09677419</v>
      </c>
      <c r="E27" s="2">
        <f t="shared" si="3"/>
        <v>135119667.01352757</v>
      </c>
      <c r="F27" s="2">
        <f t="shared" si="4"/>
        <v>108967473.3980061</v>
      </c>
      <c r="G27" s="2">
        <f t="shared" si="5"/>
        <v>87876994.675811365</v>
      </c>
      <c r="H27" s="2">
        <f t="shared" si="6"/>
        <v>105866198.23270343</v>
      </c>
      <c r="I27" s="2">
        <f t="shared" si="7"/>
        <v>-535000000</v>
      </c>
      <c r="J27" s="3">
        <f t="shared" si="8"/>
        <v>70378720.416822553</v>
      </c>
    </row>
    <row r="28" spans="1:10" x14ac:dyDescent="0.25">
      <c r="A28" s="4" t="str">
        <f t="shared" si="0"/>
        <v>-</v>
      </c>
      <c r="B28" s="10">
        <v>0.25</v>
      </c>
      <c r="C28" s="2">
        <f t="shared" si="1"/>
        <v>1.25</v>
      </c>
      <c r="D28" s="2">
        <f t="shared" si="2"/>
        <v>166208000</v>
      </c>
      <c r="E28" s="2">
        <f t="shared" si="3"/>
        <v>132966400</v>
      </c>
      <c r="F28" s="2">
        <f t="shared" si="4"/>
        <v>106373120</v>
      </c>
      <c r="G28" s="2">
        <f t="shared" si="5"/>
        <v>85098496</v>
      </c>
      <c r="H28" s="2">
        <f t="shared" si="6"/>
        <v>101698764.8</v>
      </c>
      <c r="I28" s="2">
        <f t="shared" si="7"/>
        <v>-535000000</v>
      </c>
      <c r="J28" s="3">
        <f t="shared" si="8"/>
        <v>57344780.799999952</v>
      </c>
    </row>
    <row r="29" spans="1:10" x14ac:dyDescent="0.25">
      <c r="A29" s="4" t="str">
        <f t="shared" si="0"/>
        <v>-</v>
      </c>
      <c r="B29" s="10">
        <v>0.26</v>
      </c>
      <c r="C29" s="2">
        <f t="shared" si="1"/>
        <v>1.26</v>
      </c>
      <c r="D29" s="2">
        <f t="shared" si="2"/>
        <v>164888888.8888889</v>
      </c>
      <c r="E29" s="2">
        <f t="shared" si="3"/>
        <v>130864197.53086419</v>
      </c>
      <c r="F29" s="2">
        <f t="shared" si="4"/>
        <v>103860474.23084459</v>
      </c>
      <c r="G29" s="2">
        <f t="shared" si="5"/>
        <v>82428947.802257612</v>
      </c>
      <c r="H29" s="2">
        <f t="shared" si="6"/>
        <v>97726651.32505101</v>
      </c>
      <c r="I29" s="2">
        <f t="shared" si="7"/>
        <v>-535000000</v>
      </c>
      <c r="J29" s="3">
        <f t="shared" si="8"/>
        <v>44769159.777906299</v>
      </c>
    </row>
    <row r="30" spans="1:10" x14ac:dyDescent="0.25">
      <c r="A30" s="4" t="str">
        <f t="shared" si="0"/>
        <v>-</v>
      </c>
      <c r="B30" s="10">
        <v>0.27</v>
      </c>
      <c r="C30" s="2">
        <f t="shared" si="1"/>
        <v>1.27</v>
      </c>
      <c r="D30" s="2">
        <f t="shared" si="2"/>
        <v>163590551.18110237</v>
      </c>
      <c r="E30" s="2">
        <f t="shared" si="3"/>
        <v>128811457.62291525</v>
      </c>
      <c r="F30" s="2">
        <f t="shared" si="4"/>
        <v>101426344.58497263</v>
      </c>
      <c r="G30" s="2">
        <f t="shared" si="5"/>
        <v>79863263.452734366</v>
      </c>
      <c r="H30" s="2">
        <f t="shared" si="6"/>
        <v>93939260.79603751</v>
      </c>
      <c r="I30" s="2">
        <f t="shared" si="7"/>
        <v>-535000000</v>
      </c>
      <c r="J30" s="3">
        <f t="shared" si="8"/>
        <v>32630877.63776207</v>
      </c>
    </row>
    <row r="31" spans="1:10" x14ac:dyDescent="0.25">
      <c r="A31" s="4" t="str">
        <f t="shared" si="0"/>
        <v>-</v>
      </c>
      <c r="B31" s="10">
        <v>0.28000000000000003</v>
      </c>
      <c r="C31" s="2">
        <f t="shared" si="1"/>
        <v>1.28</v>
      </c>
      <c r="D31" s="2">
        <f t="shared" si="2"/>
        <v>162312500</v>
      </c>
      <c r="E31" s="2">
        <f t="shared" si="3"/>
        <v>126806640.625</v>
      </c>
      <c r="F31" s="2">
        <f t="shared" si="4"/>
        <v>99067687.988281235</v>
      </c>
      <c r="G31" s="2">
        <f t="shared" si="5"/>
        <v>77396631.240844727</v>
      </c>
      <c r="H31" s="2">
        <f t="shared" si="6"/>
        <v>90326648.205518723</v>
      </c>
      <c r="I31" s="2">
        <f t="shared" si="7"/>
        <v>-535000000</v>
      </c>
      <c r="J31" s="3">
        <f t="shared" si="8"/>
        <v>20910108.059644699</v>
      </c>
    </row>
    <row r="32" spans="1:10" x14ac:dyDescent="0.25">
      <c r="A32" s="4" t="str">
        <f t="shared" si="0"/>
        <v>KeTiep</v>
      </c>
      <c r="B32" s="10">
        <v>0.28999999999999998</v>
      </c>
      <c r="C32" s="2">
        <f t="shared" si="1"/>
        <v>1.29</v>
      </c>
      <c r="D32" s="2">
        <f t="shared" si="2"/>
        <v>161054263.56589147</v>
      </c>
      <c r="E32" s="2">
        <f t="shared" si="3"/>
        <v>124848266.33014841</v>
      </c>
      <c r="F32" s="2">
        <f t="shared" si="4"/>
        <v>96781601.806316599</v>
      </c>
      <c r="G32" s="2">
        <f t="shared" si="5"/>
        <v>75024497.524276435</v>
      </c>
      <c r="H32" s="2">
        <f t="shared" si="6"/>
        <v>86879475.76524803</v>
      </c>
      <c r="I32" s="2">
        <f t="shared" si="7"/>
        <v>-535000000</v>
      </c>
      <c r="J32" s="3">
        <f t="shared" si="8"/>
        <v>9588104.9918810129</v>
      </c>
    </row>
    <row r="33" spans="1:10" x14ac:dyDescent="0.25">
      <c r="A33" s="4" t="str">
        <f t="shared" si="0"/>
        <v>Co the la nghiem</v>
      </c>
      <c r="B33" s="10">
        <v>0.3</v>
      </c>
      <c r="C33" s="2">
        <f t="shared" si="1"/>
        <v>1.3</v>
      </c>
      <c r="D33" s="2">
        <f t="shared" si="2"/>
        <v>159815384.61538461</v>
      </c>
      <c r="E33" s="2">
        <f t="shared" si="3"/>
        <v>122934911.24260354</v>
      </c>
      <c r="F33" s="2">
        <f t="shared" si="4"/>
        <v>94565316.340464249</v>
      </c>
      <c r="G33" s="2">
        <f t="shared" si="5"/>
        <v>72742551.03112635</v>
      </c>
      <c r="H33" s="2">
        <f t="shared" si="6"/>
        <v>83588971.513063788</v>
      </c>
      <c r="I33" s="2">
        <f t="shared" si="7"/>
        <v>-535000000</v>
      </c>
      <c r="J33" s="3">
        <f t="shared" si="8"/>
        <v>-1352865.2573574781</v>
      </c>
    </row>
    <row r="34" spans="1:10" x14ac:dyDescent="0.25">
      <c r="A34" s="4" t="str">
        <f t="shared" si="0"/>
        <v>-</v>
      </c>
      <c r="B34" s="10">
        <v>0.31</v>
      </c>
      <c r="C34" s="2">
        <f t="shared" si="1"/>
        <v>1.31</v>
      </c>
      <c r="D34" s="2">
        <f t="shared" si="2"/>
        <v>158595419.84732825</v>
      </c>
      <c r="E34" s="2">
        <f t="shared" si="3"/>
        <v>121065205.9903269</v>
      </c>
      <c r="F34" s="2">
        <f t="shared" si="4"/>
        <v>92416187.778875485</v>
      </c>
      <c r="G34" s="2">
        <f t="shared" si="5"/>
        <v>70546708.22814922</v>
      </c>
      <c r="H34" s="2">
        <f t="shared" si="6"/>
        <v>80446891.031373516</v>
      </c>
      <c r="I34" s="2">
        <f t="shared" si="7"/>
        <v>-535000000</v>
      </c>
      <c r="J34" s="3">
        <f t="shared" si="8"/>
        <v>-11929587.123946667</v>
      </c>
    </row>
    <row r="35" spans="1:10" x14ac:dyDescent="0.25">
      <c r="A35" s="4" t="str">
        <f t="shared" si="0"/>
        <v>-</v>
      </c>
      <c r="B35" s="10">
        <v>0.32</v>
      </c>
      <c r="C35" s="2">
        <f t="shared" si="1"/>
        <v>1.32</v>
      </c>
      <c r="D35" s="2">
        <f t="shared" si="2"/>
        <v>157393939.39393938</v>
      </c>
      <c r="E35" s="2">
        <f t="shared" si="3"/>
        <v>119237832.8741965</v>
      </c>
      <c r="F35" s="2">
        <f t="shared" si="4"/>
        <v>90331691.57136099</v>
      </c>
      <c r="G35" s="2">
        <f t="shared" si="5"/>
        <v>68433099.675273463</v>
      </c>
      <c r="H35" s="2">
        <f t="shared" si="6"/>
        <v>77445482.021861881</v>
      </c>
      <c r="I35" s="2">
        <f t="shared" si="7"/>
        <v>-535000000</v>
      </c>
      <c r="J35" s="3">
        <f t="shared" si="8"/>
        <v>-22157954.463367701</v>
      </c>
    </row>
    <row r="36" spans="1:10" x14ac:dyDescent="0.25">
      <c r="A36" s="4" t="str">
        <f t="shared" si="0"/>
        <v>-</v>
      </c>
      <c r="B36" s="10">
        <v>0.33</v>
      </c>
      <c r="C36" s="2">
        <f t="shared" si="1"/>
        <v>1.33</v>
      </c>
      <c r="D36" s="2">
        <f t="shared" si="2"/>
        <v>156210526.31578946</v>
      </c>
      <c r="E36" s="2">
        <f t="shared" si="3"/>
        <v>117451523.54570636</v>
      </c>
      <c r="F36" s="2">
        <f t="shared" si="4"/>
        <v>88309416.199779227</v>
      </c>
      <c r="G36" s="2">
        <f t="shared" si="5"/>
        <v>66398057.293067075</v>
      </c>
      <c r="H36" s="2">
        <f t="shared" si="6"/>
        <v>74577451.503745988</v>
      </c>
      <c r="I36" s="2">
        <f t="shared" si="7"/>
        <v>-535000000</v>
      </c>
      <c r="J36" s="3">
        <f t="shared" si="8"/>
        <v>-32053025.141911864</v>
      </c>
    </row>
    <row r="37" spans="1:10" x14ac:dyDescent="0.25">
      <c r="A37" s="4" t="str">
        <f t="shared" si="0"/>
        <v>-</v>
      </c>
      <c r="B37" s="10">
        <v>0.34</v>
      </c>
      <c r="C37" s="2">
        <f t="shared" si="1"/>
        <v>1.34</v>
      </c>
      <c r="D37" s="2">
        <f t="shared" si="2"/>
        <v>155044776.11940297</v>
      </c>
      <c r="E37" s="2">
        <f t="shared" si="3"/>
        <v>115705056.8055246</v>
      </c>
      <c r="F37" s="2">
        <f t="shared" si="4"/>
        <v>86347057.317555666</v>
      </c>
      <c r="G37" s="2">
        <f t="shared" si="5"/>
        <v>64438102.475787796</v>
      </c>
      <c r="H37" s="2">
        <f t="shared" si="6"/>
        <v>71835935.423427358</v>
      </c>
      <c r="I37" s="2">
        <f t="shared" si="7"/>
        <v>-535000000</v>
      </c>
      <c r="J37" s="3">
        <f t="shared" si="8"/>
        <v>-41629071.85830158</v>
      </c>
    </row>
    <row r="38" spans="1:10" x14ac:dyDescent="0.25">
      <c r="A38" s="4" t="str">
        <f t="shared" si="0"/>
        <v>-</v>
      </c>
      <c r="B38" s="10">
        <v>0.35</v>
      </c>
      <c r="C38" s="2">
        <f t="shared" si="1"/>
        <v>1.35</v>
      </c>
      <c r="D38" s="2">
        <f t="shared" si="2"/>
        <v>153896296.2962963</v>
      </c>
      <c r="E38" s="2">
        <f t="shared" si="3"/>
        <v>113997256.51577502</v>
      </c>
      <c r="F38" s="2">
        <f t="shared" si="4"/>
        <v>84442412.233907416</v>
      </c>
      <c r="G38" s="2">
        <f t="shared" si="5"/>
        <v>62549934.988079563</v>
      </c>
      <c r="H38" s="2">
        <f t="shared" si="6"/>
        <v>69214470.481967688</v>
      </c>
      <c r="I38" s="2">
        <f t="shared" si="7"/>
        <v>-535000000</v>
      </c>
      <c r="J38" s="3">
        <f t="shared" si="8"/>
        <v>-50899629.48397404</v>
      </c>
    </row>
    <row r="39" spans="1:10" x14ac:dyDescent="0.25">
      <c r="A39" s="4" t="str">
        <f t="shared" si="0"/>
        <v>-</v>
      </c>
      <c r="B39" s="10">
        <v>0.36</v>
      </c>
      <c r="C39" s="2">
        <f t="shared" si="1"/>
        <v>1.3599999999999999</v>
      </c>
      <c r="D39" s="2">
        <f t="shared" si="2"/>
        <v>152764705.88235295</v>
      </c>
      <c r="E39" s="2">
        <f t="shared" si="3"/>
        <v>112326989.61937718</v>
      </c>
      <c r="F39" s="2">
        <f t="shared" si="4"/>
        <v>82593374.72013028</v>
      </c>
      <c r="G39" s="2">
        <f t="shared" si="5"/>
        <v>60730422.588331096</v>
      </c>
      <c r="H39" s="2">
        <f t="shared" si="6"/>
        <v>66706968.003644049</v>
      </c>
      <c r="I39" s="2">
        <f t="shared" si="7"/>
        <v>-535000000</v>
      </c>
      <c r="J39" s="3">
        <f t="shared" si="8"/>
        <v>-59877539.186164439</v>
      </c>
    </row>
    <row r="40" spans="1:10" x14ac:dyDescent="0.25">
      <c r="A40" s="4" t="str">
        <f t="shared" si="0"/>
        <v>-</v>
      </c>
      <c r="B40" s="10">
        <v>0.37</v>
      </c>
      <c r="C40" s="2">
        <f t="shared" si="1"/>
        <v>1.37</v>
      </c>
      <c r="D40" s="2">
        <f t="shared" si="2"/>
        <v>151649635.03649634</v>
      </c>
      <c r="E40" s="2">
        <f t="shared" si="3"/>
        <v>110693164.2602163</v>
      </c>
      <c r="F40" s="2">
        <f t="shared" si="4"/>
        <v>80797930.116946191</v>
      </c>
      <c r="G40" s="2">
        <f t="shared" si="5"/>
        <v>58976591.326238096</v>
      </c>
      <c r="H40" s="2">
        <f t="shared" si="6"/>
        <v>64307689.684093848</v>
      </c>
      <c r="I40" s="2">
        <f t="shared" si="7"/>
        <v>-535000000</v>
      </c>
      <c r="J40" s="3">
        <f t="shared" si="8"/>
        <v>-68574989.576009214</v>
      </c>
    </row>
    <row r="41" spans="1:10" x14ac:dyDescent="0.25">
      <c r="A41" s="4" t="str">
        <f t="shared" si="0"/>
        <v>-</v>
      </c>
      <c r="B41" s="10">
        <v>0.38</v>
      </c>
      <c r="C41" s="2">
        <f t="shared" si="1"/>
        <v>1.38</v>
      </c>
      <c r="D41" s="2">
        <f t="shared" si="2"/>
        <v>150550724.63768116</v>
      </c>
      <c r="E41" s="2">
        <f t="shared" si="3"/>
        <v>109094727.9983197</v>
      </c>
      <c r="F41" s="2">
        <f t="shared" si="4"/>
        <v>79054150.723420069</v>
      </c>
      <c r="G41" s="2">
        <f t="shared" si="5"/>
        <v>57285616.466246434</v>
      </c>
      <c r="H41" s="2">
        <f t="shared" si="6"/>
        <v>62011225.070399813</v>
      </c>
      <c r="I41" s="2">
        <f t="shared" si="7"/>
        <v>-535000000</v>
      </c>
      <c r="J41" s="3">
        <f t="shared" si="8"/>
        <v>-77003555.103932798</v>
      </c>
    </row>
    <row r="42" spans="1:10" x14ac:dyDescent="0.25">
      <c r="A42" s="4" t="str">
        <f t="shared" si="0"/>
        <v>-</v>
      </c>
      <c r="B42" s="10">
        <v>0.39</v>
      </c>
      <c r="C42" s="2">
        <f t="shared" si="1"/>
        <v>1.3900000000000001</v>
      </c>
      <c r="D42" s="2">
        <f t="shared" si="2"/>
        <v>149467625.89928055</v>
      </c>
      <c r="E42" s="2">
        <f t="shared" si="3"/>
        <v>107530666.11459032</v>
      </c>
      <c r="F42" s="2">
        <f t="shared" si="4"/>
        <v>77360191.449345544</v>
      </c>
      <c r="G42" s="2">
        <f t="shared" si="5"/>
        <v>55654813.992334925</v>
      </c>
      <c r="H42" s="2">
        <f t="shared" si="6"/>
        <v>59812470.638025425</v>
      </c>
      <c r="I42" s="2">
        <f t="shared" si="7"/>
        <v>-535000000</v>
      </c>
      <c r="J42" s="3">
        <f t="shared" si="8"/>
        <v>-85174231.906423271</v>
      </c>
    </row>
    <row r="43" spans="1:10" x14ac:dyDescent="0.25">
      <c r="A43" s="4" t="str">
        <f t="shared" si="0"/>
        <v>-</v>
      </c>
      <c r="B43" s="10">
        <v>0.4</v>
      </c>
      <c r="C43" s="2">
        <f t="shared" si="1"/>
        <v>1.4</v>
      </c>
      <c r="D43" s="2">
        <f t="shared" si="2"/>
        <v>148400000</v>
      </c>
      <c r="E43" s="2">
        <f t="shared" si="3"/>
        <v>106000000.00000001</v>
      </c>
      <c r="F43" s="2">
        <f t="shared" si="4"/>
        <v>75714285.714285731</v>
      </c>
      <c r="G43" s="2">
        <f t="shared" si="5"/>
        <v>54081632.653061241</v>
      </c>
      <c r="H43" s="2">
        <f t="shared" si="6"/>
        <v>57706610.340929396</v>
      </c>
      <c r="I43" s="2">
        <f t="shared" si="7"/>
        <v>-535000000</v>
      </c>
      <c r="J43" s="3">
        <f t="shared" si="8"/>
        <v>-93097471.291723609</v>
      </c>
    </row>
    <row r="44" spans="1:10" x14ac:dyDescent="0.25">
      <c r="A44" s="4" t="str">
        <f t="shared" si="0"/>
        <v>-</v>
      </c>
      <c r="B44" s="10">
        <v>0.41</v>
      </c>
      <c r="C44" s="2">
        <f t="shared" si="1"/>
        <v>1.41</v>
      </c>
      <c r="D44" s="2">
        <f t="shared" si="2"/>
        <v>147347517.73049647</v>
      </c>
      <c r="E44" s="2">
        <f t="shared" si="3"/>
        <v>104501785.62446558</v>
      </c>
      <c r="F44" s="2">
        <f t="shared" si="4"/>
        <v>74114741.577635169</v>
      </c>
      <c r="G44" s="2">
        <f t="shared" si="5"/>
        <v>52563646.508961119</v>
      </c>
      <c r="H44" s="2">
        <f t="shared" si="6"/>
        <v>55689097.521557793</v>
      </c>
      <c r="I44" s="2">
        <f t="shared" si="7"/>
        <v>-535000000</v>
      </c>
      <c r="J44" s="3">
        <f t="shared" si="8"/>
        <v>-100783211.03688383</v>
      </c>
    </row>
    <row r="45" spans="1:10" x14ac:dyDescent="0.25">
      <c r="A45" s="4" t="str">
        <f t="shared" si="0"/>
        <v>-</v>
      </c>
      <c r="B45" s="10">
        <v>0.42</v>
      </c>
      <c r="C45" s="2">
        <f t="shared" si="1"/>
        <v>1.42</v>
      </c>
      <c r="D45" s="2">
        <f t="shared" si="2"/>
        <v>146309859.15492958</v>
      </c>
      <c r="E45" s="2">
        <f t="shared" si="3"/>
        <v>103035112.08093633</v>
      </c>
      <c r="F45" s="2">
        <f t="shared" si="4"/>
        <v>72559938.085166425</v>
      </c>
      <c r="G45" s="2">
        <f t="shared" si="5"/>
        <v>51098547.947300307</v>
      </c>
      <c r="H45" s="2">
        <f t="shared" si="6"/>
        <v>53755638.07685779</v>
      </c>
      <c r="I45" s="2">
        <f t="shared" si="7"/>
        <v>-535000000</v>
      </c>
      <c r="J45" s="3">
        <f t="shared" si="8"/>
        <v>-108240904.65480959</v>
      </c>
    </row>
    <row r="46" spans="1:10" x14ac:dyDescent="0.25">
      <c r="A46" s="4" t="str">
        <f t="shared" si="0"/>
        <v>-</v>
      </c>
      <c r="B46" s="10">
        <v>0.43</v>
      </c>
      <c r="C46" s="2">
        <f t="shared" si="1"/>
        <v>1.43</v>
      </c>
      <c r="D46" s="2">
        <f t="shared" si="2"/>
        <v>145286713.2867133</v>
      </c>
      <c r="E46" s="2">
        <f t="shared" si="3"/>
        <v>101599100.20049882</v>
      </c>
      <c r="F46" s="2">
        <f t="shared" si="4"/>
        <v>71048321.818530634</v>
      </c>
      <c r="G46" s="2">
        <f t="shared" si="5"/>
        <v>49684141.131839611</v>
      </c>
      <c r="H46" s="2">
        <f t="shared" si="6"/>
        <v>51902174.785045624</v>
      </c>
      <c r="I46" s="2">
        <f t="shared" si="7"/>
        <v>-535000000</v>
      </c>
      <c r="J46" s="3">
        <f t="shared" si="8"/>
        <v>-115479548.777372</v>
      </c>
    </row>
    <row r="47" spans="1:10" x14ac:dyDescent="0.25">
      <c r="A47" s="4" t="str">
        <f t="shared" si="0"/>
        <v>-</v>
      </c>
      <c r="B47" s="10">
        <v>0.44</v>
      </c>
      <c r="C47" s="2">
        <f t="shared" si="1"/>
        <v>1.44</v>
      </c>
      <c r="D47" s="2">
        <f t="shared" si="2"/>
        <v>144277777.77777779</v>
      </c>
      <c r="E47" s="2">
        <f t="shared" si="3"/>
        <v>100192901.23456791</v>
      </c>
      <c r="F47" s="2">
        <f t="shared" si="4"/>
        <v>69578403.635116607</v>
      </c>
      <c r="G47" s="2">
        <f t="shared" si="5"/>
        <v>48318335.857719868</v>
      </c>
      <c r="H47" s="2">
        <f t="shared" si="6"/>
        <v>50124872.705692522</v>
      </c>
      <c r="I47" s="2">
        <f t="shared" si="7"/>
        <v>-535000000</v>
      </c>
      <c r="J47" s="3">
        <f t="shared" si="8"/>
        <v>-122507708.78912532</v>
      </c>
    </row>
    <row r="48" spans="1:10" x14ac:dyDescent="0.25">
      <c r="A48" s="4" t="str">
        <f t="shared" si="0"/>
        <v>-</v>
      </c>
      <c r="B48" s="10">
        <v>0.45</v>
      </c>
      <c r="C48" s="2">
        <f t="shared" si="1"/>
        <v>1.45</v>
      </c>
      <c r="D48" s="2">
        <f t="shared" si="2"/>
        <v>143282758.62068966</v>
      </c>
      <c r="E48" s="2">
        <f t="shared" si="3"/>
        <v>98815695.600475624</v>
      </c>
      <c r="F48" s="2">
        <f t="shared" si="4"/>
        <v>68148755.586534917</v>
      </c>
      <c r="G48" s="2">
        <f t="shared" si="5"/>
        <v>46999141.78381718</v>
      </c>
      <c r="H48" s="2">
        <f t="shared" si="6"/>
        <v>48420105.572827742</v>
      </c>
      <c r="I48" s="2">
        <f t="shared" si="7"/>
        <v>-535000000</v>
      </c>
      <c r="J48" s="3">
        <f t="shared" si="8"/>
        <v>-129333542.83565485</v>
      </c>
    </row>
    <row r="49" spans="1:10" x14ac:dyDescent="0.25">
      <c r="A49" s="4" t="str">
        <f t="shared" si="0"/>
        <v>-</v>
      </c>
      <c r="B49" s="10">
        <v>0.46</v>
      </c>
      <c r="C49" s="2">
        <f t="shared" si="1"/>
        <v>1.46</v>
      </c>
      <c r="D49" s="2">
        <f t="shared" si="2"/>
        <v>142301369.86301371</v>
      </c>
      <c r="E49" s="2">
        <f t="shared" si="3"/>
        <v>97466691.6869957</v>
      </c>
      <c r="F49" s="2">
        <f t="shared" si="4"/>
        <v>66758008.004791573</v>
      </c>
      <c r="G49" s="2">
        <f t="shared" si="5"/>
        <v>45724663.016980536</v>
      </c>
      <c r="H49" s="2">
        <f t="shared" si="6"/>
        <v>46784443.107267082</v>
      </c>
      <c r="I49" s="2">
        <f t="shared" si="7"/>
        <v>-535000000</v>
      </c>
      <c r="J49" s="3">
        <f t="shared" si="8"/>
        <v>-135964824.3209514</v>
      </c>
    </row>
    <row r="50" spans="1:10" x14ac:dyDescent="0.25">
      <c r="A50" s="4" t="str">
        <f t="shared" si="0"/>
        <v>-</v>
      </c>
      <c r="B50" s="10">
        <v>0.47</v>
      </c>
      <c r="C50" s="2">
        <f t="shared" si="1"/>
        <v>1.47</v>
      </c>
      <c r="D50" s="2">
        <f t="shared" si="2"/>
        <v>141333333.33333334</v>
      </c>
      <c r="E50" s="2">
        <f t="shared" si="3"/>
        <v>96145124.716553301</v>
      </c>
      <c r="F50" s="2">
        <f t="shared" si="4"/>
        <v>65404846.745954625</v>
      </c>
      <c r="G50" s="2">
        <f t="shared" si="5"/>
        <v>44493093.024458937</v>
      </c>
      <c r="H50" s="2">
        <f t="shared" si="6"/>
        <v>45214639.180317536</v>
      </c>
      <c r="I50" s="2">
        <f t="shared" si="7"/>
        <v>-535000000</v>
      </c>
      <c r="J50" s="3">
        <f t="shared" si="8"/>
        <v>-142408962.99938226</v>
      </c>
    </row>
    <row r="51" spans="1:10" x14ac:dyDescent="0.25">
      <c r="A51" s="4" t="str">
        <f t="shared" si="0"/>
        <v>-</v>
      </c>
      <c r="B51" s="10">
        <v>0.48</v>
      </c>
      <c r="C51" s="2">
        <f t="shared" si="1"/>
        <v>1.48</v>
      </c>
      <c r="D51" s="2">
        <f t="shared" si="2"/>
        <v>140378378.37837839</v>
      </c>
      <c r="E51" s="2">
        <f t="shared" si="3"/>
        <v>94850255.661066473</v>
      </c>
      <c r="F51" s="2">
        <f t="shared" si="4"/>
        <v>64088010.581801675</v>
      </c>
      <c r="G51" s="2">
        <f t="shared" si="5"/>
        <v>43302709.852568701</v>
      </c>
      <c r="H51" s="2">
        <f t="shared" si="6"/>
        <v>43707620.766435355</v>
      </c>
      <c r="I51" s="2">
        <f t="shared" si="7"/>
        <v>-535000000</v>
      </c>
      <c r="J51" s="3">
        <f t="shared" si="8"/>
        <v>-148673024.75974941</v>
      </c>
    </row>
    <row r="52" spans="1:10" x14ac:dyDescent="0.25">
      <c r="A52" s="4" t="str">
        <f t="shared" si="0"/>
        <v>-</v>
      </c>
      <c r="B52" s="10">
        <v>0.49</v>
      </c>
      <c r="C52" s="2">
        <f t="shared" si="1"/>
        <v>1.49</v>
      </c>
      <c r="D52" s="2">
        <f t="shared" si="2"/>
        <v>139436241.61073825</v>
      </c>
      <c r="E52" s="2">
        <f t="shared" si="3"/>
        <v>93581370.208549172</v>
      </c>
      <c r="F52" s="2">
        <f t="shared" si="4"/>
        <v>62806288.730569914</v>
      </c>
      <c r="G52" s="2">
        <f t="shared" si="5"/>
        <v>42151871.631254978</v>
      </c>
      <c r="H52" s="2">
        <f t="shared" si="6"/>
        <v>42260477.627374299</v>
      </c>
      <c r="I52" s="2">
        <f t="shared" si="7"/>
        <v>-535000000</v>
      </c>
      <c r="J52" s="3">
        <f t="shared" si="8"/>
        <v>-154763750.19151342</v>
      </c>
    </row>
    <row r="53" spans="1:10" x14ac:dyDescent="0.25">
      <c r="A53" s="4" t="str">
        <f t="shared" si="0"/>
        <v>-</v>
      </c>
      <c r="B53" s="10">
        <v>0.5</v>
      </c>
      <c r="C53" s="2">
        <f t="shared" si="1"/>
        <v>1.5</v>
      </c>
      <c r="D53" s="2">
        <f t="shared" si="2"/>
        <v>138506666.66666666</v>
      </c>
      <c r="E53" s="2">
        <f t="shared" si="3"/>
        <v>92337777.777777776</v>
      </c>
      <c r="F53" s="2">
        <f t="shared" si="4"/>
        <v>61558518.518518515</v>
      </c>
      <c r="G53" s="2">
        <f t="shared" si="5"/>
        <v>41039012.345679015</v>
      </c>
      <c r="H53" s="2">
        <f t="shared" si="6"/>
        <v>40870452.674897119</v>
      </c>
      <c r="I53" s="2">
        <f t="shared" si="7"/>
        <v>-535000000</v>
      </c>
      <c r="J53" s="3">
        <f t="shared" si="8"/>
        <v>-160687572.01646096</v>
      </c>
    </row>
    <row r="54" spans="1:10" x14ac:dyDescent="0.25">
      <c r="A54" s="4" t="str">
        <f t="shared" si="0"/>
        <v>-</v>
      </c>
      <c r="B54" s="10">
        <v>0.51</v>
      </c>
      <c r="C54" s="2">
        <f t="shared" si="1"/>
        <v>1.51</v>
      </c>
      <c r="D54" s="2">
        <f t="shared" si="2"/>
        <v>137589403.97350994</v>
      </c>
      <c r="E54" s="2">
        <f t="shared" si="3"/>
        <v>91118810.578483403</v>
      </c>
      <c r="F54" s="2">
        <f t="shared" si="4"/>
        <v>60343583.164558545</v>
      </c>
      <c r="G54" s="2">
        <f t="shared" si="5"/>
        <v>39962637.857323535</v>
      </c>
      <c r="H54" s="2">
        <f t="shared" si="6"/>
        <v>39534932.963273123</v>
      </c>
      <c r="I54" s="2">
        <f t="shared" si="7"/>
        <v>-535000000</v>
      </c>
      <c r="J54" s="3">
        <f t="shared" si="8"/>
        <v>-166450631.46285146</v>
      </c>
    </row>
    <row r="55" spans="1:10" x14ac:dyDescent="0.25">
      <c r="A55" s="4" t="str">
        <f t="shared" si="0"/>
        <v>-</v>
      </c>
      <c r="B55" s="10">
        <v>0.52</v>
      </c>
      <c r="C55" s="2">
        <f t="shared" si="1"/>
        <v>1.52</v>
      </c>
      <c r="D55" s="2">
        <f t="shared" si="2"/>
        <v>136684210.52631578</v>
      </c>
      <c r="E55" s="2">
        <f t="shared" si="3"/>
        <v>89923822.714681447</v>
      </c>
      <c r="F55" s="2">
        <f t="shared" si="4"/>
        <v>59160409.680711471</v>
      </c>
      <c r="G55" s="2">
        <f t="shared" si="5"/>
        <v>38921322.158362813</v>
      </c>
      <c r="H55" s="2">
        <f t="shared" si="6"/>
        <v>38251441.266585059</v>
      </c>
      <c r="I55" s="2">
        <f t="shared" si="7"/>
        <v>-535000000</v>
      </c>
      <c r="J55" s="3">
        <f t="shared" si="8"/>
        <v>-172058793.65334344</v>
      </c>
    </row>
    <row r="56" spans="1:10" x14ac:dyDescent="0.25">
      <c r="A56" s="4" t="str">
        <f t="shared" si="0"/>
        <v>-</v>
      </c>
      <c r="B56" s="10">
        <v>0.53</v>
      </c>
      <c r="C56" s="2">
        <f t="shared" si="1"/>
        <v>1.53</v>
      </c>
      <c r="D56" s="2">
        <f t="shared" si="2"/>
        <v>135790849.6732026</v>
      </c>
      <c r="E56" s="2">
        <f t="shared" si="3"/>
        <v>88752189.328890592</v>
      </c>
      <c r="F56" s="2">
        <f t="shared" si="4"/>
        <v>58007966.881627835</v>
      </c>
      <c r="G56" s="2">
        <f t="shared" si="5"/>
        <v>37913703.8442012</v>
      </c>
      <c r="H56" s="2">
        <f t="shared" si="6"/>
        <v>37017628.199349813</v>
      </c>
      <c r="I56" s="2">
        <f t="shared" si="7"/>
        <v>-535000000</v>
      </c>
      <c r="J56" s="3">
        <f t="shared" si="8"/>
        <v>-177517662.07272792</v>
      </c>
    </row>
    <row r="57" spans="1:10" x14ac:dyDescent="0.25">
      <c r="A57" s="4" t="str">
        <f t="shared" si="0"/>
        <v>-</v>
      </c>
      <c r="B57" s="10">
        <v>0.54</v>
      </c>
      <c r="C57" s="2">
        <f t="shared" si="1"/>
        <v>1.54</v>
      </c>
      <c r="D57" s="2">
        <f t="shared" si="2"/>
        <v>134909090.90909091</v>
      </c>
      <c r="E57" s="2">
        <f t="shared" si="3"/>
        <v>87603305.785123974</v>
      </c>
      <c r="F57" s="2">
        <f t="shared" si="4"/>
        <v>56885263.496833742</v>
      </c>
      <c r="G57" s="2">
        <f t="shared" si="5"/>
        <v>36938482.79015179</v>
      </c>
      <c r="H57" s="2">
        <f t="shared" si="6"/>
        <v>35831264.842148997</v>
      </c>
      <c r="I57" s="2">
        <f t="shared" si="7"/>
        <v>-535000000</v>
      </c>
      <c r="J57" s="3">
        <f t="shared" si="8"/>
        <v>-182832592.17665058</v>
      </c>
    </row>
    <row r="58" spans="1:10" x14ac:dyDescent="0.25">
      <c r="A58" s="4" t="str">
        <f t="shared" si="0"/>
        <v>-</v>
      </c>
      <c r="B58" s="10">
        <v>0.55000000000000004</v>
      </c>
      <c r="C58" s="2">
        <f t="shared" si="1"/>
        <v>1.55</v>
      </c>
      <c r="D58" s="2">
        <f t="shared" si="2"/>
        <v>134038709.67741935</v>
      </c>
      <c r="E58" s="2">
        <f t="shared" si="3"/>
        <v>86476586.888657644</v>
      </c>
      <c r="F58" s="2">
        <f t="shared" si="4"/>
        <v>55791346.379779123</v>
      </c>
      <c r="G58" s="2">
        <f t="shared" si="5"/>
        <v>35994417.019212335</v>
      </c>
      <c r="H58" s="2">
        <f t="shared" si="6"/>
        <v>34690235.836892255</v>
      </c>
      <c r="I58" s="2">
        <f t="shared" si="7"/>
        <v>-535000000</v>
      </c>
      <c r="J58" s="3">
        <f t="shared" si="8"/>
        <v>-188008704.19803929</v>
      </c>
    </row>
    <row r="59" spans="1:10" x14ac:dyDescent="0.25">
      <c r="A59" s="4" t="str">
        <f t="shared" si="0"/>
        <v>-</v>
      </c>
      <c r="B59" s="10">
        <v>0.56000000000000005</v>
      </c>
      <c r="C59" s="2">
        <f t="shared" si="1"/>
        <v>1.56</v>
      </c>
      <c r="D59" s="2">
        <f t="shared" si="2"/>
        <v>133179487.17948717</v>
      </c>
      <c r="E59" s="2">
        <f t="shared" si="3"/>
        <v>85371466.140696898</v>
      </c>
      <c r="F59" s="2">
        <f t="shared" si="4"/>
        <v>54725298.808139041</v>
      </c>
      <c r="G59" s="2">
        <f t="shared" si="5"/>
        <v>35080319.748807073</v>
      </c>
      <c r="H59" s="2">
        <f t="shared" si="6"/>
        <v>33592532.919023193</v>
      </c>
      <c r="I59" s="2">
        <f t="shared" si="7"/>
        <v>-535000000</v>
      </c>
      <c r="J59" s="3">
        <f t="shared" si="8"/>
        <v>-193050895.20384663</v>
      </c>
    </row>
    <row r="60" spans="1:10" x14ac:dyDescent="0.25">
      <c r="A60" s="4" t="str">
        <f t="shared" si="0"/>
        <v>-</v>
      </c>
      <c r="B60" s="10">
        <v>0.56999999999999995</v>
      </c>
      <c r="C60" s="2">
        <f t="shared" si="1"/>
        <v>1.5699999999999998</v>
      </c>
      <c r="D60" s="2">
        <f t="shared" si="2"/>
        <v>132331210.19108282</v>
      </c>
      <c r="E60" s="2">
        <f t="shared" si="3"/>
        <v>84287395.026167408</v>
      </c>
      <c r="F60" s="2">
        <f t="shared" si="4"/>
        <v>53686238.870170325</v>
      </c>
      <c r="G60" s="2">
        <f t="shared" si="5"/>
        <v>34195056.605204031</v>
      </c>
      <c r="H60" s="2">
        <f t="shared" si="6"/>
        <v>32536248.856443629</v>
      </c>
      <c r="I60" s="2">
        <f t="shared" si="7"/>
        <v>-535000000</v>
      </c>
      <c r="J60" s="3">
        <f t="shared" si="8"/>
        <v>-197963850.45093173</v>
      </c>
    </row>
    <row r="61" spans="1:10" x14ac:dyDescent="0.25">
      <c r="A61" s="4" t="str">
        <f t="shared" si="0"/>
        <v>-</v>
      </c>
      <c r="B61" s="10">
        <v>0.57999999999999996</v>
      </c>
      <c r="C61" s="2">
        <f t="shared" si="1"/>
        <v>1.58</v>
      </c>
      <c r="D61" s="2">
        <f t="shared" si="2"/>
        <v>131493670.88607594</v>
      </c>
      <c r="E61" s="2">
        <f t="shared" si="3"/>
        <v>83223842.332959443</v>
      </c>
      <c r="F61" s="2">
        <f t="shared" si="4"/>
        <v>52673317.932252809</v>
      </c>
      <c r="G61" s="2">
        <f t="shared" si="5"/>
        <v>33337542.995096713</v>
      </c>
      <c r="H61" s="2">
        <f t="shared" si="6"/>
        <v>31519571.767199177</v>
      </c>
      <c r="I61" s="2">
        <f t="shared" si="7"/>
        <v>-535000000</v>
      </c>
      <c r="J61" s="3">
        <f t="shared" si="8"/>
        <v>-202752054.08641589</v>
      </c>
    </row>
    <row r="62" spans="1:10" x14ac:dyDescent="0.25">
      <c r="A62" s="4" t="str">
        <f t="shared" si="0"/>
        <v>-</v>
      </c>
      <c r="B62" s="10">
        <v>0.59</v>
      </c>
      <c r="C62" s="2">
        <f t="shared" si="1"/>
        <v>1.5899999999999999</v>
      </c>
      <c r="D62" s="2">
        <f t="shared" si="2"/>
        <v>130666666.66666667</v>
      </c>
      <c r="E62" s="2">
        <f t="shared" si="3"/>
        <v>82180293.501048237</v>
      </c>
      <c r="F62" s="2">
        <f t="shared" si="4"/>
        <v>51685719.183049217</v>
      </c>
      <c r="G62" s="2">
        <f t="shared" si="5"/>
        <v>32506741.624559257</v>
      </c>
      <c r="H62" s="2">
        <f t="shared" si="6"/>
        <v>30540779.790052298</v>
      </c>
      <c r="I62" s="2">
        <f t="shared" si="7"/>
        <v>-535000000</v>
      </c>
      <c r="J62" s="3">
        <f t="shared" si="8"/>
        <v>-207419799.23462433</v>
      </c>
    </row>
    <row r="63" spans="1:10" x14ac:dyDescent="0.25">
      <c r="A63" s="4" t="str">
        <f t="shared" si="0"/>
        <v>-</v>
      </c>
      <c r="B63" s="10">
        <v>0.6</v>
      </c>
      <c r="C63" s="2">
        <f t="shared" si="1"/>
        <v>1.6</v>
      </c>
      <c r="D63" s="2">
        <f t="shared" si="2"/>
        <v>129850000</v>
      </c>
      <c r="E63" s="2">
        <f t="shared" si="3"/>
        <v>81156249.999999985</v>
      </c>
      <c r="F63" s="2">
        <f t="shared" si="4"/>
        <v>50722656.249999985</v>
      </c>
      <c r="G63" s="2">
        <f t="shared" si="5"/>
        <v>31701660.156249985</v>
      </c>
      <c r="H63" s="2">
        <f t="shared" si="6"/>
        <v>29598236.083984356</v>
      </c>
      <c r="I63" s="2">
        <f t="shared" si="7"/>
        <v>-535000000</v>
      </c>
      <c r="J63" s="3">
        <f t="shared" si="8"/>
        <v>-211971197.50976563</v>
      </c>
    </row>
    <row r="64" spans="1:10" x14ac:dyDescent="0.25">
      <c r="A64" s="4" t="str">
        <f t="shared" si="0"/>
        <v>-</v>
      </c>
      <c r="B64" s="10">
        <v>0.61</v>
      </c>
      <c r="C64" s="2">
        <f t="shared" si="1"/>
        <v>1.6099999999999999</v>
      </c>
      <c r="D64" s="2">
        <f t="shared" si="2"/>
        <v>129043478.26086958</v>
      </c>
      <c r="E64" s="2">
        <f t="shared" si="3"/>
        <v>80151228.733459368</v>
      </c>
      <c r="F64" s="2">
        <f t="shared" si="4"/>
        <v>49783371.884136267</v>
      </c>
      <c r="G64" s="2">
        <f t="shared" si="5"/>
        <v>30921348.996357929</v>
      </c>
      <c r="H64" s="2">
        <f t="shared" si="6"/>
        <v>28690384.13443381</v>
      </c>
      <c r="I64" s="2">
        <f t="shared" si="7"/>
        <v>-535000000</v>
      </c>
      <c r="J64" s="3">
        <f t="shared" si="8"/>
        <v>-216410187.99074304</v>
      </c>
    </row>
    <row r="65" spans="1:10" x14ac:dyDescent="0.25">
      <c r="A65" s="4" t="str">
        <f t="shared" si="0"/>
        <v>-</v>
      </c>
      <c r="B65" s="10">
        <v>0.62</v>
      </c>
      <c r="C65" s="2">
        <f t="shared" si="1"/>
        <v>1.62</v>
      </c>
      <c r="D65" s="2">
        <f t="shared" si="2"/>
        <v>128246913.58024691</v>
      </c>
      <c r="E65" s="2">
        <f t="shared" si="3"/>
        <v>79164761.4692882</v>
      </c>
      <c r="F65" s="2">
        <f t="shared" si="4"/>
        <v>48867136.709437154</v>
      </c>
      <c r="G65" s="2">
        <f t="shared" si="5"/>
        <v>30164899.20335627</v>
      </c>
      <c r="H65" s="2">
        <f t="shared" si="6"/>
        <v>27815743.345698178</v>
      </c>
      <c r="I65" s="2">
        <f t="shared" si="7"/>
        <v>-535000000</v>
      </c>
      <c r="J65" s="3">
        <f t="shared" si="8"/>
        <v>-220740545.69197327</v>
      </c>
    </row>
    <row r="66" spans="1:10" x14ac:dyDescent="0.25">
      <c r="A66" s="4" t="str">
        <f t="shared" si="0"/>
        <v>-</v>
      </c>
      <c r="B66" s="10">
        <v>0.63</v>
      </c>
      <c r="C66" s="2">
        <f t="shared" si="1"/>
        <v>1.63</v>
      </c>
      <c r="D66" s="2">
        <f t="shared" si="2"/>
        <v>127460122.69938651</v>
      </c>
      <c r="E66" s="2">
        <f t="shared" si="3"/>
        <v>78196394.294102147</v>
      </c>
      <c r="F66" s="2">
        <f t="shared" si="4"/>
        <v>47973248.03319151</v>
      </c>
      <c r="G66" s="2">
        <f t="shared" si="5"/>
        <v>29431440.511160437</v>
      </c>
      <c r="H66" s="2">
        <f t="shared" si="6"/>
        <v>26972904.900427092</v>
      </c>
      <c r="I66" s="2">
        <f t="shared" si="7"/>
        <v>-535000000</v>
      </c>
      <c r="J66" s="3">
        <f t="shared" si="8"/>
        <v>-224965889.56173229</v>
      </c>
    </row>
    <row r="67" spans="1:10" x14ac:dyDescent="0.25">
      <c r="A67" s="4" t="str">
        <f t="shared" si="0"/>
        <v>-</v>
      </c>
      <c r="B67" s="10">
        <v>0.64</v>
      </c>
      <c r="C67" s="2">
        <f t="shared" si="1"/>
        <v>1.6400000000000001</v>
      </c>
      <c r="D67" s="2">
        <f t="shared" si="2"/>
        <v>126682926.82926828</v>
      </c>
      <c r="E67" s="2">
        <f t="shared" si="3"/>
        <v>77245687.091017246</v>
      </c>
      <c r="F67" s="2">
        <f t="shared" si="4"/>
        <v>47101028.7140349</v>
      </c>
      <c r="G67" s="2">
        <f t="shared" si="5"/>
        <v>28720139.459777374</v>
      </c>
      <c r="H67" s="2">
        <f t="shared" si="6"/>
        <v>26160527.868508298</v>
      </c>
      <c r="I67" s="2">
        <f t="shared" si="7"/>
        <v>-535000000</v>
      </c>
      <c r="J67" s="3">
        <f t="shared" si="8"/>
        <v>-229089690.03739393</v>
      </c>
    </row>
    <row r="68" spans="1:10" x14ac:dyDescent="0.25">
      <c r="A68" s="4" t="str">
        <f t="shared" ref="A68:A103" si="9">IF(A67="KeTiep","Co the la nghiem",IF(AND(0&lt;J68,J68*J69&lt;0),IF((J68+J69)&lt;0,"Co the la nghiem","KeTiep"),"-"))</f>
        <v>-</v>
      </c>
      <c r="B68" s="10">
        <v>0.65</v>
      </c>
      <c r="C68" s="2">
        <f t="shared" ref="C68:C103" si="10">1+B68</f>
        <v>1.65</v>
      </c>
      <c r="D68" s="2">
        <f t="shared" ref="D68:D103" si="11">$D$1/C68</f>
        <v>125915151.51515152</v>
      </c>
      <c r="E68" s="2">
        <f t="shared" ref="E68:E103" si="12">$E$1/(C68^2)</f>
        <v>76312213.039485782</v>
      </c>
      <c r="F68" s="2">
        <f t="shared" ref="F68:F103" si="13">$F$1/(C68^3)</f>
        <v>46249826.084536828</v>
      </c>
      <c r="G68" s="2">
        <f t="shared" ref="G68:G103" si="14">$G$1/(C68^4)</f>
        <v>28030197.626992024</v>
      </c>
      <c r="H68" s="2">
        <f t="shared" ref="H68:H103" si="15">$H$1/(C68^5)</f>
        <v>25377335.548923716</v>
      </c>
      <c r="I68" s="2">
        <f t="shared" ref="I68:I103" si="16">$I$1</f>
        <v>-535000000</v>
      </c>
      <c r="J68" s="3">
        <f t="shared" ref="J68:J103" si="17">SUM(D68:I68)</f>
        <v>-233115276.18491012</v>
      </c>
    </row>
    <row r="69" spans="1:10" x14ac:dyDescent="0.25">
      <c r="A69" s="4" t="str">
        <f t="shared" si="9"/>
        <v>-</v>
      </c>
      <c r="B69" s="10">
        <v>0.66</v>
      </c>
      <c r="C69" s="2">
        <f t="shared" si="10"/>
        <v>1.6600000000000001</v>
      </c>
      <c r="D69" s="2">
        <f t="shared" si="11"/>
        <v>125156626.50602409</v>
      </c>
      <c r="E69" s="2">
        <f t="shared" si="12"/>
        <v>75395558.136159092</v>
      </c>
      <c r="F69" s="2">
        <f t="shared" si="13"/>
        <v>45419010.925397031</v>
      </c>
      <c r="G69" s="2">
        <f t="shared" si="14"/>
        <v>27360849.955058455</v>
      </c>
      <c r="H69" s="2">
        <f t="shared" si="15"/>
        <v>24622112.029322356</v>
      </c>
      <c r="I69" s="2">
        <f t="shared" si="16"/>
        <v>-535000000</v>
      </c>
      <c r="J69" s="3">
        <f t="shared" si="17"/>
        <v>-237045842.44803894</v>
      </c>
    </row>
    <row r="70" spans="1:10" x14ac:dyDescent="0.25">
      <c r="A70" s="4" t="str">
        <f t="shared" si="9"/>
        <v>-</v>
      </c>
      <c r="B70" s="10">
        <v>0.67</v>
      </c>
      <c r="C70" s="2">
        <f t="shared" si="10"/>
        <v>1.67</v>
      </c>
      <c r="D70" s="2">
        <f t="shared" si="11"/>
        <v>124407185.62874252</v>
      </c>
      <c r="E70" s="2">
        <f t="shared" si="12"/>
        <v>74495320.735773966</v>
      </c>
      <c r="F70" s="2">
        <f t="shared" si="13"/>
        <v>44607976.4884874</v>
      </c>
      <c r="G70" s="2">
        <f t="shared" si="14"/>
        <v>26711363.166758925</v>
      </c>
      <c r="H70" s="2">
        <f t="shared" si="15"/>
        <v>23893698.949142437</v>
      </c>
      <c r="I70" s="2">
        <f t="shared" si="16"/>
        <v>-535000000</v>
      </c>
      <c r="J70" s="3">
        <f t="shared" si="17"/>
        <v>-240884455.03109473</v>
      </c>
    </row>
    <row r="71" spans="1:10" x14ac:dyDescent="0.25">
      <c r="A71" s="4" t="str">
        <f t="shared" si="9"/>
        <v>-</v>
      </c>
      <c r="B71" s="10">
        <v>0.68</v>
      </c>
      <c r="C71" s="2">
        <f t="shared" si="10"/>
        <v>1.6800000000000002</v>
      </c>
      <c r="D71" s="2">
        <f t="shared" si="11"/>
        <v>123666666.66666666</v>
      </c>
      <c r="E71" s="2">
        <f t="shared" si="12"/>
        <v>73611111.111111104</v>
      </c>
      <c r="F71" s="2">
        <f t="shared" si="13"/>
        <v>43816137.56613756</v>
      </c>
      <c r="G71" s="2">
        <f t="shared" si="14"/>
        <v>26081034.265558068</v>
      </c>
      <c r="H71" s="2">
        <f t="shared" si="15"/>
        <v>23190992.453112684</v>
      </c>
      <c r="I71" s="2">
        <f t="shared" si="16"/>
        <v>-535000000</v>
      </c>
      <c r="J71" s="3">
        <f t="shared" si="17"/>
        <v>-244634057.93741393</v>
      </c>
    </row>
    <row r="72" spans="1:10" x14ac:dyDescent="0.25">
      <c r="A72" s="4" t="str">
        <f t="shared" si="9"/>
        <v>-</v>
      </c>
      <c r="B72" s="10">
        <v>0.69</v>
      </c>
      <c r="C72" s="2">
        <f t="shared" si="10"/>
        <v>1.69</v>
      </c>
      <c r="D72" s="2">
        <f t="shared" si="11"/>
        <v>122934911.24260356</v>
      </c>
      <c r="E72" s="2">
        <f t="shared" si="12"/>
        <v>72742551.031126365</v>
      </c>
      <c r="F72" s="2">
        <f t="shared" si="13"/>
        <v>43042929.604216792</v>
      </c>
      <c r="G72" s="2">
        <f t="shared" si="14"/>
        <v>25469189.114921182</v>
      </c>
      <c r="H72" s="2">
        <f t="shared" si="15"/>
        <v>22512940.322888888</v>
      </c>
      <c r="I72" s="2">
        <f t="shared" si="16"/>
        <v>-535000000</v>
      </c>
      <c r="J72" s="3">
        <f t="shared" si="17"/>
        <v>-248297478.6842432</v>
      </c>
    </row>
    <row r="73" spans="1:10" x14ac:dyDescent="0.25">
      <c r="A73" s="4" t="str">
        <f t="shared" si="9"/>
        <v>-</v>
      </c>
      <c r="B73" s="10">
        <v>0.7</v>
      </c>
      <c r="C73" s="2">
        <f t="shared" si="10"/>
        <v>1.7</v>
      </c>
      <c r="D73" s="2">
        <f t="shared" si="11"/>
        <v>122211764.70588236</v>
      </c>
      <c r="E73" s="2">
        <f t="shared" si="12"/>
        <v>71889273.356401399</v>
      </c>
      <c r="F73" s="2">
        <f t="shared" si="13"/>
        <v>42287807.856706701</v>
      </c>
      <c r="G73" s="2">
        <f t="shared" si="14"/>
        <v>24875181.092180416</v>
      </c>
      <c r="H73" s="2">
        <f t="shared" si="15"/>
        <v>21858539.275434081</v>
      </c>
      <c r="I73" s="2">
        <f t="shared" si="16"/>
        <v>-535000000</v>
      </c>
      <c r="J73" s="3">
        <f t="shared" si="17"/>
        <v>-251877433.71339506</v>
      </c>
    </row>
    <row r="74" spans="1:10" x14ac:dyDescent="0.25">
      <c r="A74" s="4" t="str">
        <f t="shared" si="9"/>
        <v>-</v>
      </c>
      <c r="B74" s="10">
        <v>0.71</v>
      </c>
      <c r="C74" s="2">
        <f t="shared" si="10"/>
        <v>1.71</v>
      </c>
      <c r="D74" s="2">
        <f t="shared" si="11"/>
        <v>121497076.02339181</v>
      </c>
      <c r="E74" s="2">
        <f t="shared" si="12"/>
        <v>71050921.651106328</v>
      </c>
      <c r="F74" s="2">
        <f t="shared" si="13"/>
        <v>41550246.579594344</v>
      </c>
      <c r="G74" s="2">
        <f t="shared" si="14"/>
        <v>24298389.812628273</v>
      </c>
      <c r="H74" s="2">
        <f t="shared" si="15"/>
        <v>21226832.417542368</v>
      </c>
      <c r="I74" s="2">
        <f t="shared" si="16"/>
        <v>-535000000</v>
      </c>
      <c r="J74" s="3">
        <f t="shared" si="17"/>
        <v>-255376533.51573688</v>
      </c>
    </row>
    <row r="75" spans="1:10" x14ac:dyDescent="0.25">
      <c r="A75" s="4" t="str">
        <f t="shared" si="9"/>
        <v>-</v>
      </c>
      <c r="B75" s="10">
        <v>0.72</v>
      </c>
      <c r="C75" s="2">
        <f t="shared" si="10"/>
        <v>1.72</v>
      </c>
      <c r="D75" s="2">
        <f t="shared" si="11"/>
        <v>120790697.67441861</v>
      </c>
      <c r="E75" s="2">
        <f t="shared" si="12"/>
        <v>70227149.810708493</v>
      </c>
      <c r="F75" s="2">
        <f t="shared" si="13"/>
        <v>40829738.262039825</v>
      </c>
      <c r="G75" s="2">
        <f t="shared" si="14"/>
        <v>23738219.919790599</v>
      </c>
      <c r="H75" s="2">
        <f t="shared" si="15"/>
        <v>20616906.846636016</v>
      </c>
      <c r="I75" s="2">
        <f t="shared" si="16"/>
        <v>-535000000</v>
      </c>
      <c r="J75" s="3">
        <f t="shared" si="17"/>
        <v>-258797287.48640645</v>
      </c>
    </row>
    <row r="76" spans="1:10" x14ac:dyDescent="0.25">
      <c r="A76" s="4" t="str">
        <f t="shared" si="9"/>
        <v>-</v>
      </c>
      <c r="B76" s="10">
        <v>0.73</v>
      </c>
      <c r="C76" s="2">
        <f t="shared" si="10"/>
        <v>1.73</v>
      </c>
      <c r="D76" s="2">
        <f t="shared" si="11"/>
        <v>120092485.54913294</v>
      </c>
      <c r="E76" s="2">
        <f t="shared" si="12"/>
        <v>69417621.704701126</v>
      </c>
      <c r="F76" s="2">
        <f t="shared" si="13"/>
        <v>40125792.892890818</v>
      </c>
      <c r="G76" s="2">
        <f t="shared" si="14"/>
        <v>23194099.93808718</v>
      </c>
      <c r="H76" s="2">
        <f t="shared" si="15"/>
        <v>20027891.388643015</v>
      </c>
      <c r="I76" s="2">
        <f t="shared" si="16"/>
        <v>-535000000</v>
      </c>
      <c r="J76" s="3">
        <f t="shared" si="17"/>
        <v>-262142108.52654493</v>
      </c>
    </row>
    <row r="77" spans="1:10" x14ac:dyDescent="0.25">
      <c r="A77" s="4" t="str">
        <f t="shared" si="9"/>
        <v>-</v>
      </c>
      <c r="B77" s="10">
        <v>0.74</v>
      </c>
      <c r="C77" s="2">
        <f t="shared" si="10"/>
        <v>1.74</v>
      </c>
      <c r="D77" s="2">
        <f t="shared" si="11"/>
        <v>119402298.85057472</v>
      </c>
      <c r="E77" s="2">
        <f t="shared" si="12"/>
        <v>68622010.833663628</v>
      </c>
      <c r="F77" s="2">
        <f t="shared" si="13"/>
        <v>39437937.260726221</v>
      </c>
      <c r="G77" s="2">
        <f t="shared" si="14"/>
        <v>22665481.184325412</v>
      </c>
      <c r="H77" s="2">
        <f t="shared" si="15"/>
        <v>19458954.464388717</v>
      </c>
      <c r="I77" s="2">
        <f t="shared" si="16"/>
        <v>-535000000</v>
      </c>
      <c r="J77" s="3">
        <f t="shared" si="17"/>
        <v>-265413317.40632129</v>
      </c>
    </row>
    <row r="78" spans="1:10" x14ac:dyDescent="0.25">
      <c r="A78" s="4" t="str">
        <f t="shared" si="9"/>
        <v>-</v>
      </c>
      <c r="B78" s="10">
        <v>0.75</v>
      </c>
      <c r="C78" s="2">
        <f t="shared" si="10"/>
        <v>1.75</v>
      </c>
      <c r="D78" s="2">
        <f t="shared" si="11"/>
        <v>118720000</v>
      </c>
      <c r="E78" s="2">
        <f t="shared" si="12"/>
        <v>67840000</v>
      </c>
      <c r="F78" s="2">
        <f t="shared" si="13"/>
        <v>38765714.285714284</v>
      </c>
      <c r="G78" s="2">
        <f t="shared" si="14"/>
        <v>22151836.734693877</v>
      </c>
      <c r="H78" s="2">
        <f t="shared" si="15"/>
        <v>18909302.076515738</v>
      </c>
      <c r="I78" s="2">
        <f t="shared" si="16"/>
        <v>-535000000</v>
      </c>
      <c r="J78" s="3">
        <f t="shared" si="17"/>
        <v>-268613146.90307611</v>
      </c>
    </row>
    <row r="79" spans="1:10" x14ac:dyDescent="0.25">
      <c r="A79" s="4" t="str">
        <f t="shared" si="9"/>
        <v>-</v>
      </c>
      <c r="B79" s="10">
        <v>0.76</v>
      </c>
      <c r="C79" s="2">
        <f t="shared" si="10"/>
        <v>1.76</v>
      </c>
      <c r="D79" s="2">
        <f t="shared" si="11"/>
        <v>118045454.54545455</v>
      </c>
      <c r="E79" s="2">
        <f t="shared" si="12"/>
        <v>67071280.99173554</v>
      </c>
      <c r="F79" s="2">
        <f t="shared" si="13"/>
        <v>38108682.381667919</v>
      </c>
      <c r="G79" s="2">
        <f t="shared" si="14"/>
        <v>21652660.444129501</v>
      </c>
      <c r="H79" s="2">
        <f t="shared" si="15"/>
        <v>18378175.909484807</v>
      </c>
      <c r="I79" s="2">
        <f t="shared" si="16"/>
        <v>-535000000</v>
      </c>
      <c r="J79" s="3">
        <f t="shared" si="17"/>
        <v>-271743745.72752774</v>
      </c>
    </row>
    <row r="80" spans="1:10" x14ac:dyDescent="0.25">
      <c r="A80" s="4" t="str">
        <f t="shared" si="9"/>
        <v>-</v>
      </c>
      <c r="B80" s="10">
        <v>0.77</v>
      </c>
      <c r="C80" s="2">
        <f t="shared" si="10"/>
        <v>1.77</v>
      </c>
      <c r="D80" s="2">
        <f t="shared" si="11"/>
        <v>117378531.07344633</v>
      </c>
      <c r="E80" s="2">
        <f t="shared" si="12"/>
        <v>66315554.278783232</v>
      </c>
      <c r="F80" s="2">
        <f t="shared" si="13"/>
        <v>37466414.84677019</v>
      </c>
      <c r="G80" s="2">
        <f t="shared" si="14"/>
        <v>21167466.015124399</v>
      </c>
      <c r="H80" s="2">
        <f t="shared" si="15"/>
        <v>17864851.535708327</v>
      </c>
      <c r="I80" s="2">
        <f t="shared" si="16"/>
        <v>-535000000</v>
      </c>
      <c r="J80" s="3">
        <f t="shared" si="17"/>
        <v>-274807182.25016749</v>
      </c>
    </row>
    <row r="81" spans="1:10" x14ac:dyDescent="0.25">
      <c r="A81" s="4" t="str">
        <f t="shared" si="9"/>
        <v>-</v>
      </c>
      <c r="B81" s="10">
        <v>0.78</v>
      </c>
      <c r="C81" s="2">
        <f t="shared" si="10"/>
        <v>1.78</v>
      </c>
      <c r="D81" s="2">
        <f t="shared" si="11"/>
        <v>116719101.12359551</v>
      </c>
      <c r="E81" s="2">
        <f t="shared" si="12"/>
        <v>65572528.721121065</v>
      </c>
      <c r="F81" s="2">
        <f t="shared" si="13"/>
        <v>36838499.281528689</v>
      </c>
      <c r="G81" s="2">
        <f t="shared" si="14"/>
        <v>20695786.113218363</v>
      </c>
      <c r="H81" s="2">
        <f t="shared" si="15"/>
        <v>17368636.721331581</v>
      </c>
      <c r="I81" s="2">
        <f t="shared" si="16"/>
        <v>-535000000</v>
      </c>
      <c r="J81" s="3">
        <f t="shared" si="17"/>
        <v>-277805448.03920478</v>
      </c>
    </row>
    <row r="82" spans="1:10" x14ac:dyDescent="0.25">
      <c r="A82" s="4" t="str">
        <f t="shared" si="9"/>
        <v>-</v>
      </c>
      <c r="B82" s="10">
        <v>0.79</v>
      </c>
      <c r="C82" s="2">
        <f t="shared" si="10"/>
        <v>1.79</v>
      </c>
      <c r="D82" s="2">
        <f t="shared" si="11"/>
        <v>116067039.10614525</v>
      </c>
      <c r="E82" s="2">
        <f t="shared" si="12"/>
        <v>64841921.288349301</v>
      </c>
      <c r="F82" s="2">
        <f t="shared" si="13"/>
        <v>36224537.032597378</v>
      </c>
      <c r="G82" s="2">
        <f t="shared" si="14"/>
        <v>20237171.526590712</v>
      </c>
      <c r="H82" s="2">
        <f t="shared" si="15"/>
        <v>16888869.825606398</v>
      </c>
      <c r="I82" s="2">
        <f t="shared" si="16"/>
        <v>-535000000</v>
      </c>
      <c r="J82" s="3">
        <f t="shared" si="17"/>
        <v>-280740461.22071099</v>
      </c>
    </row>
    <row r="83" spans="1:10" x14ac:dyDescent="0.25">
      <c r="A83" s="4" t="str">
        <f t="shared" si="9"/>
        <v>-</v>
      </c>
      <c r="B83" s="10">
        <v>0.8</v>
      </c>
      <c r="C83" s="2">
        <f t="shared" si="10"/>
        <v>1.8</v>
      </c>
      <c r="D83" s="2">
        <f t="shared" si="11"/>
        <v>115422222.22222222</v>
      </c>
      <c r="E83" s="2">
        <f t="shared" si="12"/>
        <v>64123456.790123455</v>
      </c>
      <c r="F83" s="2">
        <f t="shared" si="13"/>
        <v>35624142.661179692</v>
      </c>
      <c r="G83" s="2">
        <f t="shared" si="14"/>
        <v>19791190.36732205</v>
      </c>
      <c r="H83" s="2">
        <f t="shared" si="15"/>
        <v>16424918.288201319</v>
      </c>
      <c r="I83" s="2">
        <f t="shared" si="16"/>
        <v>-535000000</v>
      </c>
      <c r="J83" s="3">
        <f t="shared" si="17"/>
        <v>-283614069.67095125</v>
      </c>
    </row>
    <row r="84" spans="1:10" x14ac:dyDescent="0.25">
      <c r="A84" s="4" t="str">
        <f t="shared" si="9"/>
        <v>-</v>
      </c>
      <c r="B84" s="10">
        <v>0.81</v>
      </c>
      <c r="C84" s="2">
        <f t="shared" si="10"/>
        <v>1.81</v>
      </c>
      <c r="D84" s="2">
        <f t="shared" si="11"/>
        <v>114784530.38674033</v>
      </c>
      <c r="E84" s="2">
        <f t="shared" si="12"/>
        <v>63416867.616983607</v>
      </c>
      <c r="F84" s="2">
        <f t="shared" si="13"/>
        <v>35036943.434797578</v>
      </c>
      <c r="G84" s="2">
        <f t="shared" si="14"/>
        <v>19357427.312042858</v>
      </c>
      <c r="H84" s="2">
        <f t="shared" si="15"/>
        <v>15976177.199163137</v>
      </c>
      <c r="I84" s="2">
        <f t="shared" si="16"/>
        <v>-535000000</v>
      </c>
      <c r="J84" s="3">
        <f t="shared" si="17"/>
        <v>-286428054.05027246</v>
      </c>
    </row>
    <row r="85" spans="1:10" x14ac:dyDescent="0.25">
      <c r="A85" s="4" t="str">
        <f t="shared" si="9"/>
        <v>-</v>
      </c>
      <c r="B85" s="10">
        <v>0.82</v>
      </c>
      <c r="C85" s="2">
        <f t="shared" si="10"/>
        <v>1.8199999999999998</v>
      </c>
      <c r="D85" s="2">
        <f t="shared" si="11"/>
        <v>114153846.15384616</v>
      </c>
      <c r="E85" s="2">
        <f t="shared" si="12"/>
        <v>62721893.491124272</v>
      </c>
      <c r="F85" s="2">
        <f t="shared" si="13"/>
        <v>34462578.841277078</v>
      </c>
      <c r="G85" s="2">
        <f t="shared" si="14"/>
        <v>18935482.879822575</v>
      </c>
      <c r="H85" s="2">
        <f t="shared" si="15"/>
        <v>15542067.946589192</v>
      </c>
      <c r="I85" s="2">
        <f t="shared" si="16"/>
        <v>-535000000</v>
      </c>
      <c r="J85" s="3">
        <f t="shared" si="17"/>
        <v>-289184130.68734074</v>
      </c>
    </row>
    <row r="86" spans="1:10" x14ac:dyDescent="0.25">
      <c r="A86" s="4" t="str">
        <f t="shared" si="9"/>
        <v>-</v>
      </c>
      <c r="B86" s="10">
        <v>0.83</v>
      </c>
      <c r="C86" s="2">
        <f t="shared" si="10"/>
        <v>1.83</v>
      </c>
      <c r="D86" s="2">
        <f t="shared" si="11"/>
        <v>113530054.64480874</v>
      </c>
      <c r="E86" s="2">
        <f t="shared" si="12"/>
        <v>62038281.226671435</v>
      </c>
      <c r="F86" s="2">
        <f t="shared" si="13"/>
        <v>33900700.123864174</v>
      </c>
      <c r="G86" s="2">
        <f t="shared" si="14"/>
        <v>18524972.745280966</v>
      </c>
      <c r="H86" s="2">
        <f t="shared" si="15"/>
        <v>15122036.937390454</v>
      </c>
      <c r="I86" s="2">
        <f t="shared" si="16"/>
        <v>-535000000</v>
      </c>
      <c r="J86" s="3">
        <f t="shared" si="17"/>
        <v>-291883954.32198423</v>
      </c>
    </row>
    <row r="87" spans="1:10" x14ac:dyDescent="0.25">
      <c r="A87" s="4" t="str">
        <f t="shared" si="9"/>
        <v>-</v>
      </c>
      <c r="B87" s="10">
        <v>0.84</v>
      </c>
      <c r="C87" s="2">
        <f t="shared" si="10"/>
        <v>1.8399999999999999</v>
      </c>
      <c r="D87" s="2">
        <f t="shared" si="11"/>
        <v>112913043.47826087</v>
      </c>
      <c r="E87" s="2">
        <f t="shared" si="12"/>
        <v>61365784.499054834</v>
      </c>
      <c r="F87" s="2">
        <f t="shared" si="13"/>
        <v>33350969.836442843</v>
      </c>
      <c r="G87" s="2">
        <f t="shared" si="14"/>
        <v>18125527.085023288</v>
      </c>
      <c r="H87" s="2">
        <f t="shared" si="15"/>
        <v>14715554.386823393</v>
      </c>
      <c r="I87" s="2">
        <f t="shared" si="16"/>
        <v>-535000000</v>
      </c>
      <c r="J87" s="3">
        <f t="shared" si="17"/>
        <v>-294529120.71439481</v>
      </c>
    </row>
    <row r="88" spans="1:10" x14ac:dyDescent="0.25">
      <c r="A88" s="4" t="str">
        <f t="shared" si="9"/>
        <v>-</v>
      </c>
      <c r="B88" s="10">
        <v>0.85</v>
      </c>
      <c r="C88" s="2">
        <f t="shared" si="10"/>
        <v>1.85</v>
      </c>
      <c r="D88" s="2">
        <f t="shared" si="11"/>
        <v>112302702.7027027</v>
      </c>
      <c r="E88" s="2">
        <f t="shared" si="12"/>
        <v>60704163.623082533</v>
      </c>
      <c r="F88" s="2">
        <f t="shared" si="13"/>
        <v>32813061.41788245</v>
      </c>
      <c r="G88" s="2">
        <f t="shared" si="14"/>
        <v>17736789.955612134</v>
      </c>
      <c r="H88" s="2">
        <f t="shared" si="15"/>
        <v>14322113.172745533</v>
      </c>
      <c r="I88" s="2">
        <f t="shared" si="16"/>
        <v>-535000000</v>
      </c>
      <c r="J88" s="3">
        <f t="shared" si="17"/>
        <v>-297121169.12797469</v>
      </c>
    </row>
    <row r="89" spans="1:10" x14ac:dyDescent="0.25">
      <c r="A89" s="4" t="str">
        <f t="shared" si="9"/>
        <v>-</v>
      </c>
      <c r="B89" s="10">
        <v>0.86</v>
      </c>
      <c r="C89" s="2">
        <f t="shared" si="10"/>
        <v>1.8599999999999999</v>
      </c>
      <c r="D89" s="2">
        <f t="shared" si="11"/>
        <v>111698924.7311828</v>
      </c>
      <c r="E89" s="2">
        <f t="shared" si="12"/>
        <v>60053185.339345597</v>
      </c>
      <c r="F89" s="2">
        <f t="shared" si="13"/>
        <v>32286658.784594409</v>
      </c>
      <c r="G89" s="2">
        <f t="shared" si="14"/>
        <v>17358418.701394845</v>
      </c>
      <c r="H89" s="2">
        <f t="shared" si="15"/>
        <v>13941227.750808688</v>
      </c>
      <c r="I89" s="2">
        <f t="shared" si="16"/>
        <v>-535000000</v>
      </c>
      <c r="J89" s="3">
        <f t="shared" si="17"/>
        <v>-299661584.69267368</v>
      </c>
    </row>
    <row r="90" spans="1:10" x14ac:dyDescent="0.25">
      <c r="A90" s="4" t="str">
        <f t="shared" si="9"/>
        <v>-</v>
      </c>
      <c r="B90" s="10">
        <v>0.87</v>
      </c>
      <c r="C90" s="2">
        <f t="shared" si="10"/>
        <v>1.87</v>
      </c>
      <c r="D90" s="2">
        <f t="shared" si="11"/>
        <v>111101604.27807486</v>
      </c>
      <c r="E90" s="2">
        <f t="shared" si="12"/>
        <v>59412622.608596176</v>
      </c>
      <c r="F90" s="2">
        <f t="shared" si="13"/>
        <v>31771455.940425761</v>
      </c>
      <c r="G90" s="2">
        <f t="shared" si="14"/>
        <v>16990083.390602011</v>
      </c>
      <c r="H90" s="2">
        <f t="shared" si="15"/>
        <v>13572433.127043027</v>
      </c>
      <c r="I90" s="2">
        <f t="shared" si="16"/>
        <v>-535000000</v>
      </c>
      <c r="J90" s="3">
        <f t="shared" si="17"/>
        <v>-302151800.65525818</v>
      </c>
    </row>
    <row r="91" spans="1:10" x14ac:dyDescent="0.25">
      <c r="A91" s="4" t="str">
        <f t="shared" si="9"/>
        <v>-</v>
      </c>
      <c r="B91" s="10">
        <v>0.88</v>
      </c>
      <c r="C91" s="2">
        <f t="shared" si="10"/>
        <v>1.88</v>
      </c>
      <c r="D91" s="2">
        <f t="shared" si="11"/>
        <v>110510638.29787235</v>
      </c>
      <c r="E91" s="2">
        <f t="shared" si="12"/>
        <v>58782254.413761884</v>
      </c>
      <c r="F91" s="2">
        <f t="shared" si="13"/>
        <v>31267156.603064835</v>
      </c>
      <c r="G91" s="2">
        <f t="shared" si="14"/>
        <v>16631466.278225975</v>
      </c>
      <c r="H91" s="2">
        <f t="shared" si="15"/>
        <v>13215283.884510294</v>
      </c>
      <c r="I91" s="2">
        <f t="shared" si="16"/>
        <v>-535000000</v>
      </c>
      <c r="J91" s="3">
        <f t="shared" si="17"/>
        <v>-304593200.52256465</v>
      </c>
    </row>
    <row r="92" spans="1:10" x14ac:dyDescent="0.25">
      <c r="A92" s="4" t="str">
        <f t="shared" si="9"/>
        <v>-</v>
      </c>
      <c r="B92" s="10">
        <v>0.89</v>
      </c>
      <c r="C92" s="2">
        <f t="shared" si="10"/>
        <v>1.8900000000000001</v>
      </c>
      <c r="D92" s="2">
        <f t="shared" si="11"/>
        <v>109925925.92592593</v>
      </c>
      <c r="E92" s="2">
        <f t="shared" si="12"/>
        <v>58161865.569272973</v>
      </c>
      <c r="F92" s="2">
        <f t="shared" si="13"/>
        <v>30773473.846176174</v>
      </c>
      <c r="G92" s="2">
        <f t="shared" si="14"/>
        <v>16282261.294273108</v>
      </c>
      <c r="H92" s="2">
        <f t="shared" si="15"/>
        <v>12869353.260912064</v>
      </c>
      <c r="I92" s="2">
        <f t="shared" si="16"/>
        <v>-535000000</v>
      </c>
      <c r="J92" s="3">
        <f t="shared" si="17"/>
        <v>-306987120.10343975</v>
      </c>
    </row>
    <row r="93" spans="1:10" x14ac:dyDescent="0.25">
      <c r="A93" s="4" t="str">
        <f t="shared" si="9"/>
        <v>-</v>
      </c>
      <c r="B93" s="10">
        <v>0.9</v>
      </c>
      <c r="C93" s="2">
        <f t="shared" si="10"/>
        <v>1.9</v>
      </c>
      <c r="D93" s="2">
        <f t="shared" si="11"/>
        <v>109347368.42105263</v>
      </c>
      <c r="E93" s="2">
        <f t="shared" si="12"/>
        <v>57551246.537396125</v>
      </c>
      <c r="F93" s="2">
        <f t="shared" si="13"/>
        <v>30290129.75652428</v>
      </c>
      <c r="G93" s="2">
        <f t="shared" si="14"/>
        <v>15942173.556065409</v>
      </c>
      <c r="H93" s="2">
        <f t="shared" si="15"/>
        <v>12534232.274234593</v>
      </c>
      <c r="I93" s="2">
        <f t="shared" si="16"/>
        <v>-535000000</v>
      </c>
      <c r="J93" s="3">
        <f t="shared" si="17"/>
        <v>-309334849.45472693</v>
      </c>
    </row>
    <row r="94" spans="1:10" x14ac:dyDescent="0.25">
      <c r="A94" s="4" t="str">
        <f t="shared" si="9"/>
        <v>-</v>
      </c>
      <c r="B94" s="10">
        <v>0.91</v>
      </c>
      <c r="C94" s="2">
        <f t="shared" si="10"/>
        <v>1.9100000000000001</v>
      </c>
      <c r="D94" s="2">
        <f t="shared" si="11"/>
        <v>108774869.10994764</v>
      </c>
      <c r="E94" s="2">
        <f t="shared" si="12"/>
        <v>56950193.251281485</v>
      </c>
      <c r="F94" s="2">
        <f t="shared" si="13"/>
        <v>29816855.105382971</v>
      </c>
      <c r="G94" s="2">
        <f t="shared" si="14"/>
        <v>15610918.903341871</v>
      </c>
      <c r="H94" s="2">
        <f t="shared" si="15"/>
        <v>12209528.893692235</v>
      </c>
      <c r="I94" s="2">
        <f t="shared" si="16"/>
        <v>-535000000</v>
      </c>
      <c r="J94" s="3">
        <f t="shared" si="17"/>
        <v>-311637634.73635381</v>
      </c>
    </row>
    <row r="95" spans="1:10" x14ac:dyDescent="0.25">
      <c r="A95" s="4" t="str">
        <f t="shared" si="9"/>
        <v>-</v>
      </c>
      <c r="B95" s="10">
        <v>0.92</v>
      </c>
      <c r="C95" s="2">
        <f t="shared" si="10"/>
        <v>1.92</v>
      </c>
      <c r="D95" s="2">
        <f t="shared" si="11"/>
        <v>108208333.33333334</v>
      </c>
      <c r="E95" s="2">
        <f t="shared" si="12"/>
        <v>56358506.944444448</v>
      </c>
      <c r="F95" s="2">
        <f t="shared" si="13"/>
        <v>29353389.033564817</v>
      </c>
      <c r="G95" s="2">
        <f t="shared" si="14"/>
        <v>15288223.454981675</v>
      </c>
      <c r="H95" s="2">
        <f t="shared" si="15"/>
        <v>11894867.253401643</v>
      </c>
      <c r="I95" s="2">
        <f t="shared" si="16"/>
        <v>-535000000</v>
      </c>
      <c r="J95" s="3">
        <f t="shared" si="17"/>
        <v>-313896679.98027408</v>
      </c>
    </row>
    <row r="96" spans="1:10" x14ac:dyDescent="0.25">
      <c r="A96" s="4" t="str">
        <f t="shared" si="9"/>
        <v>-</v>
      </c>
      <c r="B96" s="10">
        <v>0.93</v>
      </c>
      <c r="C96" s="2">
        <f t="shared" si="10"/>
        <v>1.9300000000000002</v>
      </c>
      <c r="D96" s="2">
        <f t="shared" si="11"/>
        <v>107647668.39378238</v>
      </c>
      <c r="E96" s="2">
        <f t="shared" si="12"/>
        <v>55775993.986415729</v>
      </c>
      <c r="F96" s="2">
        <f t="shared" si="13"/>
        <v>28899478.7494382</v>
      </c>
      <c r="G96" s="2">
        <f t="shared" si="14"/>
        <v>14973823.186237408</v>
      </c>
      <c r="H96" s="2">
        <f t="shared" si="15"/>
        <v>11589886.906376233</v>
      </c>
      <c r="I96" s="2">
        <f t="shared" si="16"/>
        <v>-535000000</v>
      </c>
      <c r="J96" s="3">
        <f t="shared" si="17"/>
        <v>-316113148.77775002</v>
      </c>
    </row>
    <row r="97" spans="1:10" x14ac:dyDescent="0.25">
      <c r="A97" s="4" t="str">
        <f t="shared" si="9"/>
        <v>-</v>
      </c>
      <c r="B97" s="10">
        <v>0.94</v>
      </c>
      <c r="C97" s="2">
        <f t="shared" si="10"/>
        <v>1.94</v>
      </c>
      <c r="D97" s="2">
        <f t="shared" si="11"/>
        <v>107092783.50515464</v>
      </c>
      <c r="E97" s="2">
        <f t="shared" si="12"/>
        <v>55202465.724306516</v>
      </c>
      <c r="F97" s="2">
        <f t="shared" si="13"/>
        <v>28454879.239333257</v>
      </c>
      <c r="G97" s="2">
        <f t="shared" si="14"/>
        <v>14667463.525429513</v>
      </c>
      <c r="H97" s="2">
        <f t="shared" si="15"/>
        <v>11294242.116578566</v>
      </c>
      <c r="I97" s="2">
        <f t="shared" si="16"/>
        <v>-535000000</v>
      </c>
      <c r="J97" s="3">
        <f t="shared" si="17"/>
        <v>-318288165.88919747</v>
      </c>
    </row>
    <row r="98" spans="1:10" x14ac:dyDescent="0.25">
      <c r="A98" s="4" t="str">
        <f t="shared" si="9"/>
        <v>-</v>
      </c>
      <c r="B98" s="10">
        <v>0.95</v>
      </c>
      <c r="C98" s="2">
        <f t="shared" si="10"/>
        <v>1.95</v>
      </c>
      <c r="D98" s="2">
        <f t="shared" si="11"/>
        <v>106543589.74358974</v>
      </c>
      <c r="E98" s="2">
        <f t="shared" si="12"/>
        <v>54637738.330046028</v>
      </c>
      <c r="F98" s="2">
        <f t="shared" si="13"/>
        <v>28019352.989767194</v>
      </c>
      <c r="G98" s="2">
        <f t="shared" si="14"/>
        <v>14368898.969111381</v>
      </c>
      <c r="H98" s="2">
        <f t="shared" si="15"/>
        <v>11007601.186905524</v>
      </c>
      <c r="I98" s="2">
        <f t="shared" si="16"/>
        <v>-535000000</v>
      </c>
      <c r="J98" s="3">
        <f t="shared" si="17"/>
        <v>-320422818.78058016</v>
      </c>
    </row>
    <row r="99" spans="1:10" x14ac:dyDescent="0.25">
      <c r="A99" s="4" t="str">
        <f t="shared" si="9"/>
        <v>-</v>
      </c>
      <c r="B99" s="10">
        <v>0.96</v>
      </c>
      <c r="C99" s="2">
        <f t="shared" si="10"/>
        <v>1.96</v>
      </c>
      <c r="D99" s="2">
        <f t="shared" si="11"/>
        <v>106000000</v>
      </c>
      <c r="E99" s="2">
        <f t="shared" si="12"/>
        <v>54081632.653061226</v>
      </c>
      <c r="F99" s="2">
        <f t="shared" si="13"/>
        <v>27592669.720949605</v>
      </c>
      <c r="G99" s="2">
        <f t="shared" si="14"/>
        <v>14077892.714770207</v>
      </c>
      <c r="H99" s="2">
        <f t="shared" si="15"/>
        <v>10729645.821110509</v>
      </c>
      <c r="I99" s="2">
        <f t="shared" si="16"/>
        <v>-535000000</v>
      </c>
      <c r="J99" s="3">
        <f t="shared" si="17"/>
        <v>-322518159.09010851</v>
      </c>
    </row>
    <row r="100" spans="1:10" x14ac:dyDescent="0.25">
      <c r="A100" s="4" t="str">
        <f t="shared" si="9"/>
        <v>-</v>
      </c>
      <c r="B100" s="10">
        <v>0.97</v>
      </c>
      <c r="C100" s="2">
        <f t="shared" si="10"/>
        <v>1.97</v>
      </c>
      <c r="D100" s="2">
        <f t="shared" si="11"/>
        <v>105461928.93401015</v>
      </c>
      <c r="E100" s="2">
        <f t="shared" si="12"/>
        <v>53533974.078177743</v>
      </c>
      <c r="F100" s="2">
        <f t="shared" si="13"/>
        <v>27174606.131054692</v>
      </c>
      <c r="G100" s="2">
        <f t="shared" si="14"/>
        <v>13794216.310180046</v>
      </c>
      <c r="H100" s="2">
        <f t="shared" si="15"/>
        <v>10460070.517786726</v>
      </c>
      <c r="I100" s="2">
        <f t="shared" si="16"/>
        <v>-535000000</v>
      </c>
      <c r="J100" s="3">
        <f t="shared" si="17"/>
        <v>-324575204.02879065</v>
      </c>
    </row>
    <row r="101" spans="1:10" x14ac:dyDescent="0.25">
      <c r="A101" s="4" t="str">
        <f t="shared" si="9"/>
        <v>-</v>
      </c>
      <c r="B101" s="10">
        <v>0.98</v>
      </c>
      <c r="C101" s="2">
        <f t="shared" si="10"/>
        <v>1.98</v>
      </c>
      <c r="D101" s="2">
        <f t="shared" si="11"/>
        <v>104929292.92929293</v>
      </c>
      <c r="E101" s="2">
        <f t="shared" si="12"/>
        <v>52994592.388531782</v>
      </c>
      <c r="F101" s="2">
        <f t="shared" si="13"/>
        <v>26764945.65077363</v>
      </c>
      <c r="G101" s="2">
        <f t="shared" si="14"/>
        <v>13517649.31857254</v>
      </c>
      <c r="H101" s="2">
        <f t="shared" si="15"/>
        <v>10198581.994648481</v>
      </c>
      <c r="I101" s="2">
        <f t="shared" si="16"/>
        <v>-535000000</v>
      </c>
      <c r="J101" s="3">
        <f t="shared" si="17"/>
        <v>-326594937.7181806</v>
      </c>
    </row>
    <row r="102" spans="1:10" x14ac:dyDescent="0.25">
      <c r="A102" s="4" t="str">
        <f t="shared" si="9"/>
        <v>-</v>
      </c>
      <c r="B102" s="10">
        <v>0.99</v>
      </c>
      <c r="C102" s="2">
        <f t="shared" si="10"/>
        <v>1.99</v>
      </c>
      <c r="D102" s="2">
        <f t="shared" si="11"/>
        <v>104402010.05025126</v>
      </c>
      <c r="E102" s="2">
        <f t="shared" si="12"/>
        <v>52463321.633292086</v>
      </c>
      <c r="F102" s="2">
        <f t="shared" si="13"/>
        <v>26363478.207684465</v>
      </c>
      <c r="G102" s="2">
        <f t="shared" si="14"/>
        <v>13247978.998836415</v>
      </c>
      <c r="H102" s="2">
        <f t="shared" si="15"/>
        <v>9944898.6414525211</v>
      </c>
      <c r="I102" s="2">
        <f t="shared" si="16"/>
        <v>-535000000</v>
      </c>
      <c r="J102" s="3">
        <f t="shared" si="17"/>
        <v>-328578312.46848321</v>
      </c>
    </row>
    <row r="103" spans="1:10" x14ac:dyDescent="0.25">
      <c r="A103" s="4" t="str">
        <f t="shared" si="9"/>
        <v>-</v>
      </c>
      <c r="B103" s="10">
        <v>1</v>
      </c>
      <c r="C103" s="2">
        <f t="shared" si="10"/>
        <v>2</v>
      </c>
      <c r="D103" s="2">
        <f t="shared" si="11"/>
        <v>103880000</v>
      </c>
      <c r="E103" s="2">
        <f t="shared" si="12"/>
        <v>51940000</v>
      </c>
      <c r="F103" s="2">
        <f t="shared" si="13"/>
        <v>25970000</v>
      </c>
      <c r="G103" s="2">
        <f t="shared" si="14"/>
        <v>12985000</v>
      </c>
      <c r="H103" s="2">
        <f t="shared" si="15"/>
        <v>9698750</v>
      </c>
      <c r="I103" s="2">
        <f t="shared" si="16"/>
        <v>-535000000</v>
      </c>
      <c r="J103" s="3">
        <f t="shared" si="17"/>
        <v>-330526250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Duy. Nguyen</dc:creator>
  <cp:lastModifiedBy>Hoang Duy. Nguyen</cp:lastModifiedBy>
  <dcterms:created xsi:type="dcterms:W3CDTF">2021-05-17T08:26:02Z</dcterms:created>
  <dcterms:modified xsi:type="dcterms:W3CDTF">2021-05-18T08:26:27Z</dcterms:modified>
</cp:coreProperties>
</file>