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Property" sheetId="1" r:id="rId1"/>
    <sheet name="Plan" sheetId="2" r:id="rId2"/>
    <sheet name="CheckList_Web_20190713" sheetId="3" r:id="rId3"/>
    <sheet name="Timetable" sheetId="4" r:id="rId4"/>
  </sheets>
  <calcPr calcId="145621"/>
</workbook>
</file>

<file path=xl/calcChain.xml><?xml version="1.0" encoding="utf-8"?>
<calcChain xmlns="http://schemas.openxmlformats.org/spreadsheetml/2006/main">
  <c r="F1" i="3" l="1"/>
  <c r="G1" i="3" s="1"/>
  <c r="E1" i="3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C4" i="1"/>
</calcChain>
</file>

<file path=xl/sharedStrings.xml><?xml version="1.0" encoding="utf-8"?>
<sst xmlns="http://schemas.openxmlformats.org/spreadsheetml/2006/main" count="147" uniqueCount="107">
  <si>
    <t>Time</t>
  </si>
  <si>
    <t>Hoang's plan</t>
  </si>
  <si>
    <t>Income1</t>
  </si>
  <si>
    <t>Asset1</t>
  </si>
  <si>
    <t>Income2</t>
  </si>
  <si>
    <t>Asset2</t>
  </si>
  <si>
    <t>Acutal</t>
  </si>
  <si>
    <t>No</t>
  </si>
  <si>
    <t>Status</t>
  </si>
  <si>
    <t>PHẦN 1: WEBSITE BÁN HÀNG</t>
  </si>
  <si>
    <t>1. Chuẩn bị dự án</t>
  </si>
  <si>
    <t>2. Trưng bày hàng hóa</t>
  </si>
  <si>
    <t>3. Giỏ hàng điện tử</t>
  </si>
  <si>
    <t>4. Thành viên</t>
  </si>
  <si>
    <t>5. Security</t>
  </si>
  <si>
    <t>6. Đặt hàng &amp; quản lý đơn hàng</t>
  </si>
  <si>
    <t>PHẦN 2: ADMIN TOOL</t>
  </si>
  <si>
    <t>1. Layout</t>
  </si>
  <si>
    <t>2. Quản lý dữ liệu</t>
  </si>
  <si>
    <t>3. Tổng hợp - Thống kê</t>
  </si>
  <si>
    <t>' Layout</t>
  </si>
  <si>
    <t>' CSDL</t>
  </si>
  <si>
    <t>' Entity</t>
  </si>
  <si>
    <t>' DAO</t>
  </si>
  <si>
    <t>' Thư viện</t>
  </si>
  <si>
    <t>' Hiển thị loại hàng lên Layout</t>
  </si>
  <si>
    <t>' Hiển thị hàng hóa theo loại</t>
  </si>
  <si>
    <t>' Hiển thị hàng hóa tìm kiếm</t>
  </si>
  <si>
    <t>' Hiển thị hàng hóa đặc biệt</t>
  </si>
  <si>
    <t>' Hiển thị chi tiết hàng hóa</t>
  </si>
  <si>
    <t>' Đánh dấu hàng yêu thích</t>
  </si>
  <si>
    <t>' Gửi hàng hóa cho bạn bè</t>
  </si>
  <si>
    <t>' Mô hình giỏ hàng điện tử (CartService)</t>
  </si>
  <si>
    <t>' Chọn hàng (ajax)</t>
  </si>
  <si>
    <t>' Hiển thị thông tin giỏ hàng</t>
  </si>
  <si>
    <t>' Xóa mặt hàng khỏi giỏ</t>
  </si>
  <si>
    <t>' Cập nhật số lượng</t>
  </si>
  <si>
    <t>' Xóa sách giỏ</t>
  </si>
  <si>
    <t>' Hiệu ứng bay vào giỏ</t>
  </si>
  <si>
    <t>' Đăng nhập, Đăng xuất</t>
  </si>
  <si>
    <t>' Đăng ký, kích hoạt</t>
  </si>
  <si>
    <t>' Đổi mật khẩu</t>
  </si>
  <si>
    <t>' Quên mật khẩu</t>
  </si>
  <si>
    <t>' Cập nhật thông tin tài khoản</t>
  </si>
  <si>
    <t>' AuthInterceptor</t>
  </si>
  <si>
    <t>' AccountController.login()</t>
  </si>
  <si>
    <t>' order/checkout</t>
  </si>
  <si>
    <t>' order/purchase</t>
  </si>
  <si>
    <t>' order/detail</t>
  </si>
  <si>
    <t>' order/items</t>
  </si>
  <si>
    <t>Trọng số</t>
  </si>
  <si>
    <t>Tình trạng</t>
  </si>
  <si>
    <t>Total</t>
  </si>
  <si>
    <t>y</t>
  </si>
  <si>
    <t>Remain</t>
  </si>
  <si>
    <t>Plan</t>
  </si>
  <si>
    <t>Target</t>
  </si>
  <si>
    <t>Actual</t>
  </si>
  <si>
    <t>Passing HCMUT</t>
  </si>
  <si>
    <t>Done</t>
  </si>
  <si>
    <t>Leaving HCMUT</t>
  </si>
  <si>
    <t>Buy house 1st</t>
  </si>
  <si>
    <t>Getting marriage</t>
  </si>
  <si>
    <t>27/4/2019</t>
  </si>
  <si>
    <t>Leaving RVC</t>
  </si>
  <si>
    <t>-</t>
  </si>
  <si>
    <t>In progerss</t>
  </si>
  <si>
    <t>Hello Dua Hau</t>
  </si>
  <si>
    <t>Business trip overseas</t>
  </si>
  <si>
    <t>Establishing a Startup</t>
  </si>
  <si>
    <t>Change house 2nd</t>
  </si>
  <si>
    <t>Hello Dua Gang</t>
  </si>
  <si>
    <t>Buy SUV</t>
  </si>
  <si>
    <t>Release IPO</t>
  </si>
  <si>
    <t>Migrate to EU</t>
  </si>
  <si>
    <t>Timetable</t>
  </si>
  <si>
    <t>Monday</t>
  </si>
  <si>
    <t>Tuesday</t>
  </si>
  <si>
    <t>Wednesday</t>
  </si>
  <si>
    <t>Thursday</t>
  </si>
  <si>
    <t>Friday</t>
  </si>
  <si>
    <t>Sunday</t>
  </si>
  <si>
    <t>5.00 - 6.30</t>
  </si>
  <si>
    <t>6.30 - 8.00</t>
  </si>
  <si>
    <t>8.00 - 17.00</t>
  </si>
  <si>
    <t>17.00 -19.00</t>
  </si>
  <si>
    <t>19.00 - 20.00</t>
  </si>
  <si>
    <t>20.00 - 23.00</t>
  </si>
  <si>
    <t>23.00 - 5.00</t>
  </si>
  <si>
    <t>Physical + English</t>
  </si>
  <si>
    <t>Go to work</t>
  </si>
  <si>
    <t>Working time</t>
  </si>
  <si>
    <t>Go home</t>
  </si>
  <si>
    <t>For family</t>
  </si>
  <si>
    <t>Improve myselt</t>
  </si>
  <si>
    <t>Sleeping</t>
  </si>
  <si>
    <t>Saturday</t>
  </si>
  <si>
    <t>11.00 -13.00</t>
  </si>
  <si>
    <t>13.00 - 17.00</t>
  </si>
  <si>
    <t>17.00 - 19.00</t>
  </si>
  <si>
    <t>9.00 - 11.00</t>
  </si>
  <si>
    <t>6.30 - 9.00</t>
  </si>
  <si>
    <t>Go to church</t>
  </si>
  <si>
    <t>Physical</t>
  </si>
  <si>
    <t>Imporve</t>
  </si>
  <si>
    <t>Break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</si>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</sst>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plan1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Property!$B$4:$AL$4</c:f>
              <c:numCache>
                <c:formatCode>General</c:formatCode>
                <c:ptCount val="37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738.5</c:v>
                </c:pt>
                <c:pt idx="4">
                  <c:v>757</c:v>
                </c:pt>
                <c:pt idx="5">
                  <c:v>775.5</c:v>
                </c:pt>
                <c:pt idx="6">
                  <c:v>794</c:v>
                </c:pt>
                <c:pt idx="7">
                  <c:v>812.5</c:v>
                </c:pt>
                <c:pt idx="8">
                  <c:v>831</c:v>
                </c:pt>
                <c:pt idx="9">
                  <c:v>849.5</c:v>
                </c:pt>
                <c:pt idx="10">
                  <c:v>868</c:v>
                </c:pt>
                <c:pt idx="11">
                  <c:v>886.5</c:v>
                </c:pt>
                <c:pt idx="12">
                  <c:v>905</c:v>
                </c:pt>
                <c:pt idx="13">
                  <c:v>923.5</c:v>
                </c:pt>
                <c:pt idx="14">
                  <c:v>942</c:v>
                </c:pt>
                <c:pt idx="15">
                  <c:v>968.5</c:v>
                </c:pt>
                <c:pt idx="16">
                  <c:v>995</c:v>
                </c:pt>
                <c:pt idx="17">
                  <c:v>1021.5</c:v>
                </c:pt>
                <c:pt idx="18">
                  <c:v>1048</c:v>
                </c:pt>
                <c:pt idx="19">
                  <c:v>1074.5</c:v>
                </c:pt>
                <c:pt idx="20">
                  <c:v>1101</c:v>
                </c:pt>
                <c:pt idx="21">
                  <c:v>1127.5</c:v>
                </c:pt>
                <c:pt idx="22">
                  <c:v>1154</c:v>
                </c:pt>
                <c:pt idx="23">
                  <c:v>1180.5</c:v>
                </c:pt>
                <c:pt idx="24">
                  <c:v>1207</c:v>
                </c:pt>
                <c:pt idx="25">
                  <c:v>1233.5</c:v>
                </c:pt>
                <c:pt idx="26">
                  <c:v>1260</c:v>
                </c:pt>
                <c:pt idx="27">
                  <c:v>1298.5</c:v>
                </c:pt>
                <c:pt idx="28">
                  <c:v>1337</c:v>
                </c:pt>
                <c:pt idx="29">
                  <c:v>1375.5</c:v>
                </c:pt>
                <c:pt idx="30">
                  <c:v>1414</c:v>
                </c:pt>
                <c:pt idx="31">
                  <c:v>1452.5</c:v>
                </c:pt>
                <c:pt idx="32">
                  <c:v>1491</c:v>
                </c:pt>
                <c:pt idx="33">
                  <c:v>1529.5</c:v>
                </c:pt>
                <c:pt idx="34">
                  <c:v>1568</c:v>
                </c:pt>
                <c:pt idx="35">
                  <c:v>1606.5</c:v>
                </c:pt>
                <c:pt idx="36">
                  <c:v>1645</c:v>
                </c:pt>
              </c:numCache>
            </c:numRef>
          </c:val>
          <c:smooth val="1"/>
        </c:ser>
        <c:ser>
          <c:idx val="1"/>
          <c:order val="1"/>
          <c:tx>
            <c:v>plan2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Property!$B$6:$AL$6</c:f>
              <c:numCache>
                <c:formatCode>General</c:formatCode>
                <c:ptCount val="37"/>
                <c:pt idx="0">
                  <c:v>700</c:v>
                </c:pt>
                <c:pt idx="1">
                  <c:v>763.88888888888891</c:v>
                </c:pt>
                <c:pt idx="2">
                  <c:v>827.77777777777783</c:v>
                </c:pt>
                <c:pt idx="3">
                  <c:v>891.66666666666674</c:v>
                </c:pt>
                <c:pt idx="4">
                  <c:v>955.55555555555566</c:v>
                </c:pt>
                <c:pt idx="5">
                  <c:v>1019.4444444444446</c:v>
                </c:pt>
                <c:pt idx="6">
                  <c:v>1083.3333333333335</c:v>
                </c:pt>
                <c:pt idx="7">
                  <c:v>1147.2222222222224</c:v>
                </c:pt>
                <c:pt idx="8">
                  <c:v>1211.1111111111113</c:v>
                </c:pt>
                <c:pt idx="9">
                  <c:v>1275.0000000000002</c:v>
                </c:pt>
                <c:pt idx="10">
                  <c:v>1338.8888888888891</c:v>
                </c:pt>
                <c:pt idx="11">
                  <c:v>1402.7777777777781</c:v>
                </c:pt>
                <c:pt idx="12">
                  <c:v>1466.666666666667</c:v>
                </c:pt>
                <c:pt idx="13">
                  <c:v>1530.5555555555559</c:v>
                </c:pt>
                <c:pt idx="14">
                  <c:v>1594.4444444444448</c:v>
                </c:pt>
                <c:pt idx="15">
                  <c:v>1658.3333333333337</c:v>
                </c:pt>
                <c:pt idx="16">
                  <c:v>1722.2222222222226</c:v>
                </c:pt>
                <c:pt idx="17">
                  <c:v>1786.1111111111115</c:v>
                </c:pt>
                <c:pt idx="18">
                  <c:v>1850.0000000000005</c:v>
                </c:pt>
                <c:pt idx="19">
                  <c:v>1913.8888888888894</c:v>
                </c:pt>
                <c:pt idx="20">
                  <c:v>1977.7777777777783</c:v>
                </c:pt>
                <c:pt idx="21">
                  <c:v>2041.6666666666672</c:v>
                </c:pt>
                <c:pt idx="22">
                  <c:v>2105.5555555555561</c:v>
                </c:pt>
                <c:pt idx="23">
                  <c:v>2169.4444444444448</c:v>
                </c:pt>
                <c:pt idx="24">
                  <c:v>2233.3333333333335</c:v>
                </c:pt>
                <c:pt idx="25">
                  <c:v>2297.2222222222222</c:v>
                </c:pt>
                <c:pt idx="26">
                  <c:v>2361.1111111111109</c:v>
                </c:pt>
                <c:pt idx="27">
                  <c:v>2424.9999999999995</c:v>
                </c:pt>
                <c:pt idx="28">
                  <c:v>2488.8888888888882</c:v>
                </c:pt>
                <c:pt idx="29">
                  <c:v>2552.7777777777769</c:v>
                </c:pt>
                <c:pt idx="30">
                  <c:v>2616.6666666666656</c:v>
                </c:pt>
                <c:pt idx="31">
                  <c:v>2680.5555555555543</c:v>
                </c:pt>
                <c:pt idx="32">
                  <c:v>2744.444444444443</c:v>
                </c:pt>
                <c:pt idx="33">
                  <c:v>2808.3333333333317</c:v>
                </c:pt>
                <c:pt idx="34">
                  <c:v>2872.2222222222204</c:v>
                </c:pt>
                <c:pt idx="35">
                  <c:v>2936.111111111109</c:v>
                </c:pt>
                <c:pt idx="36">
                  <c:v>3000</c:v>
                </c:pt>
              </c:numCache>
            </c:numRef>
          </c:val>
          <c:smooth val="1"/>
        </c:ser>
        <c:ser>
          <c:idx val="2"/>
          <c:order val="2"/>
          <c:tx>
            <c:v>Actual</c:v>
          </c:tx>
          <c:marker>
            <c:symbol val="none"/>
          </c:marker>
          <c:dPt>
            <c:idx val="2"/>
            <c:bubble3D val="0"/>
          </c:dPt>
          <c:val>
            <c:numRef>
              <c:f>Property!$B$7:$AL$7</c:f>
              <c:numCache>
                <c:formatCode>General</c:formatCode>
                <c:ptCount val="37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/>
              </a:solidFill>
              <a:prstDash val="dash"/>
            </a:ln>
          </c:spPr>
        </c:dropLines>
        <c:marker val="1"/>
        <c:smooth val="0"/>
        <c:axId val="85469056"/>
        <c:axId val="85483520"/>
      </c:lineChart>
      <c:catAx>
        <c:axId val="85469056"/>
        <c:scaling>
          <c:orientation val="minMax"/>
        </c:scaling>
        <c:delete val="0"/>
        <c:axPos val="b"/>
        <c:title>
          <c:layout/>
          <c:overlay val="0"/>
        </c:title>
        <c:numFmt formatCode="mmm\-yyyy" sourceLinked="1"/>
        <c:majorTickMark val="none"/>
        <c:minorTickMark val="none"/>
        <c:tickLblPos val="nextTo"/>
        <c:crossAx val="85483520"/>
        <c:crosses val="autoZero"/>
        <c:auto val="0"/>
        <c:lblAlgn val="ctr"/>
        <c:lblOffset val="100"/>
        <c:noMultiLvlLbl val="0"/>
      </c:catAx>
      <c:valAx>
        <c:axId val="854835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546905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Đã xong</c:v>
          </c:tx>
          <c:invertIfNegative val="0"/>
          <c:val>
            <c:numRef>
              <c:f>CheckList_Web_20190713!$F$1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Còn lại</c:v>
          </c:tx>
          <c:invertIfNegative val="0"/>
          <c:val>
            <c:numRef>
              <c:f>CheckList_Web_20190713!$G$1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75"/>
        <c:shape val="box"/>
        <c:axId val="85689856"/>
        <c:axId val="85691776"/>
        <c:axId val="0"/>
      </c:bar3DChart>
      <c:catAx>
        <c:axId val="8568985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85691776"/>
        <c:crosses val="autoZero"/>
        <c:auto val="1"/>
        <c:lblAlgn val="ctr"/>
        <c:lblOffset val="100"/>
        <c:noMultiLvlLbl val="0"/>
      </c:catAx>
      <c:valAx>
        <c:axId val="85691776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layout/>
          <c:overlay val="0"/>
        </c:title>
        <c:numFmt formatCode="0%" sourceLinked="1"/>
        <c:majorTickMark val="out"/>
        <c:minorTickMark val="none"/>
        <c:tickLblPos val="nextTo"/>
        <c:crossAx val="8568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33336</xdr:rowOff>
    </xdr:from>
    <xdr:to>
      <xdr:col>28</xdr:col>
      <xdr:colOff>57149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90486</xdr:rowOff>
    </xdr:from>
    <xdr:to>
      <xdr:col>12</xdr:col>
      <xdr:colOff>590550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workbookViewId="0">
      <selection activeCell="E7" sqref="E7"/>
    </sheetView>
  </sheetViews>
  <sheetFormatPr defaultRowHeight="15" x14ac:dyDescent="0.25"/>
  <cols>
    <col min="2" max="2" width="9.42578125" bestFit="1" customWidth="1"/>
  </cols>
  <sheetData>
    <row r="1" spans="1:39" x14ac:dyDescent="0.25">
      <c r="A1" t="s">
        <v>1</v>
      </c>
    </row>
    <row r="2" spans="1:39" x14ac:dyDescent="0.25">
      <c r="A2" t="s">
        <v>0</v>
      </c>
      <c r="B2" s="1">
        <v>43586</v>
      </c>
      <c r="C2" s="1">
        <v>43617</v>
      </c>
      <c r="D2" s="1">
        <v>43647</v>
      </c>
      <c r="E2" s="1">
        <v>43678</v>
      </c>
      <c r="F2" s="1">
        <v>43709</v>
      </c>
      <c r="G2" s="1">
        <v>43739</v>
      </c>
      <c r="H2" s="1">
        <v>43770</v>
      </c>
      <c r="I2" s="1">
        <v>43800</v>
      </c>
      <c r="J2" s="1">
        <v>43831</v>
      </c>
      <c r="K2" s="1">
        <v>43862</v>
      </c>
      <c r="L2" s="1">
        <v>43891</v>
      </c>
      <c r="M2" s="1">
        <v>43922</v>
      </c>
      <c r="N2" s="1">
        <v>43952</v>
      </c>
      <c r="O2" s="1">
        <v>43983</v>
      </c>
      <c r="P2" s="1">
        <v>44013</v>
      </c>
      <c r="Q2" s="1">
        <v>44044</v>
      </c>
      <c r="R2" s="1">
        <v>44075</v>
      </c>
      <c r="S2" s="1">
        <v>44105</v>
      </c>
      <c r="T2" s="1">
        <v>44136</v>
      </c>
      <c r="U2" s="1">
        <v>44166</v>
      </c>
      <c r="V2" s="1">
        <v>44197</v>
      </c>
      <c r="W2" s="1">
        <v>44228</v>
      </c>
      <c r="X2" s="1">
        <v>44256</v>
      </c>
      <c r="Y2" s="1">
        <v>44287</v>
      </c>
      <c r="Z2" s="1">
        <v>44317</v>
      </c>
      <c r="AA2" s="1">
        <v>44348</v>
      </c>
      <c r="AB2" s="1">
        <v>44378</v>
      </c>
      <c r="AC2" s="1">
        <v>44409</v>
      </c>
      <c r="AD2" s="1">
        <v>44440</v>
      </c>
      <c r="AE2" s="1">
        <v>44470</v>
      </c>
      <c r="AF2" s="1">
        <v>44501</v>
      </c>
      <c r="AG2" s="1">
        <v>44531</v>
      </c>
      <c r="AH2" s="1">
        <v>44562</v>
      </c>
      <c r="AI2" s="1">
        <v>44593</v>
      </c>
      <c r="AJ2" s="1">
        <v>44621</v>
      </c>
      <c r="AK2" s="1">
        <v>44652</v>
      </c>
      <c r="AL2" s="1">
        <v>44682</v>
      </c>
      <c r="AM2" s="1">
        <v>44713</v>
      </c>
    </row>
    <row r="3" spans="1:39" x14ac:dyDescent="0.25">
      <c r="A3" t="s">
        <v>2</v>
      </c>
      <c r="B3">
        <v>16.5</v>
      </c>
      <c r="C3">
        <v>16.5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33</v>
      </c>
      <c r="Q3">
        <v>33</v>
      </c>
      <c r="R3">
        <v>33</v>
      </c>
      <c r="S3">
        <v>33</v>
      </c>
      <c r="T3">
        <v>33</v>
      </c>
      <c r="U3">
        <v>33</v>
      </c>
      <c r="V3">
        <v>33</v>
      </c>
      <c r="W3">
        <v>33</v>
      </c>
      <c r="X3">
        <v>33</v>
      </c>
      <c r="Y3">
        <v>33</v>
      </c>
      <c r="Z3">
        <v>33</v>
      </c>
      <c r="AA3">
        <v>33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</row>
    <row r="4" spans="1:39" x14ac:dyDescent="0.25">
      <c r="A4" t="s">
        <v>3</v>
      </c>
      <c r="B4">
        <v>700</v>
      </c>
      <c r="C4">
        <f t="shared" ref="C4:AL4" si="0">B4+B3-6.5</f>
        <v>710</v>
      </c>
      <c r="D4">
        <f t="shared" si="0"/>
        <v>720</v>
      </c>
      <c r="E4">
        <f t="shared" si="0"/>
        <v>738.5</v>
      </c>
      <c r="F4">
        <f t="shared" si="0"/>
        <v>757</v>
      </c>
      <c r="G4">
        <f t="shared" si="0"/>
        <v>775.5</v>
      </c>
      <c r="H4">
        <f t="shared" si="0"/>
        <v>794</v>
      </c>
      <c r="I4">
        <f t="shared" si="0"/>
        <v>812.5</v>
      </c>
      <c r="J4">
        <f t="shared" si="0"/>
        <v>831</v>
      </c>
      <c r="K4">
        <f t="shared" si="0"/>
        <v>849.5</v>
      </c>
      <c r="L4">
        <f t="shared" si="0"/>
        <v>868</v>
      </c>
      <c r="M4">
        <f t="shared" si="0"/>
        <v>886.5</v>
      </c>
      <c r="N4">
        <f t="shared" si="0"/>
        <v>905</v>
      </c>
      <c r="O4">
        <f t="shared" si="0"/>
        <v>923.5</v>
      </c>
      <c r="P4">
        <f t="shared" si="0"/>
        <v>942</v>
      </c>
      <c r="Q4">
        <f t="shared" si="0"/>
        <v>968.5</v>
      </c>
      <c r="R4">
        <f t="shared" si="0"/>
        <v>995</v>
      </c>
      <c r="S4">
        <f t="shared" si="0"/>
        <v>1021.5</v>
      </c>
      <c r="T4">
        <f t="shared" si="0"/>
        <v>1048</v>
      </c>
      <c r="U4">
        <f t="shared" si="0"/>
        <v>1074.5</v>
      </c>
      <c r="V4">
        <f t="shared" si="0"/>
        <v>1101</v>
      </c>
      <c r="W4">
        <f t="shared" si="0"/>
        <v>1127.5</v>
      </c>
      <c r="X4">
        <f t="shared" si="0"/>
        <v>1154</v>
      </c>
      <c r="Y4">
        <f t="shared" si="0"/>
        <v>1180.5</v>
      </c>
      <c r="Z4">
        <f t="shared" si="0"/>
        <v>1207</v>
      </c>
      <c r="AA4">
        <f t="shared" si="0"/>
        <v>1233.5</v>
      </c>
      <c r="AB4">
        <f t="shared" si="0"/>
        <v>1260</v>
      </c>
      <c r="AC4">
        <f t="shared" si="0"/>
        <v>1298.5</v>
      </c>
      <c r="AD4">
        <f t="shared" si="0"/>
        <v>1337</v>
      </c>
      <c r="AE4">
        <f t="shared" si="0"/>
        <v>1375.5</v>
      </c>
      <c r="AF4">
        <f t="shared" si="0"/>
        <v>1414</v>
      </c>
      <c r="AG4">
        <f t="shared" si="0"/>
        <v>1452.5</v>
      </c>
      <c r="AH4">
        <f t="shared" si="0"/>
        <v>1491</v>
      </c>
      <c r="AI4">
        <f t="shared" si="0"/>
        <v>1529.5</v>
      </c>
      <c r="AJ4">
        <f t="shared" si="0"/>
        <v>1568</v>
      </c>
      <c r="AK4">
        <f t="shared" si="0"/>
        <v>1606.5</v>
      </c>
      <c r="AL4">
        <f t="shared" si="0"/>
        <v>1645</v>
      </c>
    </row>
    <row r="5" spans="1:39" hidden="1" x14ac:dyDescent="0.25">
      <c r="A5" t="s">
        <v>4</v>
      </c>
    </row>
    <row r="6" spans="1:39" x14ac:dyDescent="0.25">
      <c r="A6" t="s">
        <v>5</v>
      </c>
      <c r="B6">
        <v>700</v>
      </c>
      <c r="C6">
        <f>B6+(3000-700)/36</f>
        <v>763.88888888888891</v>
      </c>
      <c r="D6">
        <f t="shared" ref="D6:AK6" si="1">C6+(3000-700)/36</f>
        <v>827.77777777777783</v>
      </c>
      <c r="E6">
        <f t="shared" si="1"/>
        <v>891.66666666666674</v>
      </c>
      <c r="F6">
        <f t="shared" si="1"/>
        <v>955.55555555555566</v>
      </c>
      <c r="G6">
        <f t="shared" si="1"/>
        <v>1019.4444444444446</v>
      </c>
      <c r="H6">
        <f t="shared" si="1"/>
        <v>1083.3333333333335</v>
      </c>
      <c r="I6">
        <f t="shared" si="1"/>
        <v>1147.2222222222224</v>
      </c>
      <c r="J6">
        <f t="shared" si="1"/>
        <v>1211.1111111111113</v>
      </c>
      <c r="K6">
        <f t="shared" si="1"/>
        <v>1275.0000000000002</v>
      </c>
      <c r="L6">
        <f t="shared" si="1"/>
        <v>1338.8888888888891</v>
      </c>
      <c r="M6">
        <f t="shared" si="1"/>
        <v>1402.7777777777781</v>
      </c>
      <c r="N6">
        <f t="shared" si="1"/>
        <v>1466.666666666667</v>
      </c>
      <c r="O6">
        <f t="shared" si="1"/>
        <v>1530.5555555555559</v>
      </c>
      <c r="P6">
        <f t="shared" si="1"/>
        <v>1594.4444444444448</v>
      </c>
      <c r="Q6">
        <f t="shared" si="1"/>
        <v>1658.3333333333337</v>
      </c>
      <c r="R6">
        <f t="shared" si="1"/>
        <v>1722.2222222222226</v>
      </c>
      <c r="S6">
        <f t="shared" si="1"/>
        <v>1786.1111111111115</v>
      </c>
      <c r="T6">
        <f t="shared" si="1"/>
        <v>1850.0000000000005</v>
      </c>
      <c r="U6">
        <f t="shared" si="1"/>
        <v>1913.8888888888894</v>
      </c>
      <c r="V6">
        <f t="shared" si="1"/>
        <v>1977.7777777777783</v>
      </c>
      <c r="W6">
        <f t="shared" si="1"/>
        <v>2041.6666666666672</v>
      </c>
      <c r="X6">
        <f t="shared" si="1"/>
        <v>2105.5555555555561</v>
      </c>
      <c r="Y6">
        <f t="shared" si="1"/>
        <v>2169.4444444444448</v>
      </c>
      <c r="Z6">
        <f t="shared" si="1"/>
        <v>2233.3333333333335</v>
      </c>
      <c r="AA6">
        <f t="shared" si="1"/>
        <v>2297.2222222222222</v>
      </c>
      <c r="AB6">
        <f t="shared" si="1"/>
        <v>2361.1111111111109</v>
      </c>
      <c r="AC6">
        <f t="shared" si="1"/>
        <v>2424.9999999999995</v>
      </c>
      <c r="AD6">
        <f t="shared" si="1"/>
        <v>2488.8888888888882</v>
      </c>
      <c r="AE6">
        <f t="shared" si="1"/>
        <v>2552.7777777777769</v>
      </c>
      <c r="AF6">
        <f t="shared" si="1"/>
        <v>2616.6666666666656</v>
      </c>
      <c r="AG6">
        <f t="shared" si="1"/>
        <v>2680.5555555555543</v>
      </c>
      <c r="AH6">
        <f t="shared" si="1"/>
        <v>2744.444444444443</v>
      </c>
      <c r="AI6">
        <f t="shared" si="1"/>
        <v>2808.3333333333317</v>
      </c>
      <c r="AJ6">
        <f t="shared" si="1"/>
        <v>2872.2222222222204</v>
      </c>
      <c r="AK6">
        <f t="shared" si="1"/>
        <v>2936.111111111109</v>
      </c>
      <c r="AL6">
        <v>3000</v>
      </c>
    </row>
    <row r="7" spans="1:39" x14ac:dyDescent="0.25">
      <c r="A7" t="s">
        <v>6</v>
      </c>
      <c r="B7">
        <v>700</v>
      </c>
      <c r="C7">
        <v>700</v>
      </c>
      <c r="D7">
        <v>700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6" sqref="I6"/>
    </sheetView>
  </sheetViews>
  <sheetFormatPr defaultRowHeight="15" x14ac:dyDescent="0.25"/>
  <cols>
    <col min="1" max="1" width="9.140625" style="2"/>
    <col min="2" max="2" width="9.85546875" style="2" customWidth="1"/>
    <col min="3" max="3" width="10.42578125" style="2" customWidth="1"/>
    <col min="4" max="4" width="28.7109375" customWidth="1"/>
    <col min="5" max="5" width="14.42578125" customWidth="1"/>
    <col min="6" max="6" width="11.85546875" customWidth="1"/>
  </cols>
  <sheetData>
    <row r="1" spans="1:6" x14ac:dyDescent="0.25">
      <c r="A1" s="4"/>
      <c r="B1" s="4"/>
      <c r="C1" s="4"/>
      <c r="D1" s="5"/>
      <c r="E1" s="5"/>
      <c r="F1" s="5"/>
    </row>
    <row r="2" spans="1:6" x14ac:dyDescent="0.25">
      <c r="A2" s="4"/>
      <c r="B2" s="11" t="s">
        <v>55</v>
      </c>
      <c r="C2" s="11"/>
      <c r="D2" s="12"/>
      <c r="E2" s="12"/>
      <c r="F2" s="12"/>
    </row>
    <row r="3" spans="1:6" x14ac:dyDescent="0.25">
      <c r="A3" s="4"/>
      <c r="B3" s="11" t="s">
        <v>7</v>
      </c>
      <c r="C3" s="11" t="s">
        <v>0</v>
      </c>
      <c r="D3" s="12" t="s">
        <v>56</v>
      </c>
      <c r="E3" s="12" t="s">
        <v>57</v>
      </c>
      <c r="F3" s="12" t="s">
        <v>8</v>
      </c>
    </row>
    <row r="4" spans="1:6" x14ac:dyDescent="0.25">
      <c r="A4" s="4"/>
      <c r="B4" s="7">
        <v>1</v>
      </c>
      <c r="C4" s="9">
        <v>40057</v>
      </c>
      <c r="D4" s="8" t="s">
        <v>58</v>
      </c>
      <c r="E4" s="8">
        <v>23.5</v>
      </c>
      <c r="F4" s="8" t="s">
        <v>59</v>
      </c>
    </row>
    <row r="5" spans="1:6" x14ac:dyDescent="0.25">
      <c r="A5" s="4"/>
      <c r="B5" s="7">
        <v>2</v>
      </c>
      <c r="C5" s="9">
        <v>41756</v>
      </c>
      <c r="D5" s="8" t="s">
        <v>60</v>
      </c>
      <c r="E5" s="8">
        <v>7.5</v>
      </c>
      <c r="F5" s="8" t="s">
        <v>59</v>
      </c>
    </row>
    <row r="6" spans="1:6" x14ac:dyDescent="0.25">
      <c r="A6" s="4"/>
      <c r="B6" s="7">
        <v>3</v>
      </c>
      <c r="C6" s="9">
        <v>43255</v>
      </c>
      <c r="D6" s="8" t="s">
        <v>61</v>
      </c>
      <c r="E6" s="8">
        <v>610</v>
      </c>
      <c r="F6" s="8" t="s">
        <v>59</v>
      </c>
    </row>
    <row r="7" spans="1:6" x14ac:dyDescent="0.25">
      <c r="A7" s="4"/>
      <c r="B7" s="7">
        <v>4</v>
      </c>
      <c r="C7" s="9">
        <v>43582</v>
      </c>
      <c r="D7" s="8" t="s">
        <v>62</v>
      </c>
      <c r="E7" s="8" t="s">
        <v>63</v>
      </c>
      <c r="F7" s="8" t="s">
        <v>59</v>
      </c>
    </row>
    <row r="8" spans="1:6" x14ac:dyDescent="0.25">
      <c r="A8" s="4"/>
      <c r="B8" s="7">
        <v>5</v>
      </c>
      <c r="C8" s="9">
        <v>43723</v>
      </c>
      <c r="D8" s="8" t="s">
        <v>64</v>
      </c>
      <c r="E8" s="8" t="s">
        <v>65</v>
      </c>
      <c r="F8" s="8" t="s">
        <v>66</v>
      </c>
    </row>
    <row r="9" spans="1:6" x14ac:dyDescent="0.25">
      <c r="A9" s="4"/>
      <c r="B9" s="7">
        <v>6</v>
      </c>
      <c r="C9" s="9">
        <v>43855</v>
      </c>
      <c r="D9" s="8" t="s">
        <v>67</v>
      </c>
      <c r="E9" s="8" t="s">
        <v>65</v>
      </c>
      <c r="F9" s="8" t="s">
        <v>66</v>
      </c>
    </row>
    <row r="10" spans="1:6" x14ac:dyDescent="0.25">
      <c r="A10" s="4"/>
      <c r="B10" s="7">
        <v>7</v>
      </c>
      <c r="C10" s="10">
        <v>2020</v>
      </c>
      <c r="D10" s="8" t="s">
        <v>68</v>
      </c>
      <c r="E10" s="8" t="s">
        <v>65</v>
      </c>
      <c r="F10" s="8" t="s">
        <v>65</v>
      </c>
    </row>
    <row r="11" spans="1:6" x14ac:dyDescent="0.25">
      <c r="A11" s="4"/>
      <c r="B11" s="7">
        <v>8</v>
      </c>
      <c r="C11" s="10">
        <v>2022</v>
      </c>
      <c r="D11" s="8" t="s">
        <v>69</v>
      </c>
      <c r="E11" s="8" t="s">
        <v>65</v>
      </c>
      <c r="F11" s="8" t="s">
        <v>65</v>
      </c>
    </row>
    <row r="12" spans="1:6" x14ac:dyDescent="0.25">
      <c r="A12" s="4"/>
      <c r="B12" s="7">
        <v>9</v>
      </c>
      <c r="C12" s="10">
        <v>2023</v>
      </c>
      <c r="D12" s="8" t="s">
        <v>70</v>
      </c>
      <c r="E12" s="8" t="s">
        <v>65</v>
      </c>
      <c r="F12" s="8" t="s">
        <v>65</v>
      </c>
    </row>
    <row r="13" spans="1:6" x14ac:dyDescent="0.25">
      <c r="A13" s="4"/>
      <c r="B13" s="7">
        <v>10</v>
      </c>
      <c r="C13" s="10">
        <v>2023</v>
      </c>
      <c r="D13" s="8" t="s">
        <v>71</v>
      </c>
      <c r="E13" s="8" t="s">
        <v>65</v>
      </c>
      <c r="F13" s="8" t="s">
        <v>65</v>
      </c>
    </row>
    <row r="14" spans="1:6" x14ac:dyDescent="0.25">
      <c r="A14" s="4"/>
      <c r="B14" s="7">
        <v>11</v>
      </c>
      <c r="C14" s="10">
        <v>2025</v>
      </c>
      <c r="D14" s="8" t="s">
        <v>72</v>
      </c>
      <c r="E14" s="8" t="s">
        <v>65</v>
      </c>
      <c r="F14" s="8" t="s">
        <v>65</v>
      </c>
    </row>
    <row r="15" spans="1:6" x14ac:dyDescent="0.25">
      <c r="A15" s="4"/>
      <c r="B15" s="7">
        <v>12</v>
      </c>
      <c r="C15" s="10">
        <v>2028</v>
      </c>
      <c r="D15" s="8" t="s">
        <v>73</v>
      </c>
      <c r="E15" s="8" t="s">
        <v>65</v>
      </c>
      <c r="F15" s="8" t="s">
        <v>65</v>
      </c>
    </row>
    <row r="16" spans="1:6" x14ac:dyDescent="0.25">
      <c r="A16" s="4"/>
      <c r="B16" s="7">
        <v>13</v>
      </c>
      <c r="C16" s="10">
        <v>2038</v>
      </c>
      <c r="D16" s="8" t="s">
        <v>74</v>
      </c>
      <c r="E16" s="8" t="s">
        <v>65</v>
      </c>
      <c r="F16" s="8" t="s">
        <v>65</v>
      </c>
    </row>
    <row r="17" spans="1:6" x14ac:dyDescent="0.25">
      <c r="A17" s="4"/>
      <c r="B17" s="6"/>
      <c r="C17" s="4"/>
      <c r="D17" s="5"/>
      <c r="E17" s="5"/>
      <c r="F17" s="5"/>
    </row>
    <row r="18" spans="1:6" x14ac:dyDescent="0.25">
      <c r="A18" s="4"/>
      <c r="B18" s="4"/>
      <c r="C18" s="4"/>
      <c r="D18" s="5"/>
      <c r="E18" s="5"/>
      <c r="F18" s="5"/>
    </row>
    <row r="19" spans="1:6" x14ac:dyDescent="0.25">
      <c r="A19" s="4"/>
      <c r="B19" s="4"/>
      <c r="C19" s="4"/>
      <c r="D19" s="5"/>
      <c r="E19" s="5"/>
      <c r="F1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32" sqref="B32"/>
    </sheetView>
  </sheetViews>
  <sheetFormatPr defaultRowHeight="15" x14ac:dyDescent="0.25"/>
  <cols>
    <col min="1" max="1" width="5.42578125" customWidth="1"/>
    <col min="2" max="2" width="36.28515625" customWidth="1"/>
    <col min="4" max="4" width="9.85546875" customWidth="1"/>
  </cols>
  <sheetData>
    <row r="1" spans="1:7" x14ac:dyDescent="0.25">
      <c r="E1">
        <f>SUM(C1:C50)</f>
        <v>33</v>
      </c>
      <c r="F1">
        <f>SUMIF(D1:D50,"y",C1:CD50)</f>
        <v>2</v>
      </c>
      <c r="G1">
        <f>E1-F1</f>
        <v>31</v>
      </c>
    </row>
    <row r="2" spans="1:7" x14ac:dyDescent="0.25">
      <c r="A2" t="s">
        <v>9</v>
      </c>
      <c r="C2" t="s">
        <v>50</v>
      </c>
      <c r="D2" t="s">
        <v>51</v>
      </c>
      <c r="E2" t="s">
        <v>52</v>
      </c>
      <c r="F2" t="s">
        <v>8</v>
      </c>
      <c r="G2" t="s">
        <v>54</v>
      </c>
    </row>
    <row r="3" spans="1:7" x14ac:dyDescent="0.25">
      <c r="A3" t="s">
        <v>10</v>
      </c>
    </row>
    <row r="4" spans="1:7" x14ac:dyDescent="0.25">
      <c r="A4" s="3"/>
      <c r="B4" s="3" t="s">
        <v>20</v>
      </c>
      <c r="C4">
        <v>1</v>
      </c>
      <c r="D4" t="s">
        <v>53</v>
      </c>
    </row>
    <row r="5" spans="1:7" x14ac:dyDescent="0.25">
      <c r="A5" s="3"/>
      <c r="B5" s="3" t="s">
        <v>21</v>
      </c>
      <c r="C5">
        <v>1</v>
      </c>
      <c r="D5" t="s">
        <v>53</v>
      </c>
    </row>
    <row r="6" spans="1:7" x14ac:dyDescent="0.25">
      <c r="A6" s="3"/>
      <c r="B6" s="3" t="s">
        <v>22</v>
      </c>
      <c r="C6">
        <v>1</v>
      </c>
    </row>
    <row r="7" spans="1:7" x14ac:dyDescent="0.25">
      <c r="A7" s="3"/>
      <c r="B7" s="3" t="s">
        <v>23</v>
      </c>
      <c r="C7">
        <v>1</v>
      </c>
    </row>
    <row r="8" spans="1:7" x14ac:dyDescent="0.25">
      <c r="A8" s="3"/>
      <c r="B8" s="3" t="s">
        <v>24</v>
      </c>
      <c r="C8">
        <v>1</v>
      </c>
    </row>
    <row r="9" spans="1:7" x14ac:dyDescent="0.25">
      <c r="A9" t="s">
        <v>11</v>
      </c>
    </row>
    <row r="10" spans="1:7" x14ac:dyDescent="0.25">
      <c r="B10" s="3" t="s">
        <v>25</v>
      </c>
      <c r="C10">
        <v>1</v>
      </c>
    </row>
    <row r="11" spans="1:7" x14ac:dyDescent="0.25">
      <c r="B11" s="3" t="s">
        <v>26</v>
      </c>
      <c r="C11">
        <v>1</v>
      </c>
    </row>
    <row r="12" spans="1:7" x14ac:dyDescent="0.25">
      <c r="B12" s="3" t="s">
        <v>27</v>
      </c>
      <c r="C12">
        <v>1</v>
      </c>
    </row>
    <row r="13" spans="1:7" x14ac:dyDescent="0.25">
      <c r="B13" s="3" t="s">
        <v>28</v>
      </c>
      <c r="C13">
        <v>1</v>
      </c>
    </row>
    <row r="14" spans="1:7" x14ac:dyDescent="0.25">
      <c r="B14" s="3" t="s">
        <v>29</v>
      </c>
      <c r="C14">
        <v>1</v>
      </c>
    </row>
    <row r="15" spans="1:7" x14ac:dyDescent="0.25">
      <c r="B15" s="3" t="s">
        <v>30</v>
      </c>
      <c r="C15">
        <v>1</v>
      </c>
    </row>
    <row r="16" spans="1:7" x14ac:dyDescent="0.25">
      <c r="B16" s="3" t="s">
        <v>31</v>
      </c>
      <c r="C16">
        <v>1</v>
      </c>
    </row>
    <row r="17" spans="1:3" x14ac:dyDescent="0.25">
      <c r="A17" t="s">
        <v>12</v>
      </c>
    </row>
    <row r="18" spans="1:3" x14ac:dyDescent="0.25">
      <c r="B18" s="3" t="s">
        <v>32</v>
      </c>
      <c r="C18">
        <v>1</v>
      </c>
    </row>
    <row r="19" spans="1:3" x14ac:dyDescent="0.25">
      <c r="B19" s="3" t="s">
        <v>33</v>
      </c>
      <c r="C19">
        <v>1</v>
      </c>
    </row>
    <row r="20" spans="1:3" x14ac:dyDescent="0.25">
      <c r="B20" s="3" t="s">
        <v>34</v>
      </c>
      <c r="C20">
        <v>1</v>
      </c>
    </row>
    <row r="21" spans="1:3" x14ac:dyDescent="0.25">
      <c r="B21" s="3" t="s">
        <v>35</v>
      </c>
      <c r="C21">
        <v>1</v>
      </c>
    </row>
    <row r="22" spans="1:3" x14ac:dyDescent="0.25">
      <c r="B22" s="3" t="s">
        <v>36</v>
      </c>
      <c r="C22">
        <v>1</v>
      </c>
    </row>
    <row r="23" spans="1:3" x14ac:dyDescent="0.25">
      <c r="B23" s="3" t="s">
        <v>37</v>
      </c>
      <c r="C23">
        <v>1</v>
      </c>
    </row>
    <row r="24" spans="1:3" x14ac:dyDescent="0.25">
      <c r="B24" s="3" t="s">
        <v>38</v>
      </c>
      <c r="C24">
        <v>1</v>
      </c>
    </row>
    <row r="25" spans="1:3" x14ac:dyDescent="0.25">
      <c r="A25" t="s">
        <v>13</v>
      </c>
    </row>
    <row r="26" spans="1:3" x14ac:dyDescent="0.25">
      <c r="B26" s="3" t="s">
        <v>39</v>
      </c>
      <c r="C26">
        <v>1</v>
      </c>
    </row>
    <row r="27" spans="1:3" x14ac:dyDescent="0.25">
      <c r="B27" s="3" t="s">
        <v>40</v>
      </c>
      <c r="C27">
        <v>1</v>
      </c>
    </row>
    <row r="28" spans="1:3" x14ac:dyDescent="0.25">
      <c r="B28" s="3" t="s">
        <v>41</v>
      </c>
      <c r="C28">
        <v>1</v>
      </c>
    </row>
    <row r="29" spans="1:3" x14ac:dyDescent="0.25">
      <c r="B29" s="3" t="s">
        <v>42</v>
      </c>
      <c r="C29">
        <v>1</v>
      </c>
    </row>
    <row r="30" spans="1:3" x14ac:dyDescent="0.25">
      <c r="B30" s="3" t="s">
        <v>43</v>
      </c>
      <c r="C30">
        <v>1</v>
      </c>
    </row>
    <row r="31" spans="1:3" x14ac:dyDescent="0.25">
      <c r="A31" t="s">
        <v>14</v>
      </c>
    </row>
    <row r="32" spans="1:3" x14ac:dyDescent="0.25">
      <c r="B32" s="3" t="s">
        <v>44</v>
      </c>
      <c r="C32">
        <v>1</v>
      </c>
    </row>
    <row r="33" spans="1:3" x14ac:dyDescent="0.25">
      <c r="B33" s="3" t="s">
        <v>45</v>
      </c>
      <c r="C33">
        <v>1</v>
      </c>
    </row>
    <row r="34" spans="1:3" x14ac:dyDescent="0.25">
      <c r="A34" t="s">
        <v>15</v>
      </c>
    </row>
    <row r="35" spans="1:3" x14ac:dyDescent="0.25">
      <c r="B35" s="3" t="s">
        <v>46</v>
      </c>
      <c r="C35">
        <v>1</v>
      </c>
    </row>
    <row r="36" spans="1:3" x14ac:dyDescent="0.25">
      <c r="B36" s="3" t="s">
        <v>47</v>
      </c>
      <c r="C36">
        <v>1</v>
      </c>
    </row>
    <row r="37" spans="1:3" x14ac:dyDescent="0.25">
      <c r="B37" s="3" t="s">
        <v>48</v>
      </c>
      <c r="C37">
        <v>1</v>
      </c>
    </row>
    <row r="38" spans="1:3" x14ac:dyDescent="0.25">
      <c r="B38" s="3" t="s">
        <v>49</v>
      </c>
      <c r="C38">
        <v>1</v>
      </c>
    </row>
    <row r="39" spans="1:3" x14ac:dyDescent="0.25">
      <c r="A39" t="s">
        <v>16</v>
      </c>
    </row>
    <row r="40" spans="1:3" x14ac:dyDescent="0.25">
      <c r="A40" t="s">
        <v>17</v>
      </c>
      <c r="C40">
        <v>1</v>
      </c>
    </row>
    <row r="41" spans="1:3" x14ac:dyDescent="0.25">
      <c r="A41" t="s">
        <v>18</v>
      </c>
      <c r="C41">
        <v>1</v>
      </c>
    </row>
    <row r="42" spans="1:3" x14ac:dyDescent="0.25">
      <c r="A42" t="s">
        <v>19</v>
      </c>
      <c r="C4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H24" sqref="H24"/>
    </sheetView>
  </sheetViews>
  <sheetFormatPr defaultRowHeight="15" x14ac:dyDescent="0.25"/>
  <cols>
    <col min="1" max="1" width="0.7109375" customWidth="1"/>
    <col min="2" max="2" width="11.85546875" customWidth="1"/>
    <col min="3" max="3" width="8.5703125" customWidth="1"/>
    <col min="4" max="4" width="9.140625" customWidth="1"/>
    <col min="5" max="5" width="11.42578125" customWidth="1"/>
    <col min="8" max="8" width="11.7109375" customWidth="1"/>
    <col min="9" max="9" width="9.28515625" customWidth="1"/>
    <col min="10" max="10" width="12" customWidth="1"/>
  </cols>
  <sheetData>
    <row r="1" spans="2:10" ht="3" customHeight="1" x14ac:dyDescent="0.25"/>
    <row r="2" spans="2:10" x14ac:dyDescent="0.25">
      <c r="B2" s="18" t="s">
        <v>75</v>
      </c>
      <c r="C2" s="19"/>
      <c r="D2" s="19"/>
      <c r="E2" s="19"/>
      <c r="F2" s="19"/>
      <c r="G2" s="19"/>
      <c r="H2" s="19"/>
      <c r="I2" s="19"/>
      <c r="J2" s="20"/>
    </row>
    <row r="3" spans="2:10" x14ac:dyDescent="0.25">
      <c r="B3" s="14" t="s">
        <v>0</v>
      </c>
      <c r="C3" s="14" t="s">
        <v>76</v>
      </c>
      <c r="D3" s="14" t="s">
        <v>77</v>
      </c>
      <c r="E3" s="14" t="s">
        <v>78</v>
      </c>
      <c r="F3" s="14" t="s">
        <v>79</v>
      </c>
      <c r="G3" s="14" t="s">
        <v>80</v>
      </c>
      <c r="H3" s="14" t="s">
        <v>0</v>
      </c>
      <c r="I3" s="14" t="s">
        <v>96</v>
      </c>
      <c r="J3" s="14" t="s">
        <v>81</v>
      </c>
    </row>
    <row r="4" spans="2:10" x14ac:dyDescent="0.25">
      <c r="B4" t="s">
        <v>82</v>
      </c>
      <c r="C4" s="16" t="s">
        <v>89</v>
      </c>
      <c r="D4" s="16"/>
      <c r="E4" s="16"/>
      <c r="F4" s="16"/>
      <c r="G4" s="16"/>
      <c r="H4" s="13" t="s">
        <v>82</v>
      </c>
      <c r="I4" t="s">
        <v>103</v>
      </c>
    </row>
    <row r="5" spans="2:10" x14ac:dyDescent="0.25">
      <c r="B5" t="s">
        <v>83</v>
      </c>
      <c r="C5" s="15" t="s">
        <v>90</v>
      </c>
      <c r="D5" s="15"/>
      <c r="E5" s="15"/>
      <c r="F5" s="15"/>
      <c r="G5" s="15"/>
      <c r="H5" s="13" t="s">
        <v>101</v>
      </c>
      <c r="I5" t="s">
        <v>104</v>
      </c>
      <c r="J5" t="s">
        <v>102</v>
      </c>
    </row>
    <row r="6" spans="2:10" x14ac:dyDescent="0.25">
      <c r="B6" t="s">
        <v>84</v>
      </c>
      <c r="C6" s="15" t="s">
        <v>91</v>
      </c>
      <c r="D6" s="15"/>
      <c r="E6" s="15"/>
      <c r="F6" s="15"/>
      <c r="G6" s="15"/>
      <c r="H6" s="13" t="s">
        <v>100</v>
      </c>
      <c r="I6" t="s">
        <v>104</v>
      </c>
      <c r="J6" t="s">
        <v>104</v>
      </c>
    </row>
    <row r="7" spans="2:10" x14ac:dyDescent="0.25">
      <c r="B7" t="s">
        <v>85</v>
      </c>
      <c r="C7" s="15" t="s">
        <v>92</v>
      </c>
      <c r="D7" s="15"/>
      <c r="E7" s="15"/>
      <c r="F7" s="15"/>
      <c r="G7" s="15"/>
      <c r="H7" s="13" t="s">
        <v>97</v>
      </c>
      <c r="I7" t="s">
        <v>105</v>
      </c>
      <c r="J7" t="s">
        <v>105</v>
      </c>
    </row>
    <row r="8" spans="2:10" x14ac:dyDescent="0.25">
      <c r="B8" t="s">
        <v>86</v>
      </c>
      <c r="C8" s="15" t="s">
        <v>93</v>
      </c>
      <c r="D8" s="15"/>
      <c r="E8" s="15"/>
      <c r="F8" s="15"/>
      <c r="G8" s="15"/>
      <c r="H8" s="21" t="s">
        <v>98</v>
      </c>
      <c r="I8" t="s">
        <v>104</v>
      </c>
      <c r="J8" t="s">
        <v>104</v>
      </c>
    </row>
    <row r="9" spans="2:10" x14ac:dyDescent="0.25">
      <c r="B9" t="s">
        <v>87</v>
      </c>
      <c r="C9" s="15" t="s">
        <v>94</v>
      </c>
      <c r="D9" s="15"/>
      <c r="E9" s="15"/>
      <c r="F9" s="15"/>
      <c r="G9" s="15"/>
      <c r="H9" s="21" t="s">
        <v>99</v>
      </c>
      <c r="I9" t="s">
        <v>106</v>
      </c>
      <c r="J9" t="s">
        <v>106</v>
      </c>
    </row>
    <row r="10" spans="2:10" x14ac:dyDescent="0.25">
      <c r="B10" t="s">
        <v>88</v>
      </c>
      <c r="C10" s="15" t="s">
        <v>95</v>
      </c>
      <c r="D10" s="15"/>
      <c r="E10" s="15"/>
      <c r="F10" s="15"/>
      <c r="G10" s="15"/>
      <c r="H10" s="21" t="s">
        <v>86</v>
      </c>
      <c r="I10" t="s">
        <v>106</v>
      </c>
      <c r="J10" t="s">
        <v>106</v>
      </c>
    </row>
    <row r="11" spans="2:10" x14ac:dyDescent="0.25">
      <c r="H11" s="21" t="s">
        <v>87</v>
      </c>
      <c r="I11" t="s">
        <v>104</v>
      </c>
      <c r="J11" t="s">
        <v>104</v>
      </c>
    </row>
    <row r="12" spans="2:10" x14ac:dyDescent="0.25">
      <c r="H12" s="21" t="s">
        <v>88</v>
      </c>
      <c r="I12" t="s">
        <v>95</v>
      </c>
      <c r="J12" t="s">
        <v>95</v>
      </c>
    </row>
    <row r="13" spans="2:10" x14ac:dyDescent="0.25">
      <c r="H13" s="17"/>
    </row>
    <row r="14" spans="2:10" x14ac:dyDescent="0.25">
      <c r="H14" s="17"/>
    </row>
  </sheetData>
  <mergeCells count="8">
    <mergeCell ref="C8:G8"/>
    <mergeCell ref="C9:G9"/>
    <mergeCell ref="C10:G10"/>
    <mergeCell ref="B2:J2"/>
    <mergeCell ref="C4:G4"/>
    <mergeCell ref="C5:G5"/>
    <mergeCell ref="C6:G6"/>
    <mergeCell ref="C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Plan</vt:lpstr>
      <vt:lpstr>CheckList_Web_20190713</vt:lpstr>
      <vt:lpstr>Timetable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Hoangmechatronics</dc:creator>
  <cp:lastModifiedBy>Hoangmechatronics</cp:lastModifiedBy>
  <dcterms:created xsi:type="dcterms:W3CDTF">2019-03-04T16:05:04Z</dcterms:created>
  <dcterms:modified xsi:type="dcterms:W3CDTF">2019-08-04T11:01:00Z</dcterms:modified>
</cp:coreProperties>
</file>