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hidePivotFieldList="1" defaultThemeVersion="166925"/>
  <mc:AlternateContent xmlns:mc="http://schemas.openxmlformats.org/markup-compatibility/2006">
    <mc:Choice Requires="x15">
      <x15ac:absPath xmlns:x15ac="http://schemas.microsoft.com/office/spreadsheetml/2010/11/ac" url="https://livecsupomona-my.sharepoint.com/personal/htngo_cpp_edu/Documents/"/>
    </mc:Choice>
  </mc:AlternateContent>
  <xr:revisionPtr revIDLastSave="0" documentId="8_{B1D4CBA0-5BF4-46C7-B1E5-F2DC32B4A2D1}" xr6:coauthVersionLast="47" xr6:coauthVersionMax="47" xr10:uidLastSave="{00000000-0000-0000-0000-000000000000}"/>
  <bookViews>
    <workbookView xWindow="0" yWindow="740" windowWidth="30240" windowHeight="18900" firstSheet="5" activeTab="5" xr2:uid="{48299A18-D10B-414D-95D4-7F3C7D41773B}"/>
  </bookViews>
  <sheets>
    <sheet name="Matrix (2)" sheetId="9" r:id="rId1"/>
    <sheet name="Sheet2" sheetId="7" r:id="rId2"/>
    <sheet name="Encap 6 Study - grap1" sheetId="5" r:id="rId3"/>
    <sheet name="Sheet8" sheetId="13" r:id="rId4"/>
    <sheet name="Matrix" sheetId="1" r:id="rId5"/>
    <sheet name="Top performing stores, by sales" sheetId="3" r:id="rId6"/>
  </sheets>
  <definedNames>
    <definedName name="Slicer_City">#N/A</definedName>
    <definedName name="Slicer_City1">#N/A</definedName>
  </definedNames>
  <calcPr calcId="191028"/>
  <pivotCaches>
    <pivotCache cacheId="4538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6" i="1" l="1"/>
  <c r="AW25" i="1"/>
  <c r="AW24" i="1"/>
  <c r="AW23" i="1"/>
  <c r="AW22" i="1"/>
  <c r="AW21" i="1"/>
  <c r="AW20" i="1"/>
  <c r="AW19" i="1"/>
  <c r="AW18" i="1"/>
  <c r="AW17" i="1"/>
  <c r="AW16" i="1"/>
  <c r="AW15" i="1"/>
  <c r="AW14" i="1"/>
  <c r="AW13" i="1"/>
  <c r="AW12" i="1"/>
  <c r="AW11" i="1"/>
  <c r="AW10" i="1"/>
  <c r="AW9" i="1"/>
  <c r="AW8" i="1"/>
  <c r="AW7" i="1"/>
  <c r="AW6" i="1"/>
  <c r="AW5" i="1"/>
  <c r="AW4" i="1"/>
  <c r="AW3" i="1"/>
  <c r="AW2" i="1"/>
  <c r="AV3" i="1"/>
  <c r="AV4" i="1"/>
  <c r="AV5" i="1"/>
  <c r="AV6" i="1"/>
  <c r="AV7" i="1"/>
  <c r="AV8" i="1"/>
  <c r="AV9" i="1"/>
  <c r="AV10" i="1"/>
  <c r="AV11" i="1"/>
  <c r="AV12" i="1"/>
  <c r="AV13" i="1"/>
  <c r="AV14" i="1"/>
  <c r="AV15" i="1"/>
  <c r="AV16" i="1"/>
  <c r="AV17" i="1"/>
  <c r="AV18" i="1"/>
  <c r="AV19" i="1"/>
  <c r="AV20" i="1"/>
  <c r="AV21" i="1"/>
  <c r="AV22" i="1"/>
  <c r="AV23" i="1"/>
  <c r="AV24" i="1"/>
  <c r="AV25" i="1"/>
  <c r="AV26" i="1"/>
  <c r="AV2" i="1"/>
  <c r="AR3" i="3"/>
  <c r="AR4" i="3"/>
  <c r="AR5" i="3"/>
  <c r="AR6" i="3"/>
  <c r="AR7" i="3"/>
  <c r="AR8" i="3"/>
  <c r="AR9" i="3"/>
  <c r="AR10" i="3"/>
  <c r="AR11" i="3"/>
  <c r="AR12" i="3"/>
  <c r="AR13" i="3"/>
  <c r="AR14" i="3"/>
  <c r="AR15" i="3"/>
  <c r="AR16" i="3"/>
  <c r="AR17" i="3"/>
  <c r="AR18" i="3"/>
  <c r="AR19" i="3"/>
  <c r="AR20" i="3"/>
  <c r="AR21" i="3"/>
  <c r="AR22" i="3"/>
  <c r="AR23" i="3"/>
  <c r="AR24" i="3"/>
  <c r="AR25" i="3"/>
  <c r="AR26" i="3"/>
  <c r="AR2" i="3"/>
  <c r="AS3" i="3"/>
  <c r="AS4" i="3"/>
  <c r="AS5" i="3"/>
  <c r="AS6" i="3"/>
  <c r="AS7" i="3"/>
  <c r="AS8" i="3"/>
  <c r="AS9" i="3"/>
  <c r="AS10" i="3"/>
  <c r="AS11" i="3"/>
  <c r="AS12" i="3"/>
  <c r="AS13" i="3"/>
  <c r="AS14" i="3"/>
  <c r="AS15" i="3"/>
  <c r="AS16" i="3"/>
  <c r="AS17" i="3"/>
  <c r="AS18" i="3"/>
  <c r="AS19" i="3"/>
  <c r="AS20" i="3"/>
  <c r="AS21" i="3"/>
  <c r="AS22" i="3"/>
  <c r="AS23" i="3"/>
  <c r="AS24" i="3"/>
  <c r="AS25" i="3"/>
  <c r="AS26" i="3"/>
  <c r="AS2" i="3"/>
  <c r="AQ3" i="3"/>
  <c r="AT3" i="3" s="1"/>
  <c r="AQ4" i="3"/>
  <c r="AT4" i="3" s="1"/>
  <c r="AQ5" i="3"/>
  <c r="AT5" i="3" s="1"/>
  <c r="AQ6" i="3"/>
  <c r="AT6" i="3" s="1"/>
  <c r="AQ7" i="3"/>
  <c r="AT7" i="3" s="1"/>
  <c r="AQ8" i="3"/>
  <c r="AT8" i="3" s="1"/>
  <c r="AQ9" i="3"/>
  <c r="AT9" i="3" s="1"/>
  <c r="AQ10" i="3"/>
  <c r="AT10" i="3" s="1"/>
  <c r="AQ11" i="3"/>
  <c r="AT11" i="3" s="1"/>
  <c r="AQ12" i="3"/>
  <c r="AT12" i="3" s="1"/>
  <c r="AQ13" i="3"/>
  <c r="AT13" i="3" s="1"/>
  <c r="AQ14" i="3"/>
  <c r="AT14" i="3" s="1"/>
  <c r="AQ15" i="3"/>
  <c r="AT15" i="3" s="1"/>
  <c r="AQ16" i="3"/>
  <c r="AT16" i="3" s="1"/>
  <c r="AQ17" i="3"/>
  <c r="AT17" i="3" s="1"/>
  <c r="AQ18" i="3"/>
  <c r="AT18" i="3" s="1"/>
  <c r="AQ19" i="3"/>
  <c r="AT19" i="3" s="1"/>
  <c r="AQ20" i="3"/>
  <c r="AT20" i="3" s="1"/>
  <c r="AQ21" i="3"/>
  <c r="AT21" i="3" s="1"/>
  <c r="AQ22" i="3"/>
  <c r="AT22" i="3" s="1"/>
  <c r="AQ23" i="3"/>
  <c r="AT23" i="3" s="1"/>
  <c r="AQ24" i="3"/>
  <c r="AT24" i="3" s="1"/>
  <c r="AQ25" i="3"/>
  <c r="AT25" i="3" s="1"/>
  <c r="AQ26" i="3"/>
  <c r="AT26" i="3" s="1"/>
  <c r="AQ2" i="3"/>
  <c r="AT2" i="3" s="1"/>
  <c r="AR2" i="1"/>
  <c r="AQ3" i="1"/>
  <c r="AT3" i="1" s="1"/>
  <c r="AQ4" i="1"/>
  <c r="AT4" i="1" s="1"/>
  <c r="AQ5" i="1"/>
  <c r="AT5" i="1" s="1"/>
  <c r="AQ6" i="1"/>
  <c r="AT6" i="1" s="1"/>
  <c r="AQ7" i="1"/>
  <c r="AT7" i="1" s="1"/>
  <c r="AQ8" i="1"/>
  <c r="AT8" i="1" s="1"/>
  <c r="AQ9" i="1"/>
  <c r="AT9" i="1" s="1"/>
  <c r="AQ10" i="1"/>
  <c r="AT10" i="1" s="1"/>
  <c r="AQ11" i="1"/>
  <c r="AT11" i="1" s="1"/>
  <c r="AQ12" i="1"/>
  <c r="AT12" i="1" s="1"/>
  <c r="AQ13" i="1"/>
  <c r="AT13" i="1" s="1"/>
  <c r="AQ14" i="1"/>
  <c r="AT14" i="1" s="1"/>
  <c r="AQ15" i="1"/>
  <c r="AT15" i="1" s="1"/>
  <c r="AQ16" i="1"/>
  <c r="AT16" i="1" s="1"/>
  <c r="AQ17" i="1"/>
  <c r="AT17" i="1" s="1"/>
  <c r="AQ18" i="1"/>
  <c r="AT18" i="1" s="1"/>
  <c r="AQ19" i="1"/>
  <c r="AT19" i="1" s="1"/>
  <c r="AQ20" i="1"/>
  <c r="AT20" i="1" s="1"/>
  <c r="AQ21" i="1"/>
  <c r="AT21" i="1" s="1"/>
  <c r="AQ22" i="1"/>
  <c r="AT22" i="1" s="1"/>
  <c r="AQ23" i="1"/>
  <c r="AT23" i="1" s="1"/>
  <c r="AQ24" i="1"/>
  <c r="AT24" i="1" s="1"/>
  <c r="AQ25" i="1"/>
  <c r="AT25" i="1" s="1"/>
  <c r="AQ26" i="1"/>
  <c r="AT26" i="1" s="1"/>
  <c r="AR3" i="1"/>
  <c r="AR4" i="1"/>
  <c r="AR5" i="1"/>
  <c r="AR6" i="1"/>
  <c r="AR7" i="1"/>
  <c r="AR8" i="1"/>
  <c r="AR9" i="1"/>
  <c r="AR10" i="1"/>
  <c r="AR11" i="1"/>
  <c r="AR12" i="1"/>
  <c r="AR13" i="1"/>
  <c r="AR14" i="1"/>
  <c r="AR15" i="1"/>
  <c r="AR16" i="1"/>
  <c r="AR17" i="1"/>
  <c r="AR18" i="1"/>
  <c r="AR19" i="1"/>
  <c r="AR20" i="1"/>
  <c r="AR21" i="1"/>
  <c r="AR22" i="1"/>
  <c r="AR23" i="1"/>
  <c r="AR24" i="1"/>
  <c r="AR25" i="1"/>
  <c r="AR26" i="1"/>
  <c r="AQ2" i="1"/>
  <c r="AT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A97CA1-CF49-584F-B91A-D21B103B4B7A}" keepAlive="1" name="Query - matrix" description="Connection to the 'matrix' query in the workbook." type="5" refreshedVersion="0" background="1">
    <dbPr connection="Provider=Microsoft.Mashup.OleDb.1;Data Source=$Workbook$;Location=matrix;Extended Properties=&quot;&quot;" command="SELECT * FROM [matrix]"/>
  </connection>
</connections>
</file>

<file path=xl/sharedStrings.xml><?xml version="1.0" encoding="utf-8"?>
<sst xmlns="http://schemas.openxmlformats.org/spreadsheetml/2006/main" count="308" uniqueCount="158">
  <si>
    <t>City</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</si>
  <si>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</si>
  <si>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</si>
  <si>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</si>
  <si>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</si>
  <si>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</si>
  <si>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</si>
  <si>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</si>
  <si>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</si>
  <si>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</si>
  <si>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</si>
  <si>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</si>
  <si>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</si>
  <si>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</si>
  <si>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</si>
  <si>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</si>
  <si>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</si>
  <si>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</si>
  <si>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</si>
  <si>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</si>
  <si>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</si>
  <si>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</si>
  <si>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</si>
  <si>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</si>
  <si>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</si>
  <si>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</si>
  <si>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</si>
  <si>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</si>
  <si>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</si>
  <si>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</si>
  <si>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</si>
  <si>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</si>
  <si>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</si>
  <si>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</si>
  <si>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</si>
  <si>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</si>
  <si>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</si>
  <si>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</si>
  <si>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</si>
  <si>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</si>
  <si>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</si>
  <si>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</si>
  <si>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Birmingham</t>
  </si>
  <si>
    <t>Montgomery</t>
  </si>
  <si>
    <t>Mobile</t>
  </si>
  <si>
    <t>Huntsville</t>
  </si>
  <si>
    <t>Tuscaloosa</t>
  </si>
  <si>
    <t>Hoover</t>
  </si>
  <si>
    <t>Dothan</t>
  </si>
  <si>
    <t>Auburn</t>
  </si>
  <si>
    <t>Decatur</t>
  </si>
  <si>
    <t>Madison</t>
  </si>
  <si>
    <t>Florence</t>
  </si>
  <si>
    <t>Gadsden</t>
  </si>
  <si>
    <t>Vestavia Hills</t>
  </si>
  <si>
    <t>Prattville</t>
  </si>
  <si>
    <t>Phenix City</t>
  </si>
  <si>
    <t>Alabaster</t>
  </si>
  <si>
    <t>Bessemer</t>
  </si>
  <si>
    <t>Enterprise</t>
  </si>
  <si>
    <t>Opelika</t>
  </si>
  <si>
    <t>Homewood</t>
  </si>
  <si>
    <t>Northport</t>
  </si>
  <si>
    <t>Pelham</t>
  </si>
  <si>
    <t>Trussville</t>
  </si>
  <si>
    <t>Mountain Brook</t>
  </si>
  <si>
    <t>Fairhope</t>
  </si>
  <si>
    <t>Sum of 6</t>
  </si>
  <si>
    <t>Grand Total</t>
  </si>
  <si>
    <t>Row Labels</t>
  </si>
  <si>
    <t>Sum of 1</t>
  </si>
  <si>
    <t>Sum of 2</t>
  </si>
  <si>
    <t>Sum of 3</t>
  </si>
  <si>
    <t>Sum of 4</t>
  </si>
  <si>
    <t>Sum of 5</t>
  </si>
  <si>
    <t>Sum of 7</t>
  </si>
  <si>
    <t>Sum of 8</t>
  </si>
  <si>
    <t>Sum of 9</t>
  </si>
  <si>
    <t>Sum of 10</t>
  </si>
  <si>
    <t>Sum of 11</t>
  </si>
  <si>
    <t>Sum of 12</t>
  </si>
  <si>
    <t>Sum of 13</t>
  </si>
  <si>
    <t>Sum of 14</t>
  </si>
  <si>
    <t>Sum of 15</t>
  </si>
  <si>
    <t>Sum of 16</t>
  </si>
  <si>
    <t>Sum of 17</t>
  </si>
  <si>
    <t>Sum of 18</t>
  </si>
  <si>
    <t>Sum of 19</t>
  </si>
  <si>
    <t>Sum of 20</t>
  </si>
  <si>
    <t>Sum of 21</t>
  </si>
  <si>
    <t>Sum of 22</t>
  </si>
  <si>
    <t>Sum of 23</t>
  </si>
  <si>
    <t>Sum of 24</t>
  </si>
  <si>
    <t>Sum of 25</t>
  </si>
  <si>
    <t>Sum of 26</t>
  </si>
  <si>
    <t>Sum of 27</t>
  </si>
  <si>
    <t>Sum of 28</t>
  </si>
  <si>
    <t>Sum of 29</t>
  </si>
  <si>
    <t>Sum of 30</t>
  </si>
  <si>
    <t>Sum of 31</t>
  </si>
  <si>
    <t>Sum of 32</t>
  </si>
  <si>
    <t>Sum of 33</t>
  </si>
  <si>
    <t>Sum of 34</t>
  </si>
  <si>
    <t>Sum of 35</t>
  </si>
  <si>
    <t>Sum of 36</t>
  </si>
  <si>
    <t>Sum of 37</t>
  </si>
  <si>
    <t>Sum of 38</t>
  </si>
  <si>
    <t>Sum of 39</t>
  </si>
  <si>
    <t>Sum of 40</t>
  </si>
  <si>
    <t>Sum of 41</t>
  </si>
  <si>
    <t>total</t>
  </si>
  <si>
    <t>Highest Sales by City</t>
  </si>
  <si>
    <t>Display</t>
  </si>
  <si>
    <t>Lowest Sales by City</t>
  </si>
  <si>
    <t>average</t>
  </si>
  <si>
    <t>Store 1</t>
  </si>
  <si>
    <t>Store 2</t>
  </si>
  <si>
    <t>Store 3</t>
  </si>
  <si>
    <t>Store 4</t>
  </si>
  <si>
    <t>Store 5</t>
  </si>
  <si>
    <t>Store 6</t>
  </si>
  <si>
    <t>Store 7</t>
  </si>
  <si>
    <t>Store 8</t>
  </si>
  <si>
    <t>Store 9</t>
  </si>
  <si>
    <t>Store 10</t>
  </si>
  <si>
    <t>Store11</t>
  </si>
  <si>
    <t>Store 12</t>
  </si>
  <si>
    <t>Store 13</t>
  </si>
  <si>
    <t>Store 14</t>
  </si>
  <si>
    <t>Store 15</t>
  </si>
  <si>
    <t>Store 16</t>
  </si>
  <si>
    <t>Store 17</t>
  </si>
  <si>
    <t>Store 18</t>
  </si>
  <si>
    <t>Store 19</t>
  </si>
  <si>
    <t>Store 20</t>
  </si>
  <si>
    <t>Store 21</t>
  </si>
  <si>
    <t>Store 22</t>
  </si>
  <si>
    <t>Store 23</t>
  </si>
  <si>
    <t>Store 24</t>
  </si>
  <si>
    <t>Store 25</t>
  </si>
  <si>
    <t>Store 26</t>
  </si>
  <si>
    <t>Store 27</t>
  </si>
  <si>
    <t>Store 28</t>
  </si>
  <si>
    <t>Store 29</t>
  </si>
  <si>
    <t>Store 30</t>
  </si>
  <si>
    <t>Store 31</t>
  </si>
  <si>
    <t>Store 32</t>
  </si>
  <si>
    <t>Store 33</t>
  </si>
  <si>
    <t>Store 34</t>
  </si>
  <si>
    <t>Store 35</t>
  </si>
  <si>
    <t>Store 36</t>
  </si>
  <si>
    <t>Store 37</t>
  </si>
  <si>
    <t>Store 38</t>
  </si>
  <si>
    <t>Store 39</t>
  </si>
  <si>
    <t>Store 40</t>
  </si>
  <si>
    <t>Store 41</t>
  </si>
  <si>
    <t>Display Highest Sales by City</t>
  </si>
  <si>
    <t>Display Lowest Sales by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</si>
</sst>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5">
    <border>
      <left/>
      <right/>
      <top/>
      <bottom/>
      <diagonal/>
    </border>
    <border>
      <left/>
      <right/>
      <top style="thin">
        <color theme="4"/>
      </top>
      <bottom/>
      <diagonal/>
    </border>
    <border>
      <left/>
      <right/>
      <top/>
      <bottom style="thin">
        <color theme="4" tint="0.39997558519241921"/>
      </bottom>
      <diagonal/>
    </border>
    <border>
      <left style="thin">
        <color theme="4"/>
      </left>
      <right/>
      <top style="thin">
        <color theme="4"/>
      </top>
      <bottom/>
      <diagonal/>
    </border>
    <border>
      <left style="thin">
        <color theme="4"/>
      </left>
      <right/>
      <top style="thin">
        <color theme="4"/>
      </top>
      <bottom style="thin">
        <color theme="4"/>
      </bottom>
      <diagonal/>
    </border>
  </borders>
  <cellStyleXfs count="1">
    <xf numFmtId="0" fontId="0" fillId="0" borderId="0"/>
  </cellStyleXfs>
  <cellXfs count="11">
    <xf numFmtId="0" fontId="0" fillId="0" borderId="0" xfId="0"/>
    <xf numFmtId="0" fontId="0" fillId="0" borderId="1" xfId="0" applyBorder="1"/>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1" fillId="2" borderId="2" xfId="0" applyFont="1" applyFill="1" applyBorder="1" applyAlignment="1">
      <alignment horizontal="center" vertical="center" wrapText="1"/>
    </xf>
    <xf numFmtId="0" fontId="0" fillId="0" borderId="3" xfId="0" applyBorder="1"/>
    <xf numFmtId="0" fontId="0" fillId="0" borderId="4" xfId="0" applyBorder="1"/>
    <xf numFmtId="2" fontId="0" fillId="0" borderId="0" xfId="0" applyNumberFormat="1"/>
    <xf numFmtId="0" fontId="0" fillId="0" borderId="0" xfId="0" applyNumberFormat="1"/>
  </cellXfs>
  <cellStyles count="1">
    <cellStyle name="Normal" xfId="0" builtinId="0"/>
  </cellStyles>
  <dxfs count="99">
    <dxf>
      <font>
        <color rgb="FF9C5700"/>
      </font>
      <fill>
        <patternFill>
          <bgColor rgb="FFFFEB9C"/>
        </patternFill>
      </fill>
    </dxf>
    <dxf>
      <font>
        <color rgb="FF9C5700"/>
      </font>
      <fill>
        <patternFill patternType="solid">
          <bgColor rgb="FFFF0000"/>
        </patternFill>
      </fill>
    </dxf>
    <dxf>
      <font>
        <b val="0"/>
        <i val="0"/>
        <strike val="0"/>
        <condense val="0"/>
        <extend val="0"/>
        <outline val="0"/>
        <shadow val="0"/>
        <u val="none"/>
        <vertAlign val="baseline"/>
        <sz val="12"/>
        <color theme="1"/>
        <name val="Calibri"/>
        <family val="2"/>
        <scheme val="minor"/>
      </font>
      <numFmt numFmtId="0" formatCode="General"/>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right/>
        <top style="thin">
          <color theme="4"/>
        </top>
        <bottom/>
        <vertical/>
        <horizontal/>
      </border>
    </dxf>
    <dxf>
      <border outline="0">
        <left style="thin">
          <color rgb="FF4472C4"/>
        </left>
        <right style="thin">
          <color rgb="FF4472C4"/>
        </right>
        <top style="thin">
          <color rgb="FF4472C4"/>
        </top>
        <bottom style="thin">
          <color rgb="FF4472C4"/>
        </bottom>
      </border>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theme="1"/>
        <name val="Calibri"/>
        <family val="2"/>
        <scheme val="minor"/>
      </font>
    </dxf>
    <dxf>
      <font>
        <color rgb="FF9C0006"/>
      </font>
      <fill>
        <patternFill>
          <bgColor rgb="FFFFC7CE"/>
        </patternFill>
      </fill>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[Maxtrix2.xlsx]Encap 6 Study - grap1!PivotTable2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'Encap 6 Study - grap1'!$B$3</c:f>
              <c:strCache>
                <c:ptCount val="1"/>
                <c:pt idx="0">
                  <c:v>Total</c:v>
                </c:pt>
              </c:strCache>
            </c:strRef>
          </c:tx>
          <c:spPr>
            <a:solidFill>
              <a:schemeClr val="accent1"/>
            </a:solidFill>
            <a:ln>
              <a:noFill/>
            </a:ln>
            <a:effectLst/>
          </c:spPr>
          <c:invertIfNegative val="0"/>
          <c:cat>
            <c:strRef>
              <c:f>'Encap 6 Study - grap1'!$A$4:$A$29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'Encap 6 Study - grap1'!$B$4:$B$29</c:f>
              <c:numCache>
                <c:formatCode>General</c:formatCode>
                <c:ptCount val="25"/>
                <c:pt idx="0">
                  <c:v>5748</c:v>
                </c:pt>
                <c:pt idx="1">
                  <c:v>5199</c:v>
                </c:pt>
                <c:pt idx="2">
                  <c:v>8075</c:v>
                </c:pt>
                <c:pt idx="3">
                  <c:v>8118</c:v>
                </c:pt>
                <c:pt idx="4">
                  <c:v>3623</c:v>
                </c:pt>
                <c:pt idx="5">
                  <c:v>4277</c:v>
                </c:pt>
                <c:pt idx="6">
                  <c:v>1948</c:v>
                </c:pt>
                <c:pt idx="7">
                  <c:v>7995</c:v>
                </c:pt>
                <c:pt idx="8">
                  <c:v>7547</c:v>
                </c:pt>
                <c:pt idx="9">
                  <c:v>9731</c:v>
                </c:pt>
                <c:pt idx="10">
                  <c:v>9998</c:v>
                </c:pt>
                <c:pt idx="11">
                  <c:v>2522</c:v>
                </c:pt>
                <c:pt idx="12">
                  <c:v>5451</c:v>
                </c:pt>
                <c:pt idx="13">
                  <c:v>5778</c:v>
                </c:pt>
                <c:pt idx="14">
                  <c:v>1107</c:v>
                </c:pt>
                <c:pt idx="15">
                  <c:v>5363</c:v>
                </c:pt>
                <c:pt idx="16">
                  <c:v>1482</c:v>
                </c:pt>
                <c:pt idx="17">
                  <c:v>5704</c:v>
                </c:pt>
                <c:pt idx="18">
                  <c:v>9503</c:v>
                </c:pt>
                <c:pt idx="19">
                  <c:v>6206</c:v>
                </c:pt>
                <c:pt idx="20">
                  <c:v>6608</c:v>
                </c:pt>
                <c:pt idx="21">
                  <c:v>7115</c:v>
                </c:pt>
                <c:pt idx="22">
                  <c:v>3978</c:v>
                </c:pt>
                <c:pt idx="23">
                  <c:v>4219</c:v>
                </c:pt>
                <c:pt idx="24">
                  <c:v>5069</c:v>
                </c:pt>
              </c:numCache>
            </c:numRef>
          </c:val>
          <c:extLst>
            <c:ext xmlns:c16="http://schemas.microsoft.com/office/drawing/2014/chart" uri="{C3380CC4-5D6E-409C-BE32-E72D297353CC}">
              <c16:uniqueId val="{00000000-129F-F64F-94A7-9045B913A6DF}"/>
            </c:ext>
          </c:extLst>
        </c:ser>
        <c:dLbls>
          <c:showLegendKey val="0"/>
          <c:showVal val="0"/>
          <c:showCatName val="0"/>
          <c:showSerName val="0"/>
          <c:showPercent val="0"/>
          <c:showBubbleSize val="0"/>
        </c:dLbls>
        <c:gapWidth val="182"/>
        <c:axId val="1123700991"/>
        <c:axId val="1236106560"/>
      </c:barChart>
      <c:catAx>
        <c:axId val="1123700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106560"/>
        <c:crosses val="autoZero"/>
        <c:auto val="1"/>
        <c:lblAlgn val="ctr"/>
        <c:lblOffset val="100"/>
        <c:noMultiLvlLbl val="0"/>
      </c:catAx>
      <c:valAx>
        <c:axId val="123610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70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[Maxtrix2.xlsx]Sheet8!PivotTable6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7.407407407407407E-2"/>
          <c:w val="0.69238648293963256"/>
          <c:h val="0.66123104403616217"/>
        </c:manualLayout>
      </c:layout>
      <c:barChart>
        <c:barDir val="col"/>
        <c:grouping val="clustered"/>
        <c:varyColors val="0"/>
        <c:ser>
          <c:idx val="0"/>
          <c:order val="0"/>
          <c:tx>
            <c:strRef>
              <c:f>Sheet8!$B$3</c:f>
              <c:strCache>
                <c:ptCount val="1"/>
                <c:pt idx="0">
                  <c:v>Sum of 1</c:v>
                </c:pt>
              </c:strCache>
            </c:strRef>
          </c:tx>
          <c:spPr>
            <a:solidFill>
              <a:schemeClr val="accent1"/>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Sheet8!$B$4:$B$29</c:f>
              <c:numCache>
                <c:formatCode>General</c:formatCode>
                <c:ptCount val="25"/>
                <c:pt idx="0">
                  <c:v>1733</c:v>
                </c:pt>
                <c:pt idx="1">
                  <c:v>4326</c:v>
                </c:pt>
                <c:pt idx="2">
                  <c:v>6559</c:v>
                </c:pt>
                <c:pt idx="3">
                  <c:v>8285</c:v>
                </c:pt>
                <c:pt idx="4">
                  <c:v>3786</c:v>
                </c:pt>
                <c:pt idx="5">
                  <c:v>7646</c:v>
                </c:pt>
                <c:pt idx="6">
                  <c:v>8436</c:v>
                </c:pt>
                <c:pt idx="7">
                  <c:v>8114</c:v>
                </c:pt>
                <c:pt idx="8">
                  <c:v>8017</c:v>
                </c:pt>
                <c:pt idx="9">
                  <c:v>2290</c:v>
                </c:pt>
                <c:pt idx="10">
                  <c:v>2373</c:v>
                </c:pt>
                <c:pt idx="11">
                  <c:v>9741</c:v>
                </c:pt>
                <c:pt idx="12">
                  <c:v>6280</c:v>
                </c:pt>
                <c:pt idx="13">
                  <c:v>1934</c:v>
                </c:pt>
                <c:pt idx="14">
                  <c:v>8035</c:v>
                </c:pt>
                <c:pt idx="15">
                  <c:v>1287</c:v>
                </c:pt>
                <c:pt idx="16">
                  <c:v>8433</c:v>
                </c:pt>
                <c:pt idx="17">
                  <c:v>3536</c:v>
                </c:pt>
                <c:pt idx="18">
                  <c:v>9998</c:v>
                </c:pt>
                <c:pt idx="19">
                  <c:v>6830</c:v>
                </c:pt>
                <c:pt idx="20">
                  <c:v>8788</c:v>
                </c:pt>
                <c:pt idx="21">
                  <c:v>6039</c:v>
                </c:pt>
                <c:pt idx="22">
                  <c:v>2794</c:v>
                </c:pt>
                <c:pt idx="23">
                  <c:v>4079</c:v>
                </c:pt>
                <c:pt idx="24">
                  <c:v>9471</c:v>
                </c:pt>
              </c:numCache>
            </c:numRef>
          </c:val>
          <c:extLst>
            <c:ext xmlns:c16="http://schemas.microsoft.com/office/drawing/2014/chart" uri="{C3380CC4-5D6E-409C-BE32-E72D297353CC}">
              <c16:uniqueId val="{00000000-7F5A-9242-AAF7-F0756AE44C22}"/>
            </c:ext>
          </c:extLst>
        </c:ser>
        <c:ser>
          <c:idx val="1"/>
          <c:order val="1"/>
          <c:tx>
            <c:strRef>
              <c:f>Sheet8!$C$3</c:f>
              <c:strCache>
                <c:ptCount val="1"/>
                <c:pt idx="0">
                  <c:v>Sum of 2</c:v>
                </c:pt>
              </c:strCache>
            </c:strRef>
          </c:tx>
          <c:spPr>
            <a:solidFill>
              <a:schemeClr val="accent2"/>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Sheet8!$C$4:$C$29</c:f>
              <c:numCache>
                <c:formatCode>General</c:formatCode>
                <c:ptCount val="25"/>
                <c:pt idx="0">
                  <c:v>9767</c:v>
                </c:pt>
                <c:pt idx="1">
                  <c:v>2659</c:v>
                </c:pt>
                <c:pt idx="2">
                  <c:v>2453</c:v>
                </c:pt>
                <c:pt idx="3">
                  <c:v>5343</c:v>
                </c:pt>
                <c:pt idx="4">
                  <c:v>2891</c:v>
                </c:pt>
                <c:pt idx="5">
                  <c:v>2060</c:v>
                </c:pt>
                <c:pt idx="6">
                  <c:v>7800</c:v>
                </c:pt>
                <c:pt idx="7">
                  <c:v>1464</c:v>
                </c:pt>
                <c:pt idx="8">
                  <c:v>3187</c:v>
                </c:pt>
                <c:pt idx="9">
                  <c:v>6402</c:v>
                </c:pt>
                <c:pt idx="10">
                  <c:v>7188</c:v>
                </c:pt>
                <c:pt idx="11">
                  <c:v>7377</c:v>
                </c:pt>
                <c:pt idx="12">
                  <c:v>2841</c:v>
                </c:pt>
                <c:pt idx="13">
                  <c:v>3628</c:v>
                </c:pt>
                <c:pt idx="14">
                  <c:v>5569</c:v>
                </c:pt>
                <c:pt idx="15">
                  <c:v>6585</c:v>
                </c:pt>
                <c:pt idx="16">
                  <c:v>9368</c:v>
                </c:pt>
                <c:pt idx="17">
                  <c:v>9231</c:v>
                </c:pt>
                <c:pt idx="18">
                  <c:v>8953</c:v>
                </c:pt>
                <c:pt idx="19">
                  <c:v>3736</c:v>
                </c:pt>
                <c:pt idx="20">
                  <c:v>8269</c:v>
                </c:pt>
                <c:pt idx="21">
                  <c:v>8003</c:v>
                </c:pt>
                <c:pt idx="22">
                  <c:v>8273</c:v>
                </c:pt>
                <c:pt idx="23">
                  <c:v>1066</c:v>
                </c:pt>
                <c:pt idx="24">
                  <c:v>9142</c:v>
                </c:pt>
              </c:numCache>
            </c:numRef>
          </c:val>
          <c:extLst>
            <c:ext xmlns:c16="http://schemas.microsoft.com/office/drawing/2014/chart" uri="{C3380CC4-5D6E-409C-BE32-E72D297353CC}">
              <c16:uniqueId val="{00000001-7F5A-9242-AAF7-F0756AE44C22}"/>
            </c:ext>
          </c:extLst>
        </c:ser>
        <c:ser>
          <c:idx val="2"/>
          <c:order val="2"/>
          <c:tx>
            <c:strRef>
              <c:f>Sheet8!$D$3</c:f>
              <c:strCache>
                <c:ptCount val="1"/>
                <c:pt idx="0">
                  <c:v>Sum of 3</c:v>
                </c:pt>
              </c:strCache>
            </c:strRef>
          </c:tx>
          <c:spPr>
            <a:solidFill>
              <a:schemeClr val="accent3"/>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Sheet8!$D$4:$D$29</c:f>
              <c:numCache>
                <c:formatCode>General</c:formatCode>
                <c:ptCount val="25"/>
                <c:pt idx="0">
                  <c:v>3274</c:v>
                </c:pt>
                <c:pt idx="1">
                  <c:v>6928</c:v>
                </c:pt>
                <c:pt idx="2">
                  <c:v>1578</c:v>
                </c:pt>
                <c:pt idx="3">
                  <c:v>6738</c:v>
                </c:pt>
                <c:pt idx="4">
                  <c:v>8124</c:v>
                </c:pt>
                <c:pt idx="5">
                  <c:v>4911</c:v>
                </c:pt>
                <c:pt idx="6">
                  <c:v>7234</c:v>
                </c:pt>
                <c:pt idx="7">
                  <c:v>2811</c:v>
                </c:pt>
                <c:pt idx="8">
                  <c:v>1128</c:v>
                </c:pt>
                <c:pt idx="9">
                  <c:v>8598</c:v>
                </c:pt>
                <c:pt idx="10">
                  <c:v>9880</c:v>
                </c:pt>
                <c:pt idx="11">
                  <c:v>9410</c:v>
                </c:pt>
                <c:pt idx="12">
                  <c:v>3399</c:v>
                </c:pt>
                <c:pt idx="13">
                  <c:v>9190</c:v>
                </c:pt>
                <c:pt idx="14">
                  <c:v>9492</c:v>
                </c:pt>
                <c:pt idx="15">
                  <c:v>8300</c:v>
                </c:pt>
                <c:pt idx="16">
                  <c:v>2141</c:v>
                </c:pt>
                <c:pt idx="17">
                  <c:v>8651</c:v>
                </c:pt>
                <c:pt idx="18">
                  <c:v>7923</c:v>
                </c:pt>
                <c:pt idx="19">
                  <c:v>2734</c:v>
                </c:pt>
                <c:pt idx="20">
                  <c:v>6838</c:v>
                </c:pt>
                <c:pt idx="21">
                  <c:v>6180</c:v>
                </c:pt>
                <c:pt idx="22">
                  <c:v>9174</c:v>
                </c:pt>
                <c:pt idx="23">
                  <c:v>3923</c:v>
                </c:pt>
                <c:pt idx="24">
                  <c:v>4419</c:v>
                </c:pt>
              </c:numCache>
            </c:numRef>
          </c:val>
          <c:extLst>
            <c:ext xmlns:c16="http://schemas.microsoft.com/office/drawing/2014/chart" uri="{C3380CC4-5D6E-409C-BE32-E72D297353CC}">
              <c16:uniqueId val="{00000002-7F5A-9242-AAF7-F0756AE44C22}"/>
            </c:ext>
          </c:extLst>
        </c:ser>
        <c:ser>
          <c:idx val="3"/>
          <c:order val="3"/>
          <c:tx>
            <c:strRef>
              <c:f>Sheet8!$E$3</c:f>
              <c:strCache>
                <c:ptCount val="1"/>
                <c:pt idx="0">
                  <c:v>Sum of 4</c:v>
                </c:pt>
              </c:strCache>
            </c:strRef>
          </c:tx>
          <c:spPr>
            <a:solidFill>
              <a:schemeClr val="accent4"/>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Sheet8!$E$4:$E$29</c:f>
              <c:numCache>
                <c:formatCode>General</c:formatCode>
                <c:ptCount val="25"/>
                <c:pt idx="0">
                  <c:v>7125</c:v>
                </c:pt>
                <c:pt idx="1">
                  <c:v>4656</c:v>
                </c:pt>
                <c:pt idx="2">
                  <c:v>5158</c:v>
                </c:pt>
                <c:pt idx="3">
                  <c:v>6635</c:v>
                </c:pt>
                <c:pt idx="4">
                  <c:v>2469</c:v>
                </c:pt>
                <c:pt idx="5">
                  <c:v>4976</c:v>
                </c:pt>
                <c:pt idx="6">
                  <c:v>5063</c:v>
                </c:pt>
                <c:pt idx="7">
                  <c:v>3090</c:v>
                </c:pt>
                <c:pt idx="8">
                  <c:v>4706</c:v>
                </c:pt>
                <c:pt idx="9">
                  <c:v>7547</c:v>
                </c:pt>
                <c:pt idx="10">
                  <c:v>9236</c:v>
                </c:pt>
                <c:pt idx="11">
                  <c:v>9790</c:v>
                </c:pt>
                <c:pt idx="12">
                  <c:v>5448</c:v>
                </c:pt>
                <c:pt idx="13">
                  <c:v>3275</c:v>
                </c:pt>
                <c:pt idx="14">
                  <c:v>5905</c:v>
                </c:pt>
                <c:pt idx="15">
                  <c:v>8874</c:v>
                </c:pt>
                <c:pt idx="16">
                  <c:v>2357</c:v>
                </c:pt>
                <c:pt idx="17">
                  <c:v>6374</c:v>
                </c:pt>
                <c:pt idx="18">
                  <c:v>6176</c:v>
                </c:pt>
                <c:pt idx="19">
                  <c:v>6443</c:v>
                </c:pt>
                <c:pt idx="20">
                  <c:v>2863</c:v>
                </c:pt>
                <c:pt idx="21">
                  <c:v>4610</c:v>
                </c:pt>
                <c:pt idx="22">
                  <c:v>2850</c:v>
                </c:pt>
                <c:pt idx="23">
                  <c:v>4177</c:v>
                </c:pt>
                <c:pt idx="24">
                  <c:v>3846</c:v>
                </c:pt>
              </c:numCache>
            </c:numRef>
          </c:val>
          <c:extLst>
            <c:ext xmlns:c16="http://schemas.microsoft.com/office/drawing/2014/chart" uri="{C3380CC4-5D6E-409C-BE32-E72D297353CC}">
              <c16:uniqueId val="{00000003-7F5A-9242-AAF7-F0756AE44C22}"/>
            </c:ext>
          </c:extLst>
        </c:ser>
        <c:ser>
          <c:idx val="4"/>
          <c:order val="4"/>
          <c:tx>
            <c:strRef>
              <c:f>Sheet8!$F$3</c:f>
              <c:strCache>
                <c:ptCount val="1"/>
                <c:pt idx="0">
                  <c:v>Sum of 5</c:v>
                </c:pt>
              </c:strCache>
            </c:strRef>
          </c:tx>
          <c:spPr>
            <a:solidFill>
              <a:schemeClr val="accent5"/>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Sheet8!$F$4:$F$29</c:f>
              <c:numCache>
                <c:formatCode>General</c:formatCode>
                <c:ptCount val="25"/>
                <c:pt idx="0">
                  <c:v>7437</c:v>
                </c:pt>
                <c:pt idx="1">
                  <c:v>1828</c:v>
                </c:pt>
                <c:pt idx="2">
                  <c:v>3058</c:v>
                </c:pt>
                <c:pt idx="3">
                  <c:v>5658</c:v>
                </c:pt>
                <c:pt idx="4">
                  <c:v>3704</c:v>
                </c:pt>
                <c:pt idx="5">
                  <c:v>7851</c:v>
                </c:pt>
                <c:pt idx="6">
                  <c:v>4274</c:v>
                </c:pt>
                <c:pt idx="7">
                  <c:v>4686</c:v>
                </c:pt>
                <c:pt idx="8">
                  <c:v>9962</c:v>
                </c:pt>
                <c:pt idx="9">
                  <c:v>5158</c:v>
                </c:pt>
                <c:pt idx="10">
                  <c:v>5969</c:v>
                </c:pt>
                <c:pt idx="11">
                  <c:v>8864</c:v>
                </c:pt>
                <c:pt idx="12">
                  <c:v>6173</c:v>
                </c:pt>
                <c:pt idx="13">
                  <c:v>9344</c:v>
                </c:pt>
                <c:pt idx="14">
                  <c:v>5024</c:v>
                </c:pt>
                <c:pt idx="15">
                  <c:v>8208</c:v>
                </c:pt>
                <c:pt idx="16">
                  <c:v>6566</c:v>
                </c:pt>
                <c:pt idx="17">
                  <c:v>4842</c:v>
                </c:pt>
                <c:pt idx="18">
                  <c:v>4369</c:v>
                </c:pt>
                <c:pt idx="19">
                  <c:v>8494</c:v>
                </c:pt>
                <c:pt idx="20">
                  <c:v>6753</c:v>
                </c:pt>
                <c:pt idx="21">
                  <c:v>3548</c:v>
                </c:pt>
                <c:pt idx="22">
                  <c:v>8351</c:v>
                </c:pt>
                <c:pt idx="23">
                  <c:v>4277</c:v>
                </c:pt>
                <c:pt idx="24">
                  <c:v>2016</c:v>
                </c:pt>
              </c:numCache>
            </c:numRef>
          </c:val>
          <c:extLst>
            <c:ext xmlns:c16="http://schemas.microsoft.com/office/drawing/2014/chart" uri="{C3380CC4-5D6E-409C-BE32-E72D297353CC}">
              <c16:uniqueId val="{00000004-7F5A-9242-AAF7-F0756AE44C22}"/>
            </c:ext>
          </c:extLst>
        </c:ser>
        <c:ser>
          <c:idx val="5"/>
          <c:order val="5"/>
          <c:tx>
            <c:strRef>
              <c:f>Sheet8!$G$3</c:f>
              <c:strCache>
                <c:ptCount val="1"/>
                <c:pt idx="0">
                  <c:v>Sum of 6</c:v>
                </c:pt>
              </c:strCache>
            </c:strRef>
          </c:tx>
          <c:spPr>
            <a:solidFill>
              <a:schemeClr val="accent6"/>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Sheet8!$G$4:$G$29</c:f>
              <c:numCache>
                <c:formatCode>General</c:formatCode>
                <c:ptCount val="25"/>
                <c:pt idx="0">
                  <c:v>5748</c:v>
                </c:pt>
                <c:pt idx="1">
                  <c:v>5199</c:v>
                </c:pt>
                <c:pt idx="2">
                  <c:v>8075</c:v>
                </c:pt>
                <c:pt idx="3">
                  <c:v>8118</c:v>
                </c:pt>
                <c:pt idx="4">
                  <c:v>3623</c:v>
                </c:pt>
                <c:pt idx="5">
                  <c:v>4277</c:v>
                </c:pt>
                <c:pt idx="6">
                  <c:v>1948</c:v>
                </c:pt>
                <c:pt idx="7">
                  <c:v>7995</c:v>
                </c:pt>
                <c:pt idx="8">
                  <c:v>7547</c:v>
                </c:pt>
                <c:pt idx="9">
                  <c:v>9731</c:v>
                </c:pt>
                <c:pt idx="10">
                  <c:v>9998</c:v>
                </c:pt>
                <c:pt idx="11">
                  <c:v>2522</c:v>
                </c:pt>
                <c:pt idx="12">
                  <c:v>5451</c:v>
                </c:pt>
                <c:pt idx="13">
                  <c:v>5778</c:v>
                </c:pt>
                <c:pt idx="14">
                  <c:v>1107</c:v>
                </c:pt>
                <c:pt idx="15">
                  <c:v>5363</c:v>
                </c:pt>
                <c:pt idx="16">
                  <c:v>1482</c:v>
                </c:pt>
                <c:pt idx="17">
                  <c:v>5704</c:v>
                </c:pt>
                <c:pt idx="18">
                  <c:v>9503</c:v>
                </c:pt>
                <c:pt idx="19">
                  <c:v>6206</c:v>
                </c:pt>
                <c:pt idx="20">
                  <c:v>6608</c:v>
                </c:pt>
                <c:pt idx="21">
                  <c:v>7115</c:v>
                </c:pt>
                <c:pt idx="22">
                  <c:v>3978</c:v>
                </c:pt>
                <c:pt idx="23">
                  <c:v>4219</c:v>
                </c:pt>
                <c:pt idx="24">
                  <c:v>5069</c:v>
                </c:pt>
              </c:numCache>
            </c:numRef>
          </c:val>
          <c:extLst>
            <c:ext xmlns:c16="http://schemas.microsoft.com/office/drawing/2014/chart" uri="{C3380CC4-5D6E-409C-BE32-E72D297353CC}">
              <c16:uniqueId val="{00000005-7F5A-9242-AAF7-F0756AE44C22}"/>
            </c:ext>
          </c:extLst>
        </c:ser>
        <c:ser>
          <c:idx val="6"/>
          <c:order val="6"/>
          <c:tx>
            <c:strRef>
              <c:f>Sheet8!$H$3</c:f>
              <c:strCache>
                <c:ptCount val="1"/>
                <c:pt idx="0">
                  <c:v>Sum of 7</c:v>
                </c:pt>
              </c:strCache>
            </c:strRef>
          </c:tx>
          <c:spPr>
            <a:solidFill>
              <a:schemeClr val="accent1">
                <a:lumMod val="6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Sheet8!$H$4:$H$29</c:f>
              <c:numCache>
                <c:formatCode>General</c:formatCode>
                <c:ptCount val="25"/>
                <c:pt idx="0">
                  <c:v>5399</c:v>
                </c:pt>
                <c:pt idx="1">
                  <c:v>5331</c:v>
                </c:pt>
                <c:pt idx="2">
                  <c:v>7066</c:v>
                </c:pt>
                <c:pt idx="3">
                  <c:v>4311</c:v>
                </c:pt>
                <c:pt idx="4">
                  <c:v>2409</c:v>
                </c:pt>
                <c:pt idx="5">
                  <c:v>7423</c:v>
                </c:pt>
                <c:pt idx="6">
                  <c:v>7887</c:v>
                </c:pt>
                <c:pt idx="7">
                  <c:v>7676</c:v>
                </c:pt>
                <c:pt idx="8">
                  <c:v>4440</c:v>
                </c:pt>
                <c:pt idx="9">
                  <c:v>8038</c:v>
                </c:pt>
                <c:pt idx="10">
                  <c:v>8703</c:v>
                </c:pt>
                <c:pt idx="11">
                  <c:v>5347</c:v>
                </c:pt>
                <c:pt idx="12">
                  <c:v>7488</c:v>
                </c:pt>
                <c:pt idx="13">
                  <c:v>1256</c:v>
                </c:pt>
                <c:pt idx="14">
                  <c:v>6937</c:v>
                </c:pt>
                <c:pt idx="15">
                  <c:v>3552</c:v>
                </c:pt>
                <c:pt idx="16">
                  <c:v>4787</c:v>
                </c:pt>
                <c:pt idx="17">
                  <c:v>8484</c:v>
                </c:pt>
                <c:pt idx="18">
                  <c:v>2126</c:v>
                </c:pt>
                <c:pt idx="19">
                  <c:v>7290</c:v>
                </c:pt>
                <c:pt idx="20">
                  <c:v>4048</c:v>
                </c:pt>
                <c:pt idx="21">
                  <c:v>6720</c:v>
                </c:pt>
                <c:pt idx="22">
                  <c:v>5995</c:v>
                </c:pt>
                <c:pt idx="23">
                  <c:v>9436</c:v>
                </c:pt>
                <c:pt idx="24">
                  <c:v>4853</c:v>
                </c:pt>
              </c:numCache>
            </c:numRef>
          </c:val>
          <c:extLst>
            <c:ext xmlns:c16="http://schemas.microsoft.com/office/drawing/2014/chart" uri="{C3380CC4-5D6E-409C-BE32-E72D297353CC}">
              <c16:uniqueId val="{00000006-7F5A-9242-AAF7-F0756AE44C22}"/>
            </c:ext>
          </c:extLst>
        </c:ser>
        <c:ser>
          <c:idx val="7"/>
          <c:order val="7"/>
          <c:tx>
            <c:strRef>
              <c:f>Sheet8!$I$3</c:f>
              <c:strCache>
                <c:ptCount val="1"/>
                <c:pt idx="0">
                  <c:v>Sum of 8</c:v>
                </c:pt>
              </c:strCache>
            </c:strRef>
          </c:tx>
          <c:spPr>
            <a:solidFill>
              <a:schemeClr val="accent2">
                <a:lumMod val="6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Sheet8!$I$4:$I$29</c:f>
              <c:numCache>
                <c:formatCode>General</c:formatCode>
                <c:ptCount val="25"/>
                <c:pt idx="0">
                  <c:v>6513</c:v>
                </c:pt>
                <c:pt idx="1">
                  <c:v>6294</c:v>
                </c:pt>
                <c:pt idx="2">
                  <c:v>8530</c:v>
                </c:pt>
                <c:pt idx="3">
                  <c:v>8535</c:v>
                </c:pt>
                <c:pt idx="4">
                  <c:v>8287</c:v>
                </c:pt>
                <c:pt idx="5">
                  <c:v>6183</c:v>
                </c:pt>
                <c:pt idx="6">
                  <c:v>6647</c:v>
                </c:pt>
                <c:pt idx="7">
                  <c:v>1304</c:v>
                </c:pt>
                <c:pt idx="8">
                  <c:v>4530</c:v>
                </c:pt>
                <c:pt idx="9">
                  <c:v>4435</c:v>
                </c:pt>
                <c:pt idx="10">
                  <c:v>8440</c:v>
                </c:pt>
                <c:pt idx="11">
                  <c:v>9145</c:v>
                </c:pt>
                <c:pt idx="12">
                  <c:v>9981</c:v>
                </c:pt>
                <c:pt idx="13">
                  <c:v>3523</c:v>
                </c:pt>
                <c:pt idx="14">
                  <c:v>5580</c:v>
                </c:pt>
                <c:pt idx="15">
                  <c:v>3387</c:v>
                </c:pt>
                <c:pt idx="16">
                  <c:v>3900</c:v>
                </c:pt>
                <c:pt idx="17">
                  <c:v>6322</c:v>
                </c:pt>
                <c:pt idx="18">
                  <c:v>1816</c:v>
                </c:pt>
                <c:pt idx="19">
                  <c:v>8518</c:v>
                </c:pt>
                <c:pt idx="20">
                  <c:v>8774</c:v>
                </c:pt>
                <c:pt idx="21">
                  <c:v>8512</c:v>
                </c:pt>
                <c:pt idx="22">
                  <c:v>4632</c:v>
                </c:pt>
                <c:pt idx="23">
                  <c:v>8160</c:v>
                </c:pt>
                <c:pt idx="24">
                  <c:v>6336</c:v>
                </c:pt>
              </c:numCache>
            </c:numRef>
          </c:val>
          <c:extLst>
            <c:ext xmlns:c16="http://schemas.microsoft.com/office/drawing/2014/chart" uri="{C3380CC4-5D6E-409C-BE32-E72D297353CC}">
              <c16:uniqueId val="{00000007-7F5A-9242-AAF7-F0756AE44C22}"/>
            </c:ext>
          </c:extLst>
        </c:ser>
        <c:ser>
          <c:idx val="8"/>
          <c:order val="8"/>
          <c:tx>
            <c:strRef>
              <c:f>Sheet8!$J$3</c:f>
              <c:strCache>
                <c:ptCount val="1"/>
                <c:pt idx="0">
                  <c:v>Sum of 9</c:v>
                </c:pt>
              </c:strCache>
            </c:strRef>
          </c:tx>
          <c:spPr>
            <a:solidFill>
              <a:schemeClr val="accent3">
                <a:lumMod val="6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Sheet8!$J$4:$J$29</c:f>
              <c:numCache>
                <c:formatCode>General</c:formatCode>
                <c:ptCount val="25"/>
                <c:pt idx="0">
                  <c:v>3038</c:v>
                </c:pt>
                <c:pt idx="1">
                  <c:v>3076</c:v>
                </c:pt>
                <c:pt idx="2">
                  <c:v>8346</c:v>
                </c:pt>
                <c:pt idx="3">
                  <c:v>3436</c:v>
                </c:pt>
                <c:pt idx="4">
                  <c:v>2032</c:v>
                </c:pt>
                <c:pt idx="5">
                  <c:v>6641</c:v>
                </c:pt>
                <c:pt idx="6">
                  <c:v>1320</c:v>
                </c:pt>
                <c:pt idx="7">
                  <c:v>7332</c:v>
                </c:pt>
                <c:pt idx="8">
                  <c:v>9569</c:v>
                </c:pt>
                <c:pt idx="9">
                  <c:v>7357</c:v>
                </c:pt>
                <c:pt idx="10">
                  <c:v>4643</c:v>
                </c:pt>
                <c:pt idx="11">
                  <c:v>8402</c:v>
                </c:pt>
                <c:pt idx="12">
                  <c:v>5236</c:v>
                </c:pt>
                <c:pt idx="13">
                  <c:v>1781</c:v>
                </c:pt>
                <c:pt idx="14">
                  <c:v>8044</c:v>
                </c:pt>
                <c:pt idx="15">
                  <c:v>2765</c:v>
                </c:pt>
                <c:pt idx="16">
                  <c:v>6615</c:v>
                </c:pt>
                <c:pt idx="17">
                  <c:v>2012</c:v>
                </c:pt>
                <c:pt idx="18">
                  <c:v>9224</c:v>
                </c:pt>
                <c:pt idx="19">
                  <c:v>6176</c:v>
                </c:pt>
                <c:pt idx="20">
                  <c:v>4513</c:v>
                </c:pt>
                <c:pt idx="21">
                  <c:v>9954</c:v>
                </c:pt>
                <c:pt idx="22">
                  <c:v>7693</c:v>
                </c:pt>
                <c:pt idx="23">
                  <c:v>4302</c:v>
                </c:pt>
                <c:pt idx="24">
                  <c:v>9062</c:v>
                </c:pt>
              </c:numCache>
            </c:numRef>
          </c:val>
          <c:extLst>
            <c:ext xmlns:c16="http://schemas.microsoft.com/office/drawing/2014/chart" uri="{C3380CC4-5D6E-409C-BE32-E72D297353CC}">
              <c16:uniqueId val="{00000008-7F5A-9242-AAF7-F0756AE44C22}"/>
            </c:ext>
          </c:extLst>
        </c:ser>
        <c:ser>
          <c:idx val="9"/>
          <c:order val="9"/>
          <c:tx>
            <c:strRef>
              <c:f>Sheet8!$K$3</c:f>
              <c:strCache>
                <c:ptCount val="1"/>
                <c:pt idx="0">
                  <c:v>Sum of 10</c:v>
                </c:pt>
              </c:strCache>
            </c:strRef>
          </c:tx>
          <c:spPr>
            <a:solidFill>
              <a:schemeClr val="accent4">
                <a:lumMod val="6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Sheet8!$K$4:$K$29</c:f>
              <c:numCache>
                <c:formatCode>General</c:formatCode>
                <c:ptCount val="25"/>
                <c:pt idx="0">
                  <c:v>7925</c:v>
                </c:pt>
                <c:pt idx="1">
                  <c:v>7141</c:v>
                </c:pt>
                <c:pt idx="2">
                  <c:v>9119</c:v>
                </c:pt>
                <c:pt idx="3">
                  <c:v>1642</c:v>
                </c:pt>
                <c:pt idx="4">
                  <c:v>7170</c:v>
                </c:pt>
                <c:pt idx="5">
                  <c:v>1860</c:v>
                </c:pt>
                <c:pt idx="6">
                  <c:v>2687</c:v>
                </c:pt>
                <c:pt idx="7">
                  <c:v>4222</c:v>
                </c:pt>
                <c:pt idx="8">
                  <c:v>5859</c:v>
                </c:pt>
                <c:pt idx="9">
                  <c:v>1488</c:v>
                </c:pt>
                <c:pt idx="10">
                  <c:v>4336</c:v>
                </c:pt>
                <c:pt idx="11">
                  <c:v>4716</c:v>
                </c:pt>
                <c:pt idx="12">
                  <c:v>2963</c:v>
                </c:pt>
                <c:pt idx="13">
                  <c:v>2011</c:v>
                </c:pt>
                <c:pt idx="14">
                  <c:v>7532</c:v>
                </c:pt>
                <c:pt idx="15">
                  <c:v>2377</c:v>
                </c:pt>
                <c:pt idx="16">
                  <c:v>2777</c:v>
                </c:pt>
                <c:pt idx="17">
                  <c:v>9581</c:v>
                </c:pt>
                <c:pt idx="18">
                  <c:v>8568</c:v>
                </c:pt>
                <c:pt idx="19">
                  <c:v>2381</c:v>
                </c:pt>
                <c:pt idx="20">
                  <c:v>1154</c:v>
                </c:pt>
                <c:pt idx="21">
                  <c:v>1712</c:v>
                </c:pt>
                <c:pt idx="22">
                  <c:v>5305</c:v>
                </c:pt>
                <c:pt idx="23">
                  <c:v>5685</c:v>
                </c:pt>
                <c:pt idx="24">
                  <c:v>1951</c:v>
                </c:pt>
              </c:numCache>
            </c:numRef>
          </c:val>
          <c:extLst>
            <c:ext xmlns:c16="http://schemas.microsoft.com/office/drawing/2014/chart" uri="{C3380CC4-5D6E-409C-BE32-E72D297353CC}">
              <c16:uniqueId val="{00000009-7F5A-9242-AAF7-F0756AE44C22}"/>
            </c:ext>
          </c:extLst>
        </c:ser>
        <c:ser>
          <c:idx val="10"/>
          <c:order val="10"/>
          <c:tx>
            <c:strRef>
              <c:f>Sheet8!$L$3</c:f>
              <c:strCache>
                <c:ptCount val="1"/>
                <c:pt idx="0">
                  <c:v>Sum of 11</c:v>
                </c:pt>
              </c:strCache>
            </c:strRef>
          </c:tx>
          <c:spPr>
            <a:solidFill>
              <a:schemeClr val="accent5">
                <a:lumMod val="6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Sheet8!$L$4:$L$29</c:f>
              <c:numCache>
                <c:formatCode>General</c:formatCode>
                <c:ptCount val="25"/>
                <c:pt idx="0">
                  <c:v>9026</c:v>
                </c:pt>
                <c:pt idx="1">
                  <c:v>7832</c:v>
                </c:pt>
                <c:pt idx="2">
                  <c:v>5125</c:v>
                </c:pt>
                <c:pt idx="3">
                  <c:v>9557</c:v>
                </c:pt>
                <c:pt idx="4">
                  <c:v>8221</c:v>
                </c:pt>
                <c:pt idx="5">
                  <c:v>5026</c:v>
                </c:pt>
                <c:pt idx="6">
                  <c:v>9318</c:v>
                </c:pt>
                <c:pt idx="7">
                  <c:v>4004</c:v>
                </c:pt>
                <c:pt idx="8">
                  <c:v>3810</c:v>
                </c:pt>
                <c:pt idx="9">
                  <c:v>8252</c:v>
                </c:pt>
                <c:pt idx="10">
                  <c:v>9491</c:v>
                </c:pt>
                <c:pt idx="11">
                  <c:v>8751</c:v>
                </c:pt>
                <c:pt idx="12">
                  <c:v>7962</c:v>
                </c:pt>
                <c:pt idx="13">
                  <c:v>8382</c:v>
                </c:pt>
                <c:pt idx="14">
                  <c:v>7024</c:v>
                </c:pt>
                <c:pt idx="15">
                  <c:v>6567</c:v>
                </c:pt>
                <c:pt idx="16">
                  <c:v>8601</c:v>
                </c:pt>
                <c:pt idx="17">
                  <c:v>6758</c:v>
                </c:pt>
                <c:pt idx="18">
                  <c:v>1683</c:v>
                </c:pt>
                <c:pt idx="19">
                  <c:v>1662</c:v>
                </c:pt>
                <c:pt idx="20">
                  <c:v>1218</c:v>
                </c:pt>
                <c:pt idx="21">
                  <c:v>7731</c:v>
                </c:pt>
                <c:pt idx="22">
                  <c:v>4442</c:v>
                </c:pt>
                <c:pt idx="23">
                  <c:v>9147</c:v>
                </c:pt>
                <c:pt idx="24">
                  <c:v>8310</c:v>
                </c:pt>
              </c:numCache>
            </c:numRef>
          </c:val>
          <c:extLst>
            <c:ext xmlns:c16="http://schemas.microsoft.com/office/drawing/2014/chart" uri="{C3380CC4-5D6E-409C-BE32-E72D297353CC}">
              <c16:uniqueId val="{0000000A-7F5A-9242-AAF7-F0756AE44C22}"/>
            </c:ext>
          </c:extLst>
        </c:ser>
        <c:ser>
          <c:idx val="11"/>
          <c:order val="11"/>
          <c:tx>
            <c:strRef>
              <c:f>Sheet8!$M$3</c:f>
              <c:strCache>
                <c:ptCount val="1"/>
                <c:pt idx="0">
                  <c:v>Sum of 12</c:v>
                </c:pt>
              </c:strCache>
            </c:strRef>
          </c:tx>
          <c:spPr>
            <a:solidFill>
              <a:schemeClr val="accent6">
                <a:lumMod val="6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Sheet8!$M$4:$M$29</c:f>
              <c:numCache>
                <c:formatCode>General</c:formatCode>
                <c:ptCount val="25"/>
                <c:pt idx="0">
                  <c:v>5931</c:v>
                </c:pt>
                <c:pt idx="1">
                  <c:v>3588</c:v>
                </c:pt>
                <c:pt idx="2">
                  <c:v>8331</c:v>
                </c:pt>
                <c:pt idx="3">
                  <c:v>8547</c:v>
                </c:pt>
                <c:pt idx="4">
                  <c:v>6589</c:v>
                </c:pt>
                <c:pt idx="5">
                  <c:v>4277</c:v>
                </c:pt>
                <c:pt idx="6">
                  <c:v>6269</c:v>
                </c:pt>
                <c:pt idx="7">
                  <c:v>2143</c:v>
                </c:pt>
                <c:pt idx="8">
                  <c:v>1441</c:v>
                </c:pt>
                <c:pt idx="9">
                  <c:v>5518</c:v>
                </c:pt>
                <c:pt idx="10">
                  <c:v>5891</c:v>
                </c:pt>
                <c:pt idx="11">
                  <c:v>2099</c:v>
                </c:pt>
                <c:pt idx="12">
                  <c:v>2614</c:v>
                </c:pt>
                <c:pt idx="13">
                  <c:v>3451</c:v>
                </c:pt>
                <c:pt idx="14">
                  <c:v>1779</c:v>
                </c:pt>
                <c:pt idx="15">
                  <c:v>1895</c:v>
                </c:pt>
                <c:pt idx="16">
                  <c:v>5458</c:v>
                </c:pt>
                <c:pt idx="17">
                  <c:v>6968</c:v>
                </c:pt>
                <c:pt idx="18">
                  <c:v>9974</c:v>
                </c:pt>
                <c:pt idx="19">
                  <c:v>6656</c:v>
                </c:pt>
                <c:pt idx="20">
                  <c:v>7824</c:v>
                </c:pt>
                <c:pt idx="21">
                  <c:v>5346</c:v>
                </c:pt>
                <c:pt idx="22">
                  <c:v>6098</c:v>
                </c:pt>
                <c:pt idx="23">
                  <c:v>8761</c:v>
                </c:pt>
                <c:pt idx="24">
                  <c:v>9454</c:v>
                </c:pt>
              </c:numCache>
            </c:numRef>
          </c:val>
          <c:extLst>
            <c:ext xmlns:c16="http://schemas.microsoft.com/office/drawing/2014/chart" uri="{C3380CC4-5D6E-409C-BE32-E72D297353CC}">
              <c16:uniqueId val="{0000000B-7F5A-9242-AAF7-F0756AE44C22}"/>
            </c:ext>
          </c:extLst>
        </c:ser>
        <c:ser>
          <c:idx val="12"/>
          <c:order val="12"/>
          <c:tx>
            <c:strRef>
              <c:f>Sheet8!$N$3</c:f>
              <c:strCache>
                <c:ptCount val="1"/>
                <c:pt idx="0">
                  <c:v>Sum of 13</c:v>
                </c:pt>
              </c:strCache>
            </c:strRef>
          </c:tx>
          <c:spPr>
            <a:solidFill>
              <a:schemeClr val="accent1">
                <a:lumMod val="80000"/>
                <a:lumOff val="2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Sheet8!$N$4:$N$29</c:f>
              <c:numCache>
                <c:formatCode>General</c:formatCode>
                <c:ptCount val="25"/>
                <c:pt idx="0">
                  <c:v>2267</c:v>
                </c:pt>
                <c:pt idx="1">
                  <c:v>2027</c:v>
                </c:pt>
                <c:pt idx="2">
                  <c:v>6408</c:v>
                </c:pt>
                <c:pt idx="3">
                  <c:v>7242</c:v>
                </c:pt>
                <c:pt idx="4">
                  <c:v>4160</c:v>
                </c:pt>
                <c:pt idx="5">
                  <c:v>6646</c:v>
                </c:pt>
                <c:pt idx="6">
                  <c:v>7130</c:v>
                </c:pt>
                <c:pt idx="7">
                  <c:v>4606</c:v>
                </c:pt>
                <c:pt idx="8">
                  <c:v>5150</c:v>
                </c:pt>
                <c:pt idx="9">
                  <c:v>8282</c:v>
                </c:pt>
                <c:pt idx="10">
                  <c:v>9456</c:v>
                </c:pt>
                <c:pt idx="11">
                  <c:v>9976</c:v>
                </c:pt>
                <c:pt idx="12">
                  <c:v>7942</c:v>
                </c:pt>
                <c:pt idx="13">
                  <c:v>5368</c:v>
                </c:pt>
                <c:pt idx="14">
                  <c:v>1701</c:v>
                </c:pt>
                <c:pt idx="15">
                  <c:v>4332</c:v>
                </c:pt>
                <c:pt idx="16">
                  <c:v>9342</c:v>
                </c:pt>
                <c:pt idx="17">
                  <c:v>7877</c:v>
                </c:pt>
                <c:pt idx="18">
                  <c:v>9681</c:v>
                </c:pt>
                <c:pt idx="19">
                  <c:v>6328</c:v>
                </c:pt>
                <c:pt idx="20">
                  <c:v>1943</c:v>
                </c:pt>
                <c:pt idx="21">
                  <c:v>7111</c:v>
                </c:pt>
                <c:pt idx="22">
                  <c:v>2919</c:v>
                </c:pt>
                <c:pt idx="23">
                  <c:v>3551</c:v>
                </c:pt>
                <c:pt idx="24">
                  <c:v>2114</c:v>
                </c:pt>
              </c:numCache>
            </c:numRef>
          </c:val>
          <c:extLst>
            <c:ext xmlns:c16="http://schemas.microsoft.com/office/drawing/2014/chart" uri="{C3380CC4-5D6E-409C-BE32-E72D297353CC}">
              <c16:uniqueId val="{0000000C-7F5A-9242-AAF7-F0756AE44C22}"/>
            </c:ext>
          </c:extLst>
        </c:ser>
        <c:ser>
          <c:idx val="13"/>
          <c:order val="13"/>
          <c:tx>
            <c:strRef>
              <c:f>Sheet8!$O$3</c:f>
              <c:strCache>
                <c:ptCount val="1"/>
                <c:pt idx="0">
                  <c:v>Sum of 14</c:v>
                </c:pt>
              </c:strCache>
            </c:strRef>
          </c:tx>
          <c:spPr>
            <a:solidFill>
              <a:schemeClr val="accent2">
                <a:lumMod val="80000"/>
                <a:lumOff val="2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Sheet8!$O$4:$O$29</c:f>
              <c:numCache>
                <c:formatCode>General</c:formatCode>
                <c:ptCount val="25"/>
                <c:pt idx="0">
                  <c:v>9193</c:v>
                </c:pt>
                <c:pt idx="1">
                  <c:v>9531</c:v>
                </c:pt>
                <c:pt idx="2">
                  <c:v>9696</c:v>
                </c:pt>
                <c:pt idx="3">
                  <c:v>9944</c:v>
                </c:pt>
                <c:pt idx="4">
                  <c:v>7691</c:v>
                </c:pt>
                <c:pt idx="5">
                  <c:v>5103</c:v>
                </c:pt>
                <c:pt idx="6">
                  <c:v>3692</c:v>
                </c:pt>
                <c:pt idx="7">
                  <c:v>5026</c:v>
                </c:pt>
                <c:pt idx="8">
                  <c:v>9636</c:v>
                </c:pt>
                <c:pt idx="9">
                  <c:v>4732</c:v>
                </c:pt>
                <c:pt idx="10">
                  <c:v>7264</c:v>
                </c:pt>
                <c:pt idx="11">
                  <c:v>8074</c:v>
                </c:pt>
                <c:pt idx="12">
                  <c:v>9293</c:v>
                </c:pt>
                <c:pt idx="13">
                  <c:v>7391</c:v>
                </c:pt>
                <c:pt idx="14">
                  <c:v>1957</c:v>
                </c:pt>
                <c:pt idx="15">
                  <c:v>8074</c:v>
                </c:pt>
                <c:pt idx="16">
                  <c:v>9729</c:v>
                </c:pt>
                <c:pt idx="17">
                  <c:v>4135</c:v>
                </c:pt>
                <c:pt idx="18">
                  <c:v>6370</c:v>
                </c:pt>
                <c:pt idx="19">
                  <c:v>9823</c:v>
                </c:pt>
                <c:pt idx="20">
                  <c:v>1192</c:v>
                </c:pt>
                <c:pt idx="21">
                  <c:v>3095</c:v>
                </c:pt>
                <c:pt idx="22">
                  <c:v>3455</c:v>
                </c:pt>
                <c:pt idx="23">
                  <c:v>5131</c:v>
                </c:pt>
                <c:pt idx="24">
                  <c:v>1302</c:v>
                </c:pt>
              </c:numCache>
            </c:numRef>
          </c:val>
          <c:extLst>
            <c:ext xmlns:c16="http://schemas.microsoft.com/office/drawing/2014/chart" uri="{C3380CC4-5D6E-409C-BE32-E72D297353CC}">
              <c16:uniqueId val="{0000000D-7F5A-9242-AAF7-F0756AE44C22}"/>
            </c:ext>
          </c:extLst>
        </c:ser>
        <c:ser>
          <c:idx val="14"/>
          <c:order val="14"/>
          <c:tx>
            <c:strRef>
              <c:f>Sheet8!$P$3</c:f>
              <c:strCache>
                <c:ptCount val="1"/>
                <c:pt idx="0">
                  <c:v>Sum of 15</c:v>
                </c:pt>
              </c:strCache>
            </c:strRef>
          </c:tx>
          <c:spPr>
            <a:solidFill>
              <a:schemeClr val="accent3">
                <a:lumMod val="80000"/>
                <a:lumOff val="2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Sheet8!$P$4:$P$29</c:f>
              <c:numCache>
                <c:formatCode>General</c:formatCode>
                <c:ptCount val="25"/>
                <c:pt idx="0">
                  <c:v>8371</c:v>
                </c:pt>
                <c:pt idx="1">
                  <c:v>9998</c:v>
                </c:pt>
                <c:pt idx="2">
                  <c:v>3786</c:v>
                </c:pt>
                <c:pt idx="3">
                  <c:v>2417</c:v>
                </c:pt>
                <c:pt idx="4">
                  <c:v>6966</c:v>
                </c:pt>
                <c:pt idx="5">
                  <c:v>2056</c:v>
                </c:pt>
                <c:pt idx="6">
                  <c:v>4520</c:v>
                </c:pt>
                <c:pt idx="7">
                  <c:v>2444</c:v>
                </c:pt>
                <c:pt idx="8">
                  <c:v>8526</c:v>
                </c:pt>
                <c:pt idx="9">
                  <c:v>6340</c:v>
                </c:pt>
                <c:pt idx="10">
                  <c:v>1718</c:v>
                </c:pt>
                <c:pt idx="11">
                  <c:v>2478</c:v>
                </c:pt>
                <c:pt idx="12">
                  <c:v>2785</c:v>
                </c:pt>
                <c:pt idx="13">
                  <c:v>7997</c:v>
                </c:pt>
                <c:pt idx="14">
                  <c:v>2013</c:v>
                </c:pt>
                <c:pt idx="15">
                  <c:v>5755</c:v>
                </c:pt>
                <c:pt idx="16">
                  <c:v>8246</c:v>
                </c:pt>
                <c:pt idx="17">
                  <c:v>1411</c:v>
                </c:pt>
                <c:pt idx="18">
                  <c:v>4632</c:v>
                </c:pt>
                <c:pt idx="19">
                  <c:v>5779</c:v>
                </c:pt>
                <c:pt idx="20">
                  <c:v>7938</c:v>
                </c:pt>
                <c:pt idx="21">
                  <c:v>8573</c:v>
                </c:pt>
                <c:pt idx="22">
                  <c:v>8162</c:v>
                </c:pt>
                <c:pt idx="23">
                  <c:v>6211</c:v>
                </c:pt>
                <c:pt idx="24">
                  <c:v>9073</c:v>
                </c:pt>
              </c:numCache>
            </c:numRef>
          </c:val>
          <c:extLst>
            <c:ext xmlns:c16="http://schemas.microsoft.com/office/drawing/2014/chart" uri="{C3380CC4-5D6E-409C-BE32-E72D297353CC}">
              <c16:uniqueId val="{0000000E-7F5A-9242-AAF7-F0756AE44C22}"/>
            </c:ext>
          </c:extLst>
        </c:ser>
        <c:ser>
          <c:idx val="15"/>
          <c:order val="15"/>
          <c:tx>
            <c:strRef>
              <c:f>Sheet8!$Q$3</c:f>
              <c:strCache>
                <c:ptCount val="1"/>
                <c:pt idx="0">
                  <c:v>Sum of 16</c:v>
                </c:pt>
              </c:strCache>
            </c:strRef>
          </c:tx>
          <c:spPr>
            <a:solidFill>
              <a:schemeClr val="accent4">
                <a:lumMod val="80000"/>
                <a:lumOff val="2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Sheet8!$Q$4:$Q$29</c:f>
              <c:numCache>
                <c:formatCode>General</c:formatCode>
                <c:ptCount val="25"/>
                <c:pt idx="0">
                  <c:v>5923</c:v>
                </c:pt>
                <c:pt idx="1">
                  <c:v>8656</c:v>
                </c:pt>
                <c:pt idx="2">
                  <c:v>7913</c:v>
                </c:pt>
                <c:pt idx="3">
                  <c:v>5292</c:v>
                </c:pt>
                <c:pt idx="4">
                  <c:v>9986</c:v>
                </c:pt>
                <c:pt idx="5">
                  <c:v>1863</c:v>
                </c:pt>
                <c:pt idx="6">
                  <c:v>9863</c:v>
                </c:pt>
                <c:pt idx="7">
                  <c:v>2405</c:v>
                </c:pt>
                <c:pt idx="8">
                  <c:v>9734</c:v>
                </c:pt>
                <c:pt idx="9">
                  <c:v>3822</c:v>
                </c:pt>
                <c:pt idx="10">
                  <c:v>1069</c:v>
                </c:pt>
                <c:pt idx="11">
                  <c:v>6063</c:v>
                </c:pt>
                <c:pt idx="12">
                  <c:v>7530</c:v>
                </c:pt>
                <c:pt idx="13">
                  <c:v>2368</c:v>
                </c:pt>
                <c:pt idx="14">
                  <c:v>8962</c:v>
                </c:pt>
                <c:pt idx="15">
                  <c:v>9018</c:v>
                </c:pt>
                <c:pt idx="16">
                  <c:v>4956</c:v>
                </c:pt>
                <c:pt idx="17">
                  <c:v>5472</c:v>
                </c:pt>
                <c:pt idx="18">
                  <c:v>6683</c:v>
                </c:pt>
                <c:pt idx="19">
                  <c:v>1087</c:v>
                </c:pt>
                <c:pt idx="20">
                  <c:v>8921</c:v>
                </c:pt>
                <c:pt idx="21">
                  <c:v>8532</c:v>
                </c:pt>
                <c:pt idx="22">
                  <c:v>3292</c:v>
                </c:pt>
                <c:pt idx="23">
                  <c:v>6300</c:v>
                </c:pt>
                <c:pt idx="24">
                  <c:v>2621</c:v>
                </c:pt>
              </c:numCache>
            </c:numRef>
          </c:val>
          <c:extLst>
            <c:ext xmlns:c16="http://schemas.microsoft.com/office/drawing/2014/chart" uri="{C3380CC4-5D6E-409C-BE32-E72D297353CC}">
              <c16:uniqueId val="{0000000F-7F5A-9242-AAF7-F0756AE44C22}"/>
            </c:ext>
          </c:extLst>
        </c:ser>
        <c:ser>
          <c:idx val="16"/>
          <c:order val="16"/>
          <c:tx>
            <c:strRef>
              <c:f>Sheet8!$R$3</c:f>
              <c:strCache>
                <c:ptCount val="1"/>
                <c:pt idx="0">
                  <c:v>Sum of 17</c:v>
                </c:pt>
              </c:strCache>
            </c:strRef>
          </c:tx>
          <c:spPr>
            <a:solidFill>
              <a:schemeClr val="accent5">
                <a:lumMod val="80000"/>
                <a:lumOff val="2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Sheet8!$R$4:$R$29</c:f>
              <c:numCache>
                <c:formatCode>General</c:formatCode>
                <c:ptCount val="25"/>
                <c:pt idx="0">
                  <c:v>6478</c:v>
                </c:pt>
                <c:pt idx="1">
                  <c:v>8529</c:v>
                </c:pt>
                <c:pt idx="2">
                  <c:v>8549</c:v>
                </c:pt>
                <c:pt idx="3">
                  <c:v>8910</c:v>
                </c:pt>
                <c:pt idx="4">
                  <c:v>1071</c:v>
                </c:pt>
                <c:pt idx="5">
                  <c:v>5156</c:v>
                </c:pt>
                <c:pt idx="6">
                  <c:v>6315</c:v>
                </c:pt>
                <c:pt idx="7">
                  <c:v>1115</c:v>
                </c:pt>
                <c:pt idx="8">
                  <c:v>2273</c:v>
                </c:pt>
                <c:pt idx="9">
                  <c:v>8813</c:v>
                </c:pt>
                <c:pt idx="10">
                  <c:v>1918</c:v>
                </c:pt>
                <c:pt idx="11">
                  <c:v>9728</c:v>
                </c:pt>
                <c:pt idx="12">
                  <c:v>7481</c:v>
                </c:pt>
                <c:pt idx="13">
                  <c:v>8458</c:v>
                </c:pt>
                <c:pt idx="14">
                  <c:v>6855</c:v>
                </c:pt>
                <c:pt idx="15">
                  <c:v>7478</c:v>
                </c:pt>
                <c:pt idx="16">
                  <c:v>3710</c:v>
                </c:pt>
                <c:pt idx="17">
                  <c:v>1432</c:v>
                </c:pt>
                <c:pt idx="18">
                  <c:v>5753</c:v>
                </c:pt>
                <c:pt idx="19">
                  <c:v>3646</c:v>
                </c:pt>
                <c:pt idx="20">
                  <c:v>6688</c:v>
                </c:pt>
                <c:pt idx="21">
                  <c:v>2098</c:v>
                </c:pt>
                <c:pt idx="22">
                  <c:v>8601</c:v>
                </c:pt>
                <c:pt idx="23">
                  <c:v>7812</c:v>
                </c:pt>
                <c:pt idx="24">
                  <c:v>1241</c:v>
                </c:pt>
              </c:numCache>
            </c:numRef>
          </c:val>
          <c:extLst>
            <c:ext xmlns:c16="http://schemas.microsoft.com/office/drawing/2014/chart" uri="{C3380CC4-5D6E-409C-BE32-E72D297353CC}">
              <c16:uniqueId val="{00000010-7F5A-9242-AAF7-F0756AE44C22}"/>
            </c:ext>
          </c:extLst>
        </c:ser>
        <c:ser>
          <c:idx val="17"/>
          <c:order val="17"/>
          <c:tx>
            <c:strRef>
              <c:f>Sheet8!$S$3</c:f>
              <c:strCache>
                <c:ptCount val="1"/>
                <c:pt idx="0">
                  <c:v>Sum of 18</c:v>
                </c:pt>
              </c:strCache>
            </c:strRef>
          </c:tx>
          <c:spPr>
            <a:solidFill>
              <a:schemeClr val="accent6">
                <a:lumMod val="80000"/>
                <a:lumOff val="2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Sheet8!$S$4:$S$29</c:f>
              <c:numCache>
                <c:formatCode>General</c:formatCode>
                <c:ptCount val="25"/>
                <c:pt idx="0">
                  <c:v>6798</c:v>
                </c:pt>
                <c:pt idx="1">
                  <c:v>9974</c:v>
                </c:pt>
                <c:pt idx="2">
                  <c:v>7517</c:v>
                </c:pt>
                <c:pt idx="3">
                  <c:v>6239</c:v>
                </c:pt>
                <c:pt idx="4">
                  <c:v>4143</c:v>
                </c:pt>
                <c:pt idx="5">
                  <c:v>6338</c:v>
                </c:pt>
                <c:pt idx="6">
                  <c:v>1324</c:v>
                </c:pt>
                <c:pt idx="7">
                  <c:v>4929</c:v>
                </c:pt>
                <c:pt idx="8">
                  <c:v>9473</c:v>
                </c:pt>
                <c:pt idx="9">
                  <c:v>6574</c:v>
                </c:pt>
                <c:pt idx="10">
                  <c:v>1334</c:v>
                </c:pt>
                <c:pt idx="11">
                  <c:v>7703</c:v>
                </c:pt>
                <c:pt idx="12">
                  <c:v>5535</c:v>
                </c:pt>
                <c:pt idx="13">
                  <c:v>7563</c:v>
                </c:pt>
                <c:pt idx="14">
                  <c:v>2685</c:v>
                </c:pt>
                <c:pt idx="15">
                  <c:v>4125</c:v>
                </c:pt>
                <c:pt idx="16">
                  <c:v>8873</c:v>
                </c:pt>
                <c:pt idx="17">
                  <c:v>5219</c:v>
                </c:pt>
                <c:pt idx="18">
                  <c:v>5341</c:v>
                </c:pt>
                <c:pt idx="19">
                  <c:v>4329</c:v>
                </c:pt>
                <c:pt idx="20">
                  <c:v>4702</c:v>
                </c:pt>
                <c:pt idx="21">
                  <c:v>9786</c:v>
                </c:pt>
                <c:pt idx="22">
                  <c:v>1417</c:v>
                </c:pt>
                <c:pt idx="23">
                  <c:v>5162</c:v>
                </c:pt>
                <c:pt idx="24">
                  <c:v>6298</c:v>
                </c:pt>
              </c:numCache>
            </c:numRef>
          </c:val>
          <c:extLst>
            <c:ext xmlns:c16="http://schemas.microsoft.com/office/drawing/2014/chart" uri="{C3380CC4-5D6E-409C-BE32-E72D297353CC}">
              <c16:uniqueId val="{00000011-7F5A-9242-AAF7-F0756AE44C22}"/>
            </c:ext>
          </c:extLst>
        </c:ser>
        <c:ser>
          <c:idx val="18"/>
          <c:order val="18"/>
          <c:tx>
            <c:strRef>
              <c:f>Sheet8!$T$3</c:f>
              <c:strCache>
                <c:ptCount val="1"/>
                <c:pt idx="0">
                  <c:v>Sum of 19</c:v>
                </c:pt>
              </c:strCache>
            </c:strRef>
          </c:tx>
          <c:spPr>
            <a:solidFill>
              <a:schemeClr val="accent1">
                <a:lumMod val="8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Sheet8!$T$4:$T$29</c:f>
              <c:numCache>
                <c:formatCode>General</c:formatCode>
                <c:ptCount val="25"/>
                <c:pt idx="0">
                  <c:v>3971</c:v>
                </c:pt>
                <c:pt idx="1">
                  <c:v>9871</c:v>
                </c:pt>
                <c:pt idx="2">
                  <c:v>4374</c:v>
                </c:pt>
                <c:pt idx="3">
                  <c:v>6644</c:v>
                </c:pt>
                <c:pt idx="4">
                  <c:v>2456</c:v>
                </c:pt>
                <c:pt idx="5">
                  <c:v>2291</c:v>
                </c:pt>
                <c:pt idx="6">
                  <c:v>8564</c:v>
                </c:pt>
                <c:pt idx="7">
                  <c:v>3672</c:v>
                </c:pt>
                <c:pt idx="8">
                  <c:v>9732</c:v>
                </c:pt>
                <c:pt idx="9">
                  <c:v>9772</c:v>
                </c:pt>
                <c:pt idx="10">
                  <c:v>7136</c:v>
                </c:pt>
                <c:pt idx="11">
                  <c:v>4312</c:v>
                </c:pt>
                <c:pt idx="12">
                  <c:v>4634</c:v>
                </c:pt>
                <c:pt idx="13">
                  <c:v>5379</c:v>
                </c:pt>
                <c:pt idx="14">
                  <c:v>1283</c:v>
                </c:pt>
                <c:pt idx="15">
                  <c:v>8063</c:v>
                </c:pt>
                <c:pt idx="16">
                  <c:v>9130</c:v>
                </c:pt>
                <c:pt idx="17">
                  <c:v>2585</c:v>
                </c:pt>
                <c:pt idx="18">
                  <c:v>6283</c:v>
                </c:pt>
                <c:pt idx="19">
                  <c:v>9158</c:v>
                </c:pt>
                <c:pt idx="20">
                  <c:v>6106</c:v>
                </c:pt>
                <c:pt idx="21">
                  <c:v>4777</c:v>
                </c:pt>
                <c:pt idx="22">
                  <c:v>3171</c:v>
                </c:pt>
                <c:pt idx="23">
                  <c:v>9408</c:v>
                </c:pt>
                <c:pt idx="24">
                  <c:v>5285</c:v>
                </c:pt>
              </c:numCache>
            </c:numRef>
          </c:val>
          <c:extLst>
            <c:ext xmlns:c16="http://schemas.microsoft.com/office/drawing/2014/chart" uri="{C3380CC4-5D6E-409C-BE32-E72D297353CC}">
              <c16:uniqueId val="{00000012-7F5A-9242-AAF7-F0756AE44C22}"/>
            </c:ext>
          </c:extLst>
        </c:ser>
        <c:ser>
          <c:idx val="19"/>
          <c:order val="19"/>
          <c:tx>
            <c:strRef>
              <c:f>Sheet8!$U$3</c:f>
              <c:strCache>
                <c:ptCount val="1"/>
                <c:pt idx="0">
                  <c:v>Sum of 20</c:v>
                </c:pt>
              </c:strCache>
            </c:strRef>
          </c:tx>
          <c:spPr>
            <a:solidFill>
              <a:schemeClr val="accent2">
                <a:lumMod val="8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Sheet8!$U$4:$U$29</c:f>
              <c:numCache>
                <c:formatCode>General</c:formatCode>
                <c:ptCount val="25"/>
                <c:pt idx="0">
                  <c:v>1283</c:v>
                </c:pt>
                <c:pt idx="1">
                  <c:v>6323</c:v>
                </c:pt>
                <c:pt idx="2">
                  <c:v>5944</c:v>
                </c:pt>
                <c:pt idx="3">
                  <c:v>8997</c:v>
                </c:pt>
                <c:pt idx="4">
                  <c:v>5274</c:v>
                </c:pt>
                <c:pt idx="5">
                  <c:v>9712</c:v>
                </c:pt>
                <c:pt idx="6">
                  <c:v>4771</c:v>
                </c:pt>
                <c:pt idx="7">
                  <c:v>9301</c:v>
                </c:pt>
                <c:pt idx="8">
                  <c:v>9484</c:v>
                </c:pt>
                <c:pt idx="9">
                  <c:v>7130</c:v>
                </c:pt>
                <c:pt idx="10">
                  <c:v>4422</c:v>
                </c:pt>
                <c:pt idx="11">
                  <c:v>9438</c:v>
                </c:pt>
                <c:pt idx="12">
                  <c:v>2484</c:v>
                </c:pt>
                <c:pt idx="13">
                  <c:v>5875</c:v>
                </c:pt>
                <c:pt idx="14">
                  <c:v>2005</c:v>
                </c:pt>
                <c:pt idx="15">
                  <c:v>3638</c:v>
                </c:pt>
                <c:pt idx="16">
                  <c:v>1579</c:v>
                </c:pt>
                <c:pt idx="17">
                  <c:v>2468</c:v>
                </c:pt>
                <c:pt idx="18">
                  <c:v>3084</c:v>
                </c:pt>
                <c:pt idx="19">
                  <c:v>9440</c:v>
                </c:pt>
                <c:pt idx="20">
                  <c:v>4186</c:v>
                </c:pt>
                <c:pt idx="21">
                  <c:v>9114</c:v>
                </c:pt>
                <c:pt idx="22">
                  <c:v>7042</c:v>
                </c:pt>
                <c:pt idx="23">
                  <c:v>5417</c:v>
                </c:pt>
                <c:pt idx="24">
                  <c:v>2440</c:v>
                </c:pt>
              </c:numCache>
            </c:numRef>
          </c:val>
          <c:extLst>
            <c:ext xmlns:c16="http://schemas.microsoft.com/office/drawing/2014/chart" uri="{C3380CC4-5D6E-409C-BE32-E72D297353CC}">
              <c16:uniqueId val="{00000013-7F5A-9242-AAF7-F0756AE44C22}"/>
            </c:ext>
          </c:extLst>
        </c:ser>
        <c:ser>
          <c:idx val="20"/>
          <c:order val="20"/>
          <c:tx>
            <c:strRef>
              <c:f>Sheet8!$V$3</c:f>
              <c:strCache>
                <c:ptCount val="1"/>
                <c:pt idx="0">
                  <c:v>Sum of 21</c:v>
                </c:pt>
              </c:strCache>
            </c:strRef>
          </c:tx>
          <c:spPr>
            <a:solidFill>
              <a:schemeClr val="accent3">
                <a:lumMod val="8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Sheet8!$V$4:$V$29</c:f>
              <c:numCache>
                <c:formatCode>General</c:formatCode>
                <c:ptCount val="25"/>
                <c:pt idx="0">
                  <c:v>1115</c:v>
                </c:pt>
                <c:pt idx="1">
                  <c:v>4708</c:v>
                </c:pt>
                <c:pt idx="2">
                  <c:v>9732</c:v>
                </c:pt>
                <c:pt idx="3">
                  <c:v>3982</c:v>
                </c:pt>
                <c:pt idx="4">
                  <c:v>4013</c:v>
                </c:pt>
                <c:pt idx="5">
                  <c:v>7154</c:v>
                </c:pt>
                <c:pt idx="6">
                  <c:v>5117</c:v>
                </c:pt>
                <c:pt idx="7">
                  <c:v>7953</c:v>
                </c:pt>
                <c:pt idx="8">
                  <c:v>8776</c:v>
                </c:pt>
                <c:pt idx="9">
                  <c:v>7376</c:v>
                </c:pt>
                <c:pt idx="10">
                  <c:v>7351</c:v>
                </c:pt>
                <c:pt idx="11">
                  <c:v>5933</c:v>
                </c:pt>
                <c:pt idx="12">
                  <c:v>2346</c:v>
                </c:pt>
                <c:pt idx="13">
                  <c:v>9073</c:v>
                </c:pt>
                <c:pt idx="14">
                  <c:v>4454</c:v>
                </c:pt>
                <c:pt idx="15">
                  <c:v>9572</c:v>
                </c:pt>
                <c:pt idx="16">
                  <c:v>9571</c:v>
                </c:pt>
                <c:pt idx="17">
                  <c:v>4303</c:v>
                </c:pt>
                <c:pt idx="18">
                  <c:v>7346</c:v>
                </c:pt>
                <c:pt idx="19">
                  <c:v>8817</c:v>
                </c:pt>
                <c:pt idx="20">
                  <c:v>6407</c:v>
                </c:pt>
                <c:pt idx="21">
                  <c:v>4418</c:v>
                </c:pt>
                <c:pt idx="22">
                  <c:v>6902</c:v>
                </c:pt>
                <c:pt idx="23">
                  <c:v>3456</c:v>
                </c:pt>
                <c:pt idx="24">
                  <c:v>5646</c:v>
                </c:pt>
              </c:numCache>
            </c:numRef>
          </c:val>
          <c:extLst>
            <c:ext xmlns:c16="http://schemas.microsoft.com/office/drawing/2014/chart" uri="{C3380CC4-5D6E-409C-BE32-E72D297353CC}">
              <c16:uniqueId val="{00000014-7F5A-9242-AAF7-F0756AE44C22}"/>
            </c:ext>
          </c:extLst>
        </c:ser>
        <c:ser>
          <c:idx val="21"/>
          <c:order val="21"/>
          <c:tx>
            <c:strRef>
              <c:f>Sheet8!$W$3</c:f>
              <c:strCache>
                <c:ptCount val="1"/>
                <c:pt idx="0">
                  <c:v>Sum of 22</c:v>
                </c:pt>
              </c:strCache>
            </c:strRef>
          </c:tx>
          <c:spPr>
            <a:solidFill>
              <a:schemeClr val="accent4">
                <a:lumMod val="8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Sheet8!$W$4:$W$29</c:f>
              <c:numCache>
                <c:formatCode>General</c:formatCode>
                <c:ptCount val="25"/>
                <c:pt idx="0">
                  <c:v>6571</c:v>
                </c:pt>
                <c:pt idx="1">
                  <c:v>4591</c:v>
                </c:pt>
                <c:pt idx="2">
                  <c:v>5067</c:v>
                </c:pt>
                <c:pt idx="3">
                  <c:v>1273</c:v>
                </c:pt>
                <c:pt idx="4">
                  <c:v>9225</c:v>
                </c:pt>
                <c:pt idx="5">
                  <c:v>7705</c:v>
                </c:pt>
                <c:pt idx="6">
                  <c:v>8617</c:v>
                </c:pt>
                <c:pt idx="7">
                  <c:v>2647</c:v>
                </c:pt>
                <c:pt idx="8">
                  <c:v>1554</c:v>
                </c:pt>
                <c:pt idx="9">
                  <c:v>3053</c:v>
                </c:pt>
                <c:pt idx="10">
                  <c:v>2281</c:v>
                </c:pt>
                <c:pt idx="11">
                  <c:v>1980</c:v>
                </c:pt>
                <c:pt idx="12">
                  <c:v>3473</c:v>
                </c:pt>
                <c:pt idx="13">
                  <c:v>1283</c:v>
                </c:pt>
                <c:pt idx="14">
                  <c:v>5482</c:v>
                </c:pt>
                <c:pt idx="15">
                  <c:v>2715</c:v>
                </c:pt>
                <c:pt idx="16">
                  <c:v>6118</c:v>
                </c:pt>
                <c:pt idx="17">
                  <c:v>8321</c:v>
                </c:pt>
                <c:pt idx="18">
                  <c:v>1475</c:v>
                </c:pt>
                <c:pt idx="19">
                  <c:v>1894</c:v>
                </c:pt>
                <c:pt idx="20">
                  <c:v>8332</c:v>
                </c:pt>
                <c:pt idx="21">
                  <c:v>9050</c:v>
                </c:pt>
                <c:pt idx="22">
                  <c:v>7217</c:v>
                </c:pt>
                <c:pt idx="23">
                  <c:v>7784</c:v>
                </c:pt>
                <c:pt idx="24">
                  <c:v>7538</c:v>
                </c:pt>
              </c:numCache>
            </c:numRef>
          </c:val>
          <c:extLst>
            <c:ext xmlns:c16="http://schemas.microsoft.com/office/drawing/2014/chart" uri="{C3380CC4-5D6E-409C-BE32-E72D297353CC}">
              <c16:uniqueId val="{00000015-7F5A-9242-AAF7-F0756AE44C22}"/>
            </c:ext>
          </c:extLst>
        </c:ser>
        <c:ser>
          <c:idx val="22"/>
          <c:order val="22"/>
          <c:tx>
            <c:strRef>
              <c:f>Sheet8!$X$3</c:f>
              <c:strCache>
                <c:ptCount val="1"/>
                <c:pt idx="0">
                  <c:v>Sum of 23</c:v>
                </c:pt>
              </c:strCache>
            </c:strRef>
          </c:tx>
          <c:spPr>
            <a:solidFill>
              <a:schemeClr val="accent5">
                <a:lumMod val="8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Sheet8!$X$4:$X$29</c:f>
              <c:numCache>
                <c:formatCode>General</c:formatCode>
                <c:ptCount val="25"/>
                <c:pt idx="0">
                  <c:v>2546</c:v>
                </c:pt>
                <c:pt idx="1">
                  <c:v>3332</c:v>
                </c:pt>
                <c:pt idx="2">
                  <c:v>5526</c:v>
                </c:pt>
                <c:pt idx="3">
                  <c:v>8990</c:v>
                </c:pt>
                <c:pt idx="4">
                  <c:v>1935</c:v>
                </c:pt>
                <c:pt idx="5">
                  <c:v>6403</c:v>
                </c:pt>
                <c:pt idx="6">
                  <c:v>6432</c:v>
                </c:pt>
                <c:pt idx="7">
                  <c:v>3027</c:v>
                </c:pt>
                <c:pt idx="8">
                  <c:v>9032</c:v>
                </c:pt>
                <c:pt idx="9">
                  <c:v>1582</c:v>
                </c:pt>
                <c:pt idx="10">
                  <c:v>2050</c:v>
                </c:pt>
                <c:pt idx="11">
                  <c:v>9655</c:v>
                </c:pt>
                <c:pt idx="12">
                  <c:v>7732</c:v>
                </c:pt>
                <c:pt idx="13">
                  <c:v>6020</c:v>
                </c:pt>
                <c:pt idx="14">
                  <c:v>7508</c:v>
                </c:pt>
                <c:pt idx="15">
                  <c:v>5431</c:v>
                </c:pt>
                <c:pt idx="16">
                  <c:v>2915</c:v>
                </c:pt>
                <c:pt idx="17">
                  <c:v>9986</c:v>
                </c:pt>
                <c:pt idx="18">
                  <c:v>3452</c:v>
                </c:pt>
                <c:pt idx="19">
                  <c:v>8373</c:v>
                </c:pt>
                <c:pt idx="20">
                  <c:v>4533</c:v>
                </c:pt>
                <c:pt idx="21">
                  <c:v>1597</c:v>
                </c:pt>
                <c:pt idx="22">
                  <c:v>2009</c:v>
                </c:pt>
                <c:pt idx="23">
                  <c:v>6411</c:v>
                </c:pt>
                <c:pt idx="24">
                  <c:v>7751</c:v>
                </c:pt>
              </c:numCache>
            </c:numRef>
          </c:val>
          <c:extLst>
            <c:ext xmlns:c16="http://schemas.microsoft.com/office/drawing/2014/chart" uri="{C3380CC4-5D6E-409C-BE32-E72D297353CC}">
              <c16:uniqueId val="{00000016-7F5A-9242-AAF7-F0756AE44C22}"/>
            </c:ext>
          </c:extLst>
        </c:ser>
        <c:ser>
          <c:idx val="23"/>
          <c:order val="23"/>
          <c:tx>
            <c:strRef>
              <c:f>Sheet8!$Y$3</c:f>
              <c:strCache>
                <c:ptCount val="1"/>
                <c:pt idx="0">
                  <c:v>Sum of 24</c:v>
                </c:pt>
              </c:strCache>
            </c:strRef>
          </c:tx>
          <c:spPr>
            <a:solidFill>
              <a:schemeClr val="accent6">
                <a:lumMod val="8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Sheet8!$Y$4:$Y$29</c:f>
              <c:numCache>
                <c:formatCode>General</c:formatCode>
                <c:ptCount val="25"/>
                <c:pt idx="0">
                  <c:v>6767</c:v>
                </c:pt>
                <c:pt idx="1">
                  <c:v>6817</c:v>
                </c:pt>
                <c:pt idx="2">
                  <c:v>5861</c:v>
                </c:pt>
                <c:pt idx="3">
                  <c:v>5177</c:v>
                </c:pt>
                <c:pt idx="4">
                  <c:v>9240</c:v>
                </c:pt>
                <c:pt idx="5">
                  <c:v>6558</c:v>
                </c:pt>
                <c:pt idx="6">
                  <c:v>8639</c:v>
                </c:pt>
                <c:pt idx="7">
                  <c:v>6576</c:v>
                </c:pt>
                <c:pt idx="8">
                  <c:v>1474</c:v>
                </c:pt>
                <c:pt idx="9">
                  <c:v>6160</c:v>
                </c:pt>
                <c:pt idx="10">
                  <c:v>3542</c:v>
                </c:pt>
                <c:pt idx="11">
                  <c:v>1417</c:v>
                </c:pt>
                <c:pt idx="12">
                  <c:v>9599</c:v>
                </c:pt>
                <c:pt idx="13">
                  <c:v>8643</c:v>
                </c:pt>
                <c:pt idx="14">
                  <c:v>8811</c:v>
                </c:pt>
                <c:pt idx="15">
                  <c:v>1168</c:v>
                </c:pt>
                <c:pt idx="16">
                  <c:v>4600</c:v>
                </c:pt>
                <c:pt idx="17">
                  <c:v>1955</c:v>
                </c:pt>
                <c:pt idx="18">
                  <c:v>4463</c:v>
                </c:pt>
                <c:pt idx="19">
                  <c:v>9828</c:v>
                </c:pt>
                <c:pt idx="20">
                  <c:v>9674</c:v>
                </c:pt>
                <c:pt idx="21">
                  <c:v>1103</c:v>
                </c:pt>
                <c:pt idx="22">
                  <c:v>4337</c:v>
                </c:pt>
                <c:pt idx="23">
                  <c:v>2581</c:v>
                </c:pt>
                <c:pt idx="24">
                  <c:v>4069</c:v>
                </c:pt>
              </c:numCache>
            </c:numRef>
          </c:val>
          <c:extLst>
            <c:ext xmlns:c16="http://schemas.microsoft.com/office/drawing/2014/chart" uri="{C3380CC4-5D6E-409C-BE32-E72D297353CC}">
              <c16:uniqueId val="{00000017-7F5A-9242-AAF7-F0756AE44C22}"/>
            </c:ext>
          </c:extLst>
        </c:ser>
        <c:ser>
          <c:idx val="24"/>
          <c:order val="24"/>
          <c:tx>
            <c:strRef>
              <c:f>Sheet8!$Z$3</c:f>
              <c:strCache>
                <c:ptCount val="1"/>
                <c:pt idx="0">
                  <c:v>Sum of 25</c:v>
                </c:pt>
              </c:strCache>
            </c:strRef>
          </c:tx>
          <c:spPr>
            <a:solidFill>
              <a:schemeClr val="accent1">
                <a:lumMod val="60000"/>
                <a:lumOff val="4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Sheet8!$Z$4:$Z$29</c:f>
              <c:numCache>
                <c:formatCode>General</c:formatCode>
                <c:ptCount val="25"/>
                <c:pt idx="0">
                  <c:v>2894</c:v>
                </c:pt>
                <c:pt idx="1">
                  <c:v>6655</c:v>
                </c:pt>
                <c:pt idx="2">
                  <c:v>9956</c:v>
                </c:pt>
                <c:pt idx="3">
                  <c:v>1842</c:v>
                </c:pt>
                <c:pt idx="4">
                  <c:v>2331</c:v>
                </c:pt>
                <c:pt idx="5">
                  <c:v>4744</c:v>
                </c:pt>
                <c:pt idx="6">
                  <c:v>8706</c:v>
                </c:pt>
                <c:pt idx="7">
                  <c:v>8214</c:v>
                </c:pt>
                <c:pt idx="8">
                  <c:v>6676</c:v>
                </c:pt>
                <c:pt idx="9">
                  <c:v>8190</c:v>
                </c:pt>
                <c:pt idx="10">
                  <c:v>5411</c:v>
                </c:pt>
                <c:pt idx="11">
                  <c:v>4202</c:v>
                </c:pt>
                <c:pt idx="12">
                  <c:v>9076</c:v>
                </c:pt>
                <c:pt idx="13">
                  <c:v>7783</c:v>
                </c:pt>
                <c:pt idx="14">
                  <c:v>2861</c:v>
                </c:pt>
                <c:pt idx="15">
                  <c:v>9067</c:v>
                </c:pt>
                <c:pt idx="16">
                  <c:v>3590</c:v>
                </c:pt>
                <c:pt idx="17">
                  <c:v>6887</c:v>
                </c:pt>
                <c:pt idx="18">
                  <c:v>6735</c:v>
                </c:pt>
                <c:pt idx="19">
                  <c:v>7086</c:v>
                </c:pt>
                <c:pt idx="20">
                  <c:v>1957</c:v>
                </c:pt>
                <c:pt idx="21">
                  <c:v>9091</c:v>
                </c:pt>
                <c:pt idx="22">
                  <c:v>9783</c:v>
                </c:pt>
                <c:pt idx="23">
                  <c:v>3414</c:v>
                </c:pt>
                <c:pt idx="24">
                  <c:v>4971</c:v>
                </c:pt>
              </c:numCache>
            </c:numRef>
          </c:val>
          <c:extLst>
            <c:ext xmlns:c16="http://schemas.microsoft.com/office/drawing/2014/chart" uri="{C3380CC4-5D6E-409C-BE32-E72D297353CC}">
              <c16:uniqueId val="{00000018-7F5A-9242-AAF7-F0756AE44C22}"/>
            </c:ext>
          </c:extLst>
        </c:ser>
        <c:ser>
          <c:idx val="25"/>
          <c:order val="25"/>
          <c:tx>
            <c:strRef>
              <c:f>Sheet8!$AA$3</c:f>
              <c:strCache>
                <c:ptCount val="1"/>
                <c:pt idx="0">
                  <c:v>Sum of 26</c:v>
                </c:pt>
              </c:strCache>
            </c:strRef>
          </c:tx>
          <c:spPr>
            <a:solidFill>
              <a:schemeClr val="accent2">
                <a:lumMod val="60000"/>
                <a:lumOff val="4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Sheet8!$AA$4:$AA$29</c:f>
              <c:numCache>
                <c:formatCode>General</c:formatCode>
                <c:ptCount val="25"/>
                <c:pt idx="0">
                  <c:v>3843</c:v>
                </c:pt>
                <c:pt idx="1">
                  <c:v>7606</c:v>
                </c:pt>
                <c:pt idx="2">
                  <c:v>4246</c:v>
                </c:pt>
                <c:pt idx="3">
                  <c:v>4623</c:v>
                </c:pt>
                <c:pt idx="4">
                  <c:v>7904</c:v>
                </c:pt>
                <c:pt idx="5">
                  <c:v>4913</c:v>
                </c:pt>
                <c:pt idx="6">
                  <c:v>6360</c:v>
                </c:pt>
                <c:pt idx="7">
                  <c:v>2459</c:v>
                </c:pt>
                <c:pt idx="8">
                  <c:v>8954</c:v>
                </c:pt>
                <c:pt idx="9">
                  <c:v>2136</c:v>
                </c:pt>
                <c:pt idx="10">
                  <c:v>7754</c:v>
                </c:pt>
                <c:pt idx="11">
                  <c:v>7733</c:v>
                </c:pt>
                <c:pt idx="12">
                  <c:v>4706</c:v>
                </c:pt>
                <c:pt idx="13">
                  <c:v>7104</c:v>
                </c:pt>
                <c:pt idx="14">
                  <c:v>5011</c:v>
                </c:pt>
                <c:pt idx="15">
                  <c:v>6525</c:v>
                </c:pt>
                <c:pt idx="16">
                  <c:v>7107</c:v>
                </c:pt>
                <c:pt idx="17">
                  <c:v>6425</c:v>
                </c:pt>
                <c:pt idx="18">
                  <c:v>5424</c:v>
                </c:pt>
                <c:pt idx="19">
                  <c:v>2979</c:v>
                </c:pt>
                <c:pt idx="20">
                  <c:v>7966</c:v>
                </c:pt>
                <c:pt idx="21">
                  <c:v>7041</c:v>
                </c:pt>
                <c:pt idx="22">
                  <c:v>1365</c:v>
                </c:pt>
                <c:pt idx="23">
                  <c:v>9582</c:v>
                </c:pt>
                <c:pt idx="24">
                  <c:v>2683</c:v>
                </c:pt>
              </c:numCache>
            </c:numRef>
          </c:val>
          <c:extLst>
            <c:ext xmlns:c16="http://schemas.microsoft.com/office/drawing/2014/chart" uri="{C3380CC4-5D6E-409C-BE32-E72D297353CC}">
              <c16:uniqueId val="{00000019-7F5A-9242-AAF7-F0756AE44C22}"/>
            </c:ext>
          </c:extLst>
        </c:ser>
        <c:ser>
          <c:idx val="26"/>
          <c:order val="26"/>
          <c:tx>
            <c:strRef>
              <c:f>Sheet8!$AB$3</c:f>
              <c:strCache>
                <c:ptCount val="1"/>
                <c:pt idx="0">
                  <c:v>Sum of 27</c:v>
                </c:pt>
              </c:strCache>
            </c:strRef>
          </c:tx>
          <c:spPr>
            <a:solidFill>
              <a:schemeClr val="accent3">
                <a:lumMod val="60000"/>
                <a:lumOff val="4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Sheet8!$AB$4:$AB$29</c:f>
              <c:numCache>
                <c:formatCode>General</c:formatCode>
                <c:ptCount val="25"/>
                <c:pt idx="0">
                  <c:v>7049</c:v>
                </c:pt>
                <c:pt idx="1">
                  <c:v>7079</c:v>
                </c:pt>
                <c:pt idx="2">
                  <c:v>1017</c:v>
                </c:pt>
                <c:pt idx="3">
                  <c:v>6613</c:v>
                </c:pt>
                <c:pt idx="4">
                  <c:v>8304</c:v>
                </c:pt>
                <c:pt idx="5">
                  <c:v>6840</c:v>
                </c:pt>
                <c:pt idx="6">
                  <c:v>6078</c:v>
                </c:pt>
                <c:pt idx="7">
                  <c:v>9080</c:v>
                </c:pt>
                <c:pt idx="8">
                  <c:v>1092</c:v>
                </c:pt>
                <c:pt idx="9">
                  <c:v>9395</c:v>
                </c:pt>
                <c:pt idx="10">
                  <c:v>6472</c:v>
                </c:pt>
                <c:pt idx="11">
                  <c:v>4874</c:v>
                </c:pt>
                <c:pt idx="12">
                  <c:v>9137</c:v>
                </c:pt>
                <c:pt idx="13">
                  <c:v>1622</c:v>
                </c:pt>
                <c:pt idx="14">
                  <c:v>2401</c:v>
                </c:pt>
                <c:pt idx="15">
                  <c:v>4691</c:v>
                </c:pt>
                <c:pt idx="16">
                  <c:v>3668</c:v>
                </c:pt>
                <c:pt idx="17">
                  <c:v>4564</c:v>
                </c:pt>
                <c:pt idx="18">
                  <c:v>9287</c:v>
                </c:pt>
                <c:pt idx="19">
                  <c:v>9033</c:v>
                </c:pt>
                <c:pt idx="20">
                  <c:v>3267</c:v>
                </c:pt>
                <c:pt idx="21">
                  <c:v>7729</c:v>
                </c:pt>
                <c:pt idx="22">
                  <c:v>6236</c:v>
                </c:pt>
                <c:pt idx="23">
                  <c:v>3744</c:v>
                </c:pt>
                <c:pt idx="24">
                  <c:v>8622</c:v>
                </c:pt>
              </c:numCache>
            </c:numRef>
          </c:val>
          <c:extLst>
            <c:ext xmlns:c16="http://schemas.microsoft.com/office/drawing/2014/chart" uri="{C3380CC4-5D6E-409C-BE32-E72D297353CC}">
              <c16:uniqueId val="{0000001A-7F5A-9242-AAF7-F0756AE44C22}"/>
            </c:ext>
          </c:extLst>
        </c:ser>
        <c:ser>
          <c:idx val="27"/>
          <c:order val="27"/>
          <c:tx>
            <c:strRef>
              <c:f>Sheet8!$AC$3</c:f>
              <c:strCache>
                <c:ptCount val="1"/>
                <c:pt idx="0">
                  <c:v>Sum of 28</c:v>
                </c:pt>
              </c:strCache>
            </c:strRef>
          </c:tx>
          <c:spPr>
            <a:solidFill>
              <a:schemeClr val="accent4">
                <a:lumMod val="60000"/>
                <a:lumOff val="4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Sheet8!$AC$4:$AC$29</c:f>
              <c:numCache>
                <c:formatCode>General</c:formatCode>
                <c:ptCount val="25"/>
                <c:pt idx="0">
                  <c:v>3449</c:v>
                </c:pt>
                <c:pt idx="1">
                  <c:v>1342</c:v>
                </c:pt>
                <c:pt idx="2">
                  <c:v>2014</c:v>
                </c:pt>
                <c:pt idx="3">
                  <c:v>2876</c:v>
                </c:pt>
                <c:pt idx="4">
                  <c:v>3914</c:v>
                </c:pt>
                <c:pt idx="5">
                  <c:v>3390</c:v>
                </c:pt>
                <c:pt idx="6">
                  <c:v>1600</c:v>
                </c:pt>
                <c:pt idx="7">
                  <c:v>6427</c:v>
                </c:pt>
                <c:pt idx="8">
                  <c:v>3610</c:v>
                </c:pt>
                <c:pt idx="9">
                  <c:v>4086</c:v>
                </c:pt>
                <c:pt idx="10">
                  <c:v>9297</c:v>
                </c:pt>
                <c:pt idx="11">
                  <c:v>4204</c:v>
                </c:pt>
                <c:pt idx="12">
                  <c:v>3710</c:v>
                </c:pt>
                <c:pt idx="13">
                  <c:v>5311</c:v>
                </c:pt>
                <c:pt idx="14">
                  <c:v>5311</c:v>
                </c:pt>
                <c:pt idx="15">
                  <c:v>3633</c:v>
                </c:pt>
                <c:pt idx="16">
                  <c:v>8587</c:v>
                </c:pt>
                <c:pt idx="17">
                  <c:v>1558</c:v>
                </c:pt>
                <c:pt idx="18">
                  <c:v>4162</c:v>
                </c:pt>
                <c:pt idx="19">
                  <c:v>3133</c:v>
                </c:pt>
                <c:pt idx="20">
                  <c:v>9505</c:v>
                </c:pt>
                <c:pt idx="21">
                  <c:v>3415</c:v>
                </c:pt>
                <c:pt idx="22">
                  <c:v>6519</c:v>
                </c:pt>
                <c:pt idx="23">
                  <c:v>7490</c:v>
                </c:pt>
                <c:pt idx="24">
                  <c:v>7903</c:v>
                </c:pt>
              </c:numCache>
            </c:numRef>
          </c:val>
          <c:extLst>
            <c:ext xmlns:c16="http://schemas.microsoft.com/office/drawing/2014/chart" uri="{C3380CC4-5D6E-409C-BE32-E72D297353CC}">
              <c16:uniqueId val="{0000001B-7F5A-9242-AAF7-F0756AE44C22}"/>
            </c:ext>
          </c:extLst>
        </c:ser>
        <c:ser>
          <c:idx val="28"/>
          <c:order val="28"/>
          <c:tx>
            <c:strRef>
              <c:f>Sheet8!$AD$3</c:f>
              <c:strCache>
                <c:ptCount val="1"/>
                <c:pt idx="0">
                  <c:v>Sum of 29</c:v>
                </c:pt>
              </c:strCache>
            </c:strRef>
          </c:tx>
          <c:spPr>
            <a:solidFill>
              <a:schemeClr val="accent5">
                <a:lumMod val="60000"/>
                <a:lumOff val="4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Sheet8!$AD$4:$AD$29</c:f>
              <c:numCache>
                <c:formatCode>General</c:formatCode>
                <c:ptCount val="25"/>
                <c:pt idx="0">
                  <c:v>7532</c:v>
                </c:pt>
                <c:pt idx="1">
                  <c:v>3888</c:v>
                </c:pt>
                <c:pt idx="2">
                  <c:v>8706</c:v>
                </c:pt>
                <c:pt idx="3">
                  <c:v>7108</c:v>
                </c:pt>
                <c:pt idx="4">
                  <c:v>6817</c:v>
                </c:pt>
                <c:pt idx="5">
                  <c:v>4254</c:v>
                </c:pt>
                <c:pt idx="6">
                  <c:v>8711</c:v>
                </c:pt>
                <c:pt idx="7">
                  <c:v>4622</c:v>
                </c:pt>
                <c:pt idx="8">
                  <c:v>1933</c:v>
                </c:pt>
                <c:pt idx="9">
                  <c:v>2203</c:v>
                </c:pt>
                <c:pt idx="10">
                  <c:v>7674</c:v>
                </c:pt>
                <c:pt idx="11">
                  <c:v>1048</c:v>
                </c:pt>
                <c:pt idx="12">
                  <c:v>5771</c:v>
                </c:pt>
                <c:pt idx="13">
                  <c:v>9908</c:v>
                </c:pt>
                <c:pt idx="14">
                  <c:v>1630</c:v>
                </c:pt>
                <c:pt idx="15">
                  <c:v>8209</c:v>
                </c:pt>
                <c:pt idx="16">
                  <c:v>6561</c:v>
                </c:pt>
                <c:pt idx="17">
                  <c:v>1584</c:v>
                </c:pt>
                <c:pt idx="18">
                  <c:v>8472</c:v>
                </c:pt>
                <c:pt idx="19">
                  <c:v>9993</c:v>
                </c:pt>
                <c:pt idx="20">
                  <c:v>3771</c:v>
                </c:pt>
                <c:pt idx="21">
                  <c:v>6031</c:v>
                </c:pt>
                <c:pt idx="22">
                  <c:v>1275</c:v>
                </c:pt>
                <c:pt idx="23">
                  <c:v>3818</c:v>
                </c:pt>
                <c:pt idx="24">
                  <c:v>8297</c:v>
                </c:pt>
              </c:numCache>
            </c:numRef>
          </c:val>
          <c:extLst>
            <c:ext xmlns:c16="http://schemas.microsoft.com/office/drawing/2014/chart" uri="{C3380CC4-5D6E-409C-BE32-E72D297353CC}">
              <c16:uniqueId val="{0000001C-7F5A-9242-AAF7-F0756AE44C22}"/>
            </c:ext>
          </c:extLst>
        </c:ser>
        <c:ser>
          <c:idx val="29"/>
          <c:order val="29"/>
          <c:tx>
            <c:strRef>
              <c:f>Sheet8!$AE$3</c:f>
              <c:strCache>
                <c:ptCount val="1"/>
                <c:pt idx="0">
                  <c:v>Sum of 30</c:v>
                </c:pt>
              </c:strCache>
            </c:strRef>
          </c:tx>
          <c:spPr>
            <a:solidFill>
              <a:schemeClr val="accent6">
                <a:lumMod val="60000"/>
                <a:lumOff val="4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Sheet8!$AE$4:$AE$29</c:f>
              <c:numCache>
                <c:formatCode>General</c:formatCode>
                <c:ptCount val="25"/>
                <c:pt idx="0">
                  <c:v>6242</c:v>
                </c:pt>
                <c:pt idx="1">
                  <c:v>8708</c:v>
                </c:pt>
                <c:pt idx="2">
                  <c:v>4032</c:v>
                </c:pt>
                <c:pt idx="3">
                  <c:v>3597</c:v>
                </c:pt>
                <c:pt idx="4">
                  <c:v>3199</c:v>
                </c:pt>
                <c:pt idx="5">
                  <c:v>7310</c:v>
                </c:pt>
                <c:pt idx="6">
                  <c:v>7319</c:v>
                </c:pt>
                <c:pt idx="7">
                  <c:v>7807</c:v>
                </c:pt>
                <c:pt idx="8">
                  <c:v>4157</c:v>
                </c:pt>
                <c:pt idx="9">
                  <c:v>8687</c:v>
                </c:pt>
                <c:pt idx="10">
                  <c:v>7527</c:v>
                </c:pt>
                <c:pt idx="11">
                  <c:v>9418</c:v>
                </c:pt>
                <c:pt idx="12">
                  <c:v>6523</c:v>
                </c:pt>
                <c:pt idx="13">
                  <c:v>9717</c:v>
                </c:pt>
                <c:pt idx="14">
                  <c:v>7871</c:v>
                </c:pt>
                <c:pt idx="15">
                  <c:v>9996</c:v>
                </c:pt>
                <c:pt idx="16">
                  <c:v>5845</c:v>
                </c:pt>
                <c:pt idx="17">
                  <c:v>4706</c:v>
                </c:pt>
                <c:pt idx="18">
                  <c:v>4873</c:v>
                </c:pt>
                <c:pt idx="19">
                  <c:v>4972</c:v>
                </c:pt>
                <c:pt idx="20">
                  <c:v>1479</c:v>
                </c:pt>
                <c:pt idx="21">
                  <c:v>6652</c:v>
                </c:pt>
                <c:pt idx="22">
                  <c:v>7548</c:v>
                </c:pt>
                <c:pt idx="23">
                  <c:v>5930</c:v>
                </c:pt>
                <c:pt idx="24">
                  <c:v>2452</c:v>
                </c:pt>
              </c:numCache>
            </c:numRef>
          </c:val>
          <c:extLst>
            <c:ext xmlns:c16="http://schemas.microsoft.com/office/drawing/2014/chart" uri="{C3380CC4-5D6E-409C-BE32-E72D297353CC}">
              <c16:uniqueId val="{0000001D-7F5A-9242-AAF7-F0756AE44C22}"/>
            </c:ext>
          </c:extLst>
        </c:ser>
        <c:ser>
          <c:idx val="30"/>
          <c:order val="30"/>
          <c:tx>
            <c:strRef>
              <c:f>Sheet8!$AF$3</c:f>
              <c:strCache>
                <c:ptCount val="1"/>
                <c:pt idx="0">
                  <c:v>Sum of 31</c:v>
                </c:pt>
              </c:strCache>
            </c:strRef>
          </c:tx>
          <c:spPr>
            <a:solidFill>
              <a:schemeClr val="accent1">
                <a:lumMod val="5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Sheet8!$AF$4:$AF$29</c:f>
              <c:numCache>
                <c:formatCode>General</c:formatCode>
                <c:ptCount val="25"/>
                <c:pt idx="0">
                  <c:v>3775</c:v>
                </c:pt>
                <c:pt idx="1">
                  <c:v>3446</c:v>
                </c:pt>
                <c:pt idx="2">
                  <c:v>6039</c:v>
                </c:pt>
                <c:pt idx="3">
                  <c:v>3665</c:v>
                </c:pt>
                <c:pt idx="4">
                  <c:v>7637</c:v>
                </c:pt>
                <c:pt idx="5">
                  <c:v>2113</c:v>
                </c:pt>
                <c:pt idx="6">
                  <c:v>9421</c:v>
                </c:pt>
                <c:pt idx="7">
                  <c:v>4805</c:v>
                </c:pt>
                <c:pt idx="8">
                  <c:v>8273</c:v>
                </c:pt>
                <c:pt idx="9">
                  <c:v>8850</c:v>
                </c:pt>
                <c:pt idx="10">
                  <c:v>8702</c:v>
                </c:pt>
                <c:pt idx="11">
                  <c:v>9711</c:v>
                </c:pt>
                <c:pt idx="12">
                  <c:v>1289</c:v>
                </c:pt>
                <c:pt idx="13">
                  <c:v>5943</c:v>
                </c:pt>
                <c:pt idx="14">
                  <c:v>2236</c:v>
                </c:pt>
                <c:pt idx="15">
                  <c:v>6722</c:v>
                </c:pt>
                <c:pt idx="16">
                  <c:v>6440</c:v>
                </c:pt>
                <c:pt idx="17">
                  <c:v>1608</c:v>
                </c:pt>
                <c:pt idx="18">
                  <c:v>3775</c:v>
                </c:pt>
                <c:pt idx="19">
                  <c:v>2934</c:v>
                </c:pt>
                <c:pt idx="20">
                  <c:v>8927</c:v>
                </c:pt>
                <c:pt idx="21">
                  <c:v>7620</c:v>
                </c:pt>
                <c:pt idx="22">
                  <c:v>6328</c:v>
                </c:pt>
                <c:pt idx="23">
                  <c:v>9186</c:v>
                </c:pt>
                <c:pt idx="24">
                  <c:v>5657</c:v>
                </c:pt>
              </c:numCache>
            </c:numRef>
          </c:val>
          <c:extLst>
            <c:ext xmlns:c16="http://schemas.microsoft.com/office/drawing/2014/chart" uri="{C3380CC4-5D6E-409C-BE32-E72D297353CC}">
              <c16:uniqueId val="{0000001E-7F5A-9242-AAF7-F0756AE44C22}"/>
            </c:ext>
          </c:extLst>
        </c:ser>
        <c:ser>
          <c:idx val="31"/>
          <c:order val="31"/>
          <c:tx>
            <c:strRef>
              <c:f>Sheet8!$AG$3</c:f>
              <c:strCache>
                <c:ptCount val="1"/>
                <c:pt idx="0">
                  <c:v>Sum of 32</c:v>
                </c:pt>
              </c:strCache>
            </c:strRef>
          </c:tx>
          <c:spPr>
            <a:solidFill>
              <a:schemeClr val="accent2">
                <a:lumMod val="5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Sheet8!$AG$4:$AG$29</c:f>
              <c:numCache>
                <c:formatCode>General</c:formatCode>
                <c:ptCount val="25"/>
                <c:pt idx="0">
                  <c:v>7351</c:v>
                </c:pt>
                <c:pt idx="1">
                  <c:v>6128</c:v>
                </c:pt>
                <c:pt idx="2">
                  <c:v>8921</c:v>
                </c:pt>
                <c:pt idx="3">
                  <c:v>1340</c:v>
                </c:pt>
                <c:pt idx="4">
                  <c:v>6622</c:v>
                </c:pt>
                <c:pt idx="5">
                  <c:v>8253</c:v>
                </c:pt>
                <c:pt idx="6">
                  <c:v>4840</c:v>
                </c:pt>
                <c:pt idx="7">
                  <c:v>4911</c:v>
                </c:pt>
                <c:pt idx="8">
                  <c:v>8306</c:v>
                </c:pt>
                <c:pt idx="9">
                  <c:v>4488</c:v>
                </c:pt>
                <c:pt idx="10">
                  <c:v>8144</c:v>
                </c:pt>
                <c:pt idx="11">
                  <c:v>6031</c:v>
                </c:pt>
                <c:pt idx="12">
                  <c:v>9169</c:v>
                </c:pt>
                <c:pt idx="13">
                  <c:v>6619</c:v>
                </c:pt>
                <c:pt idx="14">
                  <c:v>5430</c:v>
                </c:pt>
                <c:pt idx="15">
                  <c:v>4424</c:v>
                </c:pt>
                <c:pt idx="16">
                  <c:v>4666</c:v>
                </c:pt>
                <c:pt idx="17">
                  <c:v>2154</c:v>
                </c:pt>
                <c:pt idx="18">
                  <c:v>3217</c:v>
                </c:pt>
                <c:pt idx="19">
                  <c:v>9219</c:v>
                </c:pt>
                <c:pt idx="20">
                  <c:v>5704</c:v>
                </c:pt>
                <c:pt idx="21">
                  <c:v>8225</c:v>
                </c:pt>
                <c:pt idx="22">
                  <c:v>2582</c:v>
                </c:pt>
                <c:pt idx="23">
                  <c:v>1556</c:v>
                </c:pt>
                <c:pt idx="24">
                  <c:v>4613</c:v>
                </c:pt>
              </c:numCache>
            </c:numRef>
          </c:val>
          <c:extLst>
            <c:ext xmlns:c16="http://schemas.microsoft.com/office/drawing/2014/chart" uri="{C3380CC4-5D6E-409C-BE32-E72D297353CC}">
              <c16:uniqueId val="{0000001F-7F5A-9242-AAF7-F0756AE44C22}"/>
            </c:ext>
          </c:extLst>
        </c:ser>
        <c:ser>
          <c:idx val="32"/>
          <c:order val="32"/>
          <c:tx>
            <c:strRef>
              <c:f>Sheet8!$AH$3</c:f>
              <c:strCache>
                <c:ptCount val="1"/>
                <c:pt idx="0">
                  <c:v>Sum of 33</c:v>
                </c:pt>
              </c:strCache>
            </c:strRef>
          </c:tx>
          <c:spPr>
            <a:solidFill>
              <a:schemeClr val="accent3">
                <a:lumMod val="5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Sheet8!$AH$4:$AH$29</c:f>
              <c:numCache>
                <c:formatCode>General</c:formatCode>
                <c:ptCount val="25"/>
                <c:pt idx="0">
                  <c:v>9503</c:v>
                </c:pt>
                <c:pt idx="1">
                  <c:v>3737</c:v>
                </c:pt>
                <c:pt idx="2">
                  <c:v>3517</c:v>
                </c:pt>
                <c:pt idx="3">
                  <c:v>6923</c:v>
                </c:pt>
                <c:pt idx="4">
                  <c:v>9742</c:v>
                </c:pt>
                <c:pt idx="5">
                  <c:v>1565</c:v>
                </c:pt>
                <c:pt idx="6">
                  <c:v>6309</c:v>
                </c:pt>
                <c:pt idx="7">
                  <c:v>3255</c:v>
                </c:pt>
                <c:pt idx="8">
                  <c:v>1392</c:v>
                </c:pt>
                <c:pt idx="9">
                  <c:v>3591</c:v>
                </c:pt>
                <c:pt idx="10">
                  <c:v>8091</c:v>
                </c:pt>
                <c:pt idx="11">
                  <c:v>7673</c:v>
                </c:pt>
                <c:pt idx="12">
                  <c:v>7829</c:v>
                </c:pt>
                <c:pt idx="13">
                  <c:v>6128</c:v>
                </c:pt>
                <c:pt idx="14">
                  <c:v>1601</c:v>
                </c:pt>
                <c:pt idx="15">
                  <c:v>8813</c:v>
                </c:pt>
                <c:pt idx="16">
                  <c:v>9227</c:v>
                </c:pt>
                <c:pt idx="17">
                  <c:v>8484</c:v>
                </c:pt>
                <c:pt idx="18">
                  <c:v>1170</c:v>
                </c:pt>
                <c:pt idx="19">
                  <c:v>4891</c:v>
                </c:pt>
                <c:pt idx="20">
                  <c:v>8720</c:v>
                </c:pt>
                <c:pt idx="21">
                  <c:v>7278</c:v>
                </c:pt>
                <c:pt idx="22">
                  <c:v>9365</c:v>
                </c:pt>
                <c:pt idx="23">
                  <c:v>5533</c:v>
                </c:pt>
                <c:pt idx="24">
                  <c:v>2942</c:v>
                </c:pt>
              </c:numCache>
            </c:numRef>
          </c:val>
          <c:extLst>
            <c:ext xmlns:c16="http://schemas.microsoft.com/office/drawing/2014/chart" uri="{C3380CC4-5D6E-409C-BE32-E72D297353CC}">
              <c16:uniqueId val="{00000020-7F5A-9242-AAF7-F0756AE44C22}"/>
            </c:ext>
          </c:extLst>
        </c:ser>
        <c:ser>
          <c:idx val="33"/>
          <c:order val="33"/>
          <c:tx>
            <c:strRef>
              <c:f>Sheet8!$AI$3</c:f>
              <c:strCache>
                <c:ptCount val="1"/>
                <c:pt idx="0">
                  <c:v>Sum of 34</c:v>
                </c:pt>
              </c:strCache>
            </c:strRef>
          </c:tx>
          <c:spPr>
            <a:solidFill>
              <a:schemeClr val="accent4">
                <a:lumMod val="5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Sheet8!$AI$4:$AI$29</c:f>
              <c:numCache>
                <c:formatCode>General</c:formatCode>
                <c:ptCount val="25"/>
                <c:pt idx="0">
                  <c:v>1081</c:v>
                </c:pt>
                <c:pt idx="1">
                  <c:v>7785</c:v>
                </c:pt>
                <c:pt idx="2">
                  <c:v>4121</c:v>
                </c:pt>
                <c:pt idx="3">
                  <c:v>3082</c:v>
                </c:pt>
                <c:pt idx="4">
                  <c:v>9382</c:v>
                </c:pt>
                <c:pt idx="5">
                  <c:v>6052</c:v>
                </c:pt>
                <c:pt idx="6">
                  <c:v>7334</c:v>
                </c:pt>
                <c:pt idx="7">
                  <c:v>4933.95</c:v>
                </c:pt>
                <c:pt idx="8">
                  <c:v>1363</c:v>
                </c:pt>
                <c:pt idx="9">
                  <c:v>1683</c:v>
                </c:pt>
                <c:pt idx="10">
                  <c:v>3869</c:v>
                </c:pt>
                <c:pt idx="11">
                  <c:v>8403</c:v>
                </c:pt>
                <c:pt idx="12">
                  <c:v>6879</c:v>
                </c:pt>
                <c:pt idx="13">
                  <c:v>5325</c:v>
                </c:pt>
                <c:pt idx="14">
                  <c:v>9145</c:v>
                </c:pt>
                <c:pt idx="15">
                  <c:v>6655</c:v>
                </c:pt>
                <c:pt idx="16">
                  <c:v>2858</c:v>
                </c:pt>
                <c:pt idx="17">
                  <c:v>1742</c:v>
                </c:pt>
                <c:pt idx="18">
                  <c:v>9351</c:v>
                </c:pt>
                <c:pt idx="19">
                  <c:v>4276</c:v>
                </c:pt>
                <c:pt idx="20">
                  <c:v>3386</c:v>
                </c:pt>
                <c:pt idx="21">
                  <c:v>7358</c:v>
                </c:pt>
                <c:pt idx="22">
                  <c:v>8305</c:v>
                </c:pt>
                <c:pt idx="23">
                  <c:v>1884</c:v>
                </c:pt>
                <c:pt idx="24">
                  <c:v>7408</c:v>
                </c:pt>
              </c:numCache>
            </c:numRef>
          </c:val>
          <c:extLst>
            <c:ext xmlns:c16="http://schemas.microsoft.com/office/drawing/2014/chart" uri="{C3380CC4-5D6E-409C-BE32-E72D297353CC}">
              <c16:uniqueId val="{00000021-7F5A-9242-AAF7-F0756AE44C22}"/>
            </c:ext>
          </c:extLst>
        </c:ser>
        <c:ser>
          <c:idx val="34"/>
          <c:order val="34"/>
          <c:tx>
            <c:strRef>
              <c:f>Sheet8!$AJ$3</c:f>
              <c:strCache>
                <c:ptCount val="1"/>
                <c:pt idx="0">
                  <c:v>Sum of 35</c:v>
                </c:pt>
              </c:strCache>
            </c:strRef>
          </c:tx>
          <c:spPr>
            <a:solidFill>
              <a:schemeClr val="accent5">
                <a:lumMod val="5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Sheet8!$AJ$4:$AJ$29</c:f>
              <c:numCache>
                <c:formatCode>General</c:formatCode>
                <c:ptCount val="25"/>
                <c:pt idx="0">
                  <c:v>7704</c:v>
                </c:pt>
                <c:pt idx="1">
                  <c:v>3281</c:v>
                </c:pt>
                <c:pt idx="2">
                  <c:v>5295</c:v>
                </c:pt>
                <c:pt idx="3">
                  <c:v>5617</c:v>
                </c:pt>
                <c:pt idx="4">
                  <c:v>8413</c:v>
                </c:pt>
                <c:pt idx="5">
                  <c:v>5802</c:v>
                </c:pt>
                <c:pt idx="6">
                  <c:v>9880</c:v>
                </c:pt>
                <c:pt idx="7">
                  <c:v>5540.87</c:v>
                </c:pt>
                <c:pt idx="8">
                  <c:v>5545</c:v>
                </c:pt>
                <c:pt idx="9">
                  <c:v>7343</c:v>
                </c:pt>
                <c:pt idx="10">
                  <c:v>4259</c:v>
                </c:pt>
                <c:pt idx="11">
                  <c:v>7588</c:v>
                </c:pt>
                <c:pt idx="12">
                  <c:v>4166</c:v>
                </c:pt>
                <c:pt idx="13">
                  <c:v>9976</c:v>
                </c:pt>
                <c:pt idx="14">
                  <c:v>1493</c:v>
                </c:pt>
                <c:pt idx="15">
                  <c:v>3986</c:v>
                </c:pt>
                <c:pt idx="16">
                  <c:v>2083</c:v>
                </c:pt>
                <c:pt idx="17">
                  <c:v>8443</c:v>
                </c:pt>
                <c:pt idx="18">
                  <c:v>1453</c:v>
                </c:pt>
                <c:pt idx="19">
                  <c:v>4976</c:v>
                </c:pt>
                <c:pt idx="20">
                  <c:v>1295</c:v>
                </c:pt>
                <c:pt idx="21">
                  <c:v>2997</c:v>
                </c:pt>
                <c:pt idx="22">
                  <c:v>2147</c:v>
                </c:pt>
                <c:pt idx="23">
                  <c:v>2088</c:v>
                </c:pt>
                <c:pt idx="24">
                  <c:v>9484</c:v>
                </c:pt>
              </c:numCache>
            </c:numRef>
          </c:val>
          <c:extLst>
            <c:ext xmlns:c16="http://schemas.microsoft.com/office/drawing/2014/chart" uri="{C3380CC4-5D6E-409C-BE32-E72D297353CC}">
              <c16:uniqueId val="{00000022-7F5A-9242-AAF7-F0756AE44C22}"/>
            </c:ext>
          </c:extLst>
        </c:ser>
        <c:ser>
          <c:idx val="35"/>
          <c:order val="35"/>
          <c:tx>
            <c:strRef>
              <c:f>Sheet8!$AK$3</c:f>
              <c:strCache>
                <c:ptCount val="1"/>
                <c:pt idx="0">
                  <c:v>Sum of 36</c:v>
                </c:pt>
              </c:strCache>
            </c:strRef>
          </c:tx>
          <c:spPr>
            <a:solidFill>
              <a:schemeClr val="accent6">
                <a:lumMod val="5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Sheet8!$AK$4:$AK$29</c:f>
              <c:numCache>
                <c:formatCode>General</c:formatCode>
                <c:ptCount val="25"/>
                <c:pt idx="0">
                  <c:v>2479</c:v>
                </c:pt>
                <c:pt idx="1">
                  <c:v>4387</c:v>
                </c:pt>
                <c:pt idx="2">
                  <c:v>4810</c:v>
                </c:pt>
                <c:pt idx="3">
                  <c:v>3555</c:v>
                </c:pt>
                <c:pt idx="4">
                  <c:v>9305</c:v>
                </c:pt>
                <c:pt idx="5">
                  <c:v>5650</c:v>
                </c:pt>
                <c:pt idx="6">
                  <c:v>3461</c:v>
                </c:pt>
                <c:pt idx="7">
                  <c:v>4482.37</c:v>
                </c:pt>
                <c:pt idx="8">
                  <c:v>5929</c:v>
                </c:pt>
                <c:pt idx="9">
                  <c:v>2549</c:v>
                </c:pt>
                <c:pt idx="10">
                  <c:v>8787</c:v>
                </c:pt>
                <c:pt idx="11">
                  <c:v>9748</c:v>
                </c:pt>
                <c:pt idx="12">
                  <c:v>7935</c:v>
                </c:pt>
                <c:pt idx="13">
                  <c:v>1746</c:v>
                </c:pt>
                <c:pt idx="14">
                  <c:v>9807</c:v>
                </c:pt>
                <c:pt idx="15">
                  <c:v>2805</c:v>
                </c:pt>
                <c:pt idx="16">
                  <c:v>5765</c:v>
                </c:pt>
                <c:pt idx="17">
                  <c:v>6947</c:v>
                </c:pt>
                <c:pt idx="18">
                  <c:v>5191</c:v>
                </c:pt>
                <c:pt idx="19">
                  <c:v>2777</c:v>
                </c:pt>
                <c:pt idx="20">
                  <c:v>3520</c:v>
                </c:pt>
                <c:pt idx="21">
                  <c:v>1591</c:v>
                </c:pt>
                <c:pt idx="22">
                  <c:v>1650</c:v>
                </c:pt>
                <c:pt idx="23">
                  <c:v>3657</c:v>
                </c:pt>
                <c:pt idx="24">
                  <c:v>5142</c:v>
                </c:pt>
              </c:numCache>
            </c:numRef>
          </c:val>
          <c:extLst>
            <c:ext xmlns:c16="http://schemas.microsoft.com/office/drawing/2014/chart" uri="{C3380CC4-5D6E-409C-BE32-E72D297353CC}">
              <c16:uniqueId val="{00000023-7F5A-9242-AAF7-F0756AE44C22}"/>
            </c:ext>
          </c:extLst>
        </c:ser>
        <c:ser>
          <c:idx val="36"/>
          <c:order val="36"/>
          <c:tx>
            <c:strRef>
              <c:f>Sheet8!$AL$3</c:f>
              <c:strCache>
                <c:ptCount val="1"/>
                <c:pt idx="0">
                  <c:v>Sum of 37</c:v>
                </c:pt>
              </c:strCache>
            </c:strRef>
          </c:tx>
          <c:spPr>
            <a:solidFill>
              <a:schemeClr val="accent1">
                <a:lumMod val="70000"/>
                <a:lumOff val="3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Sheet8!$AL$4:$AL$29</c:f>
              <c:numCache>
                <c:formatCode>General</c:formatCode>
                <c:ptCount val="25"/>
                <c:pt idx="0">
                  <c:v>9673</c:v>
                </c:pt>
                <c:pt idx="1">
                  <c:v>6890</c:v>
                </c:pt>
                <c:pt idx="2">
                  <c:v>7641</c:v>
                </c:pt>
                <c:pt idx="3">
                  <c:v>1341</c:v>
                </c:pt>
                <c:pt idx="4">
                  <c:v>6509</c:v>
                </c:pt>
                <c:pt idx="5">
                  <c:v>4400</c:v>
                </c:pt>
                <c:pt idx="6">
                  <c:v>2640</c:v>
                </c:pt>
                <c:pt idx="7">
                  <c:v>7490.52</c:v>
                </c:pt>
                <c:pt idx="8">
                  <c:v>1123</c:v>
                </c:pt>
                <c:pt idx="9">
                  <c:v>5175</c:v>
                </c:pt>
                <c:pt idx="10">
                  <c:v>5459</c:v>
                </c:pt>
                <c:pt idx="11">
                  <c:v>7224</c:v>
                </c:pt>
                <c:pt idx="12">
                  <c:v>2605</c:v>
                </c:pt>
                <c:pt idx="13">
                  <c:v>4470</c:v>
                </c:pt>
                <c:pt idx="14">
                  <c:v>2652</c:v>
                </c:pt>
                <c:pt idx="15">
                  <c:v>4601</c:v>
                </c:pt>
                <c:pt idx="16">
                  <c:v>3653</c:v>
                </c:pt>
                <c:pt idx="17">
                  <c:v>5401</c:v>
                </c:pt>
                <c:pt idx="18">
                  <c:v>9304</c:v>
                </c:pt>
                <c:pt idx="19">
                  <c:v>4045</c:v>
                </c:pt>
                <c:pt idx="20">
                  <c:v>7654</c:v>
                </c:pt>
                <c:pt idx="21">
                  <c:v>4401</c:v>
                </c:pt>
                <c:pt idx="22">
                  <c:v>9470</c:v>
                </c:pt>
                <c:pt idx="23">
                  <c:v>2158</c:v>
                </c:pt>
                <c:pt idx="24">
                  <c:v>9619</c:v>
                </c:pt>
              </c:numCache>
            </c:numRef>
          </c:val>
          <c:extLst>
            <c:ext xmlns:c16="http://schemas.microsoft.com/office/drawing/2014/chart" uri="{C3380CC4-5D6E-409C-BE32-E72D297353CC}">
              <c16:uniqueId val="{00000024-7F5A-9242-AAF7-F0756AE44C22}"/>
            </c:ext>
          </c:extLst>
        </c:ser>
        <c:ser>
          <c:idx val="37"/>
          <c:order val="37"/>
          <c:tx>
            <c:strRef>
              <c:f>Sheet8!$AM$3</c:f>
              <c:strCache>
                <c:ptCount val="1"/>
                <c:pt idx="0">
                  <c:v>Sum of 38</c:v>
                </c:pt>
              </c:strCache>
            </c:strRef>
          </c:tx>
          <c:spPr>
            <a:solidFill>
              <a:schemeClr val="accent2">
                <a:lumMod val="70000"/>
                <a:lumOff val="3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Sheet8!$AM$4:$AM$29</c:f>
              <c:numCache>
                <c:formatCode>General</c:formatCode>
                <c:ptCount val="25"/>
                <c:pt idx="0">
                  <c:v>7478</c:v>
                </c:pt>
                <c:pt idx="1">
                  <c:v>2833</c:v>
                </c:pt>
                <c:pt idx="2">
                  <c:v>5365</c:v>
                </c:pt>
                <c:pt idx="3">
                  <c:v>1756</c:v>
                </c:pt>
                <c:pt idx="4">
                  <c:v>6848</c:v>
                </c:pt>
                <c:pt idx="5">
                  <c:v>7842</c:v>
                </c:pt>
                <c:pt idx="6">
                  <c:v>4375</c:v>
                </c:pt>
                <c:pt idx="7">
                  <c:v>6774.55</c:v>
                </c:pt>
                <c:pt idx="8">
                  <c:v>7306</c:v>
                </c:pt>
                <c:pt idx="9">
                  <c:v>5997</c:v>
                </c:pt>
                <c:pt idx="10">
                  <c:v>8389</c:v>
                </c:pt>
                <c:pt idx="11">
                  <c:v>4628</c:v>
                </c:pt>
                <c:pt idx="12">
                  <c:v>9982</c:v>
                </c:pt>
                <c:pt idx="13">
                  <c:v>7054</c:v>
                </c:pt>
                <c:pt idx="14">
                  <c:v>9296</c:v>
                </c:pt>
                <c:pt idx="15">
                  <c:v>4449</c:v>
                </c:pt>
                <c:pt idx="16">
                  <c:v>5198</c:v>
                </c:pt>
                <c:pt idx="17">
                  <c:v>6681</c:v>
                </c:pt>
                <c:pt idx="18">
                  <c:v>2720</c:v>
                </c:pt>
                <c:pt idx="19">
                  <c:v>7309</c:v>
                </c:pt>
                <c:pt idx="20">
                  <c:v>6845</c:v>
                </c:pt>
                <c:pt idx="21">
                  <c:v>3457</c:v>
                </c:pt>
                <c:pt idx="22">
                  <c:v>6356</c:v>
                </c:pt>
                <c:pt idx="23">
                  <c:v>4469</c:v>
                </c:pt>
                <c:pt idx="24">
                  <c:v>9601</c:v>
                </c:pt>
              </c:numCache>
            </c:numRef>
          </c:val>
          <c:extLst>
            <c:ext xmlns:c16="http://schemas.microsoft.com/office/drawing/2014/chart" uri="{C3380CC4-5D6E-409C-BE32-E72D297353CC}">
              <c16:uniqueId val="{00000025-7F5A-9242-AAF7-F0756AE44C22}"/>
            </c:ext>
          </c:extLst>
        </c:ser>
        <c:ser>
          <c:idx val="38"/>
          <c:order val="38"/>
          <c:tx>
            <c:strRef>
              <c:f>Sheet8!$AN$3</c:f>
              <c:strCache>
                <c:ptCount val="1"/>
                <c:pt idx="0">
                  <c:v>Sum of 39</c:v>
                </c:pt>
              </c:strCache>
            </c:strRef>
          </c:tx>
          <c:spPr>
            <a:solidFill>
              <a:schemeClr val="accent3">
                <a:lumMod val="70000"/>
                <a:lumOff val="3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Sheet8!$AN$4:$AN$29</c:f>
              <c:numCache>
                <c:formatCode>General</c:formatCode>
                <c:ptCount val="25"/>
                <c:pt idx="0">
                  <c:v>7207</c:v>
                </c:pt>
                <c:pt idx="1">
                  <c:v>5083</c:v>
                </c:pt>
                <c:pt idx="2">
                  <c:v>3545</c:v>
                </c:pt>
                <c:pt idx="3">
                  <c:v>7598</c:v>
                </c:pt>
                <c:pt idx="4">
                  <c:v>5408</c:v>
                </c:pt>
                <c:pt idx="5">
                  <c:v>4006</c:v>
                </c:pt>
                <c:pt idx="6">
                  <c:v>8634</c:v>
                </c:pt>
                <c:pt idx="7">
                  <c:v>7356.34</c:v>
                </c:pt>
                <c:pt idx="8">
                  <c:v>8746</c:v>
                </c:pt>
                <c:pt idx="9">
                  <c:v>9608</c:v>
                </c:pt>
                <c:pt idx="10">
                  <c:v>5242</c:v>
                </c:pt>
                <c:pt idx="11">
                  <c:v>8107</c:v>
                </c:pt>
                <c:pt idx="12">
                  <c:v>3338</c:v>
                </c:pt>
                <c:pt idx="13">
                  <c:v>6573</c:v>
                </c:pt>
                <c:pt idx="14">
                  <c:v>2815</c:v>
                </c:pt>
                <c:pt idx="15">
                  <c:v>5727</c:v>
                </c:pt>
                <c:pt idx="16">
                  <c:v>9266</c:v>
                </c:pt>
                <c:pt idx="17">
                  <c:v>9018</c:v>
                </c:pt>
                <c:pt idx="18">
                  <c:v>3100</c:v>
                </c:pt>
                <c:pt idx="19">
                  <c:v>4745</c:v>
                </c:pt>
                <c:pt idx="20">
                  <c:v>7738</c:v>
                </c:pt>
                <c:pt idx="21">
                  <c:v>4245</c:v>
                </c:pt>
                <c:pt idx="22">
                  <c:v>4700</c:v>
                </c:pt>
                <c:pt idx="23">
                  <c:v>2513</c:v>
                </c:pt>
                <c:pt idx="24">
                  <c:v>8099</c:v>
                </c:pt>
              </c:numCache>
            </c:numRef>
          </c:val>
          <c:extLst>
            <c:ext xmlns:c16="http://schemas.microsoft.com/office/drawing/2014/chart" uri="{C3380CC4-5D6E-409C-BE32-E72D297353CC}">
              <c16:uniqueId val="{00000026-7F5A-9242-AAF7-F0756AE44C22}"/>
            </c:ext>
          </c:extLst>
        </c:ser>
        <c:ser>
          <c:idx val="39"/>
          <c:order val="39"/>
          <c:tx>
            <c:strRef>
              <c:f>Sheet8!$AO$3</c:f>
              <c:strCache>
                <c:ptCount val="1"/>
                <c:pt idx="0">
                  <c:v>Sum of 40</c:v>
                </c:pt>
              </c:strCache>
            </c:strRef>
          </c:tx>
          <c:spPr>
            <a:solidFill>
              <a:schemeClr val="accent4">
                <a:lumMod val="70000"/>
                <a:lumOff val="3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Sheet8!$AO$4:$AO$29</c:f>
              <c:numCache>
                <c:formatCode>General</c:formatCode>
                <c:ptCount val="25"/>
                <c:pt idx="0">
                  <c:v>7006</c:v>
                </c:pt>
                <c:pt idx="1">
                  <c:v>9707</c:v>
                </c:pt>
                <c:pt idx="2">
                  <c:v>6812</c:v>
                </c:pt>
                <c:pt idx="3">
                  <c:v>1509</c:v>
                </c:pt>
                <c:pt idx="4">
                  <c:v>3707</c:v>
                </c:pt>
                <c:pt idx="5">
                  <c:v>9335</c:v>
                </c:pt>
                <c:pt idx="6">
                  <c:v>4917</c:v>
                </c:pt>
                <c:pt idx="7">
                  <c:v>4270.29</c:v>
                </c:pt>
                <c:pt idx="8">
                  <c:v>4000</c:v>
                </c:pt>
                <c:pt idx="9">
                  <c:v>7230</c:v>
                </c:pt>
                <c:pt idx="10">
                  <c:v>2224</c:v>
                </c:pt>
                <c:pt idx="11">
                  <c:v>6143</c:v>
                </c:pt>
                <c:pt idx="12">
                  <c:v>9116</c:v>
                </c:pt>
                <c:pt idx="13">
                  <c:v>3556</c:v>
                </c:pt>
                <c:pt idx="14">
                  <c:v>4886</c:v>
                </c:pt>
                <c:pt idx="15">
                  <c:v>2315</c:v>
                </c:pt>
                <c:pt idx="16">
                  <c:v>4945</c:v>
                </c:pt>
                <c:pt idx="17">
                  <c:v>1668</c:v>
                </c:pt>
                <c:pt idx="18">
                  <c:v>3912</c:v>
                </c:pt>
                <c:pt idx="19">
                  <c:v>4284</c:v>
                </c:pt>
                <c:pt idx="20">
                  <c:v>3828</c:v>
                </c:pt>
                <c:pt idx="21">
                  <c:v>4341</c:v>
                </c:pt>
                <c:pt idx="22">
                  <c:v>3344</c:v>
                </c:pt>
                <c:pt idx="23">
                  <c:v>8135</c:v>
                </c:pt>
                <c:pt idx="24">
                  <c:v>1391</c:v>
                </c:pt>
              </c:numCache>
            </c:numRef>
          </c:val>
          <c:extLst>
            <c:ext xmlns:c16="http://schemas.microsoft.com/office/drawing/2014/chart" uri="{C3380CC4-5D6E-409C-BE32-E72D297353CC}">
              <c16:uniqueId val="{00000027-7F5A-9242-AAF7-F0756AE44C22}"/>
            </c:ext>
          </c:extLst>
        </c:ser>
        <c:ser>
          <c:idx val="40"/>
          <c:order val="40"/>
          <c:tx>
            <c:strRef>
              <c:f>Sheet8!$AP$3</c:f>
              <c:strCache>
                <c:ptCount val="1"/>
                <c:pt idx="0">
                  <c:v>Sum of 41</c:v>
                </c:pt>
              </c:strCache>
            </c:strRef>
          </c:tx>
          <c:spPr>
            <a:solidFill>
              <a:schemeClr val="accent5">
                <a:lumMod val="70000"/>
                <a:lumOff val="30000"/>
              </a:schemeClr>
            </a:solidFill>
            <a:ln>
              <a:noFill/>
            </a:ln>
            <a:effectLst/>
          </c:spPr>
          <c:invertIfNegative val="0"/>
          <c:cat>
            <c:strRef>
              <c:f>Sheet8!$A$4:$A$29</c:f>
              <c:strCache>
                <c:ptCount val="25"/>
                <c:pt idx="0">
                  <c:v>Alabaster</c:v>
                </c:pt>
                <c:pt idx="1">
                  <c:v>Auburn</c:v>
                </c:pt>
                <c:pt idx="2">
                  <c:v>Bessemer</c:v>
                </c:pt>
                <c:pt idx="3">
                  <c:v>Birmingham</c:v>
                </c:pt>
                <c:pt idx="4">
                  <c:v>Decatur</c:v>
                </c:pt>
                <c:pt idx="5">
                  <c:v>Dothan</c:v>
                </c:pt>
                <c:pt idx="6">
                  <c:v>Enterprise</c:v>
                </c:pt>
                <c:pt idx="7">
                  <c:v>Fairhope</c:v>
                </c:pt>
                <c:pt idx="8">
                  <c:v>Florence</c:v>
                </c:pt>
                <c:pt idx="9">
                  <c:v>Gadsden</c:v>
                </c:pt>
                <c:pt idx="10">
                  <c:v>Homewood</c:v>
                </c:pt>
                <c:pt idx="11">
                  <c:v>Hoover</c:v>
                </c:pt>
                <c:pt idx="12">
                  <c:v>Huntsville</c:v>
                </c:pt>
                <c:pt idx="13">
                  <c:v>Madison</c:v>
                </c:pt>
                <c:pt idx="14">
                  <c:v>Mobile</c:v>
                </c:pt>
                <c:pt idx="15">
                  <c:v>Montgomery</c:v>
                </c:pt>
                <c:pt idx="16">
                  <c:v>Mountain Brook</c:v>
                </c:pt>
                <c:pt idx="17">
                  <c:v>Northport</c:v>
                </c:pt>
                <c:pt idx="18">
                  <c:v>Opelika</c:v>
                </c:pt>
                <c:pt idx="19">
                  <c:v>Pelham</c:v>
                </c:pt>
                <c:pt idx="20">
                  <c:v>Phenix City</c:v>
                </c:pt>
                <c:pt idx="21">
                  <c:v>Prattville</c:v>
                </c:pt>
                <c:pt idx="22">
                  <c:v>Trussville</c:v>
                </c:pt>
                <c:pt idx="23">
                  <c:v>Tuscaloosa</c:v>
                </c:pt>
                <c:pt idx="24">
                  <c:v>Vestavia Hills</c:v>
                </c:pt>
              </c:strCache>
            </c:strRef>
          </c:cat>
          <c:val>
            <c:numRef>
              <c:f>Sheet8!$AP$4:$AP$29</c:f>
              <c:numCache>
                <c:formatCode>General</c:formatCode>
                <c:ptCount val="25"/>
                <c:pt idx="0">
                  <c:v>3523</c:v>
                </c:pt>
                <c:pt idx="1">
                  <c:v>2116</c:v>
                </c:pt>
                <c:pt idx="2">
                  <c:v>9483</c:v>
                </c:pt>
                <c:pt idx="3">
                  <c:v>1861</c:v>
                </c:pt>
                <c:pt idx="4">
                  <c:v>8744</c:v>
                </c:pt>
                <c:pt idx="5">
                  <c:v>3571</c:v>
                </c:pt>
                <c:pt idx="6">
                  <c:v>2830</c:v>
                </c:pt>
                <c:pt idx="7">
                  <c:v>5498.13</c:v>
                </c:pt>
                <c:pt idx="8">
                  <c:v>6943</c:v>
                </c:pt>
                <c:pt idx="9">
                  <c:v>9731</c:v>
                </c:pt>
                <c:pt idx="10">
                  <c:v>6025</c:v>
                </c:pt>
                <c:pt idx="11">
                  <c:v>1671</c:v>
                </c:pt>
                <c:pt idx="12">
                  <c:v>3875</c:v>
                </c:pt>
                <c:pt idx="13">
                  <c:v>1374</c:v>
                </c:pt>
                <c:pt idx="14">
                  <c:v>7458</c:v>
                </c:pt>
                <c:pt idx="15">
                  <c:v>8822</c:v>
                </c:pt>
                <c:pt idx="16">
                  <c:v>3935</c:v>
                </c:pt>
                <c:pt idx="17">
                  <c:v>8307</c:v>
                </c:pt>
                <c:pt idx="18">
                  <c:v>1548</c:v>
                </c:pt>
                <c:pt idx="19">
                  <c:v>2640</c:v>
                </c:pt>
                <c:pt idx="20">
                  <c:v>1202</c:v>
                </c:pt>
                <c:pt idx="21">
                  <c:v>2573</c:v>
                </c:pt>
                <c:pt idx="22">
                  <c:v>8743</c:v>
                </c:pt>
                <c:pt idx="23">
                  <c:v>6963</c:v>
                </c:pt>
                <c:pt idx="24">
                  <c:v>6276</c:v>
                </c:pt>
              </c:numCache>
            </c:numRef>
          </c:val>
          <c:extLst>
            <c:ext xmlns:c16="http://schemas.microsoft.com/office/drawing/2014/chart" uri="{C3380CC4-5D6E-409C-BE32-E72D297353CC}">
              <c16:uniqueId val="{00000028-7F5A-9242-AAF7-F0756AE44C22}"/>
            </c:ext>
          </c:extLst>
        </c:ser>
        <c:dLbls>
          <c:showLegendKey val="0"/>
          <c:showVal val="0"/>
          <c:showCatName val="0"/>
          <c:showSerName val="0"/>
          <c:showPercent val="0"/>
          <c:showBubbleSize val="0"/>
        </c:dLbls>
        <c:gapWidth val="219"/>
        <c:overlap val="-27"/>
        <c:axId val="1481454063"/>
        <c:axId val="1476635919"/>
      </c:barChart>
      <c:catAx>
        <c:axId val="148145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635919"/>
        <c:crosses val="autoZero"/>
        <c:auto val="1"/>
        <c:lblAlgn val="ctr"/>
        <c:lblOffset val="100"/>
        <c:noMultiLvlLbl val="0"/>
      </c:catAx>
      <c:valAx>
        <c:axId val="147663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45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[Maxtrix2.xlsx]Top performing stores, by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Performing Stores (by sales volume)</a:t>
            </a:r>
          </a:p>
        </c:rich>
      </c:tx>
      <c:layout>
        <c:manualLayout>
          <c:xMode val="edge"/>
          <c:yMode val="edge"/>
          <c:x val="0.34959319405462669"/>
          <c:y val="3.11850311850311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performing stores, by sales'!$B$1</c:f>
              <c:strCache>
                <c:ptCount val="1"/>
                <c:pt idx="0">
                  <c:v>Store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sales'!$B$2:$B$3</c:f>
              <c:numCache>
                <c:formatCode>General</c:formatCode>
                <c:ptCount val="1"/>
                <c:pt idx="0">
                  <c:v>3786</c:v>
                </c:pt>
              </c:numCache>
            </c:numRef>
          </c:val>
          <c:extLst>
            <c:ext xmlns:c16="http://schemas.microsoft.com/office/drawing/2014/chart" uri="{C3380CC4-5D6E-409C-BE32-E72D297353CC}">
              <c16:uniqueId val="{00000001-8944-4C83-97D5-643BADF6AED3}"/>
            </c:ext>
          </c:extLst>
        </c:ser>
        <c:ser>
          <c:idx val="1"/>
          <c:order val="1"/>
          <c:tx>
            <c:strRef>
              <c:f>'Top performing stores, by sales'!$C$1</c:f>
              <c:strCache>
                <c:ptCount val="1"/>
                <c:pt idx="0">
                  <c:v>Store 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sales'!$C$2:$C$3</c:f>
              <c:numCache>
                <c:formatCode>General</c:formatCode>
                <c:ptCount val="1"/>
                <c:pt idx="0">
                  <c:v>2891</c:v>
                </c:pt>
              </c:numCache>
            </c:numRef>
          </c:val>
          <c:extLst>
            <c:ext xmlns:c16="http://schemas.microsoft.com/office/drawing/2014/chart" uri="{C3380CC4-5D6E-409C-BE32-E72D297353CC}">
              <c16:uniqueId val="{00000003-8944-4C83-97D5-643BADF6AED3}"/>
            </c:ext>
          </c:extLst>
        </c:ser>
        <c:ser>
          <c:idx val="2"/>
          <c:order val="2"/>
          <c:tx>
            <c:strRef>
              <c:f>'Top performing stores, by sales'!$D$1</c:f>
              <c:strCache>
                <c:ptCount val="1"/>
                <c:pt idx="0">
                  <c:v>Store 3</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sales'!$D$2:$D$3</c:f>
              <c:numCache>
                <c:formatCode>General</c:formatCode>
                <c:ptCount val="1"/>
                <c:pt idx="0">
                  <c:v>8124</c:v>
                </c:pt>
              </c:numCache>
            </c:numRef>
          </c:val>
          <c:extLst>
            <c:ext xmlns:c16="http://schemas.microsoft.com/office/drawing/2014/chart" uri="{C3380CC4-5D6E-409C-BE32-E72D297353CC}">
              <c16:uniqueId val="{00000005-8944-4C83-97D5-643BADF6AED3}"/>
            </c:ext>
          </c:extLst>
        </c:ser>
        <c:ser>
          <c:idx val="3"/>
          <c:order val="3"/>
          <c:tx>
            <c:strRef>
              <c:f>'Top performing stores, by sales'!$E$1</c:f>
              <c:strCache>
                <c:ptCount val="1"/>
                <c:pt idx="0">
                  <c:v>Store 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sales'!$E$2:$E$3</c:f>
              <c:numCache>
                <c:formatCode>General</c:formatCode>
                <c:ptCount val="1"/>
                <c:pt idx="0">
                  <c:v>2469</c:v>
                </c:pt>
              </c:numCache>
            </c:numRef>
          </c:val>
          <c:extLst>
            <c:ext xmlns:c16="http://schemas.microsoft.com/office/drawing/2014/chart" uri="{C3380CC4-5D6E-409C-BE32-E72D297353CC}">
              <c16:uniqueId val="{00000007-8944-4C83-97D5-643BADF6AED3}"/>
            </c:ext>
          </c:extLst>
        </c:ser>
        <c:ser>
          <c:idx val="4"/>
          <c:order val="4"/>
          <c:tx>
            <c:strRef>
              <c:f>'Top performing stores, by sales'!$F$1</c:f>
              <c:strCache>
                <c:ptCount val="1"/>
                <c:pt idx="0">
                  <c:v>Store 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sales'!$F$2:$F$3</c:f>
              <c:numCache>
                <c:formatCode>General</c:formatCode>
                <c:ptCount val="1"/>
                <c:pt idx="0">
                  <c:v>3704</c:v>
                </c:pt>
              </c:numCache>
            </c:numRef>
          </c:val>
          <c:extLst>
            <c:ext xmlns:c16="http://schemas.microsoft.com/office/drawing/2014/chart" uri="{C3380CC4-5D6E-409C-BE32-E72D297353CC}">
              <c16:uniqueId val="{00000009-8944-4C83-97D5-643BADF6AED3}"/>
            </c:ext>
          </c:extLst>
        </c:ser>
        <c:ser>
          <c:idx val="5"/>
          <c:order val="5"/>
          <c:tx>
            <c:strRef>
              <c:f>'Top performing stores, by sales'!$G$1</c:f>
              <c:strCache>
                <c:ptCount val="1"/>
                <c:pt idx="0">
                  <c:v>Store 6</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sales'!$G$2:$G$3</c:f>
              <c:numCache>
                <c:formatCode>General</c:formatCode>
                <c:ptCount val="1"/>
                <c:pt idx="0">
                  <c:v>3623</c:v>
                </c:pt>
              </c:numCache>
            </c:numRef>
          </c:val>
          <c:extLst>
            <c:ext xmlns:c16="http://schemas.microsoft.com/office/drawing/2014/chart" uri="{C3380CC4-5D6E-409C-BE32-E72D297353CC}">
              <c16:uniqueId val="{0000000B-8944-4C83-97D5-643BADF6AED3}"/>
            </c:ext>
          </c:extLst>
        </c:ser>
        <c:ser>
          <c:idx val="6"/>
          <c:order val="6"/>
          <c:tx>
            <c:strRef>
              <c:f>'Top performing stores, by sales'!$H$1</c:f>
              <c:strCache>
                <c:ptCount val="1"/>
                <c:pt idx="0">
                  <c:v>Store 7</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sales'!$H$2:$H$3</c:f>
              <c:numCache>
                <c:formatCode>General</c:formatCode>
                <c:ptCount val="1"/>
                <c:pt idx="0">
                  <c:v>2409</c:v>
                </c:pt>
              </c:numCache>
            </c:numRef>
          </c:val>
          <c:extLst>
            <c:ext xmlns:c16="http://schemas.microsoft.com/office/drawing/2014/chart" uri="{C3380CC4-5D6E-409C-BE32-E72D297353CC}">
              <c16:uniqueId val="{0000000D-8944-4C83-97D5-643BADF6AED3}"/>
            </c:ext>
          </c:extLst>
        </c:ser>
        <c:ser>
          <c:idx val="7"/>
          <c:order val="7"/>
          <c:tx>
            <c:strRef>
              <c:f>'Top performing stores, by sales'!$I$1</c:f>
              <c:strCache>
                <c:ptCount val="1"/>
                <c:pt idx="0">
                  <c:v>Store 8</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sales'!$I$2:$I$3</c:f>
              <c:numCache>
                <c:formatCode>General</c:formatCode>
                <c:ptCount val="1"/>
                <c:pt idx="0">
                  <c:v>8287</c:v>
                </c:pt>
              </c:numCache>
            </c:numRef>
          </c:val>
          <c:extLst>
            <c:ext xmlns:c16="http://schemas.microsoft.com/office/drawing/2014/chart" uri="{C3380CC4-5D6E-409C-BE32-E72D297353CC}">
              <c16:uniqueId val="{0000000F-8944-4C83-97D5-643BADF6AED3}"/>
            </c:ext>
          </c:extLst>
        </c:ser>
        <c:ser>
          <c:idx val="8"/>
          <c:order val="8"/>
          <c:tx>
            <c:strRef>
              <c:f>'Top performing stores, by sales'!$J$1</c:f>
              <c:strCache>
                <c:ptCount val="1"/>
                <c:pt idx="0">
                  <c:v>Store 9</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sales'!$J$2:$J$3</c:f>
              <c:numCache>
                <c:formatCode>General</c:formatCode>
                <c:ptCount val="1"/>
                <c:pt idx="0">
                  <c:v>2032</c:v>
                </c:pt>
              </c:numCache>
            </c:numRef>
          </c:val>
          <c:extLst>
            <c:ext xmlns:c16="http://schemas.microsoft.com/office/drawing/2014/chart" uri="{C3380CC4-5D6E-409C-BE32-E72D297353CC}">
              <c16:uniqueId val="{00000011-8944-4C83-97D5-643BADF6AED3}"/>
            </c:ext>
          </c:extLst>
        </c:ser>
        <c:ser>
          <c:idx val="9"/>
          <c:order val="9"/>
          <c:tx>
            <c:strRef>
              <c:f>'Top performing stores, by sales'!$K$1</c:f>
              <c:strCache>
                <c:ptCount val="1"/>
                <c:pt idx="0">
                  <c:v>Store 10</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sales'!$K$2:$K$3</c:f>
              <c:numCache>
                <c:formatCode>General</c:formatCode>
                <c:ptCount val="1"/>
                <c:pt idx="0">
                  <c:v>7170</c:v>
                </c:pt>
              </c:numCache>
            </c:numRef>
          </c:val>
          <c:extLst>
            <c:ext xmlns:c16="http://schemas.microsoft.com/office/drawing/2014/chart" uri="{C3380CC4-5D6E-409C-BE32-E72D297353CC}">
              <c16:uniqueId val="{00000013-8944-4C83-97D5-643BADF6AED3}"/>
            </c:ext>
          </c:extLst>
        </c:ser>
        <c:ser>
          <c:idx val="10"/>
          <c:order val="10"/>
          <c:tx>
            <c:strRef>
              <c:f>'Top performing stores, by sales'!$L$1</c:f>
              <c:strCache>
                <c:ptCount val="1"/>
                <c:pt idx="0">
                  <c:v>Store11</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sales'!$L$2:$L$3</c:f>
              <c:numCache>
                <c:formatCode>General</c:formatCode>
                <c:ptCount val="1"/>
                <c:pt idx="0">
                  <c:v>8221</c:v>
                </c:pt>
              </c:numCache>
            </c:numRef>
          </c:val>
          <c:extLst>
            <c:ext xmlns:c16="http://schemas.microsoft.com/office/drawing/2014/chart" uri="{C3380CC4-5D6E-409C-BE32-E72D297353CC}">
              <c16:uniqueId val="{00000015-8944-4C83-97D5-643BADF6AED3}"/>
            </c:ext>
          </c:extLst>
        </c:ser>
        <c:ser>
          <c:idx val="11"/>
          <c:order val="11"/>
          <c:tx>
            <c:strRef>
              <c:f>'Top performing stores, by sales'!$M$1</c:f>
              <c:strCache>
                <c:ptCount val="1"/>
                <c:pt idx="0">
                  <c:v>Store 12</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sales'!$M$2:$M$3</c:f>
              <c:numCache>
                <c:formatCode>General</c:formatCode>
                <c:ptCount val="1"/>
                <c:pt idx="0">
                  <c:v>6589</c:v>
                </c:pt>
              </c:numCache>
            </c:numRef>
          </c:val>
          <c:extLst>
            <c:ext xmlns:c16="http://schemas.microsoft.com/office/drawing/2014/chart" uri="{C3380CC4-5D6E-409C-BE32-E72D297353CC}">
              <c16:uniqueId val="{00000017-8944-4C83-97D5-643BADF6AED3}"/>
            </c:ext>
          </c:extLst>
        </c:ser>
        <c:ser>
          <c:idx val="12"/>
          <c:order val="12"/>
          <c:tx>
            <c:strRef>
              <c:f>'Top performing stores, by sales'!$N$1</c:f>
              <c:strCache>
                <c:ptCount val="1"/>
                <c:pt idx="0">
                  <c:v>Store 13</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sales'!$N$2:$N$3</c:f>
              <c:numCache>
                <c:formatCode>General</c:formatCode>
                <c:ptCount val="1"/>
                <c:pt idx="0">
                  <c:v>4160</c:v>
                </c:pt>
              </c:numCache>
            </c:numRef>
          </c:val>
          <c:extLst>
            <c:ext xmlns:c16="http://schemas.microsoft.com/office/drawing/2014/chart" uri="{C3380CC4-5D6E-409C-BE32-E72D297353CC}">
              <c16:uniqueId val="{00000019-8944-4C83-97D5-643BADF6AED3}"/>
            </c:ext>
          </c:extLst>
        </c:ser>
        <c:ser>
          <c:idx val="13"/>
          <c:order val="13"/>
          <c:tx>
            <c:strRef>
              <c:f>'Top performing stores, by sales'!$O$1</c:f>
              <c:strCache>
                <c:ptCount val="1"/>
                <c:pt idx="0">
                  <c:v>Store 14</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sales'!$O$2:$O$3</c:f>
              <c:numCache>
                <c:formatCode>General</c:formatCode>
                <c:ptCount val="1"/>
                <c:pt idx="0">
                  <c:v>7691</c:v>
                </c:pt>
              </c:numCache>
            </c:numRef>
          </c:val>
          <c:extLst>
            <c:ext xmlns:c16="http://schemas.microsoft.com/office/drawing/2014/chart" uri="{C3380CC4-5D6E-409C-BE32-E72D297353CC}">
              <c16:uniqueId val="{0000001B-8944-4C83-97D5-643BADF6AED3}"/>
            </c:ext>
          </c:extLst>
        </c:ser>
        <c:ser>
          <c:idx val="14"/>
          <c:order val="14"/>
          <c:tx>
            <c:strRef>
              <c:f>'Top performing stores, by sales'!$P$1</c:f>
              <c:strCache>
                <c:ptCount val="1"/>
                <c:pt idx="0">
                  <c:v>Store 15</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sales'!$P$2:$P$3</c:f>
              <c:numCache>
                <c:formatCode>General</c:formatCode>
                <c:ptCount val="1"/>
                <c:pt idx="0">
                  <c:v>6966</c:v>
                </c:pt>
              </c:numCache>
            </c:numRef>
          </c:val>
          <c:extLst>
            <c:ext xmlns:c16="http://schemas.microsoft.com/office/drawing/2014/chart" uri="{C3380CC4-5D6E-409C-BE32-E72D297353CC}">
              <c16:uniqueId val="{0000001D-8944-4C83-97D5-643BADF6AED3}"/>
            </c:ext>
          </c:extLst>
        </c:ser>
        <c:ser>
          <c:idx val="15"/>
          <c:order val="15"/>
          <c:tx>
            <c:strRef>
              <c:f>'Top performing stores, by sales'!$Q$1</c:f>
              <c:strCache>
                <c:ptCount val="1"/>
                <c:pt idx="0">
                  <c:v>Store 16</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sales'!$Q$2:$Q$3</c:f>
              <c:numCache>
                <c:formatCode>General</c:formatCode>
                <c:ptCount val="1"/>
                <c:pt idx="0">
                  <c:v>9986</c:v>
                </c:pt>
              </c:numCache>
            </c:numRef>
          </c:val>
          <c:extLst>
            <c:ext xmlns:c16="http://schemas.microsoft.com/office/drawing/2014/chart" uri="{C3380CC4-5D6E-409C-BE32-E72D297353CC}">
              <c16:uniqueId val="{0000001F-8944-4C83-97D5-643BADF6AED3}"/>
            </c:ext>
          </c:extLst>
        </c:ser>
        <c:ser>
          <c:idx val="16"/>
          <c:order val="16"/>
          <c:tx>
            <c:strRef>
              <c:f>'Top performing stores, by sales'!$R$1</c:f>
              <c:strCache>
                <c:ptCount val="1"/>
                <c:pt idx="0">
                  <c:v>Store 17</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sales'!$R$2:$R$3</c:f>
              <c:numCache>
                <c:formatCode>General</c:formatCode>
                <c:ptCount val="1"/>
                <c:pt idx="0">
                  <c:v>1071</c:v>
                </c:pt>
              </c:numCache>
            </c:numRef>
          </c:val>
          <c:extLst>
            <c:ext xmlns:c16="http://schemas.microsoft.com/office/drawing/2014/chart" uri="{C3380CC4-5D6E-409C-BE32-E72D297353CC}">
              <c16:uniqueId val="{00000021-8944-4C83-97D5-643BADF6AED3}"/>
            </c:ext>
          </c:extLst>
        </c:ser>
        <c:ser>
          <c:idx val="17"/>
          <c:order val="17"/>
          <c:tx>
            <c:strRef>
              <c:f>'Top performing stores, by sales'!$S$1</c:f>
              <c:strCache>
                <c:ptCount val="1"/>
                <c:pt idx="0">
                  <c:v>Store 18</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sales'!$S$2:$S$3</c:f>
              <c:numCache>
                <c:formatCode>General</c:formatCode>
                <c:ptCount val="1"/>
                <c:pt idx="0">
                  <c:v>4143</c:v>
                </c:pt>
              </c:numCache>
            </c:numRef>
          </c:val>
          <c:extLst>
            <c:ext xmlns:c16="http://schemas.microsoft.com/office/drawing/2014/chart" uri="{C3380CC4-5D6E-409C-BE32-E72D297353CC}">
              <c16:uniqueId val="{00000023-8944-4C83-97D5-643BADF6AED3}"/>
            </c:ext>
          </c:extLst>
        </c:ser>
        <c:ser>
          <c:idx val="18"/>
          <c:order val="18"/>
          <c:tx>
            <c:strRef>
              <c:f>'Top performing stores, by sales'!$T$1</c:f>
              <c:strCache>
                <c:ptCount val="1"/>
                <c:pt idx="0">
                  <c:v>Store 19</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sales'!$T$2:$T$3</c:f>
              <c:numCache>
                <c:formatCode>General</c:formatCode>
                <c:ptCount val="1"/>
                <c:pt idx="0">
                  <c:v>2456</c:v>
                </c:pt>
              </c:numCache>
            </c:numRef>
          </c:val>
          <c:extLst>
            <c:ext xmlns:c16="http://schemas.microsoft.com/office/drawing/2014/chart" uri="{C3380CC4-5D6E-409C-BE32-E72D297353CC}">
              <c16:uniqueId val="{00000025-8944-4C83-97D5-643BADF6AED3}"/>
            </c:ext>
          </c:extLst>
        </c:ser>
        <c:ser>
          <c:idx val="19"/>
          <c:order val="19"/>
          <c:tx>
            <c:strRef>
              <c:f>'Top performing stores, by sales'!$U$1</c:f>
              <c:strCache>
                <c:ptCount val="1"/>
                <c:pt idx="0">
                  <c:v>Store 20</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sales'!$U$2:$U$3</c:f>
              <c:numCache>
                <c:formatCode>General</c:formatCode>
                <c:ptCount val="1"/>
                <c:pt idx="0">
                  <c:v>5274</c:v>
                </c:pt>
              </c:numCache>
            </c:numRef>
          </c:val>
          <c:extLst>
            <c:ext xmlns:c16="http://schemas.microsoft.com/office/drawing/2014/chart" uri="{C3380CC4-5D6E-409C-BE32-E72D297353CC}">
              <c16:uniqueId val="{00000027-8944-4C83-97D5-643BADF6AED3}"/>
            </c:ext>
          </c:extLst>
        </c:ser>
        <c:ser>
          <c:idx val="20"/>
          <c:order val="20"/>
          <c:tx>
            <c:strRef>
              <c:f>'Top performing stores, by sales'!$V$1</c:f>
              <c:strCache>
                <c:ptCount val="1"/>
                <c:pt idx="0">
                  <c:v>Store 21</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sales'!$V$2:$V$3</c:f>
              <c:numCache>
                <c:formatCode>General</c:formatCode>
                <c:ptCount val="1"/>
                <c:pt idx="0">
                  <c:v>4013</c:v>
                </c:pt>
              </c:numCache>
            </c:numRef>
          </c:val>
          <c:extLst>
            <c:ext xmlns:c16="http://schemas.microsoft.com/office/drawing/2014/chart" uri="{C3380CC4-5D6E-409C-BE32-E72D297353CC}">
              <c16:uniqueId val="{00000029-8944-4C83-97D5-643BADF6AED3}"/>
            </c:ext>
          </c:extLst>
        </c:ser>
        <c:ser>
          <c:idx val="21"/>
          <c:order val="21"/>
          <c:tx>
            <c:strRef>
              <c:f>'Top performing stores, by sales'!$W$1</c:f>
              <c:strCache>
                <c:ptCount val="1"/>
                <c:pt idx="0">
                  <c:v>Store 22</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sales'!$W$2:$W$3</c:f>
              <c:numCache>
                <c:formatCode>General</c:formatCode>
                <c:ptCount val="1"/>
                <c:pt idx="0">
                  <c:v>9225</c:v>
                </c:pt>
              </c:numCache>
            </c:numRef>
          </c:val>
          <c:extLst>
            <c:ext xmlns:c16="http://schemas.microsoft.com/office/drawing/2014/chart" uri="{C3380CC4-5D6E-409C-BE32-E72D297353CC}">
              <c16:uniqueId val="{0000002B-8944-4C83-97D5-643BADF6AED3}"/>
            </c:ext>
          </c:extLst>
        </c:ser>
        <c:ser>
          <c:idx val="22"/>
          <c:order val="22"/>
          <c:tx>
            <c:strRef>
              <c:f>'Top performing stores, by sales'!$X$1</c:f>
              <c:strCache>
                <c:ptCount val="1"/>
                <c:pt idx="0">
                  <c:v>Store 23</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sales'!$X$2:$X$3</c:f>
              <c:numCache>
                <c:formatCode>General</c:formatCode>
                <c:ptCount val="1"/>
                <c:pt idx="0">
                  <c:v>1935</c:v>
                </c:pt>
              </c:numCache>
            </c:numRef>
          </c:val>
          <c:extLst>
            <c:ext xmlns:c16="http://schemas.microsoft.com/office/drawing/2014/chart" uri="{C3380CC4-5D6E-409C-BE32-E72D297353CC}">
              <c16:uniqueId val="{0000002D-8944-4C83-97D5-643BADF6AED3}"/>
            </c:ext>
          </c:extLst>
        </c:ser>
        <c:ser>
          <c:idx val="23"/>
          <c:order val="23"/>
          <c:tx>
            <c:strRef>
              <c:f>'Top performing stores, by sales'!$Y$1</c:f>
              <c:strCache>
                <c:ptCount val="1"/>
                <c:pt idx="0">
                  <c:v>Store 24</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sales'!$Y$2:$Y$3</c:f>
              <c:numCache>
                <c:formatCode>General</c:formatCode>
                <c:ptCount val="1"/>
                <c:pt idx="0">
                  <c:v>9240</c:v>
                </c:pt>
              </c:numCache>
            </c:numRef>
          </c:val>
          <c:extLst>
            <c:ext xmlns:c16="http://schemas.microsoft.com/office/drawing/2014/chart" uri="{C3380CC4-5D6E-409C-BE32-E72D297353CC}">
              <c16:uniqueId val="{0000002F-8944-4C83-97D5-643BADF6AED3}"/>
            </c:ext>
          </c:extLst>
        </c:ser>
        <c:ser>
          <c:idx val="24"/>
          <c:order val="24"/>
          <c:tx>
            <c:strRef>
              <c:f>'Top performing stores, by sales'!$Z$1</c:f>
              <c:strCache>
                <c:ptCount val="1"/>
                <c:pt idx="0">
                  <c:v>Store 25</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sales'!$Z$2:$Z$3</c:f>
              <c:numCache>
                <c:formatCode>General</c:formatCode>
                <c:ptCount val="1"/>
                <c:pt idx="0">
                  <c:v>2331</c:v>
                </c:pt>
              </c:numCache>
            </c:numRef>
          </c:val>
          <c:extLst>
            <c:ext xmlns:c16="http://schemas.microsoft.com/office/drawing/2014/chart" uri="{C3380CC4-5D6E-409C-BE32-E72D297353CC}">
              <c16:uniqueId val="{00000031-8944-4C83-97D5-643BADF6AED3}"/>
            </c:ext>
          </c:extLst>
        </c:ser>
        <c:ser>
          <c:idx val="25"/>
          <c:order val="25"/>
          <c:tx>
            <c:strRef>
              <c:f>'Top performing stores, by sales'!$AA$1</c:f>
              <c:strCache>
                <c:ptCount val="1"/>
                <c:pt idx="0">
                  <c:v>Store 26</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sales'!$AA$2:$AA$3</c:f>
              <c:numCache>
                <c:formatCode>General</c:formatCode>
                <c:ptCount val="1"/>
                <c:pt idx="0">
                  <c:v>7904</c:v>
                </c:pt>
              </c:numCache>
            </c:numRef>
          </c:val>
          <c:extLst>
            <c:ext xmlns:c16="http://schemas.microsoft.com/office/drawing/2014/chart" uri="{C3380CC4-5D6E-409C-BE32-E72D297353CC}">
              <c16:uniqueId val="{00000033-8944-4C83-97D5-643BADF6AED3}"/>
            </c:ext>
          </c:extLst>
        </c:ser>
        <c:ser>
          <c:idx val="26"/>
          <c:order val="26"/>
          <c:tx>
            <c:strRef>
              <c:f>'Top performing stores, by sales'!$AB$1</c:f>
              <c:strCache>
                <c:ptCount val="1"/>
                <c:pt idx="0">
                  <c:v>Store 27</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sales'!$AB$2:$AB$3</c:f>
              <c:numCache>
                <c:formatCode>General</c:formatCode>
                <c:ptCount val="1"/>
                <c:pt idx="0">
                  <c:v>8304</c:v>
                </c:pt>
              </c:numCache>
            </c:numRef>
          </c:val>
          <c:extLst>
            <c:ext xmlns:c16="http://schemas.microsoft.com/office/drawing/2014/chart" uri="{C3380CC4-5D6E-409C-BE32-E72D297353CC}">
              <c16:uniqueId val="{00000035-8944-4C83-97D5-643BADF6AED3}"/>
            </c:ext>
          </c:extLst>
        </c:ser>
        <c:ser>
          <c:idx val="27"/>
          <c:order val="27"/>
          <c:tx>
            <c:strRef>
              <c:f>'Top performing stores, by sales'!$AC$1</c:f>
              <c:strCache>
                <c:ptCount val="1"/>
                <c:pt idx="0">
                  <c:v>Store 28</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sales'!$AC$2:$AC$3</c:f>
              <c:numCache>
                <c:formatCode>General</c:formatCode>
                <c:ptCount val="1"/>
                <c:pt idx="0">
                  <c:v>3914</c:v>
                </c:pt>
              </c:numCache>
            </c:numRef>
          </c:val>
          <c:extLst>
            <c:ext xmlns:c16="http://schemas.microsoft.com/office/drawing/2014/chart" uri="{C3380CC4-5D6E-409C-BE32-E72D297353CC}">
              <c16:uniqueId val="{00000037-8944-4C83-97D5-643BADF6AED3}"/>
            </c:ext>
          </c:extLst>
        </c:ser>
        <c:ser>
          <c:idx val="28"/>
          <c:order val="28"/>
          <c:tx>
            <c:strRef>
              <c:f>'Top performing stores, by sales'!$AD$1</c:f>
              <c:strCache>
                <c:ptCount val="1"/>
                <c:pt idx="0">
                  <c:v>Store 29</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sales'!$AD$2:$AD$3</c:f>
              <c:numCache>
                <c:formatCode>General</c:formatCode>
                <c:ptCount val="1"/>
                <c:pt idx="0">
                  <c:v>6817</c:v>
                </c:pt>
              </c:numCache>
            </c:numRef>
          </c:val>
          <c:extLst>
            <c:ext xmlns:c16="http://schemas.microsoft.com/office/drawing/2014/chart" uri="{C3380CC4-5D6E-409C-BE32-E72D297353CC}">
              <c16:uniqueId val="{00000039-8944-4C83-97D5-643BADF6AED3}"/>
            </c:ext>
          </c:extLst>
        </c:ser>
        <c:ser>
          <c:idx val="29"/>
          <c:order val="29"/>
          <c:tx>
            <c:strRef>
              <c:f>'Top performing stores, by sales'!$AE$1</c:f>
              <c:strCache>
                <c:ptCount val="1"/>
                <c:pt idx="0">
                  <c:v>Store 30</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sales'!$AE$2:$AE$3</c:f>
              <c:numCache>
                <c:formatCode>General</c:formatCode>
                <c:ptCount val="1"/>
                <c:pt idx="0">
                  <c:v>3199</c:v>
                </c:pt>
              </c:numCache>
            </c:numRef>
          </c:val>
          <c:extLst>
            <c:ext xmlns:c16="http://schemas.microsoft.com/office/drawing/2014/chart" uri="{C3380CC4-5D6E-409C-BE32-E72D297353CC}">
              <c16:uniqueId val="{0000003B-8944-4C83-97D5-643BADF6AED3}"/>
            </c:ext>
          </c:extLst>
        </c:ser>
        <c:ser>
          <c:idx val="30"/>
          <c:order val="30"/>
          <c:tx>
            <c:strRef>
              <c:f>'Top performing stores, by sales'!$AF$1</c:f>
              <c:strCache>
                <c:ptCount val="1"/>
                <c:pt idx="0">
                  <c:v>Store 31</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sales'!$AF$2:$AF$3</c:f>
              <c:numCache>
                <c:formatCode>General</c:formatCode>
                <c:ptCount val="1"/>
                <c:pt idx="0">
                  <c:v>7637</c:v>
                </c:pt>
              </c:numCache>
            </c:numRef>
          </c:val>
          <c:extLst>
            <c:ext xmlns:c16="http://schemas.microsoft.com/office/drawing/2014/chart" uri="{C3380CC4-5D6E-409C-BE32-E72D297353CC}">
              <c16:uniqueId val="{0000003D-8944-4C83-97D5-643BADF6AED3}"/>
            </c:ext>
          </c:extLst>
        </c:ser>
        <c:ser>
          <c:idx val="31"/>
          <c:order val="31"/>
          <c:tx>
            <c:strRef>
              <c:f>'Top performing stores, by sales'!$AG$1</c:f>
              <c:strCache>
                <c:ptCount val="1"/>
                <c:pt idx="0">
                  <c:v>Store 32</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sales'!$AG$2:$AG$3</c:f>
              <c:numCache>
                <c:formatCode>General</c:formatCode>
                <c:ptCount val="1"/>
                <c:pt idx="0">
                  <c:v>6622</c:v>
                </c:pt>
              </c:numCache>
            </c:numRef>
          </c:val>
          <c:extLst>
            <c:ext xmlns:c16="http://schemas.microsoft.com/office/drawing/2014/chart" uri="{C3380CC4-5D6E-409C-BE32-E72D297353CC}">
              <c16:uniqueId val="{0000003F-8944-4C83-97D5-643BADF6AED3}"/>
            </c:ext>
          </c:extLst>
        </c:ser>
        <c:ser>
          <c:idx val="32"/>
          <c:order val="32"/>
          <c:tx>
            <c:strRef>
              <c:f>'Top performing stores, by sales'!$AH$1</c:f>
              <c:strCache>
                <c:ptCount val="1"/>
                <c:pt idx="0">
                  <c:v>Store 33</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sales'!$AH$2:$AH$3</c:f>
              <c:numCache>
                <c:formatCode>General</c:formatCode>
                <c:ptCount val="1"/>
                <c:pt idx="0">
                  <c:v>9742</c:v>
                </c:pt>
              </c:numCache>
            </c:numRef>
          </c:val>
          <c:extLst>
            <c:ext xmlns:c16="http://schemas.microsoft.com/office/drawing/2014/chart" uri="{C3380CC4-5D6E-409C-BE32-E72D297353CC}">
              <c16:uniqueId val="{00000041-8944-4C83-97D5-643BADF6AED3}"/>
            </c:ext>
          </c:extLst>
        </c:ser>
        <c:ser>
          <c:idx val="33"/>
          <c:order val="33"/>
          <c:tx>
            <c:strRef>
              <c:f>'Top performing stores, by sales'!$AI$1</c:f>
              <c:strCache>
                <c:ptCount val="1"/>
                <c:pt idx="0">
                  <c:v>Store 34</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sales'!$AI$2:$AI$3</c:f>
              <c:numCache>
                <c:formatCode>General</c:formatCode>
                <c:ptCount val="1"/>
                <c:pt idx="0">
                  <c:v>9382</c:v>
                </c:pt>
              </c:numCache>
            </c:numRef>
          </c:val>
          <c:extLst>
            <c:ext xmlns:c16="http://schemas.microsoft.com/office/drawing/2014/chart" uri="{C3380CC4-5D6E-409C-BE32-E72D297353CC}">
              <c16:uniqueId val="{00000043-8944-4C83-97D5-643BADF6AED3}"/>
            </c:ext>
          </c:extLst>
        </c:ser>
        <c:ser>
          <c:idx val="34"/>
          <c:order val="34"/>
          <c:tx>
            <c:strRef>
              <c:f>'Top performing stores, by sales'!$AJ$1</c:f>
              <c:strCache>
                <c:ptCount val="1"/>
                <c:pt idx="0">
                  <c:v>Store 35</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sales'!$AJ$2:$AJ$3</c:f>
              <c:numCache>
                <c:formatCode>General</c:formatCode>
                <c:ptCount val="1"/>
                <c:pt idx="0">
                  <c:v>8413</c:v>
                </c:pt>
              </c:numCache>
            </c:numRef>
          </c:val>
          <c:extLst>
            <c:ext xmlns:c16="http://schemas.microsoft.com/office/drawing/2014/chart" uri="{C3380CC4-5D6E-409C-BE32-E72D297353CC}">
              <c16:uniqueId val="{00000045-8944-4C83-97D5-643BADF6AED3}"/>
            </c:ext>
          </c:extLst>
        </c:ser>
        <c:ser>
          <c:idx val="35"/>
          <c:order val="35"/>
          <c:tx>
            <c:strRef>
              <c:f>'Top performing stores, by sales'!$AK$1</c:f>
              <c:strCache>
                <c:ptCount val="1"/>
                <c:pt idx="0">
                  <c:v>Store 36</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sales'!$AK$2:$AK$3</c:f>
              <c:numCache>
                <c:formatCode>General</c:formatCode>
                <c:ptCount val="1"/>
                <c:pt idx="0">
                  <c:v>9305</c:v>
                </c:pt>
              </c:numCache>
            </c:numRef>
          </c:val>
          <c:extLst>
            <c:ext xmlns:c16="http://schemas.microsoft.com/office/drawing/2014/chart" uri="{C3380CC4-5D6E-409C-BE32-E72D297353CC}">
              <c16:uniqueId val="{00000047-8944-4C83-97D5-643BADF6AED3}"/>
            </c:ext>
          </c:extLst>
        </c:ser>
        <c:ser>
          <c:idx val="36"/>
          <c:order val="36"/>
          <c:tx>
            <c:strRef>
              <c:f>'Top performing stores, by sales'!$AL$1</c:f>
              <c:strCache>
                <c:ptCount val="1"/>
                <c:pt idx="0">
                  <c:v>Store 37</c:v>
                </c:pt>
              </c:strCache>
            </c:strRef>
          </c:tx>
          <c:spPr>
            <a:solidFill>
              <a:schemeClr val="accent1">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sales'!$AL$2:$AL$3</c:f>
              <c:numCache>
                <c:formatCode>General</c:formatCode>
                <c:ptCount val="1"/>
                <c:pt idx="0">
                  <c:v>6509</c:v>
                </c:pt>
              </c:numCache>
            </c:numRef>
          </c:val>
          <c:extLst>
            <c:ext xmlns:c16="http://schemas.microsoft.com/office/drawing/2014/chart" uri="{C3380CC4-5D6E-409C-BE32-E72D297353CC}">
              <c16:uniqueId val="{00000049-8944-4C83-97D5-643BADF6AED3}"/>
            </c:ext>
          </c:extLst>
        </c:ser>
        <c:ser>
          <c:idx val="37"/>
          <c:order val="37"/>
          <c:tx>
            <c:strRef>
              <c:f>'Top performing stores, by sales'!$AM$1</c:f>
              <c:strCache>
                <c:ptCount val="1"/>
                <c:pt idx="0">
                  <c:v>Store 38</c:v>
                </c:pt>
              </c:strCache>
            </c:strRef>
          </c:tx>
          <c:spPr>
            <a:solidFill>
              <a:schemeClr val="accent2">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sales'!$AM$2:$AM$3</c:f>
              <c:numCache>
                <c:formatCode>General</c:formatCode>
                <c:ptCount val="1"/>
                <c:pt idx="0">
                  <c:v>6848</c:v>
                </c:pt>
              </c:numCache>
            </c:numRef>
          </c:val>
          <c:extLst>
            <c:ext xmlns:c16="http://schemas.microsoft.com/office/drawing/2014/chart" uri="{C3380CC4-5D6E-409C-BE32-E72D297353CC}">
              <c16:uniqueId val="{0000004B-8944-4C83-97D5-643BADF6AED3}"/>
            </c:ext>
          </c:extLst>
        </c:ser>
        <c:ser>
          <c:idx val="38"/>
          <c:order val="38"/>
          <c:tx>
            <c:strRef>
              <c:f>'Top performing stores, by sales'!$AN$1</c:f>
              <c:strCache>
                <c:ptCount val="1"/>
                <c:pt idx="0">
                  <c:v>Store 39</c:v>
                </c:pt>
              </c:strCache>
            </c:strRef>
          </c:tx>
          <c:spPr>
            <a:solidFill>
              <a:schemeClr val="accent3">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sales'!$AN$2:$AN$3</c:f>
              <c:numCache>
                <c:formatCode>General</c:formatCode>
                <c:ptCount val="1"/>
                <c:pt idx="0">
                  <c:v>5408</c:v>
                </c:pt>
              </c:numCache>
            </c:numRef>
          </c:val>
          <c:extLst>
            <c:ext xmlns:c16="http://schemas.microsoft.com/office/drawing/2014/chart" uri="{C3380CC4-5D6E-409C-BE32-E72D297353CC}">
              <c16:uniqueId val="{0000004D-8944-4C83-97D5-643BADF6AED3}"/>
            </c:ext>
          </c:extLst>
        </c:ser>
        <c:ser>
          <c:idx val="39"/>
          <c:order val="39"/>
          <c:tx>
            <c:strRef>
              <c:f>'Top performing stores, by sales'!$AO$1</c:f>
              <c:strCache>
                <c:ptCount val="1"/>
                <c:pt idx="0">
                  <c:v>Store 40</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sales'!$AO$2:$AO$3</c:f>
              <c:numCache>
                <c:formatCode>General</c:formatCode>
                <c:ptCount val="1"/>
                <c:pt idx="0">
                  <c:v>3707</c:v>
                </c:pt>
              </c:numCache>
            </c:numRef>
          </c:val>
          <c:extLst>
            <c:ext xmlns:c16="http://schemas.microsoft.com/office/drawing/2014/chart" uri="{C3380CC4-5D6E-409C-BE32-E72D297353CC}">
              <c16:uniqueId val="{0000004F-8944-4C83-97D5-643BADF6AED3}"/>
            </c:ext>
          </c:extLst>
        </c:ser>
        <c:ser>
          <c:idx val="40"/>
          <c:order val="40"/>
          <c:tx>
            <c:strRef>
              <c:f>'Top performing stores, by sales'!$AP$1</c:f>
              <c:strCache>
                <c:ptCount val="1"/>
                <c:pt idx="0">
                  <c:v>Store 41</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stores, by sales'!$A$2:$A$3</c:f>
              <c:strCache>
                <c:ptCount val="1"/>
                <c:pt idx="0">
                  <c:v>Decatur</c:v>
                </c:pt>
              </c:strCache>
            </c:strRef>
          </c:cat>
          <c:val>
            <c:numRef>
              <c:f>'Top performing stores, by sales'!$AP$2:$AP$3</c:f>
              <c:numCache>
                <c:formatCode>General</c:formatCode>
                <c:ptCount val="1"/>
                <c:pt idx="0">
                  <c:v>8744</c:v>
                </c:pt>
              </c:numCache>
            </c:numRef>
          </c:val>
          <c:extLst>
            <c:ext xmlns:c16="http://schemas.microsoft.com/office/drawing/2014/chart" uri="{C3380CC4-5D6E-409C-BE32-E72D297353CC}">
              <c16:uniqueId val="{00000051-8944-4C83-97D5-643BADF6AED3}"/>
            </c:ext>
          </c:extLst>
        </c:ser>
        <c:dLbls>
          <c:dLblPos val="outEnd"/>
          <c:showLegendKey val="0"/>
          <c:showVal val="1"/>
          <c:showCatName val="0"/>
          <c:showSerName val="0"/>
          <c:showPercent val="0"/>
          <c:showBubbleSize val="0"/>
        </c:dLbls>
        <c:gapWidth val="219"/>
        <c:overlap val="-27"/>
        <c:axId val="166413287"/>
        <c:axId val="166414279"/>
      </c:barChart>
      <c:catAx>
        <c:axId val="166413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4279"/>
        <c:crosses val="autoZero"/>
        <c:auto val="1"/>
        <c:lblAlgn val="ctr"/>
        <c:lblOffset val="100"/>
        <c:noMultiLvlLbl val="0"/>
      </c:catAx>
      <c:valAx>
        <c:axId val="166414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13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228600</xdr:colOff>
      <xdr:row>2</xdr:row>
      <xdr:rowOff>165100</xdr:rowOff>
    </xdr:from>
    <xdr:to>
      <xdr:col>15</xdr:col>
      <xdr:colOff>419100</xdr:colOff>
      <xdr:row>28</xdr:row>
      <xdr:rowOff>139700</xdr:rowOff>
    </xdr:to>
    <xdr:graphicFrame macro="">
      <xdr:nvGraphicFramePr>
        <xdr:cNvPr id="2" name="Chart 1">
          <a:extLst>
            <a:ext uri="{FF2B5EF4-FFF2-40B4-BE49-F238E27FC236}">
              <a16:creationId xmlns:a16="http://schemas.microsoft.com/office/drawing/2014/main" id="{A284D41D-3015-BDB8-81D3-6EFCB0A23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38100</xdr:colOff>
      <xdr:row>31</xdr:row>
      <xdr:rowOff>38100</xdr:rowOff>
    </xdr:from>
    <xdr:to>
      <xdr:col>14</xdr:col>
      <xdr:colOff>419100</xdr:colOff>
      <xdr:row>44</xdr:row>
      <xdr:rowOff>15872</xdr:rowOff>
    </xdr:to>
    <mc:AlternateContent xmlns:mc="http://schemas.openxmlformats.org/markup-compatibility/2006" xmlns:a14="http://schemas.microsoft.com/office/drawing/2010/main">
      <mc:Choice Requires="a14">
        <xdr:graphicFrame macro="">
          <xdr:nvGraphicFramePr>
            <xdr:cNvPr id="2" name="City 1">
              <a:extLst>
                <a:ext uri="{FF2B5EF4-FFF2-40B4-BE49-F238E27FC236}">
                  <a16:creationId xmlns:a16="http://schemas.microsoft.com/office/drawing/2014/main" id="{5358042A-F2CB-5EA4-C227-90845CE62DE3}"/>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8394700" y="6337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596900</xdr:colOff>
      <xdr:row>32</xdr:row>
      <xdr:rowOff>101600</xdr:rowOff>
    </xdr:from>
    <xdr:to>
      <xdr:col>21</xdr:col>
      <xdr:colOff>101600</xdr:colOff>
      <xdr:row>46</xdr:row>
      <xdr:rowOff>0</xdr:rowOff>
    </xdr:to>
    <xdr:graphicFrame macro="">
      <xdr:nvGraphicFramePr>
        <xdr:cNvPr id="3" name="Chart 2">
          <a:extLst>
            <a:ext uri="{FF2B5EF4-FFF2-40B4-BE49-F238E27FC236}">
              <a16:creationId xmlns:a16="http://schemas.microsoft.com/office/drawing/2014/main" id="{A9CA26EE-007D-1096-BB35-3995FE1D3C9A}"/>
            </a:ext>
            <a:ext uri="{147F2762-F138-4A5C-976F-8EAC2B608ADB}">
              <a16:predDERef xmlns:a16="http://schemas.microsoft.com/office/drawing/2014/main" pred="{5358042A-F2CB-5EA4-C227-90845CE62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46</xdr:col>
      <xdr:colOff>180975</xdr:colOff>
      <xdr:row>1</xdr:row>
      <xdr:rowOff>47625</xdr:rowOff>
    </xdr:from>
    <xdr:to>
      <xdr:col>50</xdr:col>
      <xdr:colOff>206375</xdr:colOff>
      <xdr:row>26</xdr:row>
      <xdr:rowOff>34925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9181821-7A58-D571-5AE4-0A7EE75FCAC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261100" y="355600"/>
              <a:ext cx="3327400" cy="506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50</xdr:col>
      <xdr:colOff>161925</xdr:colOff>
      <xdr:row>1</xdr:row>
      <xdr:rowOff>47625</xdr:rowOff>
    </xdr:from>
    <xdr:to>
      <xdr:col>61</xdr:col>
      <xdr:colOff>38100</xdr:colOff>
      <xdr:row>25</xdr:row>
      <xdr:rowOff>123825</xdr:rowOff>
    </xdr:to>
    <xdr:graphicFrame macro="">
      <xdr:nvGraphicFramePr>
        <xdr:cNvPr id="2" name="Chart 1">
          <a:extLst>
            <a:ext uri="{FF2B5EF4-FFF2-40B4-BE49-F238E27FC236}">
              <a16:creationId xmlns:a16="http://schemas.microsoft.com/office/drawing/2014/main" id="{89813D14-44BF-BC11-E37D-C4581354E177}"/>
            </a:ext>
            <a:ext uri="{147F2762-F138-4A5C-976F-8EAC2B608ADB}">
              <a16:predDERef xmlns:a16="http://schemas.microsoft.com/office/drawing/2014/main" pred="{39181821-7A58-D571-5AE4-0A7EE75F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02.698893402776" createdVersion="8" refreshedVersion="8" minRefreshableVersion="3" recordCount="25" xr:uid="{AA11AFED-0937-6246-8CD4-04DB4B901E81}">
  <cacheSource type="worksheet">
    <worksheetSource name="Table2"/>
  </cacheSource>
  <cacheFields count="42">
    <cacheField name="City" numFmtId="0">
      <sharedItems count="25">
        <s v="Birmingham"/>
        <s v="Montgomery"/>
        <s v="Mobile"/>
        <s v="Huntsville"/>
        <s v="Tuscaloosa"/>
        <s v="Hoover"/>
        <s v="Dothan"/>
        <s v="Auburn"/>
        <s v="Decatur"/>
        <s v="Madison"/>
        <s v="Florence"/>
        <s v="Gadsden"/>
        <s v="Vestavia Hills"/>
        <s v="Prattville"/>
        <s v="Phenix City"/>
        <s v="Alabaster"/>
        <s v="Bessemer"/>
        <s v="Enterprise"/>
        <s v="Opelika"/>
        <s v="Homewood"/>
        <s v="Northport"/>
        <s v="Pelham"/>
        <s v="Trussville"/>
        <s v="Mountain Brook"/>
        <s v="Fairhope"/>
      </sharedItems>
    </cacheField>
    <cacheField name="1" numFmtId="0">
      <sharedItems containsSemiMixedTypes="0" containsString="0" containsNumber="1" containsInteger="1" minValue="1287" maxValue="9998" count="25">
        <n v="8285"/>
        <n v="1287"/>
        <n v="8035"/>
        <n v="6280"/>
        <n v="4079"/>
        <n v="9741"/>
        <n v="7646"/>
        <n v="4326"/>
        <n v="3786"/>
        <n v="1934"/>
        <n v="8017"/>
        <n v="2290"/>
        <n v="9471"/>
        <n v="6039"/>
        <n v="8788"/>
        <n v="1733"/>
        <n v="6559"/>
        <n v="8436"/>
        <n v="9998"/>
        <n v="2373"/>
        <n v="3536"/>
        <n v="6830"/>
        <n v="2794"/>
        <n v="8433"/>
        <n v="8114"/>
      </sharedItems>
    </cacheField>
    <cacheField name="2" numFmtId="0">
      <sharedItems containsSemiMixedTypes="0" containsString="0" containsNumber="1" containsInteger="1" minValue="1066" maxValue="9767"/>
    </cacheField>
    <cacheField name="3" numFmtId="0">
      <sharedItems containsSemiMixedTypes="0" containsString="0" containsNumber="1" containsInteger="1" minValue="1128" maxValue="9880"/>
    </cacheField>
    <cacheField name="4" numFmtId="0">
      <sharedItems containsSemiMixedTypes="0" containsString="0" containsNumber="1" containsInteger="1" minValue="2357" maxValue="9790"/>
    </cacheField>
    <cacheField name="5" numFmtId="0">
      <sharedItems containsSemiMixedTypes="0" containsString="0" containsNumber="1" containsInteger="1" minValue="1828" maxValue="9962"/>
    </cacheField>
    <cacheField name="6" numFmtId="0">
      <sharedItems containsSemiMixedTypes="0" containsString="0" containsNumber="1" containsInteger="1" minValue="1107" maxValue="9998"/>
    </cacheField>
    <cacheField name="7" numFmtId="0">
      <sharedItems containsSemiMixedTypes="0" containsString="0" containsNumber="1" containsInteger="1" minValue="1256" maxValue="9436"/>
    </cacheField>
    <cacheField name="8" numFmtId="0">
      <sharedItems containsSemiMixedTypes="0" containsString="0" containsNumber="1" containsInteger="1" minValue="1304" maxValue="9981"/>
    </cacheField>
    <cacheField name="9" numFmtId="0">
      <sharedItems containsSemiMixedTypes="0" containsString="0" containsNumber="1" containsInteger="1" minValue="1320" maxValue="9954"/>
    </cacheField>
    <cacheField name="10" numFmtId="0">
      <sharedItems containsSemiMixedTypes="0" containsString="0" containsNumber="1" containsInteger="1" minValue="1154" maxValue="9581"/>
    </cacheField>
    <cacheField name="11" numFmtId="0">
      <sharedItems containsSemiMixedTypes="0" containsString="0" containsNumber="1" containsInteger="1" minValue="1218" maxValue="9557"/>
    </cacheField>
    <cacheField name="12" numFmtId="0">
      <sharedItems containsSemiMixedTypes="0" containsString="0" containsNumber="1" containsInteger="1" minValue="1441" maxValue="9974"/>
    </cacheField>
    <cacheField name="13" numFmtId="0">
      <sharedItems containsSemiMixedTypes="0" containsString="0" containsNumber="1" containsInteger="1" minValue="1701" maxValue="9976"/>
    </cacheField>
    <cacheField name="14" numFmtId="0">
      <sharedItems containsSemiMixedTypes="0" containsString="0" containsNumber="1" containsInteger="1" minValue="1192" maxValue="9944"/>
    </cacheField>
    <cacheField name="15" numFmtId="0">
      <sharedItems containsSemiMixedTypes="0" containsString="0" containsNumber="1" containsInteger="1" minValue="1411" maxValue="9998"/>
    </cacheField>
    <cacheField name="16" numFmtId="0">
      <sharedItems containsSemiMixedTypes="0" containsString="0" containsNumber="1" containsInteger="1" minValue="1069" maxValue="9986"/>
    </cacheField>
    <cacheField name="17" numFmtId="0">
      <sharedItems containsSemiMixedTypes="0" containsString="0" containsNumber="1" containsInteger="1" minValue="1071" maxValue="9728"/>
    </cacheField>
    <cacheField name="18" numFmtId="0">
      <sharedItems containsSemiMixedTypes="0" containsString="0" containsNumber="1" containsInteger="1" minValue="1324" maxValue="9974"/>
    </cacheField>
    <cacheField name="19" numFmtId="0">
      <sharedItems containsSemiMixedTypes="0" containsString="0" containsNumber="1" containsInteger="1" minValue="1283" maxValue="9871"/>
    </cacheField>
    <cacheField name="20" numFmtId="0">
      <sharedItems containsSemiMixedTypes="0" containsString="0" containsNumber="1" containsInteger="1" minValue="1283" maxValue="9712"/>
    </cacheField>
    <cacheField name="21" numFmtId="0">
      <sharedItems containsSemiMixedTypes="0" containsString="0" containsNumber="1" containsInteger="1" minValue="1115" maxValue="9732"/>
    </cacheField>
    <cacheField name="22" numFmtId="0">
      <sharedItems containsSemiMixedTypes="0" containsString="0" containsNumber="1" containsInteger="1" minValue="1273" maxValue="9225"/>
    </cacheField>
    <cacheField name="23" numFmtId="0">
      <sharedItems containsSemiMixedTypes="0" containsString="0" containsNumber="1" containsInteger="1" minValue="1582" maxValue="9986"/>
    </cacheField>
    <cacheField name="24" numFmtId="0">
      <sharedItems containsSemiMixedTypes="0" containsString="0" containsNumber="1" containsInteger="1" minValue="1103" maxValue="9828"/>
    </cacheField>
    <cacheField name="25" numFmtId="0">
      <sharedItems containsSemiMixedTypes="0" containsString="0" containsNumber="1" containsInteger="1" minValue="1842" maxValue="9956"/>
    </cacheField>
    <cacheField name="26" numFmtId="0">
      <sharedItems containsSemiMixedTypes="0" containsString="0" containsNumber="1" containsInteger="1" minValue="1365" maxValue="9582"/>
    </cacheField>
    <cacheField name="27" numFmtId="0">
      <sharedItems containsSemiMixedTypes="0" containsString="0" containsNumber="1" containsInteger="1" minValue="1017" maxValue="9395"/>
    </cacheField>
    <cacheField name="28" numFmtId="0">
      <sharedItems containsSemiMixedTypes="0" containsString="0" containsNumber="1" containsInteger="1" minValue="1342" maxValue="9505"/>
    </cacheField>
    <cacheField name="29" numFmtId="0">
      <sharedItems containsSemiMixedTypes="0" containsString="0" containsNumber="1" containsInteger="1" minValue="1048" maxValue="9993"/>
    </cacheField>
    <cacheField name="30" numFmtId="0">
      <sharedItems containsSemiMixedTypes="0" containsString="0" containsNumber="1" containsInteger="1" minValue="1479" maxValue="9996"/>
    </cacheField>
    <cacheField name="31" numFmtId="0">
      <sharedItems containsSemiMixedTypes="0" containsString="0" containsNumber="1" containsInteger="1" minValue="1289" maxValue="9711"/>
    </cacheField>
    <cacheField name="32" numFmtId="0">
      <sharedItems containsSemiMixedTypes="0" containsString="0" containsNumber="1" containsInteger="1" minValue="1340" maxValue="9219"/>
    </cacheField>
    <cacheField name="33" numFmtId="0">
      <sharedItems containsSemiMixedTypes="0" containsString="0" containsNumber="1" containsInteger="1" minValue="1170" maxValue="9742"/>
    </cacheField>
    <cacheField name="34" numFmtId="0">
      <sharedItems containsSemiMixedTypes="0" containsString="0" containsNumber="1" minValue="1081" maxValue="9382"/>
    </cacheField>
    <cacheField name="35" numFmtId="0">
      <sharedItems containsSemiMixedTypes="0" containsString="0" containsNumber="1" minValue="1295" maxValue="9976"/>
    </cacheField>
    <cacheField name="36" numFmtId="0">
      <sharedItems containsSemiMixedTypes="0" containsString="0" containsNumber="1" minValue="1591" maxValue="9807"/>
    </cacheField>
    <cacheField name="37" numFmtId="0">
      <sharedItems containsSemiMixedTypes="0" containsString="0" containsNumber="1" minValue="1123" maxValue="9673"/>
    </cacheField>
    <cacheField name="38" numFmtId="0">
      <sharedItems containsSemiMixedTypes="0" containsString="0" containsNumber="1" minValue="1756" maxValue="9982"/>
    </cacheField>
    <cacheField name="39" numFmtId="0">
      <sharedItems containsSemiMixedTypes="0" containsString="0" containsNumber="1" minValue="2513" maxValue="9608"/>
    </cacheField>
    <cacheField name="40" numFmtId="0">
      <sharedItems containsSemiMixedTypes="0" containsString="0" containsNumber="1" minValue="1391" maxValue="9707"/>
    </cacheField>
    <cacheField name="41" numFmtId="0">
      <sharedItems containsSemiMixedTypes="0" containsString="0" containsNumber="1" minValue="1202" maxValue="9731"/>
    </cacheField>
  </cacheFields>
  <extLst>
    <ext xmlns:x14="http://schemas.microsoft.com/office/spreadsheetml/2009/9/main" uri="{725AE2AE-9491-48be-B2B4-4EB974FC3084}">
      <x14:pivotCacheDefinition pivotCacheId="194729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n v="5343"/>
    <n v="6738"/>
    <n v="6635"/>
    <n v="5658"/>
    <n v="8118"/>
    <n v="4311"/>
    <n v="8535"/>
    <n v="3436"/>
    <n v="1642"/>
    <n v="9557"/>
    <n v="8547"/>
    <n v="7242"/>
    <n v="9944"/>
    <n v="2417"/>
    <n v="5292"/>
    <n v="8910"/>
    <n v="6239"/>
    <n v="6644"/>
    <n v="8997"/>
    <n v="3982"/>
    <n v="1273"/>
    <n v="8990"/>
    <n v="5177"/>
    <n v="1842"/>
    <n v="4623"/>
    <n v="6613"/>
    <n v="2876"/>
    <n v="7108"/>
    <n v="3597"/>
    <n v="3665"/>
    <n v="1340"/>
    <n v="6923"/>
    <n v="3082"/>
    <n v="5617"/>
    <n v="3555"/>
    <n v="1341"/>
    <n v="1756"/>
    <n v="7598"/>
    <n v="1509"/>
    <n v="1861"/>
  </r>
  <r>
    <x v="1"/>
    <x v="1"/>
    <n v="6585"/>
    <n v="8300"/>
    <n v="8874"/>
    <n v="8208"/>
    <n v="5363"/>
    <n v="3552"/>
    <n v="3387"/>
    <n v="2765"/>
    <n v="2377"/>
    <n v="6567"/>
    <n v="1895"/>
    <n v="4332"/>
    <n v="8074"/>
    <n v="5755"/>
    <n v="9018"/>
    <n v="7478"/>
    <n v="4125"/>
    <n v="8063"/>
    <n v="3638"/>
    <n v="9572"/>
    <n v="2715"/>
    <n v="5431"/>
    <n v="1168"/>
    <n v="9067"/>
    <n v="6525"/>
    <n v="4691"/>
    <n v="3633"/>
    <n v="8209"/>
    <n v="9996"/>
    <n v="6722"/>
    <n v="4424"/>
    <n v="8813"/>
    <n v="6655"/>
    <n v="3986"/>
    <n v="2805"/>
    <n v="4601"/>
    <n v="4449"/>
    <n v="5727"/>
    <n v="2315"/>
    <n v="8822"/>
  </r>
  <r>
    <x v="2"/>
    <x v="2"/>
    <n v="5569"/>
    <n v="9492"/>
    <n v="5905"/>
    <n v="5024"/>
    <n v="1107"/>
    <n v="6937"/>
    <n v="5580"/>
    <n v="8044"/>
    <n v="7532"/>
    <n v="7024"/>
    <n v="1779"/>
    <n v="1701"/>
    <n v="1957"/>
    <n v="2013"/>
    <n v="8962"/>
    <n v="6855"/>
    <n v="2685"/>
    <n v="1283"/>
    <n v="2005"/>
    <n v="4454"/>
    <n v="5482"/>
    <n v="7508"/>
    <n v="8811"/>
    <n v="2861"/>
    <n v="5011"/>
    <n v="2401"/>
    <n v="5311"/>
    <n v="1630"/>
    <n v="7871"/>
    <n v="2236"/>
    <n v="5430"/>
    <n v="1601"/>
    <n v="9145"/>
    <n v="1493"/>
    <n v="9807"/>
    <n v="2652"/>
    <n v="9296"/>
    <n v="2815"/>
    <n v="4886"/>
    <n v="7458"/>
  </r>
  <r>
    <x v="3"/>
    <x v="3"/>
    <n v="2841"/>
    <n v="3399"/>
    <n v="5448"/>
    <n v="6173"/>
    <n v="5451"/>
    <n v="7488"/>
    <n v="9981"/>
    <n v="5236"/>
    <n v="2963"/>
    <n v="7962"/>
    <n v="2614"/>
    <n v="7942"/>
    <n v="9293"/>
    <n v="2785"/>
    <n v="7530"/>
    <n v="7481"/>
    <n v="5535"/>
    <n v="4634"/>
    <n v="2484"/>
    <n v="2346"/>
    <n v="3473"/>
    <n v="7732"/>
    <n v="9599"/>
    <n v="9076"/>
    <n v="4706"/>
    <n v="9137"/>
    <n v="3710"/>
    <n v="5771"/>
    <n v="6523"/>
    <n v="1289"/>
    <n v="9169"/>
    <n v="7829"/>
    <n v="6879"/>
    <n v="4166"/>
    <n v="7935"/>
    <n v="2605"/>
    <n v="9982"/>
    <n v="3338"/>
    <n v="9116"/>
    <n v="3875"/>
  </r>
  <r>
    <x v="4"/>
    <x v="4"/>
    <n v="1066"/>
    <n v="3923"/>
    <n v="4177"/>
    <n v="4277"/>
    <n v="4219"/>
    <n v="9436"/>
    <n v="8160"/>
    <n v="4302"/>
    <n v="5685"/>
    <n v="9147"/>
    <n v="8761"/>
    <n v="3551"/>
    <n v="5131"/>
    <n v="6211"/>
    <n v="6300"/>
    <n v="7812"/>
    <n v="5162"/>
    <n v="9408"/>
    <n v="5417"/>
    <n v="3456"/>
    <n v="7784"/>
    <n v="6411"/>
    <n v="2581"/>
    <n v="3414"/>
    <n v="9582"/>
    <n v="3744"/>
    <n v="7490"/>
    <n v="3818"/>
    <n v="5930"/>
    <n v="9186"/>
    <n v="1556"/>
    <n v="5533"/>
    <n v="1884"/>
    <n v="2088"/>
    <n v="3657"/>
    <n v="2158"/>
    <n v="4469"/>
    <n v="2513"/>
    <n v="8135"/>
    <n v="6963"/>
  </r>
  <r>
    <x v="5"/>
    <x v="5"/>
    <n v="7377"/>
    <n v="9410"/>
    <n v="9790"/>
    <n v="8864"/>
    <n v="2522"/>
    <n v="5347"/>
    <n v="9145"/>
    <n v="8402"/>
    <n v="4716"/>
    <n v="8751"/>
    <n v="2099"/>
    <n v="9976"/>
    <n v="8074"/>
    <n v="2478"/>
    <n v="6063"/>
    <n v="9728"/>
    <n v="7703"/>
    <n v="4312"/>
    <n v="9438"/>
    <n v="5933"/>
    <n v="1980"/>
    <n v="9655"/>
    <n v="1417"/>
    <n v="4202"/>
    <n v="7733"/>
    <n v="4874"/>
    <n v="4204"/>
    <n v="1048"/>
    <n v="9418"/>
    <n v="9711"/>
    <n v="6031"/>
    <n v="7673"/>
    <n v="8403"/>
    <n v="7588"/>
    <n v="9748"/>
    <n v="7224"/>
    <n v="4628"/>
    <n v="8107"/>
    <n v="6143"/>
    <n v="1671"/>
  </r>
  <r>
    <x v="6"/>
    <x v="6"/>
    <n v="2060"/>
    <n v="4911"/>
    <n v="4976"/>
    <n v="7851"/>
    <n v="4277"/>
    <n v="7423"/>
    <n v="6183"/>
    <n v="6641"/>
    <n v="1860"/>
    <n v="5026"/>
    <n v="4277"/>
    <n v="6646"/>
    <n v="5103"/>
    <n v="2056"/>
    <n v="1863"/>
    <n v="5156"/>
    <n v="6338"/>
    <n v="2291"/>
    <n v="9712"/>
    <n v="7154"/>
    <n v="7705"/>
    <n v="6403"/>
    <n v="6558"/>
    <n v="4744"/>
    <n v="4913"/>
    <n v="6840"/>
    <n v="3390"/>
    <n v="4254"/>
    <n v="7310"/>
    <n v="2113"/>
    <n v="8253"/>
    <n v="1565"/>
    <n v="6052"/>
    <n v="5802"/>
    <n v="5650"/>
    <n v="4400"/>
    <n v="7842"/>
    <n v="4006"/>
    <n v="9335"/>
    <n v="3571"/>
  </r>
  <r>
    <x v="7"/>
    <x v="7"/>
    <n v="2659"/>
    <n v="6928"/>
    <n v="4656"/>
    <n v="1828"/>
    <n v="5199"/>
    <n v="5331"/>
    <n v="6294"/>
    <n v="3076"/>
    <n v="7141"/>
    <n v="7832"/>
    <n v="3588"/>
    <n v="2027"/>
    <n v="9531"/>
    <n v="9998"/>
    <n v="8656"/>
    <n v="8529"/>
    <n v="9974"/>
    <n v="9871"/>
    <n v="6323"/>
    <n v="4708"/>
    <n v="4591"/>
    <n v="3332"/>
    <n v="6817"/>
    <n v="6655"/>
    <n v="7606"/>
    <n v="7079"/>
    <n v="1342"/>
    <n v="3888"/>
    <n v="8708"/>
    <n v="3446"/>
    <n v="6128"/>
    <n v="3737"/>
    <n v="7785"/>
    <n v="3281"/>
    <n v="4387"/>
    <n v="6890"/>
    <n v="2833"/>
    <n v="5083"/>
    <n v="9707"/>
    <n v="2116"/>
  </r>
  <r>
    <x v="8"/>
    <x v="8"/>
    <n v="2891"/>
    <n v="8124"/>
    <n v="2469"/>
    <n v="3704"/>
    <n v="3623"/>
    <n v="2409"/>
    <n v="8287"/>
    <n v="2032"/>
    <n v="7170"/>
    <n v="8221"/>
    <n v="6589"/>
    <n v="4160"/>
    <n v="7691"/>
    <n v="6966"/>
    <n v="9986"/>
    <n v="1071"/>
    <n v="4143"/>
    <n v="2456"/>
    <n v="5274"/>
    <n v="4013"/>
    <n v="9225"/>
    <n v="1935"/>
    <n v="9240"/>
    <n v="2331"/>
    <n v="7904"/>
    <n v="8304"/>
    <n v="3914"/>
    <n v="6817"/>
    <n v="3199"/>
    <n v="7637"/>
    <n v="6622"/>
    <n v="9742"/>
    <n v="9382"/>
    <n v="8413"/>
    <n v="9305"/>
    <n v="6509"/>
    <n v="6848"/>
    <n v="5408"/>
    <n v="3707"/>
    <n v="8744"/>
  </r>
  <r>
    <x v="9"/>
    <x v="9"/>
    <n v="3628"/>
    <n v="9190"/>
    <n v="3275"/>
    <n v="9344"/>
    <n v="5778"/>
    <n v="1256"/>
    <n v="3523"/>
    <n v="1781"/>
    <n v="2011"/>
    <n v="8382"/>
    <n v="3451"/>
    <n v="5368"/>
    <n v="7391"/>
    <n v="7997"/>
    <n v="2368"/>
    <n v="8458"/>
    <n v="7563"/>
    <n v="5379"/>
    <n v="5875"/>
    <n v="9073"/>
    <n v="1283"/>
    <n v="6020"/>
    <n v="8643"/>
    <n v="7783"/>
    <n v="7104"/>
    <n v="1622"/>
    <n v="5311"/>
    <n v="9908"/>
    <n v="9717"/>
    <n v="5943"/>
    <n v="6619"/>
    <n v="6128"/>
    <n v="5325"/>
    <n v="9976"/>
    <n v="1746"/>
    <n v="4470"/>
    <n v="7054"/>
    <n v="6573"/>
    <n v="3556"/>
    <n v="1374"/>
  </r>
  <r>
    <x v="10"/>
    <x v="10"/>
    <n v="3187"/>
    <n v="1128"/>
    <n v="4706"/>
    <n v="9962"/>
    <n v="7547"/>
    <n v="4440"/>
    <n v="4530"/>
    <n v="9569"/>
    <n v="5859"/>
    <n v="3810"/>
    <n v="1441"/>
    <n v="5150"/>
    <n v="9636"/>
    <n v="8526"/>
    <n v="9734"/>
    <n v="2273"/>
    <n v="9473"/>
    <n v="9732"/>
    <n v="9484"/>
    <n v="8776"/>
    <n v="1554"/>
    <n v="9032"/>
    <n v="1474"/>
    <n v="6676"/>
    <n v="8954"/>
    <n v="1092"/>
    <n v="3610"/>
    <n v="1933"/>
    <n v="4157"/>
    <n v="8273"/>
    <n v="8306"/>
    <n v="1392"/>
    <n v="1363"/>
    <n v="5545"/>
    <n v="5929"/>
    <n v="1123"/>
    <n v="7306"/>
    <n v="8746"/>
    <n v="4000"/>
    <n v="6943"/>
  </r>
  <r>
    <x v="11"/>
    <x v="11"/>
    <n v="6402"/>
    <n v="8598"/>
    <n v="7547"/>
    <n v="5158"/>
    <n v="9731"/>
    <n v="8038"/>
    <n v="4435"/>
    <n v="7357"/>
    <n v="1488"/>
    <n v="8252"/>
    <n v="5518"/>
    <n v="8282"/>
    <n v="4732"/>
    <n v="6340"/>
    <n v="3822"/>
    <n v="8813"/>
    <n v="6574"/>
    <n v="9772"/>
    <n v="7130"/>
    <n v="7376"/>
    <n v="3053"/>
    <n v="1582"/>
    <n v="6160"/>
    <n v="8190"/>
    <n v="2136"/>
    <n v="9395"/>
    <n v="4086"/>
    <n v="2203"/>
    <n v="8687"/>
    <n v="8850"/>
    <n v="4488"/>
    <n v="3591"/>
    <n v="1683"/>
    <n v="7343"/>
    <n v="2549"/>
    <n v="5175"/>
    <n v="5997"/>
    <n v="9608"/>
    <n v="7230"/>
    <n v="9731"/>
  </r>
  <r>
    <x v="12"/>
    <x v="12"/>
    <n v="9142"/>
    <n v="4419"/>
    <n v="3846"/>
    <n v="2016"/>
    <n v="5069"/>
    <n v="4853"/>
    <n v="6336"/>
    <n v="9062"/>
    <n v="1951"/>
    <n v="8310"/>
    <n v="9454"/>
    <n v="2114"/>
    <n v="1302"/>
    <n v="9073"/>
    <n v="2621"/>
    <n v="1241"/>
    <n v="6298"/>
    <n v="5285"/>
    <n v="2440"/>
    <n v="5646"/>
    <n v="7538"/>
    <n v="7751"/>
    <n v="4069"/>
    <n v="4971"/>
    <n v="2683"/>
    <n v="8622"/>
    <n v="7903"/>
    <n v="8297"/>
    <n v="2452"/>
    <n v="5657"/>
    <n v="4613"/>
    <n v="2942"/>
    <n v="7408"/>
    <n v="9484"/>
    <n v="5142"/>
    <n v="9619"/>
    <n v="9601"/>
    <n v="8099"/>
    <n v="1391"/>
    <n v="6276"/>
  </r>
  <r>
    <x v="13"/>
    <x v="13"/>
    <n v="8003"/>
    <n v="6180"/>
    <n v="4610"/>
    <n v="3548"/>
    <n v="7115"/>
    <n v="6720"/>
    <n v="8512"/>
    <n v="9954"/>
    <n v="1712"/>
    <n v="7731"/>
    <n v="5346"/>
    <n v="7111"/>
    <n v="3095"/>
    <n v="8573"/>
    <n v="8532"/>
    <n v="2098"/>
    <n v="9786"/>
    <n v="4777"/>
    <n v="9114"/>
    <n v="4418"/>
    <n v="9050"/>
    <n v="1597"/>
    <n v="1103"/>
    <n v="9091"/>
    <n v="7041"/>
    <n v="7729"/>
    <n v="3415"/>
    <n v="6031"/>
    <n v="6652"/>
    <n v="7620"/>
    <n v="8225"/>
    <n v="7278"/>
    <n v="7358"/>
    <n v="2997"/>
    <n v="1591"/>
    <n v="4401"/>
    <n v="3457"/>
    <n v="4245"/>
    <n v="4341"/>
    <n v="2573"/>
  </r>
  <r>
    <x v="14"/>
    <x v="14"/>
    <n v="8269"/>
    <n v="6838"/>
    <n v="2863"/>
    <n v="6753"/>
    <n v="6608"/>
    <n v="4048"/>
    <n v="8774"/>
    <n v="4513"/>
    <n v="1154"/>
    <n v="1218"/>
    <n v="7824"/>
    <n v="1943"/>
    <n v="1192"/>
    <n v="7938"/>
    <n v="8921"/>
    <n v="6688"/>
    <n v="4702"/>
    <n v="6106"/>
    <n v="4186"/>
    <n v="6407"/>
    <n v="8332"/>
    <n v="4533"/>
    <n v="9674"/>
    <n v="1957"/>
    <n v="7966"/>
    <n v="3267"/>
    <n v="9505"/>
    <n v="3771"/>
    <n v="1479"/>
    <n v="8927"/>
    <n v="5704"/>
    <n v="8720"/>
    <n v="3386"/>
    <n v="1295"/>
    <n v="3520"/>
    <n v="7654"/>
    <n v="6845"/>
    <n v="7738"/>
    <n v="3828"/>
    <n v="1202"/>
  </r>
  <r>
    <x v="15"/>
    <x v="15"/>
    <n v="9767"/>
    <n v="3274"/>
    <n v="7125"/>
    <n v="7437"/>
    <n v="5748"/>
    <n v="5399"/>
    <n v="6513"/>
    <n v="3038"/>
    <n v="7925"/>
    <n v="9026"/>
    <n v="5931"/>
    <n v="2267"/>
    <n v="9193"/>
    <n v="8371"/>
    <n v="5923"/>
    <n v="6478"/>
    <n v="6798"/>
    <n v="3971"/>
    <n v="1283"/>
    <n v="1115"/>
    <n v="6571"/>
    <n v="2546"/>
    <n v="6767"/>
    <n v="2894"/>
    <n v="3843"/>
    <n v="7049"/>
    <n v="3449"/>
    <n v="7532"/>
    <n v="6242"/>
    <n v="3775"/>
    <n v="7351"/>
    <n v="9503"/>
    <n v="1081"/>
    <n v="7704"/>
    <n v="2479"/>
    <n v="9673"/>
    <n v="7478"/>
    <n v="7207"/>
    <n v="7006"/>
    <n v="3523"/>
  </r>
  <r>
    <x v="16"/>
    <x v="16"/>
    <n v="2453"/>
    <n v="1578"/>
    <n v="5158"/>
    <n v="3058"/>
    <n v="8075"/>
    <n v="7066"/>
    <n v="8530"/>
    <n v="8346"/>
    <n v="9119"/>
    <n v="5125"/>
    <n v="8331"/>
    <n v="6408"/>
    <n v="9696"/>
    <n v="3786"/>
    <n v="7913"/>
    <n v="8549"/>
    <n v="7517"/>
    <n v="4374"/>
    <n v="5944"/>
    <n v="9732"/>
    <n v="5067"/>
    <n v="5526"/>
    <n v="5861"/>
    <n v="9956"/>
    <n v="4246"/>
    <n v="1017"/>
    <n v="2014"/>
    <n v="8706"/>
    <n v="4032"/>
    <n v="6039"/>
    <n v="8921"/>
    <n v="3517"/>
    <n v="4121"/>
    <n v="5295"/>
    <n v="4810"/>
    <n v="7641"/>
    <n v="5365"/>
    <n v="3545"/>
    <n v="6812"/>
    <n v="9483"/>
  </r>
  <r>
    <x v="17"/>
    <x v="17"/>
    <n v="7800"/>
    <n v="7234"/>
    <n v="5063"/>
    <n v="4274"/>
    <n v="1948"/>
    <n v="7887"/>
    <n v="6647"/>
    <n v="1320"/>
    <n v="2687"/>
    <n v="9318"/>
    <n v="6269"/>
    <n v="7130"/>
    <n v="3692"/>
    <n v="4520"/>
    <n v="9863"/>
    <n v="6315"/>
    <n v="1324"/>
    <n v="8564"/>
    <n v="4771"/>
    <n v="5117"/>
    <n v="8617"/>
    <n v="6432"/>
    <n v="8639"/>
    <n v="8706"/>
    <n v="6360"/>
    <n v="6078"/>
    <n v="1600"/>
    <n v="8711"/>
    <n v="7319"/>
    <n v="9421"/>
    <n v="4840"/>
    <n v="6309"/>
    <n v="7334"/>
    <n v="9880"/>
    <n v="3461"/>
    <n v="2640"/>
    <n v="4375"/>
    <n v="8634"/>
    <n v="4917"/>
    <n v="2830"/>
  </r>
  <r>
    <x v="18"/>
    <x v="18"/>
    <n v="8953"/>
    <n v="7923"/>
    <n v="6176"/>
    <n v="4369"/>
    <n v="9503"/>
    <n v="2126"/>
    <n v="1816"/>
    <n v="9224"/>
    <n v="8568"/>
    <n v="1683"/>
    <n v="9974"/>
    <n v="9681"/>
    <n v="6370"/>
    <n v="4632"/>
    <n v="6683"/>
    <n v="5753"/>
    <n v="5341"/>
    <n v="6283"/>
    <n v="3084"/>
    <n v="7346"/>
    <n v="1475"/>
    <n v="3452"/>
    <n v="4463"/>
    <n v="6735"/>
    <n v="5424"/>
    <n v="9287"/>
    <n v="4162"/>
    <n v="8472"/>
    <n v="4873"/>
    <n v="3775"/>
    <n v="3217"/>
    <n v="1170"/>
    <n v="9351"/>
    <n v="1453"/>
    <n v="5191"/>
    <n v="9304"/>
    <n v="2720"/>
    <n v="3100"/>
    <n v="3912"/>
    <n v="1548"/>
  </r>
  <r>
    <x v="19"/>
    <x v="19"/>
    <n v="7188"/>
    <n v="9880"/>
    <n v="9236"/>
    <n v="5969"/>
    <n v="9998"/>
    <n v="8703"/>
    <n v="8440"/>
    <n v="4643"/>
    <n v="4336"/>
    <n v="9491"/>
    <n v="5891"/>
    <n v="9456"/>
    <n v="7264"/>
    <n v="1718"/>
    <n v="1069"/>
    <n v="1918"/>
    <n v="1334"/>
    <n v="7136"/>
    <n v="4422"/>
    <n v="7351"/>
    <n v="2281"/>
    <n v="2050"/>
    <n v="3542"/>
    <n v="5411"/>
    <n v="7754"/>
    <n v="6472"/>
    <n v="9297"/>
    <n v="7674"/>
    <n v="7527"/>
    <n v="8702"/>
    <n v="8144"/>
    <n v="8091"/>
    <n v="3869"/>
    <n v="4259"/>
    <n v="8787"/>
    <n v="5459"/>
    <n v="8389"/>
    <n v="5242"/>
    <n v="2224"/>
    <n v="6025"/>
  </r>
  <r>
    <x v="20"/>
    <x v="20"/>
    <n v="9231"/>
    <n v="8651"/>
    <n v="6374"/>
    <n v="4842"/>
    <n v="5704"/>
    <n v="8484"/>
    <n v="6322"/>
    <n v="2012"/>
    <n v="9581"/>
    <n v="6758"/>
    <n v="6968"/>
    <n v="7877"/>
    <n v="4135"/>
    <n v="1411"/>
    <n v="5472"/>
    <n v="1432"/>
    <n v="5219"/>
    <n v="2585"/>
    <n v="2468"/>
    <n v="4303"/>
    <n v="8321"/>
    <n v="9986"/>
    <n v="1955"/>
    <n v="6887"/>
    <n v="6425"/>
    <n v="4564"/>
    <n v="1558"/>
    <n v="1584"/>
    <n v="4706"/>
    <n v="1608"/>
    <n v="2154"/>
    <n v="8484"/>
    <n v="1742"/>
    <n v="8443"/>
    <n v="6947"/>
    <n v="5401"/>
    <n v="6681"/>
    <n v="9018"/>
    <n v="1668"/>
    <n v="8307"/>
  </r>
  <r>
    <x v="21"/>
    <x v="21"/>
    <n v="3736"/>
    <n v="2734"/>
    <n v="6443"/>
    <n v="8494"/>
    <n v="6206"/>
    <n v="7290"/>
    <n v="8518"/>
    <n v="6176"/>
    <n v="2381"/>
    <n v="1662"/>
    <n v="6656"/>
    <n v="6328"/>
    <n v="9823"/>
    <n v="5779"/>
    <n v="1087"/>
    <n v="3646"/>
    <n v="4329"/>
    <n v="9158"/>
    <n v="9440"/>
    <n v="8817"/>
    <n v="1894"/>
    <n v="8373"/>
    <n v="9828"/>
    <n v="7086"/>
    <n v="2979"/>
    <n v="9033"/>
    <n v="3133"/>
    <n v="9993"/>
    <n v="4972"/>
    <n v="2934"/>
    <n v="9219"/>
    <n v="4891"/>
    <n v="4276"/>
    <n v="4976"/>
    <n v="2777"/>
    <n v="4045"/>
    <n v="7309"/>
    <n v="4745"/>
    <n v="4284"/>
    <n v="2640"/>
  </r>
  <r>
    <x v="22"/>
    <x v="22"/>
    <n v="8273"/>
    <n v="9174"/>
    <n v="2850"/>
    <n v="8351"/>
    <n v="3978"/>
    <n v="5995"/>
    <n v="4632"/>
    <n v="7693"/>
    <n v="5305"/>
    <n v="4442"/>
    <n v="6098"/>
    <n v="2919"/>
    <n v="3455"/>
    <n v="8162"/>
    <n v="3292"/>
    <n v="8601"/>
    <n v="1417"/>
    <n v="3171"/>
    <n v="7042"/>
    <n v="6902"/>
    <n v="7217"/>
    <n v="2009"/>
    <n v="4337"/>
    <n v="9783"/>
    <n v="1365"/>
    <n v="6236"/>
    <n v="6519"/>
    <n v="1275"/>
    <n v="7548"/>
    <n v="6328"/>
    <n v="2582"/>
    <n v="9365"/>
    <n v="8305"/>
    <n v="2147"/>
    <n v="1650"/>
    <n v="9470"/>
    <n v="6356"/>
    <n v="4700"/>
    <n v="3344"/>
    <n v="8743"/>
  </r>
  <r>
    <x v="23"/>
    <x v="23"/>
    <n v="9368"/>
    <n v="2141"/>
    <n v="2357"/>
    <n v="6566"/>
    <n v="1482"/>
    <n v="4787"/>
    <n v="3900"/>
    <n v="6615"/>
    <n v="2777"/>
    <n v="8601"/>
    <n v="5458"/>
    <n v="9342"/>
    <n v="9729"/>
    <n v="8246"/>
    <n v="4956"/>
    <n v="3710"/>
    <n v="8873"/>
    <n v="9130"/>
    <n v="1579"/>
    <n v="9571"/>
    <n v="6118"/>
    <n v="2915"/>
    <n v="4600"/>
    <n v="3590"/>
    <n v="7107"/>
    <n v="3668"/>
    <n v="8587"/>
    <n v="6561"/>
    <n v="5845"/>
    <n v="6440"/>
    <n v="4666"/>
    <n v="9227"/>
    <n v="2858"/>
    <n v="2083"/>
    <n v="5765"/>
    <n v="3653"/>
    <n v="5198"/>
    <n v="9266"/>
    <n v="4945"/>
    <n v="3935"/>
  </r>
  <r>
    <x v="24"/>
    <x v="24"/>
    <n v="1464"/>
    <n v="2811"/>
    <n v="3090"/>
    <n v="4686"/>
    <n v="7995"/>
    <n v="7676"/>
    <n v="1304"/>
    <n v="7332"/>
    <n v="4222"/>
    <n v="4004"/>
    <n v="2143"/>
    <n v="4606"/>
    <n v="5026"/>
    <n v="2444"/>
    <n v="2405"/>
    <n v="1115"/>
    <n v="4929"/>
    <n v="3672"/>
    <n v="9301"/>
    <n v="7953"/>
    <n v="2647"/>
    <n v="3027"/>
    <n v="6576"/>
    <n v="8214"/>
    <n v="2459"/>
    <n v="9080"/>
    <n v="6427"/>
    <n v="4622"/>
    <n v="7807"/>
    <n v="4805"/>
    <n v="4911"/>
    <n v="3255"/>
    <n v="4933.95"/>
    <n v="5540.87"/>
    <n v="4482.37"/>
    <n v="7490.52"/>
    <n v="6774.55"/>
    <n v="7356.34"/>
    <n v="4270.29"/>
    <n v="5498.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EED5A-666B-5748-91B5-C01D58F1E435}" name="PivotTable2" cacheId="453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City">
  <location ref="A3:B29" firstHeaderRow="1" firstDataRow="1" firstDataCol="1"/>
  <pivotFields count="42">
    <pivotField axis="axisRow" showAll="0">
      <items count="26">
        <item x="15"/>
        <item x="7"/>
        <item x="16"/>
        <item x="0"/>
        <item x="8"/>
        <item x="6"/>
        <item x="17"/>
        <item x="24"/>
        <item x="10"/>
        <item x="11"/>
        <item x="19"/>
        <item x="5"/>
        <item x="3"/>
        <item x="9"/>
        <item x="2"/>
        <item x="1"/>
        <item x="23"/>
        <item x="20"/>
        <item x="18"/>
        <item x="21"/>
        <item x="14"/>
        <item x="13"/>
        <item x="22"/>
        <item x="4"/>
        <item x="1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6"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797E3-0B63-F44C-A6D6-2A95579BB1C4}" name="PivotTable6" cacheId="453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P29" firstHeaderRow="0" firstDataRow="1" firstDataCol="1"/>
  <pivotFields count="42">
    <pivotField axis="axisRow" showAll="0">
      <items count="26">
        <item x="15"/>
        <item x="7"/>
        <item x="16"/>
        <item x="0"/>
        <item x="8"/>
        <item x="6"/>
        <item x="17"/>
        <item x="24"/>
        <item x="10"/>
        <item x="11"/>
        <item x="19"/>
        <item x="5"/>
        <item x="3"/>
        <item x="9"/>
        <item x="2"/>
        <item x="1"/>
        <item x="23"/>
        <item x="20"/>
        <item x="18"/>
        <item x="21"/>
        <item x="14"/>
        <item x="13"/>
        <item x="22"/>
        <item x="4"/>
        <item x="12"/>
        <item t="default"/>
      </items>
    </pivotField>
    <pivotField dataField="1" showAll="0">
      <items count="26">
        <item x="1"/>
        <item x="15"/>
        <item x="9"/>
        <item x="11"/>
        <item x="19"/>
        <item x="22"/>
        <item x="20"/>
        <item x="8"/>
        <item x="4"/>
        <item x="7"/>
        <item x="13"/>
        <item x="3"/>
        <item x="16"/>
        <item x="21"/>
        <item x="6"/>
        <item x="10"/>
        <item x="2"/>
        <item x="24"/>
        <item x="0"/>
        <item x="23"/>
        <item x="17"/>
        <item x="14"/>
        <item x="12"/>
        <item x="5"/>
        <item x="1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41">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colItems>
  <dataFields count="41">
    <dataField name="Sum of 1" fld="1" baseField="0" baseItem="0"/>
    <dataField name="Sum of 2" fld="2" baseField="0" baseItem="0"/>
    <dataField name="Sum of 3" fld="3" baseField="0" baseItem="0"/>
    <dataField name="Sum of 4" fld="4" baseField="0" baseItem="0"/>
    <dataField name="Sum of 5" fld="5" baseField="0" baseItem="0"/>
    <dataField name="Sum of 6" fld="6" baseField="0" baseItem="0"/>
    <dataField name="Sum of 7" fld="7" baseField="0" baseItem="0"/>
    <dataField name="Sum of 8" fld="8" baseField="0" baseItem="0"/>
    <dataField name="Sum of 9" fld="9" baseField="0" baseItem="0"/>
    <dataField name="Sum of 10" fld="10" baseField="0" baseItem="0"/>
    <dataField name="Sum of 11" fld="11" baseField="0" baseItem="0"/>
    <dataField name="Sum of 12" fld="12" baseField="0" baseItem="0"/>
    <dataField name="Sum of 13" fld="13" baseField="0" baseItem="0"/>
    <dataField name="Sum of 14" fld="14" baseField="0" baseItem="0"/>
    <dataField name="Sum of 15" fld="15" baseField="0" baseItem="0"/>
    <dataField name="Sum of 16" fld="16" baseField="0" baseItem="0"/>
    <dataField name="Sum of 17" fld="17" baseField="0" baseItem="0"/>
    <dataField name="Sum of 18" fld="18" baseField="0" baseItem="0"/>
    <dataField name="Sum of 19" fld="19" baseField="0" baseItem="0"/>
    <dataField name="Sum of 20" fld="20" baseField="0" baseItem="0"/>
    <dataField name="Sum of 21" fld="21" baseField="0" baseItem="0"/>
    <dataField name="Sum of 22" fld="22" baseField="0" baseItem="0"/>
    <dataField name="Sum of 23" fld="23" baseField="0" baseItem="0"/>
    <dataField name="Sum of 24" fld="24" baseField="0" baseItem="0"/>
    <dataField name="Sum of 25" fld="25" baseField="0" baseItem="0"/>
    <dataField name="Sum of 26" fld="26" baseField="0" baseItem="0"/>
    <dataField name="Sum of 27" fld="27" baseField="0" baseItem="0"/>
    <dataField name="Sum of 28" fld="28" baseField="0" baseItem="0"/>
    <dataField name="Sum of 29" fld="29" baseField="0" baseItem="0"/>
    <dataField name="Sum of 30" fld="30" baseField="0" baseItem="0"/>
    <dataField name="Sum of 31" fld="31" baseField="0" baseItem="0"/>
    <dataField name="Sum of 32" fld="32" baseField="0" baseItem="0"/>
    <dataField name="Sum of 33" fld="33" baseField="0" baseItem="0"/>
    <dataField name="Sum of 34" fld="34" baseField="0" baseItem="0"/>
    <dataField name="Sum of 35" fld="35" baseField="0" baseItem="0"/>
    <dataField name="Sum of 36" fld="36" baseField="0" baseItem="0"/>
    <dataField name="Sum of 37" fld="37" baseField="0" baseItem="0"/>
    <dataField name="Sum of 38" fld="38" baseField="0" baseItem="0"/>
    <dataField name="Sum of 39" fld="39" baseField="0" baseItem="0"/>
    <dataField name="Sum of 40" fld="40" baseField="0" baseItem="0"/>
    <dataField name="Sum of 41" fld="41" baseField="0" baseItem="0"/>
  </dataFields>
  <conditionalFormats count="1">
    <conditionalFormat priority="1">
      <pivotAreas count="1">
        <pivotArea type="data" collapsedLevelsAreSubtotals="1" fieldPosition="0">
          <references count="2">
            <reference field="4294967294" count="1" selected="0">
              <x v="28"/>
            </reference>
            <reference field="0" count="1">
              <x v="24"/>
            </reference>
          </references>
        </pivotArea>
      </pivotAreas>
    </conditionalFormat>
  </conditionalFormats>
  <chartFormats count="4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0" format="20" series="1">
      <pivotArea type="data" outline="0" fieldPosition="0">
        <references count="1">
          <reference field="4294967294" count="1" selected="0">
            <x v="20"/>
          </reference>
        </references>
      </pivotArea>
    </chartFormat>
    <chartFormat chart="0" format="21" series="1">
      <pivotArea type="data" outline="0" fieldPosition="0">
        <references count="1">
          <reference field="4294967294" count="1" selected="0">
            <x v="21"/>
          </reference>
        </references>
      </pivotArea>
    </chartFormat>
    <chartFormat chart="0" format="22" series="1">
      <pivotArea type="data" outline="0" fieldPosition="0">
        <references count="1">
          <reference field="4294967294" count="1" selected="0">
            <x v="22"/>
          </reference>
        </references>
      </pivotArea>
    </chartFormat>
    <chartFormat chart="0" format="23" series="1">
      <pivotArea type="data" outline="0" fieldPosition="0">
        <references count="1">
          <reference field="4294967294" count="1" selected="0">
            <x v="23"/>
          </reference>
        </references>
      </pivotArea>
    </chartFormat>
    <chartFormat chart="0" format="24" series="1">
      <pivotArea type="data" outline="0" fieldPosition="0">
        <references count="1">
          <reference field="4294967294" count="1" selected="0">
            <x v="24"/>
          </reference>
        </references>
      </pivotArea>
    </chartFormat>
    <chartFormat chart="0" format="25" series="1">
      <pivotArea type="data" outline="0" fieldPosition="0">
        <references count="1">
          <reference field="4294967294" count="1" selected="0">
            <x v="25"/>
          </reference>
        </references>
      </pivotArea>
    </chartFormat>
    <chartFormat chart="0" format="26" series="1">
      <pivotArea type="data" outline="0" fieldPosition="0">
        <references count="1">
          <reference field="4294967294" count="1" selected="0">
            <x v="26"/>
          </reference>
        </references>
      </pivotArea>
    </chartFormat>
    <chartFormat chart="0" format="27" series="1">
      <pivotArea type="data" outline="0" fieldPosition="0">
        <references count="1">
          <reference field="4294967294" count="1" selected="0">
            <x v="27"/>
          </reference>
        </references>
      </pivotArea>
    </chartFormat>
    <chartFormat chart="0" format="28" series="1">
      <pivotArea type="data" outline="0" fieldPosition="0">
        <references count="1">
          <reference field="4294967294" count="1" selected="0">
            <x v="28"/>
          </reference>
        </references>
      </pivotArea>
    </chartFormat>
    <chartFormat chart="0" format="29" series="1">
      <pivotArea type="data" outline="0" fieldPosition="0">
        <references count="1">
          <reference field="4294967294" count="1" selected="0">
            <x v="29"/>
          </reference>
        </references>
      </pivotArea>
    </chartFormat>
    <chartFormat chart="0" format="30" series="1">
      <pivotArea type="data" outline="0" fieldPosition="0">
        <references count="1">
          <reference field="4294967294" count="1" selected="0">
            <x v="30"/>
          </reference>
        </references>
      </pivotArea>
    </chartFormat>
    <chartFormat chart="0" format="31" series="1">
      <pivotArea type="data" outline="0" fieldPosition="0">
        <references count="1">
          <reference field="4294967294" count="1" selected="0">
            <x v="31"/>
          </reference>
        </references>
      </pivotArea>
    </chartFormat>
    <chartFormat chart="0" format="32" series="1">
      <pivotArea type="data" outline="0" fieldPosition="0">
        <references count="1">
          <reference field="4294967294" count="1" selected="0">
            <x v="32"/>
          </reference>
        </references>
      </pivotArea>
    </chartFormat>
    <chartFormat chart="0" format="33" series="1">
      <pivotArea type="data" outline="0" fieldPosition="0">
        <references count="1">
          <reference field="4294967294" count="1" selected="0">
            <x v="33"/>
          </reference>
        </references>
      </pivotArea>
    </chartFormat>
    <chartFormat chart="0" format="34" series="1">
      <pivotArea type="data" outline="0" fieldPosition="0">
        <references count="1">
          <reference field="4294967294" count="1" selected="0">
            <x v="34"/>
          </reference>
        </references>
      </pivotArea>
    </chartFormat>
    <chartFormat chart="0" format="35" series="1">
      <pivotArea type="data" outline="0" fieldPosition="0">
        <references count="1">
          <reference field="4294967294" count="1" selected="0">
            <x v="35"/>
          </reference>
        </references>
      </pivotArea>
    </chartFormat>
    <chartFormat chart="0" format="36" series="1">
      <pivotArea type="data" outline="0" fieldPosition="0">
        <references count="1">
          <reference field="4294967294" count="1" selected="0">
            <x v="36"/>
          </reference>
        </references>
      </pivotArea>
    </chartFormat>
    <chartFormat chart="0" format="37" series="1">
      <pivotArea type="data" outline="0" fieldPosition="0">
        <references count="1">
          <reference field="4294967294" count="1" selected="0">
            <x v="37"/>
          </reference>
        </references>
      </pivotArea>
    </chartFormat>
    <chartFormat chart="0" format="38" series="1">
      <pivotArea type="data" outline="0" fieldPosition="0">
        <references count="1">
          <reference field="4294967294" count="1" selected="0">
            <x v="38"/>
          </reference>
        </references>
      </pivotArea>
    </chartFormat>
    <chartFormat chart="0" format="39" series="1">
      <pivotArea type="data" outline="0" fieldPosition="0">
        <references count="1">
          <reference field="4294967294" count="1" selected="0">
            <x v="39"/>
          </reference>
        </references>
      </pivotArea>
    </chartFormat>
    <chartFormat chart="0" format="40" series="1">
      <pivotArea type="data" outline="0" fieldPosition="0">
        <references count="1">
          <reference field="4294967294"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FCFB4-F122-6C42-BCAF-C48697F96C17}" name="PivotTable1" cacheId="453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location ref="A1:AP3" firstHeaderRow="0" firstDataRow="1" firstDataCol="1"/>
  <pivotFields count="42">
    <pivotField axis="axisRow" showAll="0">
      <items count="26">
        <item h="1" x="15"/>
        <item h="1" x="7"/>
        <item h="1" x="16"/>
        <item h="1" x="0"/>
        <item x="8"/>
        <item h="1" x="6"/>
        <item h="1" x="17"/>
        <item h="1" x="24"/>
        <item h="1" x="10"/>
        <item h="1" x="11"/>
        <item h="1" x="19"/>
        <item h="1" x="5"/>
        <item h="1" x="3"/>
        <item h="1" x="9"/>
        <item h="1" x="2"/>
        <item h="1" x="1"/>
        <item h="1" x="23"/>
        <item h="1" x="20"/>
        <item h="1" x="18"/>
        <item h="1" x="21"/>
        <item h="1" x="14"/>
        <item h="1" x="13"/>
        <item h="1" x="22"/>
        <item h="1" x="4"/>
        <item h="1" x="12"/>
        <item t="default"/>
      </items>
    </pivotField>
    <pivotField dataField="1" showAll="0">
      <items count="26">
        <item x="1"/>
        <item x="15"/>
        <item x="9"/>
        <item x="11"/>
        <item x="19"/>
        <item x="22"/>
        <item x="20"/>
        <item x="8"/>
        <item x="4"/>
        <item x="7"/>
        <item x="13"/>
        <item x="3"/>
        <item x="16"/>
        <item x="21"/>
        <item x="6"/>
        <item x="10"/>
        <item x="2"/>
        <item x="24"/>
        <item x="0"/>
        <item x="23"/>
        <item x="17"/>
        <item x="14"/>
        <item x="12"/>
        <item x="5"/>
        <item x="18"/>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2">
    <i>
      <x v="4"/>
    </i>
    <i t="grand">
      <x/>
    </i>
  </rowItems>
  <colFields count="1">
    <field x="-2"/>
  </colFields>
  <colItems count="41">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i i="36">
      <x v="36"/>
    </i>
    <i i="37">
      <x v="37"/>
    </i>
    <i i="38">
      <x v="38"/>
    </i>
    <i i="39">
      <x v="39"/>
    </i>
    <i i="40">
      <x v="40"/>
    </i>
  </colItems>
  <dataFields count="41">
    <dataField name="Store 1" fld="1" baseField="0" baseItem="0"/>
    <dataField name="Store 2" fld="2" baseField="0" baseItem="0"/>
    <dataField name="Store 3" fld="3" baseField="0" baseItem="0"/>
    <dataField name="Store 4" fld="4" baseField="0" baseItem="0"/>
    <dataField name="Store 5" fld="5" baseField="0" baseItem="0"/>
    <dataField name="Store 6" fld="6" baseField="0" baseItem="0"/>
    <dataField name="Store 7" fld="7" baseField="0" baseItem="0"/>
    <dataField name="Store 8" fld="8" baseField="0" baseItem="0"/>
    <dataField name="Store 9" fld="9" baseField="0" baseItem="0"/>
    <dataField name="Store 10" fld="10" baseField="0" baseItem="0"/>
    <dataField name="Store11" fld="11" baseField="0" baseItem="0"/>
    <dataField name="Store 12" fld="12" baseField="0" baseItem="0"/>
    <dataField name="Store 13" fld="13" baseField="0" baseItem="0"/>
    <dataField name="Store 14" fld="14" baseField="0" baseItem="0"/>
    <dataField name="Store 15" fld="15" baseField="0" baseItem="0"/>
    <dataField name="Store 16" fld="16" baseField="0" baseItem="0"/>
    <dataField name="Store 17" fld="17" baseField="0" baseItem="0"/>
    <dataField name="Store 18" fld="18" baseField="0" baseItem="0"/>
    <dataField name="Store 19" fld="19" baseField="0" baseItem="0"/>
    <dataField name="Store 20" fld="20" baseField="0" baseItem="0"/>
    <dataField name="Store 21" fld="21" baseField="0" baseItem="0"/>
    <dataField name="Store 22" fld="22" baseField="0" baseItem="0"/>
    <dataField name="Store 23" fld="23" baseField="0" baseItem="0"/>
    <dataField name="Store 24" fld="24" baseField="0" baseItem="0"/>
    <dataField name="Store 25" fld="25" baseField="0" baseItem="0"/>
    <dataField name="Store 26" fld="26" baseField="0" baseItem="0"/>
    <dataField name="Store 27" fld="27" baseField="0" baseItem="0"/>
    <dataField name="Store 28" fld="28" baseField="0" baseItem="0"/>
    <dataField name="Store 29" fld="29" baseField="0" baseItem="0"/>
    <dataField name="Store 30" fld="30" baseField="0" baseItem="0"/>
    <dataField name="Store 31" fld="31" baseField="0" baseItem="0"/>
    <dataField name="Store 32" fld="32" baseField="0" baseItem="0"/>
    <dataField name="Store 33" fld="33" baseField="0" baseItem="0"/>
    <dataField name="Store 34" fld="34" baseField="0" baseItem="0"/>
    <dataField name="Store 35" fld="35" baseField="0" baseItem="0"/>
    <dataField name="Store 36" fld="36" baseField="0" baseItem="0"/>
    <dataField name="Store 37" fld="37" baseField="0" baseItem="0"/>
    <dataField name="Store 38" fld="38" baseField="0" baseItem="0"/>
    <dataField name="Store 39" fld="39" baseField="0" baseItem="0"/>
    <dataField name="Store 40" fld="40" baseField="0" baseItem="0"/>
    <dataField name="Store 41" fld="41" baseField="0" baseItem="0"/>
  </dataFields>
  <formats count="4">
    <format dxfId="95">
      <pivotArea field="0" type="button" dataOnly="0" labelOnly="1" outline="0" axis="axisRow" fieldPosition="0"/>
    </format>
    <format dxfId="96">
      <pivotArea dataOnly="0" labelOnly="1" outline="0" fieldPosition="0">
        <references count="1">
          <reference field="4294967294" count="41">
            <x v="0"/>
            <x v="1"/>
            <x v="2"/>
            <x v="3"/>
            <x v="4"/>
            <x v="5"/>
            <x v="6"/>
            <x v="7"/>
            <x v="8"/>
            <x v="9"/>
            <x v="10"/>
            <x v="11"/>
            <x v="12"/>
            <x v="13"/>
            <x v="14"/>
            <x v="15"/>
            <x v="16"/>
            <x v="17"/>
            <x v="18"/>
            <x v="19"/>
            <x v="20"/>
            <x v="21"/>
            <x v="22"/>
            <x v="23"/>
            <x v="24"/>
            <x v="25"/>
            <x v="26"/>
            <x v="27"/>
            <x v="28"/>
            <x v="29"/>
            <x v="30"/>
            <x v="31"/>
            <x v="32"/>
            <x v="33"/>
            <x v="34"/>
            <x v="35"/>
            <x v="36"/>
            <x v="37"/>
            <x v="38"/>
            <x v="39"/>
            <x v="40"/>
          </reference>
        </references>
      </pivotArea>
    </format>
    <format dxfId="97">
      <pivotArea field="0" type="button" dataOnly="0" labelOnly="1" outline="0" axis="axisRow" fieldPosition="0"/>
    </format>
    <format dxfId="98">
      <pivotArea dataOnly="0" labelOnly="1" outline="0" fieldPosition="0">
        <references count="1">
          <reference field="4294967294" count="41">
            <x v="0"/>
            <x v="1"/>
            <x v="2"/>
            <x v="3"/>
            <x v="4"/>
            <x v="5"/>
            <x v="6"/>
            <x v="7"/>
            <x v="8"/>
            <x v="9"/>
            <x v="10"/>
            <x v="11"/>
            <x v="12"/>
            <x v="13"/>
            <x v="14"/>
            <x v="15"/>
            <x v="16"/>
            <x v="17"/>
            <x v="18"/>
            <x v="19"/>
            <x v="20"/>
            <x v="21"/>
            <x v="22"/>
            <x v="23"/>
            <x v="24"/>
            <x v="25"/>
            <x v="26"/>
            <x v="27"/>
            <x v="28"/>
            <x v="29"/>
            <x v="30"/>
            <x v="31"/>
            <x v="32"/>
            <x v="33"/>
            <x v="34"/>
            <x v="35"/>
            <x v="36"/>
            <x v="37"/>
            <x v="38"/>
            <x v="39"/>
            <x v="40"/>
          </reference>
        </references>
      </pivotArea>
    </format>
  </formats>
  <conditionalFormats count="2">
    <conditionalFormat priority="2">
      <pivotAreas count="1">
        <pivotArea type="data" collapsedLevelsAreSubtotals="1" fieldPosition="0">
          <references count="1">
            <reference field="0" count="25">
              <x v="0"/>
              <x v="1"/>
              <x v="2"/>
              <x v="3"/>
              <x v="4"/>
              <x v="5"/>
              <x v="6"/>
              <x v="7"/>
              <x v="8"/>
              <x v="9"/>
              <x v="10"/>
              <x v="11"/>
              <x v="12"/>
              <x v="13"/>
              <x v="14"/>
              <x v="15"/>
              <x v="16"/>
              <x v="17"/>
              <x v="18"/>
              <x v="19"/>
              <x v="20"/>
              <x v="21"/>
              <x v="22"/>
              <x v="23"/>
              <x v="24"/>
            </reference>
          </references>
        </pivotArea>
      </pivotAreas>
    </conditionalFormat>
    <conditionalFormat priority="1">
      <pivotAreas count="1">
        <pivotArea type="data" collapsedLevelsAreSubtotals="1" fieldPosition="0">
          <references count="1">
            <reference field="0" count="25">
              <x v="0"/>
              <x v="1"/>
              <x v="2"/>
              <x v="3"/>
              <x v="4"/>
              <x v="5"/>
              <x v="6"/>
              <x v="7"/>
              <x v="8"/>
              <x v="9"/>
              <x v="10"/>
              <x v="11"/>
              <x v="12"/>
              <x v="13"/>
              <x v="14"/>
              <x v="15"/>
              <x v="16"/>
              <x v="17"/>
              <x v="18"/>
              <x v="19"/>
              <x v="20"/>
              <x v="21"/>
              <x v="22"/>
              <x v="23"/>
              <x v="24"/>
            </reference>
          </references>
        </pivotArea>
      </pivotAreas>
    </conditionalFormat>
  </conditionalFormats>
  <chartFormats count="4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3" format="8" series="1">
      <pivotArea type="data" outline="0" fieldPosition="0">
        <references count="1">
          <reference field="4294967294" count="1" selected="0">
            <x v="8"/>
          </reference>
        </references>
      </pivotArea>
    </chartFormat>
    <chartFormat chart="3" format="9" series="1">
      <pivotArea type="data" outline="0" fieldPosition="0">
        <references count="1">
          <reference field="4294967294" count="1" selected="0">
            <x v="9"/>
          </reference>
        </references>
      </pivotArea>
    </chartFormat>
    <chartFormat chart="3" format="10" series="1">
      <pivotArea type="data" outline="0" fieldPosition="0">
        <references count="1">
          <reference field="4294967294" count="1" selected="0">
            <x v="10"/>
          </reference>
        </references>
      </pivotArea>
    </chartFormat>
    <chartFormat chart="3" format="11" series="1">
      <pivotArea type="data" outline="0" fieldPosition="0">
        <references count="1">
          <reference field="4294967294" count="1" selected="0">
            <x v="11"/>
          </reference>
        </references>
      </pivotArea>
    </chartFormat>
    <chartFormat chart="3" format="12" series="1">
      <pivotArea type="data" outline="0" fieldPosition="0">
        <references count="1">
          <reference field="4294967294" count="1" selected="0">
            <x v="12"/>
          </reference>
        </references>
      </pivotArea>
    </chartFormat>
    <chartFormat chart="3" format="13" series="1">
      <pivotArea type="data" outline="0" fieldPosition="0">
        <references count="1">
          <reference field="4294967294" count="1" selected="0">
            <x v="13"/>
          </reference>
        </references>
      </pivotArea>
    </chartFormat>
    <chartFormat chart="3" format="14" series="1">
      <pivotArea type="data" outline="0" fieldPosition="0">
        <references count="1">
          <reference field="4294967294" count="1" selected="0">
            <x v="14"/>
          </reference>
        </references>
      </pivotArea>
    </chartFormat>
    <chartFormat chart="3" format="15" series="1">
      <pivotArea type="data" outline="0" fieldPosition="0">
        <references count="1">
          <reference field="4294967294" count="1" selected="0">
            <x v="15"/>
          </reference>
        </references>
      </pivotArea>
    </chartFormat>
    <chartFormat chart="3" format="16" series="1">
      <pivotArea type="data" outline="0" fieldPosition="0">
        <references count="1">
          <reference field="4294967294" count="1" selected="0">
            <x v="16"/>
          </reference>
        </references>
      </pivotArea>
    </chartFormat>
    <chartFormat chart="3" format="17" series="1">
      <pivotArea type="data" outline="0" fieldPosition="0">
        <references count="1">
          <reference field="4294967294" count="1" selected="0">
            <x v="17"/>
          </reference>
        </references>
      </pivotArea>
    </chartFormat>
    <chartFormat chart="3" format="18" series="1">
      <pivotArea type="data" outline="0" fieldPosition="0">
        <references count="1">
          <reference field="4294967294" count="1" selected="0">
            <x v="18"/>
          </reference>
        </references>
      </pivotArea>
    </chartFormat>
    <chartFormat chart="3" format="19" series="1">
      <pivotArea type="data" outline="0" fieldPosition="0">
        <references count="1">
          <reference field="4294967294" count="1" selected="0">
            <x v="19"/>
          </reference>
        </references>
      </pivotArea>
    </chartFormat>
    <chartFormat chart="3" format="20" series="1">
      <pivotArea type="data" outline="0" fieldPosition="0">
        <references count="1">
          <reference field="4294967294" count="1" selected="0">
            <x v="20"/>
          </reference>
        </references>
      </pivotArea>
    </chartFormat>
    <chartFormat chart="3" format="21" series="1">
      <pivotArea type="data" outline="0" fieldPosition="0">
        <references count="1">
          <reference field="4294967294" count="1" selected="0">
            <x v="21"/>
          </reference>
        </references>
      </pivotArea>
    </chartFormat>
    <chartFormat chart="3" format="22" series="1">
      <pivotArea type="data" outline="0" fieldPosition="0">
        <references count="1">
          <reference field="4294967294" count="1" selected="0">
            <x v="22"/>
          </reference>
        </references>
      </pivotArea>
    </chartFormat>
    <chartFormat chart="3" format="23" series="1">
      <pivotArea type="data" outline="0" fieldPosition="0">
        <references count="1">
          <reference field="4294967294" count="1" selected="0">
            <x v="23"/>
          </reference>
        </references>
      </pivotArea>
    </chartFormat>
    <chartFormat chart="3" format="24" series="1">
      <pivotArea type="data" outline="0" fieldPosition="0">
        <references count="1">
          <reference field="4294967294" count="1" selected="0">
            <x v="24"/>
          </reference>
        </references>
      </pivotArea>
    </chartFormat>
    <chartFormat chart="3" format="25" series="1">
      <pivotArea type="data" outline="0" fieldPosition="0">
        <references count="1">
          <reference field="4294967294" count="1" selected="0">
            <x v="25"/>
          </reference>
        </references>
      </pivotArea>
    </chartFormat>
    <chartFormat chart="3" format="26" series="1">
      <pivotArea type="data" outline="0" fieldPosition="0">
        <references count="1">
          <reference field="4294967294" count="1" selected="0">
            <x v="26"/>
          </reference>
        </references>
      </pivotArea>
    </chartFormat>
    <chartFormat chart="3" format="27" series="1">
      <pivotArea type="data" outline="0" fieldPosition="0">
        <references count="1">
          <reference field="4294967294" count="1" selected="0">
            <x v="27"/>
          </reference>
        </references>
      </pivotArea>
    </chartFormat>
    <chartFormat chart="3" format="28" series="1">
      <pivotArea type="data" outline="0" fieldPosition="0">
        <references count="1">
          <reference field="4294967294" count="1" selected="0">
            <x v="28"/>
          </reference>
        </references>
      </pivotArea>
    </chartFormat>
    <chartFormat chart="3" format="29" series="1">
      <pivotArea type="data" outline="0" fieldPosition="0">
        <references count="1">
          <reference field="4294967294" count="1" selected="0">
            <x v="29"/>
          </reference>
        </references>
      </pivotArea>
    </chartFormat>
    <chartFormat chart="3" format="30" series="1">
      <pivotArea type="data" outline="0" fieldPosition="0">
        <references count="1">
          <reference field="4294967294" count="1" selected="0">
            <x v="30"/>
          </reference>
        </references>
      </pivotArea>
    </chartFormat>
    <chartFormat chart="3" format="31" series="1">
      <pivotArea type="data" outline="0" fieldPosition="0">
        <references count="1">
          <reference field="4294967294" count="1" selected="0">
            <x v="31"/>
          </reference>
        </references>
      </pivotArea>
    </chartFormat>
    <chartFormat chart="3" format="32" series="1">
      <pivotArea type="data" outline="0" fieldPosition="0">
        <references count="1">
          <reference field="4294967294" count="1" selected="0">
            <x v="32"/>
          </reference>
        </references>
      </pivotArea>
    </chartFormat>
    <chartFormat chart="3" format="33" series="1">
      <pivotArea type="data" outline="0" fieldPosition="0">
        <references count="1">
          <reference field="4294967294" count="1" selected="0">
            <x v="33"/>
          </reference>
        </references>
      </pivotArea>
    </chartFormat>
    <chartFormat chart="3" format="34" series="1">
      <pivotArea type="data" outline="0" fieldPosition="0">
        <references count="1">
          <reference field="4294967294" count="1" selected="0">
            <x v="34"/>
          </reference>
        </references>
      </pivotArea>
    </chartFormat>
    <chartFormat chart="3" format="35" series="1">
      <pivotArea type="data" outline="0" fieldPosition="0">
        <references count="1">
          <reference field="4294967294" count="1" selected="0">
            <x v="35"/>
          </reference>
        </references>
      </pivotArea>
    </chartFormat>
    <chartFormat chart="3" format="36" series="1">
      <pivotArea type="data" outline="0" fieldPosition="0">
        <references count="1">
          <reference field="4294967294" count="1" selected="0">
            <x v="36"/>
          </reference>
        </references>
      </pivotArea>
    </chartFormat>
    <chartFormat chart="3" format="37" series="1">
      <pivotArea type="data" outline="0" fieldPosition="0">
        <references count="1">
          <reference field="4294967294" count="1" selected="0">
            <x v="37"/>
          </reference>
        </references>
      </pivotArea>
    </chartFormat>
    <chartFormat chart="3" format="38" series="1">
      <pivotArea type="data" outline="0" fieldPosition="0">
        <references count="1">
          <reference field="4294967294" count="1" selected="0">
            <x v="38"/>
          </reference>
        </references>
      </pivotArea>
    </chartFormat>
    <chartFormat chart="3" format="39" series="1">
      <pivotArea type="data" outline="0" fieldPosition="0">
        <references count="1">
          <reference field="4294967294" count="1" selected="0">
            <x v="39"/>
          </reference>
        </references>
      </pivotArea>
    </chartFormat>
    <chartFormat chart="3" format="40" series="1">
      <pivotArea type="data" outline="0" fieldPosition="0">
        <references count="1">
          <reference field="4294967294"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2F4C3CA-4B23-3248-A4AF-48EA8AB0102F}" sourceName="City">
  <pivotTables>
    <pivotTable tabId="3" name="PivotTable1"/>
  </pivotTables>
  <data>
    <tabular pivotCacheId="1947299576">
      <items count="25">
        <i x="15"/>
        <i x="7"/>
        <i x="16"/>
        <i x="0"/>
        <i x="8" s="1"/>
        <i x="6"/>
        <i x="17"/>
        <i x="24"/>
        <i x="10"/>
        <i x="11"/>
        <i x="19"/>
        <i x="5"/>
        <i x="3"/>
        <i x="9"/>
        <i x="2"/>
        <i x="1"/>
        <i x="23"/>
        <i x="20"/>
        <i x="18"/>
        <i x="21"/>
        <i x="14"/>
        <i x="13"/>
        <i x="22"/>
        <i x="4"/>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9F758267-C2F2-C240-899B-B8E5E171311F}" sourceName="City">
  <pivotTables>
    <pivotTable tabId="13" name="PivotTable6"/>
  </pivotTables>
  <data>
    <tabular pivotCacheId="1947299576">
      <items count="25">
        <i x="15" s="1"/>
        <i x="7" s="1"/>
        <i x="16" s="1"/>
        <i x="0" s="1"/>
        <i x="8" s="1"/>
        <i x="6" s="1"/>
        <i x="17" s="1"/>
        <i x="24" s="1"/>
        <i x="10" s="1"/>
        <i x="11" s="1"/>
        <i x="19" s="1"/>
        <i x="5" s="1"/>
        <i x="3" s="1"/>
        <i x="9" s="1"/>
        <i x="2" s="1"/>
        <i x="1" s="1"/>
        <i x="23" s="1"/>
        <i x="20" s="1"/>
        <i x="18" s="1"/>
        <i x="21" s="1"/>
        <i x="14" s="1"/>
        <i x="13" s="1"/>
        <i x="22" s="1"/>
        <i x="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DA50E31-87B8-E449-A707-897DEBBE5E9B}" cache="Slicer_City1" caption="Cit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D0E10D7-C859-D449-82F0-699F0C74D94C}" cache="Slicer_City" caption="Cit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80C1F4-D030-0A41-B217-AE8E4E935A5B}" name="Table22" displayName="Table22" ref="A1:AP26" totalsRowShown="0" headerRowDxfId="93" dataDxfId="92" tableBorderDxfId="91">
  <autoFilter ref="A1:AP26" xr:uid="{EE18D052-07DC-CC47-8DDE-3AD6CC417EE6}"/>
  <tableColumns count="42">
    <tableColumn id="1" xr3:uid="{C09D1D80-5F26-784C-9DB0-93F090C3E600}" name="City" dataDxfId="90"/>
    <tableColumn id="2" xr3:uid="{3CC1D1E9-4E78-A848-AA5D-CD34A116CA0E}" name="1" dataDxfId="89"/>
    <tableColumn id="3" xr3:uid="{EBCE2F5E-B922-8A47-A66E-4BF27C4C2585}" name="2" dataDxfId="88"/>
    <tableColumn id="4" xr3:uid="{F53FFF60-D29D-154C-A269-864EFD4558F3}" name="3" dataDxfId="87"/>
    <tableColumn id="5" xr3:uid="{EDBDE3B2-415D-CD41-BE55-AD95A7BA67B4}" name="4" dataDxfId="86"/>
    <tableColumn id="6" xr3:uid="{8828080F-1A8F-5043-9923-5A7EE33A53E1}" name="5" dataDxfId="85"/>
    <tableColumn id="7" xr3:uid="{35E6CF4B-8AFC-4549-8F1C-196C42D4AE33}" name="6" dataDxfId="84"/>
    <tableColumn id="8" xr3:uid="{54B39AD8-AA71-9C48-9AB7-CFAD26E9E785}" name="7" dataDxfId="83"/>
    <tableColumn id="9" xr3:uid="{D501423E-6281-5543-9BD6-4AD3976F408B}" name="8" dataDxfId="82"/>
    <tableColumn id="10" xr3:uid="{FE3FB15D-D73F-6E40-9628-4203964E9513}" name="9" dataDxfId="81"/>
    <tableColumn id="11" xr3:uid="{B2601FD9-EBD9-0046-87C7-80C5430D7974}" name="10" dataDxfId="80"/>
    <tableColumn id="12" xr3:uid="{0BAF0D92-71A9-7449-BBDE-59E29B57CF7A}" name="11" dataDxfId="79"/>
    <tableColumn id="13" xr3:uid="{F8286AE1-357C-4D49-A15B-1F3A34B6AE01}" name="12" dataDxfId="78"/>
    <tableColumn id="14" xr3:uid="{7EA31AC5-CF7B-104B-8094-E4997199185A}" name="13" dataDxfId="77"/>
    <tableColumn id="15" xr3:uid="{37887C8F-A2CB-5947-A0E4-96BC3932E86E}" name="14" dataDxfId="76"/>
    <tableColumn id="16" xr3:uid="{2CA2720C-1017-854C-8B28-63C97B0AD610}" name="15" dataDxfId="75"/>
    <tableColumn id="17" xr3:uid="{8C506320-AF01-FA4D-B6FE-E264B850C66A}" name="16" dataDxfId="74"/>
    <tableColumn id="18" xr3:uid="{000253A2-937E-624A-99A9-725E5C099DB9}" name="17" dataDxfId="73"/>
    <tableColumn id="19" xr3:uid="{BE2ECBD4-7D1F-1C4E-BD6A-5044F1ED109C}" name="18" dataDxfId="72"/>
    <tableColumn id="20" xr3:uid="{A25348E7-46BD-A940-89E5-C12500558086}" name="19" dataDxfId="71"/>
    <tableColumn id="21" xr3:uid="{BB58C931-2734-B84C-A2C1-FC9071335C52}" name="20" dataDxfId="70"/>
    <tableColumn id="22" xr3:uid="{8C1C3A0A-8925-BF4D-A183-BEB70F1B5A62}" name="21" dataDxfId="69"/>
    <tableColumn id="23" xr3:uid="{D21E5A83-D1C1-EC4A-AD63-EAC42715772C}" name="22" dataDxfId="68"/>
    <tableColumn id="24" xr3:uid="{CE349101-2927-AF4C-853B-73B156007422}" name="23" dataDxfId="67"/>
    <tableColumn id="25" xr3:uid="{593DECC9-F8F7-1F4D-BF10-05F2B8F5CF1C}" name="24" dataDxfId="66"/>
    <tableColumn id="26" xr3:uid="{86FF9D2B-5A6F-F64F-B653-D9142EFA5122}" name="25" dataDxfId="65"/>
    <tableColumn id="27" xr3:uid="{C93E2B0A-479E-044A-8B02-C64B4CFFA184}" name="26" dataDxfId="64"/>
    <tableColumn id="28" xr3:uid="{5DD9C927-7BB0-1E41-87F4-E6D4A327B4C5}" name="27" dataDxfId="63"/>
    <tableColumn id="29" xr3:uid="{D908595D-B22A-6E40-90BF-8535210321AB}" name="28" dataDxfId="62"/>
    <tableColumn id="30" xr3:uid="{9E7A7ABB-5FA9-BD45-BA04-692FB472F452}" name="29" dataDxfId="61"/>
    <tableColumn id="31" xr3:uid="{0D58C4E7-64F9-D04C-ABD2-56B0D9AEA5F9}" name="30" dataDxfId="60"/>
    <tableColumn id="32" xr3:uid="{E9377B67-0C5D-6A43-AE4F-8ED749DAA378}" name="31" dataDxfId="59"/>
    <tableColumn id="33" xr3:uid="{47968F12-6446-3C48-B722-9A12183BEA96}" name="32" dataDxfId="58"/>
    <tableColumn id="34" xr3:uid="{EFF36FF9-1C02-7144-9738-A907C305A706}" name="33" dataDxfId="57"/>
    <tableColumn id="35" xr3:uid="{8D3B56F1-50CA-8249-937D-215B6BD36391}" name="34" dataDxfId="56"/>
    <tableColumn id="36" xr3:uid="{1DD35A7B-8D3B-7D4E-A296-4409F2F5269D}" name="35" dataDxfId="55"/>
    <tableColumn id="37" xr3:uid="{2010E2A9-4634-734C-8E6E-CE46C5CD3FC4}" name="36" dataDxfId="54"/>
    <tableColumn id="38" xr3:uid="{F03CF810-2CB7-9A45-A9F5-0112162823D0}" name="37" dataDxfId="53"/>
    <tableColumn id="39" xr3:uid="{2E255699-D618-1247-AC44-E448F28519EF}" name="38" dataDxfId="52"/>
    <tableColumn id="40" xr3:uid="{32D5590A-4C11-6B40-BD2B-332A98B56313}" name="39" dataDxfId="51"/>
    <tableColumn id="41" xr3:uid="{1CB7F16E-D0B5-E246-B10A-C0116051764A}" name="40" dataDxfId="50"/>
    <tableColumn id="42" xr3:uid="{791FA6E0-609F-A04F-A9C4-840D65EADBCF}" name="41" dataDxfId="4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18D052-07DC-CC47-8DDE-3AD6CC417EE6}" name="Table2" displayName="Table2" ref="A1:AQ26" totalsRowShown="0" headerRowDxfId="47" dataDxfId="46" tableBorderDxfId="45">
  <autoFilter ref="A1:AQ26" xr:uid="{EE18D052-07DC-CC47-8DDE-3AD6CC417EE6}"/>
  <tableColumns count="43">
    <tableColumn id="1" xr3:uid="{160EDDB1-BEE3-1943-AD14-9AFD79DDFB43}" name="City" dataDxfId="44"/>
    <tableColumn id="2" xr3:uid="{80FD6EAC-F422-F54A-ABF3-8AB8C97562A8}" name="1" dataDxfId="43"/>
    <tableColumn id="3" xr3:uid="{1D307FD4-3552-0842-B695-D0ABB090A682}" name="2" dataDxfId="42"/>
    <tableColumn id="4" xr3:uid="{0480CBE6-D2AF-A64B-8D52-E9127B9E45A6}" name="3" dataDxfId="41"/>
    <tableColumn id="5" xr3:uid="{0149618D-6F45-CD42-9C96-ADE20E10405A}" name="4" dataDxfId="40"/>
    <tableColumn id="6" xr3:uid="{A8BE9BE6-17F8-584E-A599-C5F78B78CCC7}" name="5" dataDxfId="39"/>
    <tableColumn id="7" xr3:uid="{BCD70B08-B6EF-E14E-B864-D2239CEC4179}" name="6" dataDxfId="38"/>
    <tableColumn id="8" xr3:uid="{1C428B48-DA2A-4446-AD0A-6326408AF9EC}" name="7" dataDxfId="37"/>
    <tableColumn id="9" xr3:uid="{A6D851B3-8817-5B4B-AEF7-1DA7934D5256}" name="8" dataDxfId="36"/>
    <tableColumn id="10" xr3:uid="{3A0C96CC-9295-DF44-911E-2719FA2FBEC6}" name="9" dataDxfId="35"/>
    <tableColumn id="11" xr3:uid="{CD6C4315-0692-164A-9AAA-704D8AFCA122}" name="10" dataDxfId="34"/>
    <tableColumn id="12" xr3:uid="{FC5E8A1F-4DCA-F145-BD19-3AEC525ED85E}" name="11" dataDxfId="33"/>
    <tableColumn id="13" xr3:uid="{C56199CE-6B65-8443-8B7D-C4D92BF8A0D6}" name="12" dataDxfId="32"/>
    <tableColumn id="14" xr3:uid="{5F68DAC4-46CD-B144-977F-D28556A68733}" name="13" dataDxfId="31"/>
    <tableColumn id="15" xr3:uid="{339189E8-B405-AA41-B77E-0497A6F837EB}" name="14" dataDxfId="30"/>
    <tableColumn id="16" xr3:uid="{535C970E-490F-A64C-BD18-AF0B4DEB76CC}" name="15" dataDxfId="29"/>
    <tableColumn id="17" xr3:uid="{D0D454F7-516A-C840-8B42-A12388D18A83}" name="16" dataDxfId="28"/>
    <tableColumn id="18" xr3:uid="{095D5DE5-C086-D245-A9A4-8FFF58EEE2E2}" name="17" dataDxfId="27"/>
    <tableColumn id="19" xr3:uid="{7D595EC1-BD25-A74A-9447-A1EEDF369A4B}" name="18" dataDxfId="26"/>
    <tableColumn id="20" xr3:uid="{1C2227B1-3729-FC43-8D15-531D192E97D8}" name="19" dataDxfId="25"/>
    <tableColumn id="21" xr3:uid="{5C92C389-2576-5E42-A49B-D9D37B3ED6CA}" name="20" dataDxfId="24"/>
    <tableColumn id="22" xr3:uid="{AA162D06-B1E7-7146-B87C-56D4A1D79219}" name="21" dataDxfId="23"/>
    <tableColumn id="23" xr3:uid="{D3F5522B-59DD-184B-82AC-53BD230A7F12}" name="22" dataDxfId="22"/>
    <tableColumn id="24" xr3:uid="{AA8DB102-18D1-1D47-9D85-DAD2A447A322}" name="23" dataDxfId="21"/>
    <tableColumn id="25" xr3:uid="{E2C276A9-2E9B-EE47-A5F7-057CFE955A4E}" name="24" dataDxfId="20"/>
    <tableColumn id="26" xr3:uid="{96940553-210B-5B47-B4EC-FEA228CFAEAF}" name="25" dataDxfId="19"/>
    <tableColumn id="27" xr3:uid="{2F5FE6FF-A203-C64F-BC6A-B32A28FDD4BD}" name="26" dataDxfId="18"/>
    <tableColumn id="28" xr3:uid="{0B0A4B13-1487-3D4A-ABA4-A84844C47167}" name="27" dataDxfId="17"/>
    <tableColumn id="29" xr3:uid="{08F7F829-C338-7543-98AD-2B69FCDF40C4}" name="28" dataDxfId="16"/>
    <tableColumn id="30" xr3:uid="{4A228E76-8D9C-E04D-9CCE-52149260BD1B}" name="29" dataDxfId="15"/>
    <tableColumn id="31" xr3:uid="{2F7942FB-F7ED-6A4C-85C5-B459D4EA9409}" name="30" dataDxfId="14"/>
    <tableColumn id="32" xr3:uid="{F519B8AC-D1BA-CD46-A319-FD7AA22F8E96}" name="31" dataDxfId="13"/>
    <tableColumn id="33" xr3:uid="{2B217E3D-A1BE-A544-891A-848ADB9FB3B6}" name="32" dataDxfId="12"/>
    <tableColumn id="34" xr3:uid="{9B9B89F3-7E3F-2F48-953D-4E8E28CF3BF8}" name="33" dataDxfId="11"/>
    <tableColumn id="35" xr3:uid="{EEFE0A17-FEC8-974D-9F85-99AFBA170DA0}" name="34" dataDxfId="10"/>
    <tableColumn id="36" xr3:uid="{D1AE2179-F84B-7946-8BA7-C48A29C6C021}" name="35" dataDxfId="9"/>
    <tableColumn id="37" xr3:uid="{2ABDBE1E-6F9D-FA4F-A9F2-4CF2A7290895}" name="36" dataDxfId="8"/>
    <tableColumn id="38" xr3:uid="{4DD230BE-90BF-1448-ACDC-90E2C785AE82}" name="37" dataDxfId="7"/>
    <tableColumn id="39" xr3:uid="{1933DE3A-358C-DE47-8616-77EEB71A394B}" name="38" dataDxfId="6"/>
    <tableColumn id="40" xr3:uid="{62097611-79F4-CB4D-A190-CB414A14ED40}" name="39" dataDxfId="5"/>
    <tableColumn id="41" xr3:uid="{66BB0B5B-A369-E34F-AEEB-920C214F5612}" name="40" dataDxfId="4"/>
    <tableColumn id="42" xr3:uid="{A8B14AED-207F-104D-BF70-937E29B91A9E}" name="41" dataDxfId="3"/>
    <tableColumn id="43" xr3:uid="{22EE9866-7F94-7948-9535-F929636EEBA6}" name="total" dataDxfId="2">
      <calculatedColumnFormula>SUM(Table2[[#This Row],[1]:[41]])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339A6-0FF2-564E-A085-597E61AA892C}">
  <dimension ref="A1:AP26"/>
  <sheetViews>
    <sheetView workbookViewId="0">
      <selection activeCell="M5" sqref="M5"/>
    </sheetView>
  </sheetViews>
  <sheetFormatPr defaultColWidth="11" defaultRowHeight="15.95"/>
  <sheetData>
    <row r="1" spans="1:4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c r="A2" s="1" t="s">
        <v>42</v>
      </c>
      <c r="B2" s="1">
        <v>8285</v>
      </c>
      <c r="C2" s="1">
        <v>5343</v>
      </c>
      <c r="D2" s="1">
        <v>6738</v>
      </c>
      <c r="E2" s="1">
        <v>6635</v>
      </c>
      <c r="F2" s="1">
        <v>5658</v>
      </c>
      <c r="G2" s="1">
        <v>8118</v>
      </c>
      <c r="H2" s="1">
        <v>4311</v>
      </c>
      <c r="I2" s="1">
        <v>8535</v>
      </c>
      <c r="J2" s="1">
        <v>3436</v>
      </c>
      <c r="K2" s="1">
        <v>1642</v>
      </c>
      <c r="L2" s="1">
        <v>9557</v>
      </c>
      <c r="M2" s="1">
        <v>8547</v>
      </c>
      <c r="N2" s="1">
        <v>7242</v>
      </c>
      <c r="O2" s="1">
        <v>9944</v>
      </c>
      <c r="P2" s="1">
        <v>2417</v>
      </c>
      <c r="Q2" s="1">
        <v>5292</v>
      </c>
      <c r="R2" s="1">
        <v>8910</v>
      </c>
      <c r="S2" s="1">
        <v>6239</v>
      </c>
      <c r="T2" s="1">
        <v>6644</v>
      </c>
      <c r="U2" s="1">
        <v>8997</v>
      </c>
      <c r="V2" s="1">
        <v>3982</v>
      </c>
      <c r="W2" s="1">
        <v>1273</v>
      </c>
      <c r="X2" s="1">
        <v>8990</v>
      </c>
      <c r="Y2" s="1">
        <v>5177</v>
      </c>
      <c r="Z2" s="1">
        <v>1842</v>
      </c>
      <c r="AA2" s="1">
        <v>4623</v>
      </c>
      <c r="AB2" s="1">
        <v>6613</v>
      </c>
      <c r="AC2" s="1">
        <v>2876</v>
      </c>
      <c r="AD2" s="1">
        <v>7108</v>
      </c>
      <c r="AE2" s="1">
        <v>3597</v>
      </c>
      <c r="AF2" s="1">
        <v>3665</v>
      </c>
      <c r="AG2" s="1">
        <v>1340</v>
      </c>
      <c r="AH2" s="1">
        <v>6923</v>
      </c>
      <c r="AI2" s="1">
        <v>3082</v>
      </c>
      <c r="AJ2" s="1">
        <v>5617</v>
      </c>
      <c r="AK2" s="1">
        <v>3555</v>
      </c>
      <c r="AL2" s="1">
        <v>1341</v>
      </c>
      <c r="AM2" s="1">
        <v>1756</v>
      </c>
      <c r="AN2" s="1">
        <v>7598</v>
      </c>
      <c r="AO2" s="1">
        <v>1509</v>
      </c>
      <c r="AP2" s="1">
        <v>1861</v>
      </c>
    </row>
    <row r="3" spans="1:42">
      <c r="A3" s="1" t="s">
        <v>43</v>
      </c>
      <c r="B3" s="1">
        <v>1287</v>
      </c>
      <c r="C3" s="1">
        <v>6585</v>
      </c>
      <c r="D3" s="1">
        <v>8300</v>
      </c>
      <c r="E3" s="1">
        <v>8874</v>
      </c>
      <c r="F3" s="1">
        <v>8208</v>
      </c>
      <c r="G3" s="1">
        <v>5363</v>
      </c>
      <c r="H3" s="1">
        <v>3552</v>
      </c>
      <c r="I3" s="1">
        <v>3387</v>
      </c>
      <c r="J3" s="1">
        <v>2765</v>
      </c>
      <c r="K3" s="1">
        <v>2377</v>
      </c>
      <c r="L3" s="1">
        <v>6567</v>
      </c>
      <c r="M3" s="1">
        <v>1895</v>
      </c>
      <c r="N3" s="1">
        <v>4332</v>
      </c>
      <c r="O3" s="1">
        <v>8074</v>
      </c>
      <c r="P3" s="1">
        <v>5755</v>
      </c>
      <c r="Q3" s="1">
        <v>9018</v>
      </c>
      <c r="R3" s="1">
        <v>7478</v>
      </c>
      <c r="S3" s="1">
        <v>4125</v>
      </c>
      <c r="T3" s="1">
        <v>8063</v>
      </c>
      <c r="U3" s="1">
        <v>3638</v>
      </c>
      <c r="V3" s="1">
        <v>9572</v>
      </c>
      <c r="W3" s="1">
        <v>2715</v>
      </c>
      <c r="X3" s="1">
        <v>5431</v>
      </c>
      <c r="Y3" s="1">
        <v>1168</v>
      </c>
      <c r="Z3" s="1">
        <v>9067</v>
      </c>
      <c r="AA3" s="1">
        <v>6525</v>
      </c>
      <c r="AB3" s="1">
        <v>4691</v>
      </c>
      <c r="AC3" s="1">
        <v>3633</v>
      </c>
      <c r="AD3" s="1">
        <v>8209</v>
      </c>
      <c r="AE3" s="1">
        <v>9996</v>
      </c>
      <c r="AF3" s="1">
        <v>6722</v>
      </c>
      <c r="AG3" s="1">
        <v>4424</v>
      </c>
      <c r="AH3" s="1">
        <v>8813</v>
      </c>
      <c r="AI3" s="1">
        <v>6655</v>
      </c>
      <c r="AJ3" s="1">
        <v>3986</v>
      </c>
      <c r="AK3" s="1">
        <v>2805</v>
      </c>
      <c r="AL3" s="1">
        <v>4601</v>
      </c>
      <c r="AM3" s="1">
        <v>4449</v>
      </c>
      <c r="AN3" s="1">
        <v>5727</v>
      </c>
      <c r="AO3" s="1">
        <v>2315</v>
      </c>
      <c r="AP3" s="1">
        <v>8822</v>
      </c>
    </row>
    <row r="4" spans="1:42">
      <c r="A4" s="1" t="s">
        <v>44</v>
      </c>
      <c r="B4" s="1">
        <v>8035</v>
      </c>
      <c r="C4" s="1">
        <v>5569</v>
      </c>
      <c r="D4" s="1">
        <v>9492</v>
      </c>
      <c r="E4" s="1">
        <v>5905</v>
      </c>
      <c r="F4" s="1">
        <v>5024</v>
      </c>
      <c r="G4" s="1">
        <v>1107</v>
      </c>
      <c r="H4" s="1">
        <v>6937</v>
      </c>
      <c r="I4" s="1">
        <v>5580</v>
      </c>
      <c r="J4" s="1">
        <v>8044</v>
      </c>
      <c r="K4" s="1">
        <v>7532</v>
      </c>
      <c r="L4" s="1">
        <v>7024</v>
      </c>
      <c r="M4" s="1">
        <v>1779</v>
      </c>
      <c r="N4" s="1">
        <v>1701</v>
      </c>
      <c r="O4" s="1">
        <v>1957</v>
      </c>
      <c r="P4" s="1">
        <v>2013</v>
      </c>
      <c r="Q4" s="1">
        <v>8962</v>
      </c>
      <c r="R4" s="1">
        <v>6855</v>
      </c>
      <c r="S4" s="1">
        <v>2685</v>
      </c>
      <c r="T4" s="1">
        <v>1283</v>
      </c>
      <c r="U4" s="1">
        <v>2005</v>
      </c>
      <c r="V4" s="1">
        <v>4454</v>
      </c>
      <c r="W4" s="1">
        <v>5482</v>
      </c>
      <c r="X4" s="1">
        <v>7508</v>
      </c>
      <c r="Y4" s="1">
        <v>8811</v>
      </c>
      <c r="Z4" s="1">
        <v>2861</v>
      </c>
      <c r="AA4" s="1">
        <v>5011</v>
      </c>
      <c r="AB4" s="1">
        <v>2401</v>
      </c>
      <c r="AC4" s="1">
        <v>5311</v>
      </c>
      <c r="AD4" s="1">
        <v>1630</v>
      </c>
      <c r="AE4" s="1">
        <v>7871</v>
      </c>
      <c r="AF4" s="1">
        <v>2236</v>
      </c>
      <c r="AG4" s="1">
        <v>5430</v>
      </c>
      <c r="AH4" s="1">
        <v>1601</v>
      </c>
      <c r="AI4" s="1">
        <v>9145</v>
      </c>
      <c r="AJ4" s="1">
        <v>1493</v>
      </c>
      <c r="AK4" s="1">
        <v>9807</v>
      </c>
      <c r="AL4" s="1">
        <v>2652</v>
      </c>
      <c r="AM4" s="1">
        <v>9296</v>
      </c>
      <c r="AN4" s="1">
        <v>2815</v>
      </c>
      <c r="AO4" s="1">
        <v>4886</v>
      </c>
      <c r="AP4" s="1">
        <v>7458</v>
      </c>
    </row>
    <row r="5" spans="1:42">
      <c r="A5" s="1" t="s">
        <v>45</v>
      </c>
      <c r="B5" s="1">
        <v>6280</v>
      </c>
      <c r="C5" s="1">
        <v>2841</v>
      </c>
      <c r="D5" s="1">
        <v>3399</v>
      </c>
      <c r="E5" s="1">
        <v>5448</v>
      </c>
      <c r="F5" s="1">
        <v>6173</v>
      </c>
      <c r="G5" s="1">
        <v>5451</v>
      </c>
      <c r="H5" s="1">
        <v>7488</v>
      </c>
      <c r="I5" s="1">
        <v>9981</v>
      </c>
      <c r="J5" s="1">
        <v>5236</v>
      </c>
      <c r="K5" s="1">
        <v>2963</v>
      </c>
      <c r="L5" s="1">
        <v>7962</v>
      </c>
      <c r="M5" s="1">
        <v>2614</v>
      </c>
      <c r="N5" s="1">
        <v>7942</v>
      </c>
      <c r="O5" s="1">
        <v>9293</v>
      </c>
      <c r="P5" s="1">
        <v>2785</v>
      </c>
      <c r="Q5" s="1">
        <v>7530</v>
      </c>
      <c r="R5" s="1">
        <v>7481</v>
      </c>
      <c r="S5" s="1">
        <v>5535</v>
      </c>
      <c r="T5" s="1">
        <v>4634</v>
      </c>
      <c r="U5" s="1">
        <v>2484</v>
      </c>
      <c r="V5" s="1">
        <v>2346</v>
      </c>
      <c r="W5" s="1">
        <v>3473</v>
      </c>
      <c r="X5" s="1">
        <v>7732</v>
      </c>
      <c r="Y5" s="1">
        <v>9599</v>
      </c>
      <c r="Z5" s="1">
        <v>9076</v>
      </c>
      <c r="AA5" s="1">
        <v>4706</v>
      </c>
      <c r="AB5" s="1">
        <v>9137</v>
      </c>
      <c r="AC5" s="1">
        <v>3710</v>
      </c>
      <c r="AD5" s="1">
        <v>5771</v>
      </c>
      <c r="AE5" s="1">
        <v>6523</v>
      </c>
      <c r="AF5" s="1">
        <v>1289</v>
      </c>
      <c r="AG5" s="1">
        <v>9169</v>
      </c>
      <c r="AH5" s="1">
        <v>7829</v>
      </c>
      <c r="AI5" s="1">
        <v>6879</v>
      </c>
      <c r="AJ5" s="1">
        <v>4166</v>
      </c>
      <c r="AK5" s="1">
        <v>7935</v>
      </c>
      <c r="AL5" s="1">
        <v>2605</v>
      </c>
      <c r="AM5" s="1">
        <v>9982</v>
      </c>
      <c r="AN5" s="1">
        <v>3338</v>
      </c>
      <c r="AO5" s="1">
        <v>9116</v>
      </c>
      <c r="AP5" s="1">
        <v>3875</v>
      </c>
    </row>
    <row r="6" spans="1:42">
      <c r="A6" s="1" t="s">
        <v>46</v>
      </c>
      <c r="B6" s="1">
        <v>4079</v>
      </c>
      <c r="C6" s="1">
        <v>1066</v>
      </c>
      <c r="D6" s="1">
        <v>3923</v>
      </c>
      <c r="E6" s="1">
        <v>4177</v>
      </c>
      <c r="F6" s="1">
        <v>4277</v>
      </c>
      <c r="G6" s="1">
        <v>4219</v>
      </c>
      <c r="H6" s="1">
        <v>9436</v>
      </c>
      <c r="I6" s="1">
        <v>8160</v>
      </c>
      <c r="J6" s="1">
        <v>4302</v>
      </c>
      <c r="K6" s="1">
        <v>5685</v>
      </c>
      <c r="L6" s="1">
        <v>9147</v>
      </c>
      <c r="M6" s="1">
        <v>8761</v>
      </c>
      <c r="N6" s="1">
        <v>3551</v>
      </c>
      <c r="O6" s="1">
        <v>5131</v>
      </c>
      <c r="P6" s="1">
        <v>6211</v>
      </c>
      <c r="Q6" s="1">
        <v>6300</v>
      </c>
      <c r="R6" s="1">
        <v>7812</v>
      </c>
      <c r="S6" s="1">
        <v>5162</v>
      </c>
      <c r="T6" s="1">
        <v>9408</v>
      </c>
      <c r="U6" s="1">
        <v>5417</v>
      </c>
      <c r="V6" s="1">
        <v>3456</v>
      </c>
      <c r="W6" s="1">
        <v>7784</v>
      </c>
      <c r="X6" s="1">
        <v>6411</v>
      </c>
      <c r="Y6" s="1">
        <v>2581</v>
      </c>
      <c r="Z6" s="1">
        <v>3414</v>
      </c>
      <c r="AA6" s="1">
        <v>9582</v>
      </c>
      <c r="AB6" s="1">
        <v>3744</v>
      </c>
      <c r="AC6" s="1">
        <v>7490</v>
      </c>
      <c r="AD6" s="1">
        <v>3818</v>
      </c>
      <c r="AE6" s="1">
        <v>5930</v>
      </c>
      <c r="AF6" s="1">
        <v>9186</v>
      </c>
      <c r="AG6" s="1">
        <v>1556</v>
      </c>
      <c r="AH6" s="1">
        <v>5533</v>
      </c>
      <c r="AI6" s="1">
        <v>1884</v>
      </c>
      <c r="AJ6" s="1">
        <v>2088</v>
      </c>
      <c r="AK6" s="1">
        <v>3657</v>
      </c>
      <c r="AL6" s="1">
        <v>2158</v>
      </c>
      <c r="AM6" s="1">
        <v>4469</v>
      </c>
      <c r="AN6" s="1">
        <v>2513</v>
      </c>
      <c r="AO6" s="1">
        <v>8135</v>
      </c>
      <c r="AP6" s="1">
        <v>6963</v>
      </c>
    </row>
    <row r="7" spans="1:42">
      <c r="A7" s="1" t="s">
        <v>47</v>
      </c>
      <c r="B7" s="1">
        <v>9741</v>
      </c>
      <c r="C7" s="1">
        <v>7377</v>
      </c>
      <c r="D7" s="1">
        <v>9410</v>
      </c>
      <c r="E7" s="1">
        <v>9790</v>
      </c>
      <c r="F7" s="1">
        <v>8864</v>
      </c>
      <c r="G7" s="1">
        <v>2522</v>
      </c>
      <c r="H7" s="1">
        <v>5347</v>
      </c>
      <c r="I7" s="1">
        <v>9145</v>
      </c>
      <c r="J7" s="1">
        <v>8402</v>
      </c>
      <c r="K7" s="1">
        <v>4716</v>
      </c>
      <c r="L7" s="1">
        <v>8751</v>
      </c>
      <c r="M7" s="1">
        <v>2099</v>
      </c>
      <c r="N7" s="1">
        <v>9976</v>
      </c>
      <c r="O7" s="1">
        <v>8074</v>
      </c>
      <c r="P7" s="1">
        <v>2478</v>
      </c>
      <c r="Q7" s="1">
        <v>6063</v>
      </c>
      <c r="R7" s="1">
        <v>9728</v>
      </c>
      <c r="S7" s="1">
        <v>7703</v>
      </c>
      <c r="T7" s="1">
        <v>4312</v>
      </c>
      <c r="U7" s="1">
        <v>9438</v>
      </c>
      <c r="V7" s="1">
        <v>5933</v>
      </c>
      <c r="W7" s="1">
        <v>1980</v>
      </c>
      <c r="X7" s="1">
        <v>9655</v>
      </c>
      <c r="Y7" s="1">
        <v>1417</v>
      </c>
      <c r="Z7" s="1">
        <v>4202</v>
      </c>
      <c r="AA7" s="1">
        <v>7733</v>
      </c>
      <c r="AB7" s="1">
        <v>4874</v>
      </c>
      <c r="AC7" s="1">
        <v>4204</v>
      </c>
      <c r="AD7" s="1">
        <v>1048</v>
      </c>
      <c r="AE7" s="1">
        <v>9418</v>
      </c>
      <c r="AF7" s="1">
        <v>9711</v>
      </c>
      <c r="AG7" s="1">
        <v>6031</v>
      </c>
      <c r="AH7" s="1">
        <v>7673</v>
      </c>
      <c r="AI7" s="1">
        <v>8403</v>
      </c>
      <c r="AJ7" s="1">
        <v>7588</v>
      </c>
      <c r="AK7" s="1">
        <v>9748</v>
      </c>
      <c r="AL7" s="1">
        <v>7224</v>
      </c>
      <c r="AM7" s="1">
        <v>4628</v>
      </c>
      <c r="AN7" s="1">
        <v>8107</v>
      </c>
      <c r="AO7" s="1">
        <v>6143</v>
      </c>
      <c r="AP7" s="1">
        <v>1671</v>
      </c>
    </row>
    <row r="8" spans="1:42">
      <c r="A8" s="1" t="s">
        <v>48</v>
      </c>
      <c r="B8" s="1">
        <v>7646</v>
      </c>
      <c r="C8" s="1">
        <v>2060</v>
      </c>
      <c r="D8" s="1">
        <v>4911</v>
      </c>
      <c r="E8" s="1">
        <v>4976</v>
      </c>
      <c r="F8" s="1">
        <v>7851</v>
      </c>
      <c r="G8" s="1">
        <v>4277</v>
      </c>
      <c r="H8" s="1">
        <v>7423</v>
      </c>
      <c r="I8" s="1">
        <v>6183</v>
      </c>
      <c r="J8" s="1">
        <v>6641</v>
      </c>
      <c r="K8" s="1">
        <v>1860</v>
      </c>
      <c r="L8" s="1">
        <v>5026</v>
      </c>
      <c r="M8" s="1">
        <v>4277</v>
      </c>
      <c r="N8" s="1">
        <v>6646</v>
      </c>
      <c r="O8" s="1">
        <v>5103</v>
      </c>
      <c r="P8" s="1">
        <v>2056</v>
      </c>
      <c r="Q8" s="1">
        <v>1863</v>
      </c>
      <c r="R8" s="1">
        <v>5156</v>
      </c>
      <c r="S8" s="1">
        <v>6338</v>
      </c>
      <c r="T8" s="1">
        <v>2291</v>
      </c>
      <c r="U8" s="1">
        <v>9712</v>
      </c>
      <c r="V8" s="1">
        <v>7154</v>
      </c>
      <c r="W8" s="1">
        <v>7705</v>
      </c>
      <c r="X8" s="1">
        <v>6403</v>
      </c>
      <c r="Y8" s="1">
        <v>6558</v>
      </c>
      <c r="Z8" s="1">
        <v>4744</v>
      </c>
      <c r="AA8" s="1">
        <v>4913</v>
      </c>
      <c r="AB8" s="1">
        <v>6840</v>
      </c>
      <c r="AC8" s="1">
        <v>3390</v>
      </c>
      <c r="AD8" s="1">
        <v>4254</v>
      </c>
      <c r="AE8" s="1">
        <v>7310</v>
      </c>
      <c r="AF8" s="1">
        <v>2113</v>
      </c>
      <c r="AG8" s="1">
        <v>8253</v>
      </c>
      <c r="AH8" s="1">
        <v>1565</v>
      </c>
      <c r="AI8" s="1">
        <v>6052</v>
      </c>
      <c r="AJ8" s="1">
        <v>5802</v>
      </c>
      <c r="AK8" s="1">
        <v>5650</v>
      </c>
      <c r="AL8" s="1">
        <v>4400</v>
      </c>
      <c r="AM8" s="1">
        <v>7842</v>
      </c>
      <c r="AN8" s="1">
        <v>4006</v>
      </c>
      <c r="AO8" s="1">
        <v>9335</v>
      </c>
      <c r="AP8" s="1">
        <v>3571</v>
      </c>
    </row>
    <row r="9" spans="1:42">
      <c r="A9" s="1" t="s">
        <v>49</v>
      </c>
      <c r="B9" s="1">
        <v>4326</v>
      </c>
      <c r="C9" s="1">
        <v>2659</v>
      </c>
      <c r="D9" s="1">
        <v>6928</v>
      </c>
      <c r="E9" s="1">
        <v>4656</v>
      </c>
      <c r="F9" s="1">
        <v>1828</v>
      </c>
      <c r="G9" s="1">
        <v>5199</v>
      </c>
      <c r="H9" s="1">
        <v>5331</v>
      </c>
      <c r="I9" s="1">
        <v>6294</v>
      </c>
      <c r="J9" s="1">
        <v>3076</v>
      </c>
      <c r="K9" s="1">
        <v>7141</v>
      </c>
      <c r="L9" s="1">
        <v>7832</v>
      </c>
      <c r="M9" s="1">
        <v>3588</v>
      </c>
      <c r="N9" s="1">
        <v>2027</v>
      </c>
      <c r="O9" s="1">
        <v>9531</v>
      </c>
      <c r="P9" s="1">
        <v>9998</v>
      </c>
      <c r="Q9" s="1">
        <v>8656</v>
      </c>
      <c r="R9" s="1">
        <v>8529</v>
      </c>
      <c r="S9" s="1">
        <v>9974</v>
      </c>
      <c r="T9" s="1">
        <v>9871</v>
      </c>
      <c r="U9" s="1">
        <v>6323</v>
      </c>
      <c r="V9" s="1">
        <v>4708</v>
      </c>
      <c r="W9" s="1">
        <v>4591</v>
      </c>
      <c r="X9" s="1">
        <v>3332</v>
      </c>
      <c r="Y9" s="1">
        <v>6817</v>
      </c>
      <c r="Z9" s="1">
        <v>6655</v>
      </c>
      <c r="AA9" s="1">
        <v>7606</v>
      </c>
      <c r="AB9" s="1">
        <v>7079</v>
      </c>
      <c r="AC9" s="1">
        <v>1342</v>
      </c>
      <c r="AD9" s="1">
        <v>3888</v>
      </c>
      <c r="AE9" s="1">
        <v>8708</v>
      </c>
      <c r="AF9" s="1">
        <v>3446</v>
      </c>
      <c r="AG9" s="1">
        <v>6128</v>
      </c>
      <c r="AH9" s="1">
        <v>3737</v>
      </c>
      <c r="AI9" s="1">
        <v>7785</v>
      </c>
      <c r="AJ9" s="1">
        <v>3281</v>
      </c>
      <c r="AK9" s="1">
        <v>4387</v>
      </c>
      <c r="AL9" s="1">
        <v>6890</v>
      </c>
      <c r="AM9" s="1">
        <v>2833</v>
      </c>
      <c r="AN9" s="1">
        <v>5083</v>
      </c>
      <c r="AO9" s="1">
        <v>9707</v>
      </c>
      <c r="AP9" s="1">
        <v>2116</v>
      </c>
    </row>
    <row r="10" spans="1:42">
      <c r="A10" s="1" t="s">
        <v>50</v>
      </c>
      <c r="B10" s="1">
        <v>3786</v>
      </c>
      <c r="C10" s="1">
        <v>2891</v>
      </c>
      <c r="D10" s="1">
        <v>8124</v>
      </c>
      <c r="E10" s="1">
        <v>2469</v>
      </c>
      <c r="F10" s="1">
        <v>3704</v>
      </c>
      <c r="G10" s="1">
        <v>3623</v>
      </c>
      <c r="H10" s="1">
        <v>2409</v>
      </c>
      <c r="I10" s="1">
        <v>8287</v>
      </c>
      <c r="J10" s="1">
        <v>2032</v>
      </c>
      <c r="K10" s="1">
        <v>7170</v>
      </c>
      <c r="L10" s="1">
        <v>8221</v>
      </c>
      <c r="M10" s="1">
        <v>6589</v>
      </c>
      <c r="N10" s="1">
        <v>4160</v>
      </c>
      <c r="O10" s="1">
        <v>7691</v>
      </c>
      <c r="P10" s="1">
        <v>6966</v>
      </c>
      <c r="Q10" s="1">
        <v>9986</v>
      </c>
      <c r="R10" s="1">
        <v>1071</v>
      </c>
      <c r="S10" s="1">
        <v>4143</v>
      </c>
      <c r="T10" s="1">
        <v>2456</v>
      </c>
      <c r="U10" s="1">
        <v>5274</v>
      </c>
      <c r="V10" s="1">
        <v>4013</v>
      </c>
      <c r="W10" s="1">
        <v>9225</v>
      </c>
      <c r="X10" s="1">
        <v>1935</v>
      </c>
      <c r="Y10" s="1">
        <v>9240</v>
      </c>
      <c r="Z10" s="1">
        <v>2331</v>
      </c>
      <c r="AA10" s="1">
        <v>7904</v>
      </c>
      <c r="AB10" s="1">
        <v>8304</v>
      </c>
      <c r="AC10" s="1">
        <v>3914</v>
      </c>
      <c r="AD10" s="1">
        <v>6817</v>
      </c>
      <c r="AE10" s="1">
        <v>3199</v>
      </c>
      <c r="AF10" s="1">
        <v>7637</v>
      </c>
      <c r="AG10" s="1">
        <v>6622</v>
      </c>
      <c r="AH10" s="1">
        <v>9742</v>
      </c>
      <c r="AI10" s="1">
        <v>9382</v>
      </c>
      <c r="AJ10" s="1">
        <v>8413</v>
      </c>
      <c r="AK10" s="1">
        <v>9305</v>
      </c>
      <c r="AL10" s="1">
        <v>6509</v>
      </c>
      <c r="AM10" s="1">
        <v>6848</v>
      </c>
      <c r="AN10" s="1">
        <v>5408</v>
      </c>
      <c r="AO10" s="1">
        <v>3707</v>
      </c>
      <c r="AP10" s="1">
        <v>8744</v>
      </c>
    </row>
    <row r="11" spans="1:42">
      <c r="A11" s="1" t="s">
        <v>51</v>
      </c>
      <c r="B11" s="1">
        <v>1934</v>
      </c>
      <c r="C11" s="1">
        <v>3628</v>
      </c>
      <c r="D11" s="1">
        <v>9190</v>
      </c>
      <c r="E11" s="1">
        <v>3275</v>
      </c>
      <c r="F11" s="1">
        <v>9344</v>
      </c>
      <c r="G11" s="1">
        <v>5778</v>
      </c>
      <c r="H11" s="1">
        <v>1256</v>
      </c>
      <c r="I11" s="1">
        <v>3523</v>
      </c>
      <c r="J11" s="1">
        <v>1781</v>
      </c>
      <c r="K11" s="1">
        <v>2011</v>
      </c>
      <c r="L11" s="1">
        <v>8382</v>
      </c>
      <c r="M11" s="1">
        <v>3451</v>
      </c>
      <c r="N11" s="1">
        <v>5368</v>
      </c>
      <c r="O11" s="1">
        <v>7391</v>
      </c>
      <c r="P11" s="1">
        <v>7997</v>
      </c>
      <c r="Q11" s="1">
        <v>2368</v>
      </c>
      <c r="R11" s="1">
        <v>8458</v>
      </c>
      <c r="S11" s="1">
        <v>7563</v>
      </c>
      <c r="T11" s="1">
        <v>5379</v>
      </c>
      <c r="U11" s="1">
        <v>5875</v>
      </c>
      <c r="V11" s="1">
        <v>9073</v>
      </c>
      <c r="W11" s="1">
        <v>1283</v>
      </c>
      <c r="X11" s="1">
        <v>6020</v>
      </c>
      <c r="Y11" s="1">
        <v>8643</v>
      </c>
      <c r="Z11" s="1">
        <v>7783</v>
      </c>
      <c r="AA11" s="1">
        <v>7104</v>
      </c>
      <c r="AB11" s="1">
        <v>1622</v>
      </c>
      <c r="AC11" s="1">
        <v>5311</v>
      </c>
      <c r="AD11" s="1">
        <v>9908</v>
      </c>
      <c r="AE11" s="1">
        <v>9717</v>
      </c>
      <c r="AF11" s="1">
        <v>5943</v>
      </c>
      <c r="AG11" s="1">
        <v>6619</v>
      </c>
      <c r="AH11" s="1">
        <v>6128</v>
      </c>
      <c r="AI11" s="1">
        <v>5325</v>
      </c>
      <c r="AJ11" s="1">
        <v>9976</v>
      </c>
      <c r="AK11" s="1">
        <v>1746</v>
      </c>
      <c r="AL11" s="1">
        <v>4470</v>
      </c>
      <c r="AM11" s="1">
        <v>7054</v>
      </c>
      <c r="AN11" s="1">
        <v>6573</v>
      </c>
      <c r="AO11" s="1">
        <v>3556</v>
      </c>
      <c r="AP11" s="1">
        <v>1374</v>
      </c>
    </row>
    <row r="12" spans="1:42">
      <c r="A12" s="1" t="s">
        <v>52</v>
      </c>
      <c r="B12" s="1">
        <v>8017</v>
      </c>
      <c r="C12" s="1">
        <v>3187</v>
      </c>
      <c r="D12" s="1">
        <v>1128</v>
      </c>
      <c r="E12" s="1">
        <v>4706</v>
      </c>
      <c r="F12" s="1">
        <v>9962</v>
      </c>
      <c r="G12" s="1">
        <v>7547</v>
      </c>
      <c r="H12" s="1">
        <v>4440</v>
      </c>
      <c r="I12" s="1">
        <v>4530</v>
      </c>
      <c r="J12" s="1">
        <v>9569</v>
      </c>
      <c r="K12" s="1">
        <v>5859</v>
      </c>
      <c r="L12" s="1">
        <v>3810</v>
      </c>
      <c r="M12" s="1">
        <v>1441</v>
      </c>
      <c r="N12" s="1">
        <v>5150</v>
      </c>
      <c r="O12" s="1">
        <v>9636</v>
      </c>
      <c r="P12" s="1">
        <v>8526</v>
      </c>
      <c r="Q12" s="1">
        <v>9734</v>
      </c>
      <c r="R12" s="1">
        <v>2273</v>
      </c>
      <c r="S12" s="1">
        <v>9473</v>
      </c>
      <c r="T12" s="1">
        <v>9732</v>
      </c>
      <c r="U12" s="1">
        <v>9484</v>
      </c>
      <c r="V12" s="1">
        <v>8776</v>
      </c>
      <c r="W12" s="1">
        <v>1554</v>
      </c>
      <c r="X12" s="1">
        <v>9032</v>
      </c>
      <c r="Y12" s="1">
        <v>1474</v>
      </c>
      <c r="Z12" s="1">
        <v>6676</v>
      </c>
      <c r="AA12" s="1">
        <v>8954</v>
      </c>
      <c r="AB12" s="1">
        <v>1092</v>
      </c>
      <c r="AC12" s="1">
        <v>3610</v>
      </c>
      <c r="AD12" s="1">
        <v>1933</v>
      </c>
      <c r="AE12" s="1">
        <v>4157</v>
      </c>
      <c r="AF12" s="1">
        <v>8273</v>
      </c>
      <c r="AG12" s="1">
        <v>8306</v>
      </c>
      <c r="AH12" s="1">
        <v>1392</v>
      </c>
      <c r="AI12" s="1">
        <v>1363</v>
      </c>
      <c r="AJ12" s="1">
        <v>5545</v>
      </c>
      <c r="AK12" s="1">
        <v>5929</v>
      </c>
      <c r="AL12" s="1">
        <v>1123</v>
      </c>
      <c r="AM12" s="1">
        <v>7306</v>
      </c>
      <c r="AN12" s="1">
        <v>8746</v>
      </c>
      <c r="AO12" s="1">
        <v>4000</v>
      </c>
      <c r="AP12" s="1">
        <v>6943</v>
      </c>
    </row>
    <row r="13" spans="1:42">
      <c r="A13" s="1" t="s">
        <v>53</v>
      </c>
      <c r="B13" s="1">
        <v>2290</v>
      </c>
      <c r="C13" s="1">
        <v>6402</v>
      </c>
      <c r="D13" s="1">
        <v>8598</v>
      </c>
      <c r="E13" s="1">
        <v>7547</v>
      </c>
      <c r="F13" s="1">
        <v>5158</v>
      </c>
      <c r="G13" s="1">
        <v>9731</v>
      </c>
      <c r="H13" s="1">
        <v>8038</v>
      </c>
      <c r="I13" s="1">
        <v>4435</v>
      </c>
      <c r="J13" s="1">
        <v>7357</v>
      </c>
      <c r="K13" s="1">
        <v>1488</v>
      </c>
      <c r="L13" s="1">
        <v>8252</v>
      </c>
      <c r="M13" s="1">
        <v>5518</v>
      </c>
      <c r="N13" s="1">
        <v>8282</v>
      </c>
      <c r="O13" s="1">
        <v>4732</v>
      </c>
      <c r="P13" s="1">
        <v>6340</v>
      </c>
      <c r="Q13" s="1">
        <v>3822</v>
      </c>
      <c r="R13" s="1">
        <v>8813</v>
      </c>
      <c r="S13" s="1">
        <v>6574</v>
      </c>
      <c r="T13" s="1">
        <v>9772</v>
      </c>
      <c r="U13" s="1">
        <v>7130</v>
      </c>
      <c r="V13" s="1">
        <v>7376</v>
      </c>
      <c r="W13" s="1">
        <v>3053</v>
      </c>
      <c r="X13" s="1">
        <v>1582</v>
      </c>
      <c r="Y13" s="1">
        <v>6160</v>
      </c>
      <c r="Z13" s="1">
        <v>8190</v>
      </c>
      <c r="AA13" s="1">
        <v>2136</v>
      </c>
      <c r="AB13" s="1">
        <v>9395</v>
      </c>
      <c r="AC13" s="1">
        <v>4086</v>
      </c>
      <c r="AD13" s="1">
        <v>2203</v>
      </c>
      <c r="AE13" s="1">
        <v>8687</v>
      </c>
      <c r="AF13" s="1">
        <v>8850</v>
      </c>
      <c r="AG13" s="1">
        <v>4488</v>
      </c>
      <c r="AH13" s="1">
        <v>3591</v>
      </c>
      <c r="AI13" s="1">
        <v>1683</v>
      </c>
      <c r="AJ13" s="1">
        <v>7343</v>
      </c>
      <c r="AK13" s="1">
        <v>2549</v>
      </c>
      <c r="AL13" s="1">
        <v>5175</v>
      </c>
      <c r="AM13" s="1">
        <v>5997</v>
      </c>
      <c r="AN13" s="1">
        <v>9608</v>
      </c>
      <c r="AO13" s="1">
        <v>7230</v>
      </c>
      <c r="AP13" s="1">
        <v>9731</v>
      </c>
    </row>
    <row r="14" spans="1:42">
      <c r="A14" s="1" t="s">
        <v>54</v>
      </c>
      <c r="B14" s="1">
        <v>9471</v>
      </c>
      <c r="C14" s="1">
        <v>9142</v>
      </c>
      <c r="D14" s="1">
        <v>4419</v>
      </c>
      <c r="E14" s="1">
        <v>3846</v>
      </c>
      <c r="F14" s="1">
        <v>2016</v>
      </c>
      <c r="G14" s="1">
        <v>5069</v>
      </c>
      <c r="H14" s="1">
        <v>4853</v>
      </c>
      <c r="I14" s="1">
        <v>6336</v>
      </c>
      <c r="J14" s="1">
        <v>9062</v>
      </c>
      <c r="K14" s="1">
        <v>1951</v>
      </c>
      <c r="L14" s="1">
        <v>8310</v>
      </c>
      <c r="M14" s="1">
        <v>9454</v>
      </c>
      <c r="N14" s="1">
        <v>2114</v>
      </c>
      <c r="O14" s="1">
        <v>1302</v>
      </c>
      <c r="P14" s="1">
        <v>9073</v>
      </c>
      <c r="Q14" s="1">
        <v>2621</v>
      </c>
      <c r="R14" s="1">
        <v>1241</v>
      </c>
      <c r="S14" s="1">
        <v>6298</v>
      </c>
      <c r="T14" s="1">
        <v>5285</v>
      </c>
      <c r="U14" s="1">
        <v>2440</v>
      </c>
      <c r="V14" s="1">
        <v>5646</v>
      </c>
      <c r="W14" s="1">
        <v>7538</v>
      </c>
      <c r="X14" s="1">
        <v>7751</v>
      </c>
      <c r="Y14" s="1">
        <v>4069</v>
      </c>
      <c r="Z14" s="1">
        <v>4971</v>
      </c>
      <c r="AA14" s="1">
        <v>2683</v>
      </c>
      <c r="AB14" s="1">
        <v>8622</v>
      </c>
      <c r="AC14" s="1">
        <v>7903</v>
      </c>
      <c r="AD14" s="1">
        <v>8297</v>
      </c>
      <c r="AE14" s="1">
        <v>2452</v>
      </c>
      <c r="AF14" s="1">
        <v>5657</v>
      </c>
      <c r="AG14" s="1">
        <v>4613</v>
      </c>
      <c r="AH14" s="1">
        <v>2942</v>
      </c>
      <c r="AI14" s="1">
        <v>7408</v>
      </c>
      <c r="AJ14" s="1">
        <v>9484</v>
      </c>
      <c r="AK14" s="1">
        <v>5142</v>
      </c>
      <c r="AL14" s="1">
        <v>9619</v>
      </c>
      <c r="AM14" s="1">
        <v>9601</v>
      </c>
      <c r="AN14" s="1">
        <v>8099</v>
      </c>
      <c r="AO14" s="1">
        <v>1391</v>
      </c>
      <c r="AP14" s="1">
        <v>6276</v>
      </c>
    </row>
    <row r="15" spans="1:42">
      <c r="A15" s="1" t="s">
        <v>55</v>
      </c>
      <c r="B15" s="1">
        <v>6039</v>
      </c>
      <c r="C15" s="1">
        <v>8003</v>
      </c>
      <c r="D15" s="1">
        <v>6180</v>
      </c>
      <c r="E15" s="1">
        <v>4610</v>
      </c>
      <c r="F15" s="1">
        <v>3548</v>
      </c>
      <c r="G15" s="1">
        <v>7115</v>
      </c>
      <c r="H15" s="1">
        <v>6720</v>
      </c>
      <c r="I15" s="1">
        <v>8512</v>
      </c>
      <c r="J15" s="1">
        <v>9954</v>
      </c>
      <c r="K15" s="1">
        <v>1712</v>
      </c>
      <c r="L15" s="1">
        <v>7731</v>
      </c>
      <c r="M15" s="1">
        <v>5346</v>
      </c>
      <c r="N15" s="1">
        <v>7111</v>
      </c>
      <c r="O15" s="1">
        <v>3095</v>
      </c>
      <c r="P15" s="1">
        <v>8573</v>
      </c>
      <c r="Q15" s="1">
        <v>8532</v>
      </c>
      <c r="R15" s="1">
        <v>2098</v>
      </c>
      <c r="S15" s="1">
        <v>9786</v>
      </c>
      <c r="T15" s="1">
        <v>4777</v>
      </c>
      <c r="U15" s="1">
        <v>9114</v>
      </c>
      <c r="V15" s="1">
        <v>4418</v>
      </c>
      <c r="W15" s="1">
        <v>9050</v>
      </c>
      <c r="X15" s="1">
        <v>1597</v>
      </c>
      <c r="Y15" s="1">
        <v>1103</v>
      </c>
      <c r="Z15" s="1">
        <v>9091</v>
      </c>
      <c r="AA15" s="1">
        <v>7041</v>
      </c>
      <c r="AB15" s="1">
        <v>7729</v>
      </c>
      <c r="AC15" s="1">
        <v>3415</v>
      </c>
      <c r="AD15" s="1">
        <v>6031</v>
      </c>
      <c r="AE15" s="1">
        <v>6652</v>
      </c>
      <c r="AF15" s="1">
        <v>7620</v>
      </c>
      <c r="AG15" s="1">
        <v>8225</v>
      </c>
      <c r="AH15" s="1">
        <v>7278</v>
      </c>
      <c r="AI15" s="1">
        <v>7358</v>
      </c>
      <c r="AJ15" s="1">
        <v>2997</v>
      </c>
      <c r="AK15" s="1">
        <v>1591</v>
      </c>
      <c r="AL15" s="1">
        <v>4401</v>
      </c>
      <c r="AM15" s="1">
        <v>3457</v>
      </c>
      <c r="AN15" s="1">
        <v>4245</v>
      </c>
      <c r="AO15" s="1">
        <v>4341</v>
      </c>
      <c r="AP15" s="1">
        <v>2573</v>
      </c>
    </row>
    <row r="16" spans="1:42">
      <c r="A16" s="1" t="s">
        <v>56</v>
      </c>
      <c r="B16" s="1">
        <v>8788</v>
      </c>
      <c r="C16" s="1">
        <v>8269</v>
      </c>
      <c r="D16" s="1">
        <v>6838</v>
      </c>
      <c r="E16" s="1">
        <v>2863</v>
      </c>
      <c r="F16" s="1">
        <v>6753</v>
      </c>
      <c r="G16" s="1">
        <v>6608</v>
      </c>
      <c r="H16" s="1">
        <v>4048</v>
      </c>
      <c r="I16" s="1">
        <v>8774</v>
      </c>
      <c r="J16" s="1">
        <v>4513</v>
      </c>
      <c r="K16" s="1">
        <v>1154</v>
      </c>
      <c r="L16" s="1">
        <v>1218</v>
      </c>
      <c r="M16" s="1">
        <v>7824</v>
      </c>
      <c r="N16" s="1">
        <v>1943</v>
      </c>
      <c r="O16" s="1">
        <v>1192</v>
      </c>
      <c r="P16" s="1">
        <v>7938</v>
      </c>
      <c r="Q16" s="1">
        <v>8921</v>
      </c>
      <c r="R16" s="1">
        <v>6688</v>
      </c>
      <c r="S16" s="1">
        <v>4702</v>
      </c>
      <c r="T16" s="1">
        <v>6106</v>
      </c>
      <c r="U16" s="1">
        <v>4186</v>
      </c>
      <c r="V16" s="1">
        <v>6407</v>
      </c>
      <c r="W16" s="1">
        <v>8332</v>
      </c>
      <c r="X16" s="1">
        <v>4533</v>
      </c>
      <c r="Y16" s="1">
        <v>9674</v>
      </c>
      <c r="Z16" s="1">
        <v>1957</v>
      </c>
      <c r="AA16" s="1">
        <v>7966</v>
      </c>
      <c r="AB16" s="1">
        <v>3267</v>
      </c>
      <c r="AC16" s="1">
        <v>9505</v>
      </c>
      <c r="AD16" s="1">
        <v>3771</v>
      </c>
      <c r="AE16" s="1">
        <v>1479</v>
      </c>
      <c r="AF16" s="1">
        <v>8927</v>
      </c>
      <c r="AG16" s="1">
        <v>5704</v>
      </c>
      <c r="AH16" s="1">
        <v>8720</v>
      </c>
      <c r="AI16" s="1">
        <v>3386</v>
      </c>
      <c r="AJ16" s="1">
        <v>1295</v>
      </c>
      <c r="AK16" s="1">
        <v>3520</v>
      </c>
      <c r="AL16" s="1">
        <v>7654</v>
      </c>
      <c r="AM16" s="1">
        <v>6845</v>
      </c>
      <c r="AN16" s="1">
        <v>7738</v>
      </c>
      <c r="AO16" s="1">
        <v>3828</v>
      </c>
      <c r="AP16" s="1">
        <v>1202</v>
      </c>
    </row>
    <row r="17" spans="1:42">
      <c r="A17" s="1" t="s">
        <v>57</v>
      </c>
      <c r="B17" s="1">
        <v>1733</v>
      </c>
      <c r="C17" s="1">
        <v>9767</v>
      </c>
      <c r="D17" s="1">
        <v>3274</v>
      </c>
      <c r="E17" s="1">
        <v>7125</v>
      </c>
      <c r="F17" s="1">
        <v>7437</v>
      </c>
      <c r="G17" s="1">
        <v>5748</v>
      </c>
      <c r="H17" s="1">
        <v>5399</v>
      </c>
      <c r="I17" s="1">
        <v>6513</v>
      </c>
      <c r="J17" s="1">
        <v>3038</v>
      </c>
      <c r="K17" s="1">
        <v>7925</v>
      </c>
      <c r="L17" s="1">
        <v>9026</v>
      </c>
      <c r="M17" s="1">
        <v>5931</v>
      </c>
      <c r="N17" s="1">
        <v>2267</v>
      </c>
      <c r="O17" s="1">
        <v>9193</v>
      </c>
      <c r="P17" s="1">
        <v>8371</v>
      </c>
      <c r="Q17" s="1">
        <v>5923</v>
      </c>
      <c r="R17" s="1">
        <v>6478</v>
      </c>
      <c r="S17" s="1">
        <v>6798</v>
      </c>
      <c r="T17" s="1">
        <v>3971</v>
      </c>
      <c r="U17" s="1">
        <v>1283</v>
      </c>
      <c r="V17" s="1">
        <v>1115</v>
      </c>
      <c r="W17" s="1">
        <v>6571</v>
      </c>
      <c r="X17" s="1">
        <v>2546</v>
      </c>
      <c r="Y17" s="1">
        <v>6767</v>
      </c>
      <c r="Z17" s="1">
        <v>2894</v>
      </c>
      <c r="AA17" s="1">
        <v>3843</v>
      </c>
      <c r="AB17" s="1">
        <v>7049</v>
      </c>
      <c r="AC17" s="1">
        <v>3449</v>
      </c>
      <c r="AD17" s="1">
        <v>7532</v>
      </c>
      <c r="AE17" s="1">
        <v>6242</v>
      </c>
      <c r="AF17" s="1">
        <v>3775</v>
      </c>
      <c r="AG17" s="1">
        <v>7351</v>
      </c>
      <c r="AH17" s="1">
        <v>9503</v>
      </c>
      <c r="AI17" s="1">
        <v>1081</v>
      </c>
      <c r="AJ17" s="1">
        <v>7704</v>
      </c>
      <c r="AK17" s="1">
        <v>2479</v>
      </c>
      <c r="AL17" s="1">
        <v>9673</v>
      </c>
      <c r="AM17" s="1">
        <v>7478</v>
      </c>
      <c r="AN17" s="1">
        <v>7207</v>
      </c>
      <c r="AO17" s="1">
        <v>7006</v>
      </c>
      <c r="AP17" s="1">
        <v>3523</v>
      </c>
    </row>
    <row r="18" spans="1:42">
      <c r="A18" s="1" t="s">
        <v>58</v>
      </c>
      <c r="B18" s="1">
        <v>6559</v>
      </c>
      <c r="C18" s="1">
        <v>2453</v>
      </c>
      <c r="D18" s="1">
        <v>1578</v>
      </c>
      <c r="E18" s="1">
        <v>5158</v>
      </c>
      <c r="F18" s="1">
        <v>3058</v>
      </c>
      <c r="G18" s="1">
        <v>8075</v>
      </c>
      <c r="H18" s="1">
        <v>7066</v>
      </c>
      <c r="I18" s="1">
        <v>8530</v>
      </c>
      <c r="J18" s="1">
        <v>8346</v>
      </c>
      <c r="K18" s="1">
        <v>9119</v>
      </c>
      <c r="L18" s="1">
        <v>5125</v>
      </c>
      <c r="M18" s="1">
        <v>8331</v>
      </c>
      <c r="N18" s="1">
        <v>6408</v>
      </c>
      <c r="O18" s="1">
        <v>9696</v>
      </c>
      <c r="P18" s="1">
        <v>3786</v>
      </c>
      <c r="Q18" s="1">
        <v>7913</v>
      </c>
      <c r="R18" s="1">
        <v>8549</v>
      </c>
      <c r="S18" s="1">
        <v>7517</v>
      </c>
      <c r="T18" s="1">
        <v>4374</v>
      </c>
      <c r="U18" s="1">
        <v>5944</v>
      </c>
      <c r="V18" s="1">
        <v>9732</v>
      </c>
      <c r="W18" s="1">
        <v>5067</v>
      </c>
      <c r="X18" s="1">
        <v>5526</v>
      </c>
      <c r="Y18" s="1">
        <v>5861</v>
      </c>
      <c r="Z18" s="1">
        <v>9956</v>
      </c>
      <c r="AA18" s="1">
        <v>4246</v>
      </c>
      <c r="AB18" s="1">
        <v>1017</v>
      </c>
      <c r="AC18" s="1">
        <v>2014</v>
      </c>
      <c r="AD18" s="1">
        <v>8706</v>
      </c>
      <c r="AE18" s="1">
        <v>4032</v>
      </c>
      <c r="AF18" s="1">
        <v>6039</v>
      </c>
      <c r="AG18" s="1">
        <v>8921</v>
      </c>
      <c r="AH18" s="1">
        <v>3517</v>
      </c>
      <c r="AI18" s="1">
        <v>4121</v>
      </c>
      <c r="AJ18" s="1">
        <v>5295</v>
      </c>
      <c r="AK18" s="1">
        <v>4810</v>
      </c>
      <c r="AL18" s="1">
        <v>7641</v>
      </c>
      <c r="AM18" s="1">
        <v>5365</v>
      </c>
      <c r="AN18" s="1">
        <v>3545</v>
      </c>
      <c r="AO18" s="1">
        <v>6812</v>
      </c>
      <c r="AP18" s="1">
        <v>9483</v>
      </c>
    </row>
    <row r="19" spans="1:42">
      <c r="A19" s="1" t="s">
        <v>59</v>
      </c>
      <c r="B19" s="1">
        <v>8436</v>
      </c>
      <c r="C19" s="1">
        <v>7800</v>
      </c>
      <c r="D19" s="1">
        <v>7234</v>
      </c>
      <c r="E19" s="1">
        <v>5063</v>
      </c>
      <c r="F19" s="1">
        <v>4274</v>
      </c>
      <c r="G19" s="1">
        <v>1948</v>
      </c>
      <c r="H19" s="1">
        <v>7887</v>
      </c>
      <c r="I19" s="1">
        <v>6647</v>
      </c>
      <c r="J19" s="1">
        <v>1320</v>
      </c>
      <c r="K19" s="1">
        <v>2687</v>
      </c>
      <c r="L19" s="1">
        <v>9318</v>
      </c>
      <c r="M19" s="1">
        <v>6269</v>
      </c>
      <c r="N19" s="1">
        <v>7130</v>
      </c>
      <c r="O19" s="1">
        <v>3692</v>
      </c>
      <c r="P19" s="1">
        <v>4520</v>
      </c>
      <c r="Q19" s="1">
        <v>9863</v>
      </c>
      <c r="R19" s="1">
        <v>6315</v>
      </c>
      <c r="S19" s="1">
        <v>1324</v>
      </c>
      <c r="T19" s="1">
        <v>8564</v>
      </c>
      <c r="U19" s="1">
        <v>4771</v>
      </c>
      <c r="V19" s="1">
        <v>5117</v>
      </c>
      <c r="W19" s="1">
        <v>8617</v>
      </c>
      <c r="X19" s="1">
        <v>6432</v>
      </c>
      <c r="Y19" s="1">
        <v>8639</v>
      </c>
      <c r="Z19" s="1">
        <v>8706</v>
      </c>
      <c r="AA19" s="1">
        <v>6360</v>
      </c>
      <c r="AB19" s="1">
        <v>6078</v>
      </c>
      <c r="AC19" s="1">
        <v>1600</v>
      </c>
      <c r="AD19" s="1">
        <v>8711</v>
      </c>
      <c r="AE19" s="1">
        <v>7319</v>
      </c>
      <c r="AF19" s="1">
        <v>9421</v>
      </c>
      <c r="AG19" s="1">
        <v>4840</v>
      </c>
      <c r="AH19" s="1">
        <v>6309</v>
      </c>
      <c r="AI19" s="1">
        <v>7334</v>
      </c>
      <c r="AJ19" s="1">
        <v>9880</v>
      </c>
      <c r="AK19" s="1">
        <v>3461</v>
      </c>
      <c r="AL19" s="1">
        <v>2640</v>
      </c>
      <c r="AM19" s="1">
        <v>4375</v>
      </c>
      <c r="AN19" s="1">
        <v>8634</v>
      </c>
      <c r="AO19" s="1">
        <v>4917</v>
      </c>
      <c r="AP19" s="1">
        <v>2830</v>
      </c>
    </row>
    <row r="20" spans="1:42">
      <c r="A20" s="1" t="s">
        <v>60</v>
      </c>
      <c r="B20" s="1">
        <v>9998</v>
      </c>
      <c r="C20" s="1">
        <v>8953</v>
      </c>
      <c r="D20" s="1">
        <v>7923</v>
      </c>
      <c r="E20" s="1">
        <v>6176</v>
      </c>
      <c r="F20" s="1">
        <v>4369</v>
      </c>
      <c r="G20" s="1">
        <v>9503</v>
      </c>
      <c r="H20" s="1">
        <v>2126</v>
      </c>
      <c r="I20" s="1">
        <v>1816</v>
      </c>
      <c r="J20" s="1">
        <v>9224</v>
      </c>
      <c r="K20" s="1">
        <v>8568</v>
      </c>
      <c r="L20" s="1">
        <v>1683</v>
      </c>
      <c r="M20" s="1">
        <v>9974</v>
      </c>
      <c r="N20" s="1">
        <v>9681</v>
      </c>
      <c r="O20" s="1">
        <v>6370</v>
      </c>
      <c r="P20" s="1">
        <v>4632</v>
      </c>
      <c r="Q20" s="1">
        <v>6683</v>
      </c>
      <c r="R20" s="1">
        <v>5753</v>
      </c>
      <c r="S20" s="1">
        <v>5341</v>
      </c>
      <c r="T20" s="1">
        <v>6283</v>
      </c>
      <c r="U20" s="1">
        <v>3084</v>
      </c>
      <c r="V20" s="1">
        <v>7346</v>
      </c>
      <c r="W20" s="1">
        <v>1475</v>
      </c>
      <c r="X20" s="1">
        <v>3452</v>
      </c>
      <c r="Y20" s="1">
        <v>4463</v>
      </c>
      <c r="Z20" s="1">
        <v>6735</v>
      </c>
      <c r="AA20" s="1">
        <v>5424</v>
      </c>
      <c r="AB20" s="1">
        <v>9287</v>
      </c>
      <c r="AC20" s="1">
        <v>4162</v>
      </c>
      <c r="AD20" s="1">
        <v>8472</v>
      </c>
      <c r="AE20" s="1">
        <v>4873</v>
      </c>
      <c r="AF20" s="1">
        <v>3775</v>
      </c>
      <c r="AG20" s="1">
        <v>3217</v>
      </c>
      <c r="AH20" s="1">
        <v>1170</v>
      </c>
      <c r="AI20" s="1">
        <v>9351</v>
      </c>
      <c r="AJ20" s="1">
        <v>1453</v>
      </c>
      <c r="AK20" s="1">
        <v>5191</v>
      </c>
      <c r="AL20" s="1">
        <v>9304</v>
      </c>
      <c r="AM20" s="1">
        <v>2720</v>
      </c>
      <c r="AN20" s="1">
        <v>3100</v>
      </c>
      <c r="AO20" s="1">
        <v>3912</v>
      </c>
      <c r="AP20" s="1">
        <v>1548</v>
      </c>
    </row>
    <row r="21" spans="1:42">
      <c r="A21" s="1" t="s">
        <v>61</v>
      </c>
      <c r="B21" s="1">
        <v>2373</v>
      </c>
      <c r="C21" s="1">
        <v>7188</v>
      </c>
      <c r="D21" s="1">
        <v>9880</v>
      </c>
      <c r="E21" s="1">
        <v>9236</v>
      </c>
      <c r="F21" s="1">
        <v>5969</v>
      </c>
      <c r="G21" s="1">
        <v>9998</v>
      </c>
      <c r="H21" s="1">
        <v>8703</v>
      </c>
      <c r="I21" s="1">
        <v>8440</v>
      </c>
      <c r="J21" s="1">
        <v>4643</v>
      </c>
      <c r="K21" s="1">
        <v>4336</v>
      </c>
      <c r="L21" s="1">
        <v>9491</v>
      </c>
      <c r="M21" s="1">
        <v>5891</v>
      </c>
      <c r="N21" s="1">
        <v>9456</v>
      </c>
      <c r="O21" s="1">
        <v>7264</v>
      </c>
      <c r="P21" s="1">
        <v>1718</v>
      </c>
      <c r="Q21" s="1">
        <v>1069</v>
      </c>
      <c r="R21" s="1">
        <v>1918</v>
      </c>
      <c r="S21" s="1">
        <v>1334</v>
      </c>
      <c r="T21" s="1">
        <v>7136</v>
      </c>
      <c r="U21" s="1">
        <v>4422</v>
      </c>
      <c r="V21" s="1">
        <v>7351</v>
      </c>
      <c r="W21" s="1">
        <v>2281</v>
      </c>
      <c r="X21" s="1">
        <v>2050</v>
      </c>
      <c r="Y21" s="1">
        <v>3542</v>
      </c>
      <c r="Z21" s="1">
        <v>5411</v>
      </c>
      <c r="AA21" s="1">
        <v>7754</v>
      </c>
      <c r="AB21" s="1">
        <v>6472</v>
      </c>
      <c r="AC21" s="1">
        <v>9297</v>
      </c>
      <c r="AD21" s="1">
        <v>7674</v>
      </c>
      <c r="AE21" s="1">
        <v>7527</v>
      </c>
      <c r="AF21" s="1">
        <v>8702</v>
      </c>
      <c r="AG21" s="1">
        <v>8144</v>
      </c>
      <c r="AH21" s="1">
        <v>8091</v>
      </c>
      <c r="AI21" s="1">
        <v>3869</v>
      </c>
      <c r="AJ21" s="1">
        <v>4259</v>
      </c>
      <c r="AK21" s="1">
        <v>8787</v>
      </c>
      <c r="AL21" s="1">
        <v>5459</v>
      </c>
      <c r="AM21" s="1">
        <v>8389</v>
      </c>
      <c r="AN21" s="1">
        <v>5242</v>
      </c>
      <c r="AO21" s="1">
        <v>2224</v>
      </c>
      <c r="AP21" s="1">
        <v>6025</v>
      </c>
    </row>
    <row r="22" spans="1:42">
      <c r="A22" s="1" t="s">
        <v>62</v>
      </c>
      <c r="B22" s="1">
        <v>3536</v>
      </c>
      <c r="C22" s="1">
        <v>9231</v>
      </c>
      <c r="D22" s="1">
        <v>8651</v>
      </c>
      <c r="E22" s="1">
        <v>6374</v>
      </c>
      <c r="F22" s="1">
        <v>4842</v>
      </c>
      <c r="G22" s="1">
        <v>5704</v>
      </c>
      <c r="H22" s="1">
        <v>8484</v>
      </c>
      <c r="I22" s="1">
        <v>6322</v>
      </c>
      <c r="J22" s="1">
        <v>2012</v>
      </c>
      <c r="K22" s="1">
        <v>9581</v>
      </c>
      <c r="L22" s="1">
        <v>6758</v>
      </c>
      <c r="M22" s="1">
        <v>6968</v>
      </c>
      <c r="N22" s="1">
        <v>7877</v>
      </c>
      <c r="O22" s="1">
        <v>4135</v>
      </c>
      <c r="P22" s="1">
        <v>1411</v>
      </c>
      <c r="Q22" s="1">
        <v>5472</v>
      </c>
      <c r="R22" s="1">
        <v>1432</v>
      </c>
      <c r="S22" s="1">
        <v>5219</v>
      </c>
      <c r="T22" s="1">
        <v>2585</v>
      </c>
      <c r="U22" s="1">
        <v>2468</v>
      </c>
      <c r="V22" s="1">
        <v>4303</v>
      </c>
      <c r="W22" s="1">
        <v>8321</v>
      </c>
      <c r="X22" s="1">
        <v>9986</v>
      </c>
      <c r="Y22" s="1">
        <v>1955</v>
      </c>
      <c r="Z22" s="1">
        <v>6887</v>
      </c>
      <c r="AA22" s="1">
        <v>6425</v>
      </c>
      <c r="AB22" s="1">
        <v>4564</v>
      </c>
      <c r="AC22" s="1">
        <v>1558</v>
      </c>
      <c r="AD22" s="1">
        <v>1584</v>
      </c>
      <c r="AE22" s="1">
        <v>4706</v>
      </c>
      <c r="AF22" s="1">
        <v>1608</v>
      </c>
      <c r="AG22" s="1">
        <v>2154</v>
      </c>
      <c r="AH22" s="1">
        <v>8484</v>
      </c>
      <c r="AI22" s="1">
        <v>1742</v>
      </c>
      <c r="AJ22" s="1">
        <v>8443</v>
      </c>
      <c r="AK22" s="1">
        <v>6947</v>
      </c>
      <c r="AL22" s="1">
        <v>5401</v>
      </c>
      <c r="AM22" s="1">
        <v>6681</v>
      </c>
      <c r="AN22" s="1">
        <v>9018</v>
      </c>
      <c r="AO22" s="1">
        <v>1668</v>
      </c>
      <c r="AP22" s="1">
        <v>8307</v>
      </c>
    </row>
    <row r="23" spans="1:42">
      <c r="A23" s="1" t="s">
        <v>63</v>
      </c>
      <c r="B23" s="1">
        <v>6830</v>
      </c>
      <c r="C23" s="1">
        <v>3736</v>
      </c>
      <c r="D23" s="1">
        <v>2734</v>
      </c>
      <c r="E23" s="1">
        <v>6443</v>
      </c>
      <c r="F23" s="1">
        <v>8494</v>
      </c>
      <c r="G23" s="1">
        <v>6206</v>
      </c>
      <c r="H23" s="1">
        <v>7290</v>
      </c>
      <c r="I23" s="1">
        <v>8518</v>
      </c>
      <c r="J23" s="1">
        <v>6176</v>
      </c>
      <c r="K23" s="1">
        <v>2381</v>
      </c>
      <c r="L23" s="1">
        <v>1662</v>
      </c>
      <c r="M23" s="1">
        <v>6656</v>
      </c>
      <c r="N23" s="1">
        <v>6328</v>
      </c>
      <c r="O23" s="1">
        <v>9823</v>
      </c>
      <c r="P23" s="1">
        <v>5779</v>
      </c>
      <c r="Q23" s="1">
        <v>1087</v>
      </c>
      <c r="R23" s="1">
        <v>3646</v>
      </c>
      <c r="S23" s="1">
        <v>4329</v>
      </c>
      <c r="T23" s="1">
        <v>9158</v>
      </c>
      <c r="U23" s="1">
        <v>9440</v>
      </c>
      <c r="V23" s="1">
        <v>8817</v>
      </c>
      <c r="W23" s="1">
        <v>1894</v>
      </c>
      <c r="X23" s="1">
        <v>8373</v>
      </c>
      <c r="Y23" s="1">
        <v>9828</v>
      </c>
      <c r="Z23" s="1">
        <v>7086</v>
      </c>
      <c r="AA23" s="1">
        <v>2979</v>
      </c>
      <c r="AB23" s="1">
        <v>9033</v>
      </c>
      <c r="AC23" s="1">
        <v>3133</v>
      </c>
      <c r="AD23" s="1">
        <v>9993</v>
      </c>
      <c r="AE23" s="1">
        <v>4972</v>
      </c>
      <c r="AF23" s="1">
        <v>2934</v>
      </c>
      <c r="AG23" s="1">
        <v>9219</v>
      </c>
      <c r="AH23" s="1">
        <v>4891</v>
      </c>
      <c r="AI23" s="1">
        <v>4276</v>
      </c>
      <c r="AJ23" s="1">
        <v>4976</v>
      </c>
      <c r="AK23" s="1">
        <v>2777</v>
      </c>
      <c r="AL23" s="1">
        <v>4045</v>
      </c>
      <c r="AM23" s="1">
        <v>7309</v>
      </c>
      <c r="AN23" s="1">
        <v>4745</v>
      </c>
      <c r="AO23" s="1">
        <v>4284</v>
      </c>
      <c r="AP23" s="1">
        <v>2640</v>
      </c>
    </row>
    <row r="24" spans="1:42">
      <c r="A24" s="1" t="s">
        <v>64</v>
      </c>
      <c r="B24" s="1">
        <v>2794</v>
      </c>
      <c r="C24" s="1">
        <v>8273</v>
      </c>
      <c r="D24" s="1">
        <v>9174</v>
      </c>
      <c r="E24" s="1">
        <v>2850</v>
      </c>
      <c r="F24" s="1">
        <v>8351</v>
      </c>
      <c r="G24" s="1">
        <v>3978</v>
      </c>
      <c r="H24" s="1">
        <v>5995</v>
      </c>
      <c r="I24" s="1">
        <v>4632</v>
      </c>
      <c r="J24" s="1">
        <v>7693</v>
      </c>
      <c r="K24" s="1">
        <v>5305</v>
      </c>
      <c r="L24" s="1">
        <v>4442</v>
      </c>
      <c r="M24" s="1">
        <v>6098</v>
      </c>
      <c r="N24" s="1">
        <v>2919</v>
      </c>
      <c r="O24" s="1">
        <v>3455</v>
      </c>
      <c r="P24" s="1">
        <v>8162</v>
      </c>
      <c r="Q24" s="1">
        <v>3292</v>
      </c>
      <c r="R24" s="1">
        <v>8601</v>
      </c>
      <c r="S24" s="1">
        <v>1417</v>
      </c>
      <c r="T24" s="1">
        <v>3171</v>
      </c>
      <c r="U24" s="1">
        <v>7042</v>
      </c>
      <c r="V24" s="1">
        <v>6902</v>
      </c>
      <c r="W24" s="1">
        <v>7217</v>
      </c>
      <c r="X24" s="1">
        <v>2009</v>
      </c>
      <c r="Y24" s="1">
        <v>4337</v>
      </c>
      <c r="Z24" s="1">
        <v>9783</v>
      </c>
      <c r="AA24" s="1">
        <v>1365</v>
      </c>
      <c r="AB24" s="1">
        <v>6236</v>
      </c>
      <c r="AC24" s="1">
        <v>6519</v>
      </c>
      <c r="AD24" s="1">
        <v>1275</v>
      </c>
      <c r="AE24" s="1">
        <v>7548</v>
      </c>
      <c r="AF24" s="1">
        <v>6328</v>
      </c>
      <c r="AG24" s="1">
        <v>2582</v>
      </c>
      <c r="AH24" s="1">
        <v>9365</v>
      </c>
      <c r="AI24" s="1">
        <v>8305</v>
      </c>
      <c r="AJ24" s="1">
        <v>2147</v>
      </c>
      <c r="AK24" s="1">
        <v>1650</v>
      </c>
      <c r="AL24" s="1">
        <v>9470</v>
      </c>
      <c r="AM24" s="1">
        <v>6356</v>
      </c>
      <c r="AN24" s="1">
        <v>4700</v>
      </c>
      <c r="AO24" s="1">
        <v>3344</v>
      </c>
      <c r="AP24" s="1">
        <v>8743</v>
      </c>
    </row>
    <row r="25" spans="1:42">
      <c r="A25" s="1" t="s">
        <v>65</v>
      </c>
      <c r="B25" s="1">
        <v>8433</v>
      </c>
      <c r="C25" s="1">
        <v>9368</v>
      </c>
      <c r="D25" s="1">
        <v>2141</v>
      </c>
      <c r="E25" s="1">
        <v>2357</v>
      </c>
      <c r="F25" s="1">
        <v>6566</v>
      </c>
      <c r="G25" s="1">
        <v>1482</v>
      </c>
      <c r="H25" s="1">
        <v>4787</v>
      </c>
      <c r="I25" s="1">
        <v>3900</v>
      </c>
      <c r="J25" s="1">
        <v>6615</v>
      </c>
      <c r="K25" s="1">
        <v>2777</v>
      </c>
      <c r="L25" s="1">
        <v>8601</v>
      </c>
      <c r="M25" s="1">
        <v>5458</v>
      </c>
      <c r="N25" s="1">
        <v>9342</v>
      </c>
      <c r="O25" s="1">
        <v>9729</v>
      </c>
      <c r="P25" s="1">
        <v>8246</v>
      </c>
      <c r="Q25" s="1">
        <v>4956</v>
      </c>
      <c r="R25" s="1">
        <v>3710</v>
      </c>
      <c r="S25" s="1">
        <v>8873</v>
      </c>
      <c r="T25" s="1">
        <v>9130</v>
      </c>
      <c r="U25" s="1">
        <v>1579</v>
      </c>
      <c r="V25" s="1">
        <v>9571</v>
      </c>
      <c r="W25" s="1">
        <v>6118</v>
      </c>
      <c r="X25" s="1">
        <v>2915</v>
      </c>
      <c r="Y25" s="1">
        <v>4600</v>
      </c>
      <c r="Z25" s="1">
        <v>3590</v>
      </c>
      <c r="AA25" s="1">
        <v>7107</v>
      </c>
      <c r="AB25" s="1">
        <v>3668</v>
      </c>
      <c r="AC25" s="1">
        <v>8587</v>
      </c>
      <c r="AD25" s="1">
        <v>6561</v>
      </c>
      <c r="AE25" s="1">
        <v>5845</v>
      </c>
      <c r="AF25" s="1">
        <v>6440</v>
      </c>
      <c r="AG25" s="1">
        <v>4666</v>
      </c>
      <c r="AH25" s="1">
        <v>9227</v>
      </c>
      <c r="AI25" s="1">
        <v>2858</v>
      </c>
      <c r="AJ25" s="1">
        <v>2083</v>
      </c>
      <c r="AK25" s="1">
        <v>5765</v>
      </c>
      <c r="AL25" s="1">
        <v>3653</v>
      </c>
      <c r="AM25" s="1">
        <v>5198</v>
      </c>
      <c r="AN25" s="1">
        <v>9266</v>
      </c>
      <c r="AO25" s="1">
        <v>4945</v>
      </c>
      <c r="AP25" s="1">
        <v>3935</v>
      </c>
    </row>
    <row r="26" spans="1:42">
      <c r="A26" s="1" t="s">
        <v>66</v>
      </c>
      <c r="B26" s="1">
        <v>8114</v>
      </c>
      <c r="C26" s="1">
        <v>1464</v>
      </c>
      <c r="D26" s="1">
        <v>2811</v>
      </c>
      <c r="E26" s="1">
        <v>3090</v>
      </c>
      <c r="F26" s="1">
        <v>4686</v>
      </c>
      <c r="G26" s="1">
        <v>7995</v>
      </c>
      <c r="H26" s="1">
        <v>7676</v>
      </c>
      <c r="I26" s="1">
        <v>1304</v>
      </c>
      <c r="J26" s="1">
        <v>7332</v>
      </c>
      <c r="K26" s="1">
        <v>4222</v>
      </c>
      <c r="L26" s="1">
        <v>4004</v>
      </c>
      <c r="M26" s="1">
        <v>2143</v>
      </c>
      <c r="N26" s="1">
        <v>4606</v>
      </c>
      <c r="O26" s="1">
        <v>5026</v>
      </c>
      <c r="P26" s="1">
        <v>2444</v>
      </c>
      <c r="Q26" s="1">
        <v>2405</v>
      </c>
      <c r="R26" s="1">
        <v>1115</v>
      </c>
      <c r="S26" s="1">
        <v>4929</v>
      </c>
      <c r="T26" s="1">
        <v>3672</v>
      </c>
      <c r="U26" s="1">
        <v>9301</v>
      </c>
      <c r="V26" s="1">
        <v>7953</v>
      </c>
      <c r="W26" s="1">
        <v>2647</v>
      </c>
      <c r="X26" s="1">
        <v>3027</v>
      </c>
      <c r="Y26" s="1">
        <v>6576</v>
      </c>
      <c r="Z26" s="1">
        <v>8214</v>
      </c>
      <c r="AA26" s="1">
        <v>2459</v>
      </c>
      <c r="AB26" s="1">
        <v>9080</v>
      </c>
      <c r="AC26" s="1">
        <v>6427</v>
      </c>
      <c r="AD26" s="1">
        <v>4622</v>
      </c>
      <c r="AE26" s="1">
        <v>7807</v>
      </c>
      <c r="AF26" s="1">
        <v>4805</v>
      </c>
      <c r="AG26" s="1">
        <v>4911</v>
      </c>
      <c r="AH26" s="1">
        <v>3255</v>
      </c>
      <c r="AI26" s="1">
        <v>4933.95</v>
      </c>
      <c r="AJ26" s="1">
        <v>5540.87</v>
      </c>
      <c r="AK26" s="1">
        <v>4482.37</v>
      </c>
      <c r="AL26" s="1">
        <v>7490.52</v>
      </c>
      <c r="AM26" s="1">
        <v>6774.55</v>
      </c>
      <c r="AN26" s="1">
        <v>7356.34</v>
      </c>
      <c r="AO26" s="1">
        <v>4270.29</v>
      </c>
      <c r="AP26" s="1">
        <v>5498.13</v>
      </c>
    </row>
  </sheetData>
  <conditionalFormatting sqref="B2">
    <cfRule type="expression" dxfId="94" priority="1">
      <formula>$B$2=MIN($B$2:$AP$26)</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9D035-0B0E-074A-A877-A1371B99E58D}">
  <dimension ref="A1"/>
  <sheetViews>
    <sheetView workbookViewId="0"/>
  </sheetViews>
  <sheetFormatPr defaultColWidth="11" defaultRowHeight="15.9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E410A-BE75-294D-8FE7-0EA275245510}">
  <dimension ref="A3:B29"/>
  <sheetViews>
    <sheetView zoomScale="120" zoomScaleNormal="120" workbookViewId="0">
      <selection activeCell="B7" sqref="B7"/>
    </sheetView>
  </sheetViews>
  <sheetFormatPr defaultColWidth="11" defaultRowHeight="15.95"/>
  <cols>
    <col min="1" max="1" width="14.125" bestFit="1" customWidth="1"/>
    <col min="2" max="2" width="8.5" bestFit="1" customWidth="1"/>
  </cols>
  <sheetData>
    <row r="3" spans="1:2">
      <c r="A3" s="2" t="s">
        <v>0</v>
      </c>
      <c r="B3" t="s">
        <v>67</v>
      </c>
    </row>
    <row r="4" spans="1:2">
      <c r="A4" s="3" t="s">
        <v>57</v>
      </c>
      <c r="B4">
        <v>5748</v>
      </c>
    </row>
    <row r="5" spans="1:2">
      <c r="A5" s="3" t="s">
        <v>49</v>
      </c>
      <c r="B5">
        <v>5199</v>
      </c>
    </row>
    <row r="6" spans="1:2">
      <c r="A6" s="3" t="s">
        <v>58</v>
      </c>
      <c r="B6">
        <v>8075</v>
      </c>
    </row>
    <row r="7" spans="1:2">
      <c r="A7" s="3" t="s">
        <v>42</v>
      </c>
      <c r="B7">
        <v>8118</v>
      </c>
    </row>
    <row r="8" spans="1:2">
      <c r="A8" s="3" t="s">
        <v>50</v>
      </c>
      <c r="B8">
        <v>3623</v>
      </c>
    </row>
    <row r="9" spans="1:2">
      <c r="A9" s="3" t="s">
        <v>48</v>
      </c>
      <c r="B9">
        <v>4277</v>
      </c>
    </row>
    <row r="10" spans="1:2">
      <c r="A10" s="3" t="s">
        <v>59</v>
      </c>
      <c r="B10">
        <v>1948</v>
      </c>
    </row>
    <row r="11" spans="1:2">
      <c r="A11" s="3" t="s">
        <v>66</v>
      </c>
      <c r="B11">
        <v>7995</v>
      </c>
    </row>
    <row r="12" spans="1:2">
      <c r="A12" s="3" t="s">
        <v>52</v>
      </c>
      <c r="B12">
        <v>7547</v>
      </c>
    </row>
    <row r="13" spans="1:2">
      <c r="A13" s="3" t="s">
        <v>53</v>
      </c>
      <c r="B13">
        <v>9731</v>
      </c>
    </row>
    <row r="14" spans="1:2">
      <c r="A14" s="3" t="s">
        <v>61</v>
      </c>
      <c r="B14">
        <v>9998</v>
      </c>
    </row>
    <row r="15" spans="1:2">
      <c r="A15" s="3" t="s">
        <v>47</v>
      </c>
      <c r="B15">
        <v>2522</v>
      </c>
    </row>
    <row r="16" spans="1:2">
      <c r="A16" s="3" t="s">
        <v>45</v>
      </c>
      <c r="B16">
        <v>5451</v>
      </c>
    </row>
    <row r="17" spans="1:2">
      <c r="A17" s="3" t="s">
        <v>51</v>
      </c>
      <c r="B17">
        <v>5778</v>
      </c>
    </row>
    <row r="18" spans="1:2">
      <c r="A18" s="3" t="s">
        <v>44</v>
      </c>
      <c r="B18">
        <v>1107</v>
      </c>
    </row>
    <row r="19" spans="1:2">
      <c r="A19" s="3" t="s">
        <v>43</v>
      </c>
      <c r="B19">
        <v>5363</v>
      </c>
    </row>
    <row r="20" spans="1:2">
      <c r="A20" s="3" t="s">
        <v>65</v>
      </c>
      <c r="B20">
        <v>1482</v>
      </c>
    </row>
    <row r="21" spans="1:2">
      <c r="A21" s="3" t="s">
        <v>62</v>
      </c>
      <c r="B21">
        <v>5704</v>
      </c>
    </row>
    <row r="22" spans="1:2">
      <c r="A22" s="3" t="s">
        <v>60</v>
      </c>
      <c r="B22">
        <v>9503</v>
      </c>
    </row>
    <row r="23" spans="1:2">
      <c r="A23" s="3" t="s">
        <v>63</v>
      </c>
      <c r="B23">
        <v>6206</v>
      </c>
    </row>
    <row r="24" spans="1:2">
      <c r="A24" s="3" t="s">
        <v>56</v>
      </c>
      <c r="B24">
        <v>6608</v>
      </c>
    </row>
    <row r="25" spans="1:2">
      <c r="A25" s="3" t="s">
        <v>55</v>
      </c>
      <c r="B25">
        <v>7115</v>
      </c>
    </row>
    <row r="26" spans="1:2">
      <c r="A26" s="3" t="s">
        <v>64</v>
      </c>
      <c r="B26">
        <v>3978</v>
      </c>
    </row>
    <row r="27" spans="1:2">
      <c r="A27" s="3" t="s">
        <v>46</v>
      </c>
      <c r="B27">
        <v>4219</v>
      </c>
    </row>
    <row r="28" spans="1:2">
      <c r="A28" s="3" t="s">
        <v>54</v>
      </c>
      <c r="B28">
        <v>5069</v>
      </c>
    </row>
    <row r="29" spans="1:2">
      <c r="A29" s="3" t="s">
        <v>68</v>
      </c>
      <c r="B29">
        <v>142364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34D-900F-1F43-848F-450FFF78D232}">
  <dimension ref="A3:AP29"/>
  <sheetViews>
    <sheetView topLeftCell="A3" workbookViewId="0">
      <selection activeCell="AD28" sqref="AD28"/>
    </sheetView>
  </sheetViews>
  <sheetFormatPr defaultColWidth="11" defaultRowHeight="15.95"/>
  <cols>
    <col min="1" max="1" width="14.125" bestFit="1" customWidth="1"/>
    <col min="2" max="10" width="8.5" bestFit="1" customWidth="1"/>
    <col min="11" max="34" width="9.5" bestFit="1" customWidth="1"/>
    <col min="35" max="42" width="10.125" bestFit="1" customWidth="1"/>
  </cols>
  <sheetData>
    <row r="3" spans="1:42">
      <c r="A3" s="2" t="s">
        <v>69</v>
      </c>
      <c r="B3" t="s">
        <v>70</v>
      </c>
      <c r="C3" t="s">
        <v>71</v>
      </c>
      <c r="D3" t="s">
        <v>72</v>
      </c>
      <c r="E3" t="s">
        <v>73</v>
      </c>
      <c r="F3" t="s">
        <v>74</v>
      </c>
      <c r="G3" t="s">
        <v>67</v>
      </c>
      <c r="H3" t="s">
        <v>75</v>
      </c>
      <c r="I3" t="s">
        <v>76</v>
      </c>
      <c r="J3" t="s">
        <v>77</v>
      </c>
      <c r="K3" t="s">
        <v>78</v>
      </c>
      <c r="L3" t="s">
        <v>79</v>
      </c>
      <c r="M3" t="s">
        <v>80</v>
      </c>
      <c r="N3" t="s">
        <v>81</v>
      </c>
      <c r="O3" t="s">
        <v>82</v>
      </c>
      <c r="P3" t="s">
        <v>83</v>
      </c>
      <c r="Q3" t="s">
        <v>84</v>
      </c>
      <c r="R3" t="s">
        <v>85</v>
      </c>
      <c r="S3" t="s">
        <v>86</v>
      </c>
      <c r="T3" t="s">
        <v>87</v>
      </c>
      <c r="U3" t="s">
        <v>88</v>
      </c>
      <c r="V3" t="s">
        <v>89</v>
      </c>
      <c r="W3" t="s">
        <v>90</v>
      </c>
      <c r="X3" t="s">
        <v>91</v>
      </c>
      <c r="Y3" t="s">
        <v>92</v>
      </c>
      <c r="Z3" t="s">
        <v>93</v>
      </c>
      <c r="AA3" t="s">
        <v>94</v>
      </c>
      <c r="AB3" t="s">
        <v>95</v>
      </c>
      <c r="AC3" t="s">
        <v>96</v>
      </c>
      <c r="AD3" t="s">
        <v>97</v>
      </c>
      <c r="AE3" t="s">
        <v>98</v>
      </c>
      <c r="AF3" t="s">
        <v>99</v>
      </c>
      <c r="AG3" t="s">
        <v>100</v>
      </c>
      <c r="AH3" t="s">
        <v>101</v>
      </c>
      <c r="AI3" t="s">
        <v>102</v>
      </c>
      <c r="AJ3" t="s">
        <v>103</v>
      </c>
      <c r="AK3" t="s">
        <v>104</v>
      </c>
      <c r="AL3" t="s">
        <v>105</v>
      </c>
      <c r="AM3" t="s">
        <v>106</v>
      </c>
      <c r="AN3" t="s">
        <v>107</v>
      </c>
      <c r="AO3" t="s">
        <v>108</v>
      </c>
      <c r="AP3" t="s">
        <v>109</v>
      </c>
    </row>
    <row r="4" spans="1:42">
      <c r="A4" s="3" t="s">
        <v>57</v>
      </c>
      <c r="B4">
        <v>1733</v>
      </c>
      <c r="C4">
        <v>9767</v>
      </c>
      <c r="D4">
        <v>3274</v>
      </c>
      <c r="E4">
        <v>7125</v>
      </c>
      <c r="F4">
        <v>7437</v>
      </c>
      <c r="G4">
        <v>5748</v>
      </c>
      <c r="H4">
        <v>5399</v>
      </c>
      <c r="I4">
        <v>6513</v>
      </c>
      <c r="J4">
        <v>3038</v>
      </c>
      <c r="K4">
        <v>7925</v>
      </c>
      <c r="L4">
        <v>9026</v>
      </c>
      <c r="M4">
        <v>5931</v>
      </c>
      <c r="N4">
        <v>2267</v>
      </c>
      <c r="O4">
        <v>9193</v>
      </c>
      <c r="P4">
        <v>8371</v>
      </c>
      <c r="Q4">
        <v>5923</v>
      </c>
      <c r="R4">
        <v>6478</v>
      </c>
      <c r="S4">
        <v>6798</v>
      </c>
      <c r="T4">
        <v>3971</v>
      </c>
      <c r="U4">
        <v>1283</v>
      </c>
      <c r="V4">
        <v>1115</v>
      </c>
      <c r="W4">
        <v>6571</v>
      </c>
      <c r="X4">
        <v>2546</v>
      </c>
      <c r="Y4">
        <v>6767</v>
      </c>
      <c r="Z4">
        <v>2894</v>
      </c>
      <c r="AA4">
        <v>3843</v>
      </c>
      <c r="AB4">
        <v>7049</v>
      </c>
      <c r="AC4">
        <v>3449</v>
      </c>
      <c r="AD4">
        <v>7532</v>
      </c>
      <c r="AE4">
        <v>6242</v>
      </c>
      <c r="AF4">
        <v>3775</v>
      </c>
      <c r="AG4">
        <v>7351</v>
      </c>
      <c r="AH4">
        <v>9503</v>
      </c>
      <c r="AI4">
        <v>1081</v>
      </c>
      <c r="AJ4">
        <v>7704</v>
      </c>
      <c r="AK4">
        <v>2479</v>
      </c>
      <c r="AL4">
        <v>9673</v>
      </c>
      <c r="AM4">
        <v>7478</v>
      </c>
      <c r="AN4">
        <v>7207</v>
      </c>
      <c r="AO4">
        <v>7006</v>
      </c>
      <c r="AP4">
        <v>3523</v>
      </c>
    </row>
    <row r="5" spans="1:42">
      <c r="A5" s="3" t="s">
        <v>49</v>
      </c>
      <c r="B5">
        <v>4326</v>
      </c>
      <c r="C5">
        <v>2659</v>
      </c>
      <c r="D5">
        <v>6928</v>
      </c>
      <c r="E5">
        <v>4656</v>
      </c>
      <c r="F5">
        <v>1828</v>
      </c>
      <c r="G5">
        <v>5199</v>
      </c>
      <c r="H5">
        <v>5331</v>
      </c>
      <c r="I5">
        <v>6294</v>
      </c>
      <c r="J5">
        <v>3076</v>
      </c>
      <c r="K5">
        <v>7141</v>
      </c>
      <c r="L5">
        <v>7832</v>
      </c>
      <c r="M5">
        <v>3588</v>
      </c>
      <c r="N5">
        <v>2027</v>
      </c>
      <c r="O5">
        <v>9531</v>
      </c>
      <c r="P5">
        <v>9998</v>
      </c>
      <c r="Q5">
        <v>8656</v>
      </c>
      <c r="R5">
        <v>8529</v>
      </c>
      <c r="S5">
        <v>9974</v>
      </c>
      <c r="T5">
        <v>9871</v>
      </c>
      <c r="U5">
        <v>6323</v>
      </c>
      <c r="V5">
        <v>4708</v>
      </c>
      <c r="W5">
        <v>4591</v>
      </c>
      <c r="X5">
        <v>3332</v>
      </c>
      <c r="Y5">
        <v>6817</v>
      </c>
      <c r="Z5">
        <v>6655</v>
      </c>
      <c r="AA5">
        <v>7606</v>
      </c>
      <c r="AB5">
        <v>7079</v>
      </c>
      <c r="AC5">
        <v>1342</v>
      </c>
      <c r="AD5">
        <v>3888</v>
      </c>
      <c r="AE5">
        <v>8708</v>
      </c>
      <c r="AF5">
        <v>3446</v>
      </c>
      <c r="AG5">
        <v>6128</v>
      </c>
      <c r="AH5">
        <v>3737</v>
      </c>
      <c r="AI5">
        <v>7785</v>
      </c>
      <c r="AJ5">
        <v>3281</v>
      </c>
      <c r="AK5">
        <v>4387</v>
      </c>
      <c r="AL5">
        <v>6890</v>
      </c>
      <c r="AM5">
        <v>2833</v>
      </c>
      <c r="AN5">
        <v>5083</v>
      </c>
      <c r="AO5">
        <v>9707</v>
      </c>
      <c r="AP5">
        <v>2116</v>
      </c>
    </row>
    <row r="6" spans="1:42">
      <c r="A6" s="3" t="s">
        <v>58</v>
      </c>
      <c r="B6">
        <v>6559</v>
      </c>
      <c r="C6">
        <v>2453</v>
      </c>
      <c r="D6">
        <v>1578</v>
      </c>
      <c r="E6">
        <v>5158</v>
      </c>
      <c r="F6">
        <v>3058</v>
      </c>
      <c r="G6">
        <v>8075</v>
      </c>
      <c r="H6">
        <v>7066</v>
      </c>
      <c r="I6">
        <v>8530</v>
      </c>
      <c r="J6">
        <v>8346</v>
      </c>
      <c r="K6">
        <v>9119</v>
      </c>
      <c r="L6">
        <v>5125</v>
      </c>
      <c r="M6">
        <v>8331</v>
      </c>
      <c r="N6">
        <v>6408</v>
      </c>
      <c r="O6">
        <v>9696</v>
      </c>
      <c r="P6">
        <v>3786</v>
      </c>
      <c r="Q6">
        <v>7913</v>
      </c>
      <c r="R6">
        <v>8549</v>
      </c>
      <c r="S6">
        <v>7517</v>
      </c>
      <c r="T6">
        <v>4374</v>
      </c>
      <c r="U6">
        <v>5944</v>
      </c>
      <c r="V6">
        <v>9732</v>
      </c>
      <c r="W6">
        <v>5067</v>
      </c>
      <c r="X6">
        <v>5526</v>
      </c>
      <c r="Y6">
        <v>5861</v>
      </c>
      <c r="Z6">
        <v>9956</v>
      </c>
      <c r="AA6">
        <v>4246</v>
      </c>
      <c r="AB6">
        <v>1017</v>
      </c>
      <c r="AC6">
        <v>2014</v>
      </c>
      <c r="AD6">
        <v>8706</v>
      </c>
      <c r="AE6">
        <v>4032</v>
      </c>
      <c r="AF6">
        <v>6039</v>
      </c>
      <c r="AG6">
        <v>8921</v>
      </c>
      <c r="AH6">
        <v>3517</v>
      </c>
      <c r="AI6">
        <v>4121</v>
      </c>
      <c r="AJ6">
        <v>5295</v>
      </c>
      <c r="AK6">
        <v>4810</v>
      </c>
      <c r="AL6">
        <v>7641</v>
      </c>
      <c r="AM6">
        <v>5365</v>
      </c>
      <c r="AN6">
        <v>3545</v>
      </c>
      <c r="AO6">
        <v>6812</v>
      </c>
      <c r="AP6">
        <v>9483</v>
      </c>
    </row>
    <row r="7" spans="1:42">
      <c r="A7" s="3" t="s">
        <v>42</v>
      </c>
      <c r="B7">
        <v>8285</v>
      </c>
      <c r="C7">
        <v>5343</v>
      </c>
      <c r="D7">
        <v>6738</v>
      </c>
      <c r="E7">
        <v>6635</v>
      </c>
      <c r="F7">
        <v>5658</v>
      </c>
      <c r="G7">
        <v>8118</v>
      </c>
      <c r="H7">
        <v>4311</v>
      </c>
      <c r="I7">
        <v>8535</v>
      </c>
      <c r="J7">
        <v>3436</v>
      </c>
      <c r="K7">
        <v>1642</v>
      </c>
      <c r="L7">
        <v>9557</v>
      </c>
      <c r="M7">
        <v>8547</v>
      </c>
      <c r="N7">
        <v>7242</v>
      </c>
      <c r="O7">
        <v>9944</v>
      </c>
      <c r="P7">
        <v>2417</v>
      </c>
      <c r="Q7">
        <v>5292</v>
      </c>
      <c r="R7">
        <v>8910</v>
      </c>
      <c r="S7">
        <v>6239</v>
      </c>
      <c r="T7">
        <v>6644</v>
      </c>
      <c r="U7">
        <v>8997</v>
      </c>
      <c r="V7">
        <v>3982</v>
      </c>
      <c r="W7">
        <v>1273</v>
      </c>
      <c r="X7">
        <v>8990</v>
      </c>
      <c r="Y7">
        <v>5177</v>
      </c>
      <c r="Z7">
        <v>1842</v>
      </c>
      <c r="AA7">
        <v>4623</v>
      </c>
      <c r="AB7">
        <v>6613</v>
      </c>
      <c r="AC7">
        <v>2876</v>
      </c>
      <c r="AD7">
        <v>7108</v>
      </c>
      <c r="AE7">
        <v>3597</v>
      </c>
      <c r="AF7">
        <v>3665</v>
      </c>
      <c r="AG7">
        <v>1340</v>
      </c>
      <c r="AH7">
        <v>6923</v>
      </c>
      <c r="AI7">
        <v>3082</v>
      </c>
      <c r="AJ7">
        <v>5617</v>
      </c>
      <c r="AK7">
        <v>3555</v>
      </c>
      <c r="AL7">
        <v>1341</v>
      </c>
      <c r="AM7">
        <v>1756</v>
      </c>
      <c r="AN7">
        <v>7598</v>
      </c>
      <c r="AO7">
        <v>1509</v>
      </c>
      <c r="AP7">
        <v>1861</v>
      </c>
    </row>
    <row r="8" spans="1:42">
      <c r="A8" s="3" t="s">
        <v>50</v>
      </c>
      <c r="B8">
        <v>3786</v>
      </c>
      <c r="C8">
        <v>2891</v>
      </c>
      <c r="D8">
        <v>8124</v>
      </c>
      <c r="E8">
        <v>2469</v>
      </c>
      <c r="F8">
        <v>3704</v>
      </c>
      <c r="G8">
        <v>3623</v>
      </c>
      <c r="H8">
        <v>2409</v>
      </c>
      <c r="I8">
        <v>8287</v>
      </c>
      <c r="J8">
        <v>2032</v>
      </c>
      <c r="K8">
        <v>7170</v>
      </c>
      <c r="L8">
        <v>8221</v>
      </c>
      <c r="M8">
        <v>6589</v>
      </c>
      <c r="N8">
        <v>4160</v>
      </c>
      <c r="O8">
        <v>7691</v>
      </c>
      <c r="P8">
        <v>6966</v>
      </c>
      <c r="Q8">
        <v>9986</v>
      </c>
      <c r="R8">
        <v>1071</v>
      </c>
      <c r="S8">
        <v>4143</v>
      </c>
      <c r="T8">
        <v>2456</v>
      </c>
      <c r="U8">
        <v>5274</v>
      </c>
      <c r="V8">
        <v>4013</v>
      </c>
      <c r="W8">
        <v>9225</v>
      </c>
      <c r="X8">
        <v>1935</v>
      </c>
      <c r="Y8">
        <v>9240</v>
      </c>
      <c r="Z8">
        <v>2331</v>
      </c>
      <c r="AA8">
        <v>7904</v>
      </c>
      <c r="AB8">
        <v>8304</v>
      </c>
      <c r="AC8">
        <v>3914</v>
      </c>
      <c r="AD8">
        <v>6817</v>
      </c>
      <c r="AE8">
        <v>3199</v>
      </c>
      <c r="AF8">
        <v>7637</v>
      </c>
      <c r="AG8">
        <v>6622</v>
      </c>
      <c r="AH8">
        <v>9742</v>
      </c>
      <c r="AI8">
        <v>9382</v>
      </c>
      <c r="AJ8">
        <v>8413</v>
      </c>
      <c r="AK8">
        <v>9305</v>
      </c>
      <c r="AL8">
        <v>6509</v>
      </c>
      <c r="AM8">
        <v>6848</v>
      </c>
      <c r="AN8">
        <v>5408</v>
      </c>
      <c r="AO8">
        <v>3707</v>
      </c>
      <c r="AP8">
        <v>8744</v>
      </c>
    </row>
    <row r="9" spans="1:42">
      <c r="A9" s="3" t="s">
        <v>48</v>
      </c>
      <c r="B9">
        <v>7646</v>
      </c>
      <c r="C9">
        <v>2060</v>
      </c>
      <c r="D9">
        <v>4911</v>
      </c>
      <c r="E9">
        <v>4976</v>
      </c>
      <c r="F9">
        <v>7851</v>
      </c>
      <c r="G9">
        <v>4277</v>
      </c>
      <c r="H9">
        <v>7423</v>
      </c>
      <c r="I9">
        <v>6183</v>
      </c>
      <c r="J9">
        <v>6641</v>
      </c>
      <c r="K9">
        <v>1860</v>
      </c>
      <c r="L9">
        <v>5026</v>
      </c>
      <c r="M9">
        <v>4277</v>
      </c>
      <c r="N9">
        <v>6646</v>
      </c>
      <c r="O9">
        <v>5103</v>
      </c>
      <c r="P9">
        <v>2056</v>
      </c>
      <c r="Q9">
        <v>1863</v>
      </c>
      <c r="R9">
        <v>5156</v>
      </c>
      <c r="S9">
        <v>6338</v>
      </c>
      <c r="T9">
        <v>2291</v>
      </c>
      <c r="U9">
        <v>9712</v>
      </c>
      <c r="V9">
        <v>7154</v>
      </c>
      <c r="W9">
        <v>7705</v>
      </c>
      <c r="X9">
        <v>6403</v>
      </c>
      <c r="Y9">
        <v>6558</v>
      </c>
      <c r="Z9">
        <v>4744</v>
      </c>
      <c r="AA9">
        <v>4913</v>
      </c>
      <c r="AB9">
        <v>6840</v>
      </c>
      <c r="AC9">
        <v>3390</v>
      </c>
      <c r="AD9">
        <v>4254</v>
      </c>
      <c r="AE9">
        <v>7310</v>
      </c>
      <c r="AF9">
        <v>2113</v>
      </c>
      <c r="AG9">
        <v>8253</v>
      </c>
      <c r="AH9">
        <v>1565</v>
      </c>
      <c r="AI9">
        <v>6052</v>
      </c>
      <c r="AJ9">
        <v>5802</v>
      </c>
      <c r="AK9">
        <v>5650</v>
      </c>
      <c r="AL9">
        <v>4400</v>
      </c>
      <c r="AM9">
        <v>7842</v>
      </c>
      <c r="AN9">
        <v>4006</v>
      </c>
      <c r="AO9">
        <v>9335</v>
      </c>
      <c r="AP9">
        <v>3571</v>
      </c>
    </row>
    <row r="10" spans="1:42">
      <c r="A10" s="3" t="s">
        <v>59</v>
      </c>
      <c r="B10">
        <v>8436</v>
      </c>
      <c r="C10">
        <v>7800</v>
      </c>
      <c r="D10">
        <v>7234</v>
      </c>
      <c r="E10">
        <v>5063</v>
      </c>
      <c r="F10">
        <v>4274</v>
      </c>
      <c r="G10">
        <v>1948</v>
      </c>
      <c r="H10">
        <v>7887</v>
      </c>
      <c r="I10">
        <v>6647</v>
      </c>
      <c r="J10">
        <v>1320</v>
      </c>
      <c r="K10">
        <v>2687</v>
      </c>
      <c r="L10">
        <v>9318</v>
      </c>
      <c r="M10">
        <v>6269</v>
      </c>
      <c r="N10">
        <v>7130</v>
      </c>
      <c r="O10">
        <v>3692</v>
      </c>
      <c r="P10">
        <v>4520</v>
      </c>
      <c r="Q10">
        <v>9863</v>
      </c>
      <c r="R10">
        <v>6315</v>
      </c>
      <c r="S10">
        <v>1324</v>
      </c>
      <c r="T10">
        <v>8564</v>
      </c>
      <c r="U10">
        <v>4771</v>
      </c>
      <c r="V10">
        <v>5117</v>
      </c>
      <c r="W10">
        <v>8617</v>
      </c>
      <c r="X10">
        <v>6432</v>
      </c>
      <c r="Y10">
        <v>8639</v>
      </c>
      <c r="Z10">
        <v>8706</v>
      </c>
      <c r="AA10">
        <v>6360</v>
      </c>
      <c r="AB10">
        <v>6078</v>
      </c>
      <c r="AC10">
        <v>1600</v>
      </c>
      <c r="AD10">
        <v>8711</v>
      </c>
      <c r="AE10">
        <v>7319</v>
      </c>
      <c r="AF10">
        <v>9421</v>
      </c>
      <c r="AG10">
        <v>4840</v>
      </c>
      <c r="AH10">
        <v>6309</v>
      </c>
      <c r="AI10">
        <v>7334</v>
      </c>
      <c r="AJ10">
        <v>9880</v>
      </c>
      <c r="AK10">
        <v>3461</v>
      </c>
      <c r="AL10">
        <v>2640</v>
      </c>
      <c r="AM10">
        <v>4375</v>
      </c>
      <c r="AN10">
        <v>8634</v>
      </c>
      <c r="AO10">
        <v>4917</v>
      </c>
      <c r="AP10">
        <v>2830</v>
      </c>
    </row>
    <row r="11" spans="1:42">
      <c r="A11" s="3" t="s">
        <v>66</v>
      </c>
      <c r="B11">
        <v>8114</v>
      </c>
      <c r="C11">
        <v>1464</v>
      </c>
      <c r="D11">
        <v>2811</v>
      </c>
      <c r="E11">
        <v>3090</v>
      </c>
      <c r="F11">
        <v>4686</v>
      </c>
      <c r="G11">
        <v>7995</v>
      </c>
      <c r="H11">
        <v>7676</v>
      </c>
      <c r="I11">
        <v>1304</v>
      </c>
      <c r="J11">
        <v>7332</v>
      </c>
      <c r="K11">
        <v>4222</v>
      </c>
      <c r="L11">
        <v>4004</v>
      </c>
      <c r="M11">
        <v>2143</v>
      </c>
      <c r="N11">
        <v>4606</v>
      </c>
      <c r="O11">
        <v>5026</v>
      </c>
      <c r="P11">
        <v>2444</v>
      </c>
      <c r="Q11">
        <v>2405</v>
      </c>
      <c r="R11">
        <v>1115</v>
      </c>
      <c r="S11">
        <v>4929</v>
      </c>
      <c r="T11">
        <v>3672</v>
      </c>
      <c r="U11">
        <v>9301</v>
      </c>
      <c r="V11">
        <v>7953</v>
      </c>
      <c r="W11">
        <v>2647</v>
      </c>
      <c r="X11">
        <v>3027</v>
      </c>
      <c r="Y11">
        <v>6576</v>
      </c>
      <c r="Z11">
        <v>8214</v>
      </c>
      <c r="AA11">
        <v>2459</v>
      </c>
      <c r="AB11">
        <v>9080</v>
      </c>
      <c r="AC11">
        <v>6427</v>
      </c>
      <c r="AD11">
        <v>4622</v>
      </c>
      <c r="AE11">
        <v>7807</v>
      </c>
      <c r="AF11">
        <v>4805</v>
      </c>
      <c r="AG11">
        <v>4911</v>
      </c>
      <c r="AH11">
        <v>3255</v>
      </c>
      <c r="AI11">
        <v>4933.95</v>
      </c>
      <c r="AJ11">
        <v>5540.87</v>
      </c>
      <c r="AK11">
        <v>4482.37</v>
      </c>
      <c r="AL11">
        <v>7490.52</v>
      </c>
      <c r="AM11">
        <v>6774.55</v>
      </c>
      <c r="AN11">
        <v>7356.34</v>
      </c>
      <c r="AO11">
        <v>4270.29</v>
      </c>
      <c r="AP11">
        <v>5498.13</v>
      </c>
    </row>
    <row r="12" spans="1:42">
      <c r="A12" s="3" t="s">
        <v>52</v>
      </c>
      <c r="B12">
        <v>8017</v>
      </c>
      <c r="C12">
        <v>3187</v>
      </c>
      <c r="D12">
        <v>1128</v>
      </c>
      <c r="E12">
        <v>4706</v>
      </c>
      <c r="F12">
        <v>9962</v>
      </c>
      <c r="G12">
        <v>7547</v>
      </c>
      <c r="H12">
        <v>4440</v>
      </c>
      <c r="I12">
        <v>4530</v>
      </c>
      <c r="J12">
        <v>9569</v>
      </c>
      <c r="K12">
        <v>5859</v>
      </c>
      <c r="L12">
        <v>3810</v>
      </c>
      <c r="M12">
        <v>1441</v>
      </c>
      <c r="N12">
        <v>5150</v>
      </c>
      <c r="O12">
        <v>9636</v>
      </c>
      <c r="P12">
        <v>8526</v>
      </c>
      <c r="Q12">
        <v>9734</v>
      </c>
      <c r="R12">
        <v>2273</v>
      </c>
      <c r="S12">
        <v>9473</v>
      </c>
      <c r="T12">
        <v>9732</v>
      </c>
      <c r="U12">
        <v>9484</v>
      </c>
      <c r="V12">
        <v>8776</v>
      </c>
      <c r="W12">
        <v>1554</v>
      </c>
      <c r="X12">
        <v>9032</v>
      </c>
      <c r="Y12">
        <v>1474</v>
      </c>
      <c r="Z12">
        <v>6676</v>
      </c>
      <c r="AA12">
        <v>8954</v>
      </c>
      <c r="AB12">
        <v>1092</v>
      </c>
      <c r="AC12">
        <v>3610</v>
      </c>
      <c r="AD12">
        <v>1933</v>
      </c>
      <c r="AE12">
        <v>4157</v>
      </c>
      <c r="AF12">
        <v>8273</v>
      </c>
      <c r="AG12">
        <v>8306</v>
      </c>
      <c r="AH12">
        <v>1392</v>
      </c>
      <c r="AI12">
        <v>1363</v>
      </c>
      <c r="AJ12">
        <v>5545</v>
      </c>
      <c r="AK12">
        <v>5929</v>
      </c>
      <c r="AL12">
        <v>1123</v>
      </c>
      <c r="AM12">
        <v>7306</v>
      </c>
      <c r="AN12">
        <v>8746</v>
      </c>
      <c r="AO12">
        <v>4000</v>
      </c>
      <c r="AP12">
        <v>6943</v>
      </c>
    </row>
    <row r="13" spans="1:42">
      <c r="A13" s="3" t="s">
        <v>53</v>
      </c>
      <c r="B13">
        <v>2290</v>
      </c>
      <c r="C13">
        <v>6402</v>
      </c>
      <c r="D13">
        <v>8598</v>
      </c>
      <c r="E13">
        <v>7547</v>
      </c>
      <c r="F13">
        <v>5158</v>
      </c>
      <c r="G13">
        <v>9731</v>
      </c>
      <c r="H13">
        <v>8038</v>
      </c>
      <c r="I13">
        <v>4435</v>
      </c>
      <c r="J13">
        <v>7357</v>
      </c>
      <c r="K13">
        <v>1488</v>
      </c>
      <c r="L13">
        <v>8252</v>
      </c>
      <c r="M13">
        <v>5518</v>
      </c>
      <c r="N13">
        <v>8282</v>
      </c>
      <c r="O13">
        <v>4732</v>
      </c>
      <c r="P13">
        <v>6340</v>
      </c>
      <c r="Q13">
        <v>3822</v>
      </c>
      <c r="R13">
        <v>8813</v>
      </c>
      <c r="S13">
        <v>6574</v>
      </c>
      <c r="T13">
        <v>9772</v>
      </c>
      <c r="U13">
        <v>7130</v>
      </c>
      <c r="V13">
        <v>7376</v>
      </c>
      <c r="W13">
        <v>3053</v>
      </c>
      <c r="X13">
        <v>1582</v>
      </c>
      <c r="Y13">
        <v>6160</v>
      </c>
      <c r="Z13">
        <v>8190</v>
      </c>
      <c r="AA13">
        <v>2136</v>
      </c>
      <c r="AB13">
        <v>9395</v>
      </c>
      <c r="AC13">
        <v>4086</v>
      </c>
      <c r="AD13">
        <v>2203</v>
      </c>
      <c r="AE13">
        <v>8687</v>
      </c>
      <c r="AF13">
        <v>8850</v>
      </c>
      <c r="AG13">
        <v>4488</v>
      </c>
      <c r="AH13">
        <v>3591</v>
      </c>
      <c r="AI13">
        <v>1683</v>
      </c>
      <c r="AJ13">
        <v>7343</v>
      </c>
      <c r="AK13">
        <v>2549</v>
      </c>
      <c r="AL13">
        <v>5175</v>
      </c>
      <c r="AM13">
        <v>5997</v>
      </c>
      <c r="AN13">
        <v>9608</v>
      </c>
      <c r="AO13">
        <v>7230</v>
      </c>
      <c r="AP13">
        <v>9731</v>
      </c>
    </row>
    <row r="14" spans="1:42">
      <c r="A14" s="3" t="s">
        <v>61</v>
      </c>
      <c r="B14">
        <v>2373</v>
      </c>
      <c r="C14">
        <v>7188</v>
      </c>
      <c r="D14">
        <v>9880</v>
      </c>
      <c r="E14">
        <v>9236</v>
      </c>
      <c r="F14">
        <v>5969</v>
      </c>
      <c r="G14">
        <v>9998</v>
      </c>
      <c r="H14">
        <v>8703</v>
      </c>
      <c r="I14">
        <v>8440</v>
      </c>
      <c r="J14">
        <v>4643</v>
      </c>
      <c r="K14">
        <v>4336</v>
      </c>
      <c r="L14">
        <v>9491</v>
      </c>
      <c r="M14">
        <v>5891</v>
      </c>
      <c r="N14">
        <v>9456</v>
      </c>
      <c r="O14">
        <v>7264</v>
      </c>
      <c r="P14">
        <v>1718</v>
      </c>
      <c r="Q14">
        <v>1069</v>
      </c>
      <c r="R14">
        <v>1918</v>
      </c>
      <c r="S14">
        <v>1334</v>
      </c>
      <c r="T14">
        <v>7136</v>
      </c>
      <c r="U14">
        <v>4422</v>
      </c>
      <c r="V14">
        <v>7351</v>
      </c>
      <c r="W14">
        <v>2281</v>
      </c>
      <c r="X14">
        <v>2050</v>
      </c>
      <c r="Y14">
        <v>3542</v>
      </c>
      <c r="Z14">
        <v>5411</v>
      </c>
      <c r="AA14">
        <v>7754</v>
      </c>
      <c r="AB14">
        <v>6472</v>
      </c>
      <c r="AC14">
        <v>9297</v>
      </c>
      <c r="AD14">
        <v>7674</v>
      </c>
      <c r="AE14">
        <v>7527</v>
      </c>
      <c r="AF14">
        <v>8702</v>
      </c>
      <c r="AG14">
        <v>8144</v>
      </c>
      <c r="AH14">
        <v>8091</v>
      </c>
      <c r="AI14">
        <v>3869</v>
      </c>
      <c r="AJ14">
        <v>4259</v>
      </c>
      <c r="AK14">
        <v>8787</v>
      </c>
      <c r="AL14">
        <v>5459</v>
      </c>
      <c r="AM14">
        <v>8389</v>
      </c>
      <c r="AN14">
        <v>5242</v>
      </c>
      <c r="AO14">
        <v>2224</v>
      </c>
      <c r="AP14">
        <v>6025</v>
      </c>
    </row>
    <row r="15" spans="1:42">
      <c r="A15" s="3" t="s">
        <v>47</v>
      </c>
      <c r="B15">
        <v>9741</v>
      </c>
      <c r="C15">
        <v>7377</v>
      </c>
      <c r="D15">
        <v>9410</v>
      </c>
      <c r="E15">
        <v>9790</v>
      </c>
      <c r="F15">
        <v>8864</v>
      </c>
      <c r="G15">
        <v>2522</v>
      </c>
      <c r="H15">
        <v>5347</v>
      </c>
      <c r="I15">
        <v>9145</v>
      </c>
      <c r="J15">
        <v>8402</v>
      </c>
      <c r="K15">
        <v>4716</v>
      </c>
      <c r="L15">
        <v>8751</v>
      </c>
      <c r="M15">
        <v>2099</v>
      </c>
      <c r="N15">
        <v>9976</v>
      </c>
      <c r="O15">
        <v>8074</v>
      </c>
      <c r="P15">
        <v>2478</v>
      </c>
      <c r="Q15">
        <v>6063</v>
      </c>
      <c r="R15">
        <v>9728</v>
      </c>
      <c r="S15">
        <v>7703</v>
      </c>
      <c r="T15">
        <v>4312</v>
      </c>
      <c r="U15">
        <v>9438</v>
      </c>
      <c r="V15">
        <v>5933</v>
      </c>
      <c r="W15">
        <v>1980</v>
      </c>
      <c r="X15">
        <v>9655</v>
      </c>
      <c r="Y15">
        <v>1417</v>
      </c>
      <c r="Z15">
        <v>4202</v>
      </c>
      <c r="AA15">
        <v>7733</v>
      </c>
      <c r="AB15">
        <v>4874</v>
      </c>
      <c r="AC15">
        <v>4204</v>
      </c>
      <c r="AD15">
        <v>1048</v>
      </c>
      <c r="AE15">
        <v>9418</v>
      </c>
      <c r="AF15">
        <v>9711</v>
      </c>
      <c r="AG15">
        <v>6031</v>
      </c>
      <c r="AH15">
        <v>7673</v>
      </c>
      <c r="AI15">
        <v>8403</v>
      </c>
      <c r="AJ15">
        <v>7588</v>
      </c>
      <c r="AK15">
        <v>9748</v>
      </c>
      <c r="AL15">
        <v>7224</v>
      </c>
      <c r="AM15">
        <v>4628</v>
      </c>
      <c r="AN15">
        <v>8107</v>
      </c>
      <c r="AO15">
        <v>6143</v>
      </c>
      <c r="AP15">
        <v>1671</v>
      </c>
    </row>
    <row r="16" spans="1:42">
      <c r="A16" s="3" t="s">
        <v>45</v>
      </c>
      <c r="B16">
        <v>6280</v>
      </c>
      <c r="C16">
        <v>2841</v>
      </c>
      <c r="D16">
        <v>3399</v>
      </c>
      <c r="E16">
        <v>5448</v>
      </c>
      <c r="F16">
        <v>6173</v>
      </c>
      <c r="G16">
        <v>5451</v>
      </c>
      <c r="H16">
        <v>7488</v>
      </c>
      <c r="I16">
        <v>9981</v>
      </c>
      <c r="J16">
        <v>5236</v>
      </c>
      <c r="K16">
        <v>2963</v>
      </c>
      <c r="L16">
        <v>7962</v>
      </c>
      <c r="M16">
        <v>2614</v>
      </c>
      <c r="N16">
        <v>7942</v>
      </c>
      <c r="O16">
        <v>9293</v>
      </c>
      <c r="P16">
        <v>2785</v>
      </c>
      <c r="Q16">
        <v>7530</v>
      </c>
      <c r="R16">
        <v>7481</v>
      </c>
      <c r="S16">
        <v>5535</v>
      </c>
      <c r="T16">
        <v>4634</v>
      </c>
      <c r="U16">
        <v>2484</v>
      </c>
      <c r="V16">
        <v>2346</v>
      </c>
      <c r="W16">
        <v>3473</v>
      </c>
      <c r="X16">
        <v>7732</v>
      </c>
      <c r="Y16">
        <v>9599</v>
      </c>
      <c r="Z16">
        <v>9076</v>
      </c>
      <c r="AA16">
        <v>4706</v>
      </c>
      <c r="AB16">
        <v>9137</v>
      </c>
      <c r="AC16">
        <v>3710</v>
      </c>
      <c r="AD16">
        <v>5771</v>
      </c>
      <c r="AE16">
        <v>6523</v>
      </c>
      <c r="AF16">
        <v>1289</v>
      </c>
      <c r="AG16">
        <v>9169</v>
      </c>
      <c r="AH16">
        <v>7829</v>
      </c>
      <c r="AI16">
        <v>6879</v>
      </c>
      <c r="AJ16">
        <v>4166</v>
      </c>
      <c r="AK16">
        <v>7935</v>
      </c>
      <c r="AL16">
        <v>2605</v>
      </c>
      <c r="AM16">
        <v>9982</v>
      </c>
      <c r="AN16">
        <v>3338</v>
      </c>
      <c r="AO16">
        <v>9116</v>
      </c>
      <c r="AP16">
        <v>3875</v>
      </c>
    </row>
    <row r="17" spans="1:42">
      <c r="A17" s="3" t="s">
        <v>51</v>
      </c>
      <c r="B17">
        <v>1934</v>
      </c>
      <c r="C17">
        <v>3628</v>
      </c>
      <c r="D17">
        <v>9190</v>
      </c>
      <c r="E17">
        <v>3275</v>
      </c>
      <c r="F17">
        <v>9344</v>
      </c>
      <c r="G17">
        <v>5778</v>
      </c>
      <c r="H17">
        <v>1256</v>
      </c>
      <c r="I17">
        <v>3523</v>
      </c>
      <c r="J17">
        <v>1781</v>
      </c>
      <c r="K17">
        <v>2011</v>
      </c>
      <c r="L17">
        <v>8382</v>
      </c>
      <c r="M17">
        <v>3451</v>
      </c>
      <c r="N17">
        <v>5368</v>
      </c>
      <c r="O17">
        <v>7391</v>
      </c>
      <c r="P17">
        <v>7997</v>
      </c>
      <c r="Q17">
        <v>2368</v>
      </c>
      <c r="R17">
        <v>8458</v>
      </c>
      <c r="S17">
        <v>7563</v>
      </c>
      <c r="T17">
        <v>5379</v>
      </c>
      <c r="U17">
        <v>5875</v>
      </c>
      <c r="V17">
        <v>9073</v>
      </c>
      <c r="W17">
        <v>1283</v>
      </c>
      <c r="X17">
        <v>6020</v>
      </c>
      <c r="Y17">
        <v>8643</v>
      </c>
      <c r="Z17">
        <v>7783</v>
      </c>
      <c r="AA17">
        <v>7104</v>
      </c>
      <c r="AB17">
        <v>1622</v>
      </c>
      <c r="AC17">
        <v>5311</v>
      </c>
      <c r="AD17">
        <v>9908</v>
      </c>
      <c r="AE17">
        <v>9717</v>
      </c>
      <c r="AF17">
        <v>5943</v>
      </c>
      <c r="AG17">
        <v>6619</v>
      </c>
      <c r="AH17">
        <v>6128</v>
      </c>
      <c r="AI17">
        <v>5325</v>
      </c>
      <c r="AJ17">
        <v>9976</v>
      </c>
      <c r="AK17">
        <v>1746</v>
      </c>
      <c r="AL17">
        <v>4470</v>
      </c>
      <c r="AM17">
        <v>7054</v>
      </c>
      <c r="AN17">
        <v>6573</v>
      </c>
      <c r="AO17">
        <v>3556</v>
      </c>
      <c r="AP17">
        <v>1374</v>
      </c>
    </row>
    <row r="18" spans="1:42">
      <c r="A18" s="3" t="s">
        <v>44</v>
      </c>
      <c r="B18">
        <v>8035</v>
      </c>
      <c r="C18">
        <v>5569</v>
      </c>
      <c r="D18">
        <v>9492</v>
      </c>
      <c r="E18">
        <v>5905</v>
      </c>
      <c r="F18">
        <v>5024</v>
      </c>
      <c r="G18">
        <v>1107</v>
      </c>
      <c r="H18">
        <v>6937</v>
      </c>
      <c r="I18">
        <v>5580</v>
      </c>
      <c r="J18">
        <v>8044</v>
      </c>
      <c r="K18">
        <v>7532</v>
      </c>
      <c r="L18">
        <v>7024</v>
      </c>
      <c r="M18">
        <v>1779</v>
      </c>
      <c r="N18">
        <v>1701</v>
      </c>
      <c r="O18">
        <v>1957</v>
      </c>
      <c r="P18">
        <v>2013</v>
      </c>
      <c r="Q18">
        <v>8962</v>
      </c>
      <c r="R18">
        <v>6855</v>
      </c>
      <c r="S18">
        <v>2685</v>
      </c>
      <c r="T18">
        <v>1283</v>
      </c>
      <c r="U18">
        <v>2005</v>
      </c>
      <c r="V18">
        <v>4454</v>
      </c>
      <c r="W18">
        <v>5482</v>
      </c>
      <c r="X18">
        <v>7508</v>
      </c>
      <c r="Y18">
        <v>8811</v>
      </c>
      <c r="Z18">
        <v>2861</v>
      </c>
      <c r="AA18">
        <v>5011</v>
      </c>
      <c r="AB18">
        <v>2401</v>
      </c>
      <c r="AC18">
        <v>5311</v>
      </c>
      <c r="AD18">
        <v>1630</v>
      </c>
      <c r="AE18">
        <v>7871</v>
      </c>
      <c r="AF18">
        <v>2236</v>
      </c>
      <c r="AG18">
        <v>5430</v>
      </c>
      <c r="AH18">
        <v>1601</v>
      </c>
      <c r="AI18">
        <v>9145</v>
      </c>
      <c r="AJ18">
        <v>1493</v>
      </c>
      <c r="AK18">
        <v>9807</v>
      </c>
      <c r="AL18">
        <v>2652</v>
      </c>
      <c r="AM18">
        <v>9296</v>
      </c>
      <c r="AN18">
        <v>2815</v>
      </c>
      <c r="AO18">
        <v>4886</v>
      </c>
      <c r="AP18">
        <v>7458</v>
      </c>
    </row>
    <row r="19" spans="1:42">
      <c r="A19" s="3" t="s">
        <v>43</v>
      </c>
      <c r="B19">
        <v>1287</v>
      </c>
      <c r="C19">
        <v>6585</v>
      </c>
      <c r="D19">
        <v>8300</v>
      </c>
      <c r="E19">
        <v>8874</v>
      </c>
      <c r="F19">
        <v>8208</v>
      </c>
      <c r="G19">
        <v>5363</v>
      </c>
      <c r="H19">
        <v>3552</v>
      </c>
      <c r="I19">
        <v>3387</v>
      </c>
      <c r="J19">
        <v>2765</v>
      </c>
      <c r="K19">
        <v>2377</v>
      </c>
      <c r="L19">
        <v>6567</v>
      </c>
      <c r="M19">
        <v>1895</v>
      </c>
      <c r="N19">
        <v>4332</v>
      </c>
      <c r="O19">
        <v>8074</v>
      </c>
      <c r="P19">
        <v>5755</v>
      </c>
      <c r="Q19">
        <v>9018</v>
      </c>
      <c r="R19">
        <v>7478</v>
      </c>
      <c r="S19">
        <v>4125</v>
      </c>
      <c r="T19">
        <v>8063</v>
      </c>
      <c r="U19">
        <v>3638</v>
      </c>
      <c r="V19">
        <v>9572</v>
      </c>
      <c r="W19">
        <v>2715</v>
      </c>
      <c r="X19">
        <v>5431</v>
      </c>
      <c r="Y19">
        <v>1168</v>
      </c>
      <c r="Z19">
        <v>9067</v>
      </c>
      <c r="AA19">
        <v>6525</v>
      </c>
      <c r="AB19">
        <v>4691</v>
      </c>
      <c r="AC19">
        <v>3633</v>
      </c>
      <c r="AD19">
        <v>8209</v>
      </c>
      <c r="AE19">
        <v>9996</v>
      </c>
      <c r="AF19">
        <v>6722</v>
      </c>
      <c r="AG19">
        <v>4424</v>
      </c>
      <c r="AH19">
        <v>8813</v>
      </c>
      <c r="AI19">
        <v>6655</v>
      </c>
      <c r="AJ19">
        <v>3986</v>
      </c>
      <c r="AK19">
        <v>2805</v>
      </c>
      <c r="AL19">
        <v>4601</v>
      </c>
      <c r="AM19">
        <v>4449</v>
      </c>
      <c r="AN19">
        <v>5727</v>
      </c>
      <c r="AO19">
        <v>2315</v>
      </c>
      <c r="AP19">
        <v>8822</v>
      </c>
    </row>
    <row r="20" spans="1:42">
      <c r="A20" s="3" t="s">
        <v>65</v>
      </c>
      <c r="B20">
        <v>8433</v>
      </c>
      <c r="C20">
        <v>9368</v>
      </c>
      <c r="D20">
        <v>2141</v>
      </c>
      <c r="E20">
        <v>2357</v>
      </c>
      <c r="F20">
        <v>6566</v>
      </c>
      <c r="G20">
        <v>1482</v>
      </c>
      <c r="H20">
        <v>4787</v>
      </c>
      <c r="I20">
        <v>3900</v>
      </c>
      <c r="J20">
        <v>6615</v>
      </c>
      <c r="K20">
        <v>2777</v>
      </c>
      <c r="L20">
        <v>8601</v>
      </c>
      <c r="M20">
        <v>5458</v>
      </c>
      <c r="N20">
        <v>9342</v>
      </c>
      <c r="O20">
        <v>9729</v>
      </c>
      <c r="P20">
        <v>8246</v>
      </c>
      <c r="Q20">
        <v>4956</v>
      </c>
      <c r="R20">
        <v>3710</v>
      </c>
      <c r="S20">
        <v>8873</v>
      </c>
      <c r="T20">
        <v>9130</v>
      </c>
      <c r="U20">
        <v>1579</v>
      </c>
      <c r="V20">
        <v>9571</v>
      </c>
      <c r="W20">
        <v>6118</v>
      </c>
      <c r="X20">
        <v>2915</v>
      </c>
      <c r="Y20">
        <v>4600</v>
      </c>
      <c r="Z20">
        <v>3590</v>
      </c>
      <c r="AA20">
        <v>7107</v>
      </c>
      <c r="AB20">
        <v>3668</v>
      </c>
      <c r="AC20">
        <v>8587</v>
      </c>
      <c r="AD20">
        <v>6561</v>
      </c>
      <c r="AE20">
        <v>5845</v>
      </c>
      <c r="AF20">
        <v>6440</v>
      </c>
      <c r="AG20">
        <v>4666</v>
      </c>
      <c r="AH20">
        <v>9227</v>
      </c>
      <c r="AI20">
        <v>2858</v>
      </c>
      <c r="AJ20">
        <v>2083</v>
      </c>
      <c r="AK20">
        <v>5765</v>
      </c>
      <c r="AL20">
        <v>3653</v>
      </c>
      <c r="AM20">
        <v>5198</v>
      </c>
      <c r="AN20">
        <v>9266</v>
      </c>
      <c r="AO20">
        <v>4945</v>
      </c>
      <c r="AP20">
        <v>3935</v>
      </c>
    </row>
    <row r="21" spans="1:42">
      <c r="A21" s="3" t="s">
        <v>62</v>
      </c>
      <c r="B21">
        <v>3536</v>
      </c>
      <c r="C21">
        <v>9231</v>
      </c>
      <c r="D21">
        <v>8651</v>
      </c>
      <c r="E21">
        <v>6374</v>
      </c>
      <c r="F21">
        <v>4842</v>
      </c>
      <c r="G21">
        <v>5704</v>
      </c>
      <c r="H21">
        <v>8484</v>
      </c>
      <c r="I21">
        <v>6322</v>
      </c>
      <c r="J21">
        <v>2012</v>
      </c>
      <c r="K21">
        <v>9581</v>
      </c>
      <c r="L21">
        <v>6758</v>
      </c>
      <c r="M21">
        <v>6968</v>
      </c>
      <c r="N21">
        <v>7877</v>
      </c>
      <c r="O21">
        <v>4135</v>
      </c>
      <c r="P21">
        <v>1411</v>
      </c>
      <c r="Q21">
        <v>5472</v>
      </c>
      <c r="R21">
        <v>1432</v>
      </c>
      <c r="S21">
        <v>5219</v>
      </c>
      <c r="T21">
        <v>2585</v>
      </c>
      <c r="U21">
        <v>2468</v>
      </c>
      <c r="V21">
        <v>4303</v>
      </c>
      <c r="W21">
        <v>8321</v>
      </c>
      <c r="X21">
        <v>9986</v>
      </c>
      <c r="Y21">
        <v>1955</v>
      </c>
      <c r="Z21">
        <v>6887</v>
      </c>
      <c r="AA21">
        <v>6425</v>
      </c>
      <c r="AB21">
        <v>4564</v>
      </c>
      <c r="AC21">
        <v>1558</v>
      </c>
      <c r="AD21">
        <v>1584</v>
      </c>
      <c r="AE21">
        <v>4706</v>
      </c>
      <c r="AF21">
        <v>1608</v>
      </c>
      <c r="AG21">
        <v>2154</v>
      </c>
      <c r="AH21">
        <v>8484</v>
      </c>
      <c r="AI21">
        <v>1742</v>
      </c>
      <c r="AJ21">
        <v>8443</v>
      </c>
      <c r="AK21">
        <v>6947</v>
      </c>
      <c r="AL21">
        <v>5401</v>
      </c>
      <c r="AM21">
        <v>6681</v>
      </c>
      <c r="AN21">
        <v>9018</v>
      </c>
      <c r="AO21">
        <v>1668</v>
      </c>
      <c r="AP21">
        <v>8307</v>
      </c>
    </row>
    <row r="22" spans="1:42">
      <c r="A22" s="3" t="s">
        <v>60</v>
      </c>
      <c r="B22">
        <v>9998</v>
      </c>
      <c r="C22">
        <v>8953</v>
      </c>
      <c r="D22">
        <v>7923</v>
      </c>
      <c r="E22">
        <v>6176</v>
      </c>
      <c r="F22">
        <v>4369</v>
      </c>
      <c r="G22">
        <v>9503</v>
      </c>
      <c r="H22">
        <v>2126</v>
      </c>
      <c r="I22">
        <v>1816</v>
      </c>
      <c r="J22">
        <v>9224</v>
      </c>
      <c r="K22">
        <v>8568</v>
      </c>
      <c r="L22">
        <v>1683</v>
      </c>
      <c r="M22">
        <v>9974</v>
      </c>
      <c r="N22">
        <v>9681</v>
      </c>
      <c r="O22">
        <v>6370</v>
      </c>
      <c r="P22">
        <v>4632</v>
      </c>
      <c r="Q22">
        <v>6683</v>
      </c>
      <c r="R22">
        <v>5753</v>
      </c>
      <c r="S22">
        <v>5341</v>
      </c>
      <c r="T22">
        <v>6283</v>
      </c>
      <c r="U22">
        <v>3084</v>
      </c>
      <c r="V22">
        <v>7346</v>
      </c>
      <c r="W22">
        <v>1475</v>
      </c>
      <c r="X22">
        <v>3452</v>
      </c>
      <c r="Y22">
        <v>4463</v>
      </c>
      <c r="Z22">
        <v>6735</v>
      </c>
      <c r="AA22">
        <v>5424</v>
      </c>
      <c r="AB22">
        <v>9287</v>
      </c>
      <c r="AC22">
        <v>4162</v>
      </c>
      <c r="AD22">
        <v>8472</v>
      </c>
      <c r="AE22">
        <v>4873</v>
      </c>
      <c r="AF22">
        <v>3775</v>
      </c>
      <c r="AG22">
        <v>3217</v>
      </c>
      <c r="AH22">
        <v>1170</v>
      </c>
      <c r="AI22">
        <v>9351</v>
      </c>
      <c r="AJ22">
        <v>1453</v>
      </c>
      <c r="AK22">
        <v>5191</v>
      </c>
      <c r="AL22">
        <v>9304</v>
      </c>
      <c r="AM22">
        <v>2720</v>
      </c>
      <c r="AN22">
        <v>3100</v>
      </c>
      <c r="AO22">
        <v>3912</v>
      </c>
      <c r="AP22">
        <v>1548</v>
      </c>
    </row>
    <row r="23" spans="1:42">
      <c r="A23" s="3" t="s">
        <v>63</v>
      </c>
      <c r="B23">
        <v>6830</v>
      </c>
      <c r="C23">
        <v>3736</v>
      </c>
      <c r="D23">
        <v>2734</v>
      </c>
      <c r="E23">
        <v>6443</v>
      </c>
      <c r="F23">
        <v>8494</v>
      </c>
      <c r="G23">
        <v>6206</v>
      </c>
      <c r="H23">
        <v>7290</v>
      </c>
      <c r="I23">
        <v>8518</v>
      </c>
      <c r="J23">
        <v>6176</v>
      </c>
      <c r="K23">
        <v>2381</v>
      </c>
      <c r="L23">
        <v>1662</v>
      </c>
      <c r="M23">
        <v>6656</v>
      </c>
      <c r="N23">
        <v>6328</v>
      </c>
      <c r="O23">
        <v>9823</v>
      </c>
      <c r="P23">
        <v>5779</v>
      </c>
      <c r="Q23">
        <v>1087</v>
      </c>
      <c r="R23">
        <v>3646</v>
      </c>
      <c r="S23">
        <v>4329</v>
      </c>
      <c r="T23">
        <v>9158</v>
      </c>
      <c r="U23">
        <v>9440</v>
      </c>
      <c r="V23">
        <v>8817</v>
      </c>
      <c r="W23">
        <v>1894</v>
      </c>
      <c r="X23">
        <v>8373</v>
      </c>
      <c r="Y23">
        <v>9828</v>
      </c>
      <c r="Z23">
        <v>7086</v>
      </c>
      <c r="AA23">
        <v>2979</v>
      </c>
      <c r="AB23">
        <v>9033</v>
      </c>
      <c r="AC23">
        <v>3133</v>
      </c>
      <c r="AD23">
        <v>9993</v>
      </c>
      <c r="AE23">
        <v>4972</v>
      </c>
      <c r="AF23">
        <v>2934</v>
      </c>
      <c r="AG23">
        <v>9219</v>
      </c>
      <c r="AH23">
        <v>4891</v>
      </c>
      <c r="AI23">
        <v>4276</v>
      </c>
      <c r="AJ23">
        <v>4976</v>
      </c>
      <c r="AK23">
        <v>2777</v>
      </c>
      <c r="AL23">
        <v>4045</v>
      </c>
      <c r="AM23">
        <v>7309</v>
      </c>
      <c r="AN23">
        <v>4745</v>
      </c>
      <c r="AO23">
        <v>4284</v>
      </c>
      <c r="AP23">
        <v>2640</v>
      </c>
    </row>
    <row r="24" spans="1:42">
      <c r="A24" s="3" t="s">
        <v>56</v>
      </c>
      <c r="B24">
        <v>8788</v>
      </c>
      <c r="C24">
        <v>8269</v>
      </c>
      <c r="D24">
        <v>6838</v>
      </c>
      <c r="E24">
        <v>2863</v>
      </c>
      <c r="F24">
        <v>6753</v>
      </c>
      <c r="G24">
        <v>6608</v>
      </c>
      <c r="H24">
        <v>4048</v>
      </c>
      <c r="I24">
        <v>8774</v>
      </c>
      <c r="J24">
        <v>4513</v>
      </c>
      <c r="K24">
        <v>1154</v>
      </c>
      <c r="L24">
        <v>1218</v>
      </c>
      <c r="M24">
        <v>7824</v>
      </c>
      <c r="N24">
        <v>1943</v>
      </c>
      <c r="O24">
        <v>1192</v>
      </c>
      <c r="P24">
        <v>7938</v>
      </c>
      <c r="Q24">
        <v>8921</v>
      </c>
      <c r="R24">
        <v>6688</v>
      </c>
      <c r="S24">
        <v>4702</v>
      </c>
      <c r="T24">
        <v>6106</v>
      </c>
      <c r="U24">
        <v>4186</v>
      </c>
      <c r="V24">
        <v>6407</v>
      </c>
      <c r="W24">
        <v>8332</v>
      </c>
      <c r="X24">
        <v>4533</v>
      </c>
      <c r="Y24">
        <v>9674</v>
      </c>
      <c r="Z24">
        <v>1957</v>
      </c>
      <c r="AA24">
        <v>7966</v>
      </c>
      <c r="AB24">
        <v>3267</v>
      </c>
      <c r="AC24">
        <v>9505</v>
      </c>
      <c r="AD24">
        <v>3771</v>
      </c>
      <c r="AE24">
        <v>1479</v>
      </c>
      <c r="AF24">
        <v>8927</v>
      </c>
      <c r="AG24">
        <v>5704</v>
      </c>
      <c r="AH24">
        <v>8720</v>
      </c>
      <c r="AI24">
        <v>3386</v>
      </c>
      <c r="AJ24">
        <v>1295</v>
      </c>
      <c r="AK24">
        <v>3520</v>
      </c>
      <c r="AL24">
        <v>7654</v>
      </c>
      <c r="AM24">
        <v>6845</v>
      </c>
      <c r="AN24">
        <v>7738</v>
      </c>
      <c r="AO24">
        <v>3828</v>
      </c>
      <c r="AP24">
        <v>1202</v>
      </c>
    </row>
    <row r="25" spans="1:42">
      <c r="A25" s="3" t="s">
        <v>55</v>
      </c>
      <c r="B25">
        <v>6039</v>
      </c>
      <c r="C25">
        <v>8003</v>
      </c>
      <c r="D25">
        <v>6180</v>
      </c>
      <c r="E25">
        <v>4610</v>
      </c>
      <c r="F25">
        <v>3548</v>
      </c>
      <c r="G25">
        <v>7115</v>
      </c>
      <c r="H25">
        <v>6720</v>
      </c>
      <c r="I25">
        <v>8512</v>
      </c>
      <c r="J25">
        <v>9954</v>
      </c>
      <c r="K25">
        <v>1712</v>
      </c>
      <c r="L25">
        <v>7731</v>
      </c>
      <c r="M25">
        <v>5346</v>
      </c>
      <c r="N25">
        <v>7111</v>
      </c>
      <c r="O25">
        <v>3095</v>
      </c>
      <c r="P25">
        <v>8573</v>
      </c>
      <c r="Q25">
        <v>8532</v>
      </c>
      <c r="R25">
        <v>2098</v>
      </c>
      <c r="S25">
        <v>9786</v>
      </c>
      <c r="T25">
        <v>4777</v>
      </c>
      <c r="U25">
        <v>9114</v>
      </c>
      <c r="V25">
        <v>4418</v>
      </c>
      <c r="W25">
        <v>9050</v>
      </c>
      <c r="X25">
        <v>1597</v>
      </c>
      <c r="Y25">
        <v>1103</v>
      </c>
      <c r="Z25">
        <v>9091</v>
      </c>
      <c r="AA25">
        <v>7041</v>
      </c>
      <c r="AB25">
        <v>7729</v>
      </c>
      <c r="AC25">
        <v>3415</v>
      </c>
      <c r="AD25">
        <v>6031</v>
      </c>
      <c r="AE25">
        <v>6652</v>
      </c>
      <c r="AF25">
        <v>7620</v>
      </c>
      <c r="AG25">
        <v>8225</v>
      </c>
      <c r="AH25">
        <v>7278</v>
      </c>
      <c r="AI25">
        <v>7358</v>
      </c>
      <c r="AJ25">
        <v>2997</v>
      </c>
      <c r="AK25">
        <v>1591</v>
      </c>
      <c r="AL25">
        <v>4401</v>
      </c>
      <c r="AM25">
        <v>3457</v>
      </c>
      <c r="AN25">
        <v>4245</v>
      </c>
      <c r="AO25">
        <v>4341</v>
      </c>
      <c r="AP25">
        <v>2573</v>
      </c>
    </row>
    <row r="26" spans="1:42">
      <c r="A26" s="3" t="s">
        <v>64</v>
      </c>
      <c r="B26">
        <v>2794</v>
      </c>
      <c r="C26">
        <v>8273</v>
      </c>
      <c r="D26">
        <v>9174</v>
      </c>
      <c r="E26">
        <v>2850</v>
      </c>
      <c r="F26">
        <v>8351</v>
      </c>
      <c r="G26">
        <v>3978</v>
      </c>
      <c r="H26">
        <v>5995</v>
      </c>
      <c r="I26">
        <v>4632</v>
      </c>
      <c r="J26">
        <v>7693</v>
      </c>
      <c r="K26">
        <v>5305</v>
      </c>
      <c r="L26">
        <v>4442</v>
      </c>
      <c r="M26">
        <v>6098</v>
      </c>
      <c r="N26">
        <v>2919</v>
      </c>
      <c r="O26">
        <v>3455</v>
      </c>
      <c r="P26">
        <v>8162</v>
      </c>
      <c r="Q26">
        <v>3292</v>
      </c>
      <c r="R26">
        <v>8601</v>
      </c>
      <c r="S26">
        <v>1417</v>
      </c>
      <c r="T26">
        <v>3171</v>
      </c>
      <c r="U26">
        <v>7042</v>
      </c>
      <c r="V26">
        <v>6902</v>
      </c>
      <c r="W26">
        <v>7217</v>
      </c>
      <c r="X26">
        <v>2009</v>
      </c>
      <c r="Y26">
        <v>4337</v>
      </c>
      <c r="Z26">
        <v>9783</v>
      </c>
      <c r="AA26">
        <v>1365</v>
      </c>
      <c r="AB26">
        <v>6236</v>
      </c>
      <c r="AC26">
        <v>6519</v>
      </c>
      <c r="AD26">
        <v>1275</v>
      </c>
      <c r="AE26">
        <v>7548</v>
      </c>
      <c r="AF26">
        <v>6328</v>
      </c>
      <c r="AG26">
        <v>2582</v>
      </c>
      <c r="AH26">
        <v>9365</v>
      </c>
      <c r="AI26">
        <v>8305</v>
      </c>
      <c r="AJ26">
        <v>2147</v>
      </c>
      <c r="AK26">
        <v>1650</v>
      </c>
      <c r="AL26">
        <v>9470</v>
      </c>
      <c r="AM26">
        <v>6356</v>
      </c>
      <c r="AN26">
        <v>4700</v>
      </c>
      <c r="AO26">
        <v>3344</v>
      </c>
      <c r="AP26">
        <v>8743</v>
      </c>
    </row>
    <row r="27" spans="1:42">
      <c r="A27" s="3" t="s">
        <v>46</v>
      </c>
      <c r="B27">
        <v>4079</v>
      </c>
      <c r="C27">
        <v>1066</v>
      </c>
      <c r="D27">
        <v>3923</v>
      </c>
      <c r="E27">
        <v>4177</v>
      </c>
      <c r="F27">
        <v>4277</v>
      </c>
      <c r="G27">
        <v>4219</v>
      </c>
      <c r="H27">
        <v>9436</v>
      </c>
      <c r="I27">
        <v>8160</v>
      </c>
      <c r="J27">
        <v>4302</v>
      </c>
      <c r="K27">
        <v>5685</v>
      </c>
      <c r="L27">
        <v>9147</v>
      </c>
      <c r="M27">
        <v>8761</v>
      </c>
      <c r="N27">
        <v>3551</v>
      </c>
      <c r="O27">
        <v>5131</v>
      </c>
      <c r="P27">
        <v>6211</v>
      </c>
      <c r="Q27">
        <v>6300</v>
      </c>
      <c r="R27">
        <v>7812</v>
      </c>
      <c r="S27">
        <v>5162</v>
      </c>
      <c r="T27">
        <v>9408</v>
      </c>
      <c r="U27">
        <v>5417</v>
      </c>
      <c r="V27">
        <v>3456</v>
      </c>
      <c r="W27">
        <v>7784</v>
      </c>
      <c r="X27">
        <v>6411</v>
      </c>
      <c r="Y27">
        <v>2581</v>
      </c>
      <c r="Z27">
        <v>3414</v>
      </c>
      <c r="AA27">
        <v>9582</v>
      </c>
      <c r="AB27">
        <v>3744</v>
      </c>
      <c r="AC27">
        <v>7490</v>
      </c>
      <c r="AD27">
        <v>3818</v>
      </c>
      <c r="AE27">
        <v>5930</v>
      </c>
      <c r="AF27">
        <v>9186</v>
      </c>
      <c r="AG27">
        <v>1556</v>
      </c>
      <c r="AH27">
        <v>5533</v>
      </c>
      <c r="AI27">
        <v>1884</v>
      </c>
      <c r="AJ27">
        <v>2088</v>
      </c>
      <c r="AK27">
        <v>3657</v>
      </c>
      <c r="AL27">
        <v>2158</v>
      </c>
      <c r="AM27">
        <v>4469</v>
      </c>
      <c r="AN27">
        <v>2513</v>
      </c>
      <c r="AO27">
        <v>8135</v>
      </c>
      <c r="AP27">
        <v>6963</v>
      </c>
    </row>
    <row r="28" spans="1:42">
      <c r="A28" s="3" t="s">
        <v>54</v>
      </c>
      <c r="B28">
        <v>9471</v>
      </c>
      <c r="C28">
        <v>9142</v>
      </c>
      <c r="D28">
        <v>4419</v>
      </c>
      <c r="E28">
        <v>3846</v>
      </c>
      <c r="F28">
        <v>2016</v>
      </c>
      <c r="G28">
        <v>5069</v>
      </c>
      <c r="H28">
        <v>4853</v>
      </c>
      <c r="I28">
        <v>6336</v>
      </c>
      <c r="J28">
        <v>9062</v>
      </c>
      <c r="K28">
        <v>1951</v>
      </c>
      <c r="L28">
        <v>8310</v>
      </c>
      <c r="M28">
        <v>9454</v>
      </c>
      <c r="N28">
        <v>2114</v>
      </c>
      <c r="O28">
        <v>1302</v>
      </c>
      <c r="P28">
        <v>9073</v>
      </c>
      <c r="Q28">
        <v>2621</v>
      </c>
      <c r="R28">
        <v>1241</v>
      </c>
      <c r="S28">
        <v>6298</v>
      </c>
      <c r="T28">
        <v>5285</v>
      </c>
      <c r="U28">
        <v>2440</v>
      </c>
      <c r="V28">
        <v>5646</v>
      </c>
      <c r="W28">
        <v>7538</v>
      </c>
      <c r="X28">
        <v>7751</v>
      </c>
      <c r="Y28">
        <v>4069</v>
      </c>
      <c r="Z28">
        <v>4971</v>
      </c>
      <c r="AA28">
        <v>2683</v>
      </c>
      <c r="AB28">
        <v>8622</v>
      </c>
      <c r="AC28">
        <v>7903</v>
      </c>
      <c r="AD28">
        <v>8297</v>
      </c>
      <c r="AE28">
        <v>2452</v>
      </c>
      <c r="AF28">
        <v>5657</v>
      </c>
      <c r="AG28">
        <v>4613</v>
      </c>
      <c r="AH28">
        <v>2942</v>
      </c>
      <c r="AI28">
        <v>7408</v>
      </c>
      <c r="AJ28">
        <v>9484</v>
      </c>
      <c r="AK28">
        <v>5142</v>
      </c>
      <c r="AL28">
        <v>9619</v>
      </c>
      <c r="AM28">
        <v>9601</v>
      </c>
      <c r="AN28">
        <v>8099</v>
      </c>
      <c r="AO28">
        <v>1391</v>
      </c>
      <c r="AP28">
        <v>6276</v>
      </c>
    </row>
    <row r="29" spans="1:42">
      <c r="A29" s="3" t="s">
        <v>68</v>
      </c>
      <c r="B29">
        <v>148810</v>
      </c>
      <c r="C29">
        <v>143255</v>
      </c>
      <c r="D29">
        <v>152978</v>
      </c>
      <c r="E29">
        <v>133649</v>
      </c>
      <c r="F29">
        <v>146414</v>
      </c>
      <c r="G29">
        <v>142364</v>
      </c>
      <c r="H29">
        <v>147002</v>
      </c>
      <c r="I29">
        <v>158284</v>
      </c>
      <c r="J29">
        <v>142569</v>
      </c>
      <c r="K29">
        <v>112162</v>
      </c>
      <c r="L29">
        <v>167900</v>
      </c>
      <c r="M29">
        <v>136902</v>
      </c>
      <c r="N29">
        <v>143559</v>
      </c>
      <c r="O29">
        <v>160529</v>
      </c>
      <c r="P29">
        <v>138195</v>
      </c>
      <c r="Q29">
        <v>148331</v>
      </c>
      <c r="R29">
        <v>140108</v>
      </c>
      <c r="S29">
        <v>143381</v>
      </c>
      <c r="T29">
        <v>148057</v>
      </c>
      <c r="U29">
        <v>140851</v>
      </c>
      <c r="V29">
        <v>155521</v>
      </c>
      <c r="W29">
        <v>125246</v>
      </c>
      <c r="X29">
        <v>134228</v>
      </c>
      <c r="Y29">
        <v>139059</v>
      </c>
      <c r="Z29">
        <v>152122</v>
      </c>
      <c r="AA29">
        <v>142449</v>
      </c>
      <c r="AB29">
        <v>147894</v>
      </c>
      <c r="AC29">
        <v>116446</v>
      </c>
      <c r="AD29">
        <v>139816</v>
      </c>
      <c r="AE29">
        <v>156567</v>
      </c>
      <c r="AF29">
        <v>145102</v>
      </c>
      <c r="AG29">
        <v>142913</v>
      </c>
      <c r="AH29">
        <v>147279</v>
      </c>
      <c r="AI29">
        <v>133660.95000000001</v>
      </c>
      <c r="AJ29">
        <v>130854.87</v>
      </c>
      <c r="AK29">
        <v>123675.37</v>
      </c>
      <c r="AL29">
        <v>135598.52000000002</v>
      </c>
      <c r="AM29">
        <v>153008.54999999999</v>
      </c>
      <c r="AN29">
        <v>152417.34</v>
      </c>
      <c r="AO29">
        <v>122581.29000000001</v>
      </c>
      <c r="AP29">
        <v>125712.13</v>
      </c>
    </row>
  </sheetData>
  <conditionalFormatting pivot="1" sqref="AD28">
    <cfRule type="iconSet" priority="1">
      <iconSet>
        <cfvo type="percent" val="0"/>
        <cfvo type="percent" val="33"/>
        <cfvo type="formula" val="MAX($B$4:$AP$4)"/>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075F-3A4F-D04B-B31B-011E9400772C}">
  <dimension ref="A1:AX26"/>
  <sheetViews>
    <sheetView topLeftCell="I1" workbookViewId="0">
      <selection activeCell="BB13" sqref="BB13"/>
    </sheetView>
  </sheetViews>
  <sheetFormatPr defaultColWidth="11" defaultRowHeight="15.95"/>
  <cols>
    <col min="44" max="44" width="11.75" bestFit="1" customWidth="1"/>
    <col min="46" max="46" width="17.5" bestFit="1" customWidth="1"/>
    <col min="47" max="47" width="17.5" customWidth="1"/>
  </cols>
  <sheetData>
    <row r="1" spans="1:5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110</v>
      </c>
      <c r="AR1" t="s">
        <v>111</v>
      </c>
      <c r="AS1" t="s">
        <v>112</v>
      </c>
      <c r="AT1" t="s">
        <v>113</v>
      </c>
      <c r="AV1" t="s">
        <v>114</v>
      </c>
    </row>
    <row r="2" spans="1:50">
      <c r="A2" s="1" t="s">
        <v>42</v>
      </c>
      <c r="B2" s="1">
        <v>8285</v>
      </c>
      <c r="C2" s="1">
        <v>5343</v>
      </c>
      <c r="D2" s="1">
        <v>6738</v>
      </c>
      <c r="E2" s="1">
        <v>6635</v>
      </c>
      <c r="F2" s="1">
        <v>5658</v>
      </c>
      <c r="G2" s="1">
        <v>8118</v>
      </c>
      <c r="H2" s="1">
        <v>4311</v>
      </c>
      <c r="I2" s="1">
        <v>8535</v>
      </c>
      <c r="J2" s="1">
        <v>3436</v>
      </c>
      <c r="K2" s="1">
        <v>1642</v>
      </c>
      <c r="L2" s="1">
        <v>9557</v>
      </c>
      <c r="M2" s="1">
        <v>8547</v>
      </c>
      <c r="N2" s="1">
        <v>7242</v>
      </c>
      <c r="O2" s="1">
        <v>9944</v>
      </c>
      <c r="P2" s="1">
        <v>2417</v>
      </c>
      <c r="Q2" s="1">
        <v>5292</v>
      </c>
      <c r="R2" s="1">
        <v>8910</v>
      </c>
      <c r="S2" s="1">
        <v>6239</v>
      </c>
      <c r="T2" s="1">
        <v>6644</v>
      </c>
      <c r="U2" s="1">
        <v>8997</v>
      </c>
      <c r="V2" s="1">
        <v>3982</v>
      </c>
      <c r="W2" s="1">
        <v>1273</v>
      </c>
      <c r="X2" s="1">
        <v>8990</v>
      </c>
      <c r="Y2" s="1">
        <v>5177</v>
      </c>
      <c r="Z2" s="1">
        <v>1842</v>
      </c>
      <c r="AA2" s="1">
        <v>4623</v>
      </c>
      <c r="AB2" s="1">
        <v>6613</v>
      </c>
      <c r="AC2" s="1">
        <v>2876</v>
      </c>
      <c r="AD2" s="1">
        <v>7108</v>
      </c>
      <c r="AE2" s="1">
        <v>3597</v>
      </c>
      <c r="AF2" s="1">
        <v>3665</v>
      </c>
      <c r="AG2" s="1">
        <v>1340</v>
      </c>
      <c r="AH2" s="1">
        <v>6923</v>
      </c>
      <c r="AI2" s="1">
        <v>3082</v>
      </c>
      <c r="AJ2" s="1">
        <v>5617</v>
      </c>
      <c r="AK2" s="1">
        <v>3555</v>
      </c>
      <c r="AL2" s="1">
        <v>1341</v>
      </c>
      <c r="AM2" s="1">
        <v>1756</v>
      </c>
      <c r="AN2" s="1">
        <v>7598</v>
      </c>
      <c r="AO2" s="1">
        <v>1509</v>
      </c>
      <c r="AP2" s="1">
        <v>1861</v>
      </c>
      <c r="AQ2">
        <f>SUM(Table2[[#This Row],[1]:[41]])</f>
        <v>216818</v>
      </c>
      <c r="AR2">
        <f>MAX(Table2[[#This Row],[1]:[41]])</f>
        <v>9944</v>
      </c>
      <c r="AT2">
        <f>MIN(Table2[[#This Row],[1]:[total]])</f>
        <v>1273</v>
      </c>
      <c r="AV2">
        <f>AVERAGE(Table2[[#This Row],[1]:[41]])</f>
        <v>5288.2439024390242</v>
      </c>
      <c r="AW2" s="9">
        <f>AVERAGE(Table2[[#This Row],[1]:[41]])</f>
        <v>5288.2439024390242</v>
      </c>
      <c r="AX2" s="7" t="s">
        <v>42</v>
      </c>
    </row>
    <row r="3" spans="1:50">
      <c r="A3" s="1" t="s">
        <v>43</v>
      </c>
      <c r="B3" s="1">
        <v>1287</v>
      </c>
      <c r="C3" s="1">
        <v>6585</v>
      </c>
      <c r="D3" s="1">
        <v>8300</v>
      </c>
      <c r="E3" s="1">
        <v>8874</v>
      </c>
      <c r="F3" s="1">
        <v>8208</v>
      </c>
      <c r="G3" s="1">
        <v>5363</v>
      </c>
      <c r="H3" s="1">
        <v>3552</v>
      </c>
      <c r="I3" s="1">
        <v>3387</v>
      </c>
      <c r="J3" s="1">
        <v>2765</v>
      </c>
      <c r="K3" s="1">
        <v>2377</v>
      </c>
      <c r="L3" s="1">
        <v>6567</v>
      </c>
      <c r="M3" s="1">
        <v>1895</v>
      </c>
      <c r="N3" s="1">
        <v>4332</v>
      </c>
      <c r="O3" s="1">
        <v>8074</v>
      </c>
      <c r="P3" s="1">
        <v>5755</v>
      </c>
      <c r="Q3" s="1">
        <v>9018</v>
      </c>
      <c r="R3" s="1">
        <v>7478</v>
      </c>
      <c r="S3" s="1">
        <v>4125</v>
      </c>
      <c r="T3" s="1">
        <v>8063</v>
      </c>
      <c r="U3" s="1">
        <v>3638</v>
      </c>
      <c r="V3" s="1">
        <v>9572</v>
      </c>
      <c r="W3" s="1">
        <v>2715</v>
      </c>
      <c r="X3" s="1">
        <v>5431</v>
      </c>
      <c r="Y3" s="1">
        <v>1168</v>
      </c>
      <c r="Z3" s="1">
        <v>9067</v>
      </c>
      <c r="AA3" s="1">
        <v>6525</v>
      </c>
      <c r="AB3" s="1">
        <v>4691</v>
      </c>
      <c r="AC3" s="1">
        <v>3633</v>
      </c>
      <c r="AD3" s="1">
        <v>8209</v>
      </c>
      <c r="AE3" s="1">
        <v>9996</v>
      </c>
      <c r="AF3" s="1">
        <v>6722</v>
      </c>
      <c r="AG3" s="1">
        <v>4424</v>
      </c>
      <c r="AH3" s="1">
        <v>8813</v>
      </c>
      <c r="AI3" s="1">
        <v>6655</v>
      </c>
      <c r="AJ3" s="1">
        <v>3986</v>
      </c>
      <c r="AK3" s="1">
        <v>2805</v>
      </c>
      <c r="AL3" s="1">
        <v>4601</v>
      </c>
      <c r="AM3" s="1">
        <v>4449</v>
      </c>
      <c r="AN3" s="1">
        <v>5727</v>
      </c>
      <c r="AO3" s="1">
        <v>2315</v>
      </c>
      <c r="AP3" s="1">
        <v>8822</v>
      </c>
      <c r="AQ3">
        <f>SUM(Table2[[#This Row],[1]:[41]])</f>
        <v>229969</v>
      </c>
      <c r="AR3">
        <f>MAX(Table2[[#This Row],[1]:[41]])</f>
        <v>9996</v>
      </c>
      <c r="AT3">
        <f>MIN(Table2[[#This Row],[1]:[total]])</f>
        <v>1168</v>
      </c>
      <c r="AV3">
        <f>AVERAGE(Table2[[#This Row],[1]:[41]])</f>
        <v>5609</v>
      </c>
      <c r="AW3" s="9">
        <f>AVERAGE(Table2[[#This Row],[1]:[41]])</f>
        <v>5609</v>
      </c>
      <c r="AX3" s="7" t="s">
        <v>43</v>
      </c>
    </row>
    <row r="4" spans="1:50">
      <c r="A4" s="1" t="s">
        <v>44</v>
      </c>
      <c r="B4" s="1">
        <v>8035</v>
      </c>
      <c r="C4" s="1">
        <v>5569</v>
      </c>
      <c r="D4" s="1">
        <v>9492</v>
      </c>
      <c r="E4" s="1">
        <v>5905</v>
      </c>
      <c r="F4" s="1">
        <v>5024</v>
      </c>
      <c r="G4" s="1">
        <v>1107</v>
      </c>
      <c r="H4" s="1">
        <v>6937</v>
      </c>
      <c r="I4" s="1">
        <v>5580</v>
      </c>
      <c r="J4" s="1">
        <v>8044</v>
      </c>
      <c r="K4" s="1">
        <v>7532</v>
      </c>
      <c r="L4" s="1">
        <v>7024</v>
      </c>
      <c r="M4" s="1">
        <v>1779</v>
      </c>
      <c r="N4" s="1">
        <v>1701</v>
      </c>
      <c r="O4" s="1">
        <v>1957</v>
      </c>
      <c r="P4" s="1">
        <v>2013</v>
      </c>
      <c r="Q4" s="1">
        <v>8962</v>
      </c>
      <c r="R4" s="1">
        <v>6855</v>
      </c>
      <c r="S4" s="1">
        <v>2685</v>
      </c>
      <c r="T4" s="1">
        <v>1283</v>
      </c>
      <c r="U4" s="1">
        <v>2005</v>
      </c>
      <c r="V4" s="1">
        <v>4454</v>
      </c>
      <c r="W4" s="1">
        <v>5482</v>
      </c>
      <c r="X4" s="1">
        <v>7508</v>
      </c>
      <c r="Y4" s="1">
        <v>8811</v>
      </c>
      <c r="Z4" s="1">
        <v>2861</v>
      </c>
      <c r="AA4" s="1">
        <v>5011</v>
      </c>
      <c r="AB4" s="1">
        <v>2401</v>
      </c>
      <c r="AC4" s="1">
        <v>5311</v>
      </c>
      <c r="AD4" s="1">
        <v>1630</v>
      </c>
      <c r="AE4" s="1">
        <v>7871</v>
      </c>
      <c r="AF4" s="1">
        <v>2236</v>
      </c>
      <c r="AG4" s="1">
        <v>5430</v>
      </c>
      <c r="AH4" s="1">
        <v>1601</v>
      </c>
      <c r="AI4" s="1">
        <v>9145</v>
      </c>
      <c r="AJ4" s="1">
        <v>1493</v>
      </c>
      <c r="AK4" s="1">
        <v>9807</v>
      </c>
      <c r="AL4" s="1">
        <v>2652</v>
      </c>
      <c r="AM4" s="1">
        <v>9296</v>
      </c>
      <c r="AN4" s="1">
        <v>2815</v>
      </c>
      <c r="AO4" s="1">
        <v>4886</v>
      </c>
      <c r="AP4" s="1">
        <v>7458</v>
      </c>
      <c r="AQ4">
        <f>SUM(Table2[[#This Row],[1]:[41]])</f>
        <v>207648</v>
      </c>
      <c r="AR4">
        <f>MAX(Table2[[#This Row],[1]:[41]])</f>
        <v>9807</v>
      </c>
      <c r="AT4">
        <f>MIN(Table2[[#This Row],[1]:[total]])</f>
        <v>1107</v>
      </c>
      <c r="AV4">
        <f>AVERAGE(Table2[[#This Row],[1]:[41]])</f>
        <v>5064.5853658536589</v>
      </c>
      <c r="AW4" s="9">
        <f>AVERAGE(Table2[[#This Row],[1]:[41]])</f>
        <v>5064.5853658536589</v>
      </c>
      <c r="AX4" s="7" t="s">
        <v>44</v>
      </c>
    </row>
    <row r="5" spans="1:50">
      <c r="A5" s="1" t="s">
        <v>45</v>
      </c>
      <c r="B5" s="1">
        <v>6280</v>
      </c>
      <c r="C5" s="1">
        <v>2841</v>
      </c>
      <c r="D5" s="1">
        <v>3399</v>
      </c>
      <c r="E5" s="1">
        <v>5448</v>
      </c>
      <c r="F5" s="1">
        <v>6173</v>
      </c>
      <c r="G5" s="1">
        <v>5451</v>
      </c>
      <c r="H5" s="1">
        <v>7488</v>
      </c>
      <c r="I5" s="1">
        <v>9981</v>
      </c>
      <c r="J5" s="1">
        <v>5236</v>
      </c>
      <c r="K5" s="1">
        <v>2963</v>
      </c>
      <c r="L5" s="1">
        <v>7962</v>
      </c>
      <c r="M5" s="1">
        <v>2614</v>
      </c>
      <c r="N5" s="1">
        <v>7942</v>
      </c>
      <c r="O5" s="1">
        <v>9293</v>
      </c>
      <c r="P5" s="1">
        <v>2785</v>
      </c>
      <c r="Q5" s="1">
        <v>7530</v>
      </c>
      <c r="R5" s="1">
        <v>7481</v>
      </c>
      <c r="S5" s="1">
        <v>5535</v>
      </c>
      <c r="T5" s="1">
        <v>4634</v>
      </c>
      <c r="U5" s="1">
        <v>2484</v>
      </c>
      <c r="V5" s="1">
        <v>2346</v>
      </c>
      <c r="W5" s="1">
        <v>3473</v>
      </c>
      <c r="X5" s="1">
        <v>7732</v>
      </c>
      <c r="Y5" s="1">
        <v>9599</v>
      </c>
      <c r="Z5" s="1">
        <v>9076</v>
      </c>
      <c r="AA5" s="1">
        <v>4706</v>
      </c>
      <c r="AB5" s="1">
        <v>9137</v>
      </c>
      <c r="AC5" s="1">
        <v>3710</v>
      </c>
      <c r="AD5" s="1">
        <v>5771</v>
      </c>
      <c r="AE5" s="1">
        <v>6523</v>
      </c>
      <c r="AF5" s="1">
        <v>1289</v>
      </c>
      <c r="AG5" s="1">
        <v>9169</v>
      </c>
      <c r="AH5" s="1">
        <v>7829</v>
      </c>
      <c r="AI5" s="1">
        <v>6879</v>
      </c>
      <c r="AJ5" s="1">
        <v>4166</v>
      </c>
      <c r="AK5" s="1">
        <v>7935</v>
      </c>
      <c r="AL5" s="1">
        <v>2605</v>
      </c>
      <c r="AM5" s="1">
        <v>9982</v>
      </c>
      <c r="AN5" s="1">
        <v>3338</v>
      </c>
      <c r="AO5" s="1">
        <v>9116</v>
      </c>
      <c r="AP5" s="1">
        <v>3875</v>
      </c>
      <c r="AQ5">
        <f>SUM(Table2[[#This Row],[1]:[41]])</f>
        <v>241776</v>
      </c>
      <c r="AR5">
        <f>MAX(Table2[[#This Row],[1]:[41]])</f>
        <v>9982</v>
      </c>
      <c r="AT5">
        <f>MIN(Table2[[#This Row],[1]:[total]])</f>
        <v>1289</v>
      </c>
      <c r="AV5">
        <f>AVERAGE(Table2[[#This Row],[1]:[41]])</f>
        <v>5896.9756097560976</v>
      </c>
      <c r="AW5" s="9">
        <f>AVERAGE(Table2[[#This Row],[1]:[41]])</f>
        <v>5896.9756097560976</v>
      </c>
      <c r="AX5" s="7" t="s">
        <v>45</v>
      </c>
    </row>
    <row r="6" spans="1:50">
      <c r="A6" s="1" t="s">
        <v>46</v>
      </c>
      <c r="B6" s="1">
        <v>4079</v>
      </c>
      <c r="C6" s="1">
        <v>1066</v>
      </c>
      <c r="D6" s="1">
        <v>3923</v>
      </c>
      <c r="E6" s="1">
        <v>4177</v>
      </c>
      <c r="F6" s="1">
        <v>4277</v>
      </c>
      <c r="G6" s="1">
        <v>4219</v>
      </c>
      <c r="H6" s="1">
        <v>9436</v>
      </c>
      <c r="I6" s="1">
        <v>8160</v>
      </c>
      <c r="J6" s="1">
        <v>4302</v>
      </c>
      <c r="K6" s="1">
        <v>5685</v>
      </c>
      <c r="L6" s="1">
        <v>9147</v>
      </c>
      <c r="M6" s="1">
        <v>8761</v>
      </c>
      <c r="N6" s="1">
        <v>3551</v>
      </c>
      <c r="O6" s="1">
        <v>5131</v>
      </c>
      <c r="P6" s="1">
        <v>6211</v>
      </c>
      <c r="Q6" s="1">
        <v>6300</v>
      </c>
      <c r="R6" s="1">
        <v>7812</v>
      </c>
      <c r="S6" s="1">
        <v>5162</v>
      </c>
      <c r="T6" s="1">
        <v>9408</v>
      </c>
      <c r="U6" s="1">
        <v>5417</v>
      </c>
      <c r="V6" s="1">
        <v>3456</v>
      </c>
      <c r="W6" s="1">
        <v>7784</v>
      </c>
      <c r="X6" s="1">
        <v>6411</v>
      </c>
      <c r="Y6" s="1">
        <v>2581</v>
      </c>
      <c r="Z6" s="1">
        <v>3414</v>
      </c>
      <c r="AA6" s="1">
        <v>9582</v>
      </c>
      <c r="AB6" s="1">
        <v>3744</v>
      </c>
      <c r="AC6" s="1">
        <v>7490</v>
      </c>
      <c r="AD6" s="1">
        <v>3818</v>
      </c>
      <c r="AE6" s="1">
        <v>5930</v>
      </c>
      <c r="AF6" s="1">
        <v>9186</v>
      </c>
      <c r="AG6" s="1">
        <v>1556</v>
      </c>
      <c r="AH6" s="1">
        <v>5533</v>
      </c>
      <c r="AI6" s="1">
        <v>1884</v>
      </c>
      <c r="AJ6" s="1">
        <v>2088</v>
      </c>
      <c r="AK6" s="1">
        <v>3657</v>
      </c>
      <c r="AL6" s="1">
        <v>2158</v>
      </c>
      <c r="AM6" s="1">
        <v>4469</v>
      </c>
      <c r="AN6" s="1">
        <v>2513</v>
      </c>
      <c r="AO6" s="1">
        <v>8135</v>
      </c>
      <c r="AP6" s="1">
        <v>6963</v>
      </c>
      <c r="AQ6">
        <f>SUM(Table2[[#This Row],[1]:[41]])</f>
        <v>218576</v>
      </c>
      <c r="AR6">
        <f>MAX(Table2[[#This Row],[1]:[41]])</f>
        <v>9582</v>
      </c>
      <c r="AT6">
        <f>MIN(Table2[[#This Row],[1]:[total]])</f>
        <v>1066</v>
      </c>
      <c r="AV6">
        <f>AVERAGE(Table2[[#This Row],[1]:[41]])</f>
        <v>5331.1219512195121</v>
      </c>
      <c r="AW6" s="9">
        <f>AVERAGE(Table2[[#This Row],[1]:[41]])</f>
        <v>5331.1219512195121</v>
      </c>
      <c r="AX6" s="7" t="s">
        <v>46</v>
      </c>
    </row>
    <row r="7" spans="1:50">
      <c r="A7" s="1" t="s">
        <v>47</v>
      </c>
      <c r="B7" s="1">
        <v>9741</v>
      </c>
      <c r="C7" s="1">
        <v>7377</v>
      </c>
      <c r="D7" s="1">
        <v>9410</v>
      </c>
      <c r="E7" s="1">
        <v>9790</v>
      </c>
      <c r="F7" s="1">
        <v>8864</v>
      </c>
      <c r="G7" s="1">
        <v>2522</v>
      </c>
      <c r="H7" s="1">
        <v>5347</v>
      </c>
      <c r="I7" s="1">
        <v>9145</v>
      </c>
      <c r="J7" s="1">
        <v>8402</v>
      </c>
      <c r="K7" s="1">
        <v>4716</v>
      </c>
      <c r="L7" s="1">
        <v>8751</v>
      </c>
      <c r="M7" s="1">
        <v>2099</v>
      </c>
      <c r="N7" s="1">
        <v>9976</v>
      </c>
      <c r="O7" s="1">
        <v>8074</v>
      </c>
      <c r="P7" s="1">
        <v>2478</v>
      </c>
      <c r="Q7" s="1">
        <v>6063</v>
      </c>
      <c r="R7" s="1">
        <v>9728</v>
      </c>
      <c r="S7" s="1">
        <v>7703</v>
      </c>
      <c r="T7" s="1">
        <v>4312</v>
      </c>
      <c r="U7" s="1">
        <v>9438</v>
      </c>
      <c r="V7" s="1">
        <v>5933</v>
      </c>
      <c r="W7" s="1">
        <v>1980</v>
      </c>
      <c r="X7" s="1">
        <v>9655</v>
      </c>
      <c r="Y7" s="1">
        <v>1417</v>
      </c>
      <c r="Z7" s="1">
        <v>4202</v>
      </c>
      <c r="AA7" s="1">
        <v>7733</v>
      </c>
      <c r="AB7" s="1">
        <v>4874</v>
      </c>
      <c r="AC7" s="1">
        <v>4204</v>
      </c>
      <c r="AD7" s="1">
        <v>1048</v>
      </c>
      <c r="AE7" s="1">
        <v>9418</v>
      </c>
      <c r="AF7" s="1">
        <v>9711</v>
      </c>
      <c r="AG7" s="1">
        <v>6031</v>
      </c>
      <c r="AH7" s="1">
        <v>7673</v>
      </c>
      <c r="AI7" s="1">
        <v>8403</v>
      </c>
      <c r="AJ7" s="1">
        <v>7588</v>
      </c>
      <c r="AK7" s="1">
        <v>9748</v>
      </c>
      <c r="AL7" s="1">
        <v>7224</v>
      </c>
      <c r="AM7" s="1">
        <v>4628</v>
      </c>
      <c r="AN7" s="1">
        <v>8107</v>
      </c>
      <c r="AO7" s="1">
        <v>6143</v>
      </c>
      <c r="AP7" s="1">
        <v>1671</v>
      </c>
      <c r="AQ7">
        <f>SUM(Table2[[#This Row],[1]:[41]])</f>
        <v>271327</v>
      </c>
      <c r="AR7">
        <f>MAX(Table2[[#This Row],[1]:[41]])</f>
        <v>9976</v>
      </c>
      <c r="AT7">
        <f>MIN(Table2[[#This Row],[1]:[total]])</f>
        <v>1048</v>
      </c>
      <c r="AV7">
        <f>AVERAGE(Table2[[#This Row],[1]:[41]])</f>
        <v>6617.7317073170734</v>
      </c>
      <c r="AW7" s="9">
        <f>AVERAGE(Table2[[#This Row],[1]:[41]])</f>
        <v>6617.7317073170734</v>
      </c>
      <c r="AX7" s="7" t="s">
        <v>47</v>
      </c>
    </row>
    <row r="8" spans="1:50">
      <c r="A8" s="1" t="s">
        <v>48</v>
      </c>
      <c r="B8" s="1">
        <v>7646</v>
      </c>
      <c r="C8" s="1">
        <v>2060</v>
      </c>
      <c r="D8" s="1">
        <v>4911</v>
      </c>
      <c r="E8" s="1">
        <v>4976</v>
      </c>
      <c r="F8" s="1">
        <v>7851</v>
      </c>
      <c r="G8" s="1">
        <v>4277</v>
      </c>
      <c r="H8" s="1">
        <v>7423</v>
      </c>
      <c r="I8" s="1">
        <v>6183</v>
      </c>
      <c r="J8" s="1">
        <v>6641</v>
      </c>
      <c r="K8" s="1">
        <v>1860</v>
      </c>
      <c r="L8" s="1">
        <v>5026</v>
      </c>
      <c r="M8" s="1">
        <v>4277</v>
      </c>
      <c r="N8" s="1">
        <v>6646</v>
      </c>
      <c r="O8" s="1">
        <v>5103</v>
      </c>
      <c r="P8" s="1">
        <v>2056</v>
      </c>
      <c r="Q8" s="1">
        <v>1863</v>
      </c>
      <c r="R8" s="1">
        <v>5156</v>
      </c>
      <c r="S8" s="1">
        <v>6338</v>
      </c>
      <c r="T8" s="1">
        <v>2291</v>
      </c>
      <c r="U8" s="1">
        <v>9712</v>
      </c>
      <c r="V8" s="1">
        <v>7154</v>
      </c>
      <c r="W8" s="1">
        <v>7705</v>
      </c>
      <c r="X8" s="1">
        <v>6403</v>
      </c>
      <c r="Y8" s="1">
        <v>6558</v>
      </c>
      <c r="Z8" s="1">
        <v>4744</v>
      </c>
      <c r="AA8" s="1">
        <v>4913</v>
      </c>
      <c r="AB8" s="1">
        <v>6840</v>
      </c>
      <c r="AC8" s="1">
        <v>3390</v>
      </c>
      <c r="AD8" s="1">
        <v>4254</v>
      </c>
      <c r="AE8" s="1">
        <v>7310</v>
      </c>
      <c r="AF8" s="1">
        <v>2113</v>
      </c>
      <c r="AG8" s="1">
        <v>8253</v>
      </c>
      <c r="AH8" s="1">
        <v>1565</v>
      </c>
      <c r="AI8" s="1">
        <v>6052</v>
      </c>
      <c r="AJ8" s="1">
        <v>5802</v>
      </c>
      <c r="AK8" s="1">
        <v>5650</v>
      </c>
      <c r="AL8" s="1">
        <v>4400</v>
      </c>
      <c r="AM8" s="1">
        <v>7842</v>
      </c>
      <c r="AN8" s="1">
        <v>4006</v>
      </c>
      <c r="AO8" s="1">
        <v>9335</v>
      </c>
      <c r="AP8" s="1">
        <v>3571</v>
      </c>
      <c r="AQ8">
        <f>SUM(Table2[[#This Row],[1]:[41]])</f>
        <v>220156</v>
      </c>
      <c r="AR8">
        <f>MAX(Table2[[#This Row],[1]:[41]])</f>
        <v>9712</v>
      </c>
      <c r="AT8">
        <f>MIN(Table2[[#This Row],[1]:[total]])</f>
        <v>1565</v>
      </c>
      <c r="AV8">
        <f>AVERAGE(Table2[[#This Row],[1]:[41]])</f>
        <v>5369.6585365853662</v>
      </c>
      <c r="AW8" s="9">
        <f>AVERAGE(Table2[[#This Row],[1]:[41]])</f>
        <v>5369.6585365853662</v>
      </c>
      <c r="AX8" s="7" t="s">
        <v>48</v>
      </c>
    </row>
    <row r="9" spans="1:50">
      <c r="A9" s="1" t="s">
        <v>49</v>
      </c>
      <c r="B9" s="1">
        <v>4326</v>
      </c>
      <c r="C9" s="1">
        <v>2659</v>
      </c>
      <c r="D9" s="1">
        <v>6928</v>
      </c>
      <c r="E9" s="1">
        <v>4656</v>
      </c>
      <c r="F9" s="1">
        <v>1828</v>
      </c>
      <c r="G9" s="1">
        <v>5199</v>
      </c>
      <c r="H9" s="1">
        <v>5331</v>
      </c>
      <c r="I9" s="1">
        <v>6294</v>
      </c>
      <c r="J9" s="1">
        <v>3076</v>
      </c>
      <c r="K9" s="1">
        <v>7141</v>
      </c>
      <c r="L9" s="1">
        <v>7832</v>
      </c>
      <c r="M9" s="1">
        <v>3588</v>
      </c>
      <c r="N9" s="1">
        <v>2027</v>
      </c>
      <c r="O9" s="1">
        <v>9531</v>
      </c>
      <c r="P9" s="1">
        <v>9998</v>
      </c>
      <c r="Q9" s="1">
        <v>8656</v>
      </c>
      <c r="R9" s="1">
        <v>8529</v>
      </c>
      <c r="S9" s="1">
        <v>9974</v>
      </c>
      <c r="T9" s="1">
        <v>9871</v>
      </c>
      <c r="U9" s="1">
        <v>6323</v>
      </c>
      <c r="V9" s="1">
        <v>4708</v>
      </c>
      <c r="W9" s="1">
        <v>4591</v>
      </c>
      <c r="X9" s="1">
        <v>3332</v>
      </c>
      <c r="Y9" s="1">
        <v>6817</v>
      </c>
      <c r="Z9" s="1">
        <v>6655</v>
      </c>
      <c r="AA9" s="1">
        <v>7606</v>
      </c>
      <c r="AB9" s="1">
        <v>7079</v>
      </c>
      <c r="AC9" s="1">
        <v>1342</v>
      </c>
      <c r="AD9" s="1">
        <v>3888</v>
      </c>
      <c r="AE9" s="1">
        <v>8708</v>
      </c>
      <c r="AF9" s="1">
        <v>3446</v>
      </c>
      <c r="AG9" s="1">
        <v>6128</v>
      </c>
      <c r="AH9" s="1">
        <v>3737</v>
      </c>
      <c r="AI9" s="1">
        <v>7785</v>
      </c>
      <c r="AJ9" s="1">
        <v>3281</v>
      </c>
      <c r="AK9" s="1">
        <v>4387</v>
      </c>
      <c r="AL9" s="1">
        <v>6890</v>
      </c>
      <c r="AM9" s="1">
        <v>2833</v>
      </c>
      <c r="AN9" s="1">
        <v>5083</v>
      </c>
      <c r="AO9" s="1">
        <v>9707</v>
      </c>
      <c r="AP9" s="1">
        <v>2116</v>
      </c>
      <c r="AQ9">
        <f>SUM(Table2[[#This Row],[1]:[41]])</f>
        <v>233886</v>
      </c>
      <c r="AR9">
        <f>MAX(Table2[[#This Row],[1]:[41]])</f>
        <v>9998</v>
      </c>
      <c r="AT9">
        <f>MIN(Table2[[#This Row],[1]:[total]])</f>
        <v>1342</v>
      </c>
      <c r="AV9">
        <f>AVERAGE(Table2[[#This Row],[1]:[41]])</f>
        <v>5704.5365853658541</v>
      </c>
      <c r="AW9" s="9">
        <f>AVERAGE(Table2[[#This Row],[1]:[41]])</f>
        <v>5704.5365853658541</v>
      </c>
      <c r="AX9" s="7" t="s">
        <v>49</v>
      </c>
    </row>
    <row r="10" spans="1:50">
      <c r="A10" s="1" t="s">
        <v>50</v>
      </c>
      <c r="B10" s="1">
        <v>3786</v>
      </c>
      <c r="C10" s="1">
        <v>2891</v>
      </c>
      <c r="D10" s="1">
        <v>8124</v>
      </c>
      <c r="E10" s="1">
        <v>2469</v>
      </c>
      <c r="F10" s="1">
        <v>3704</v>
      </c>
      <c r="G10" s="1">
        <v>3623</v>
      </c>
      <c r="H10" s="1">
        <v>2409</v>
      </c>
      <c r="I10" s="1">
        <v>8287</v>
      </c>
      <c r="J10" s="1">
        <v>2032</v>
      </c>
      <c r="K10" s="1">
        <v>7170</v>
      </c>
      <c r="L10" s="1">
        <v>8221</v>
      </c>
      <c r="M10" s="1">
        <v>6589</v>
      </c>
      <c r="N10" s="1">
        <v>4160</v>
      </c>
      <c r="O10" s="1">
        <v>7691</v>
      </c>
      <c r="P10" s="1">
        <v>6966</v>
      </c>
      <c r="Q10" s="1">
        <v>9986</v>
      </c>
      <c r="R10" s="1">
        <v>1071</v>
      </c>
      <c r="S10" s="1">
        <v>4143</v>
      </c>
      <c r="T10" s="1">
        <v>2456</v>
      </c>
      <c r="U10" s="1">
        <v>5274</v>
      </c>
      <c r="V10" s="1">
        <v>4013</v>
      </c>
      <c r="W10" s="1">
        <v>9225</v>
      </c>
      <c r="X10" s="1">
        <v>1935</v>
      </c>
      <c r="Y10" s="1">
        <v>9240</v>
      </c>
      <c r="Z10" s="1">
        <v>2331</v>
      </c>
      <c r="AA10" s="1">
        <v>7904</v>
      </c>
      <c r="AB10" s="1">
        <v>8304</v>
      </c>
      <c r="AC10" s="1">
        <v>3914</v>
      </c>
      <c r="AD10" s="1">
        <v>6817</v>
      </c>
      <c r="AE10" s="1">
        <v>3199</v>
      </c>
      <c r="AF10" s="1">
        <v>7637</v>
      </c>
      <c r="AG10" s="1">
        <v>6622</v>
      </c>
      <c r="AH10" s="1">
        <v>9742</v>
      </c>
      <c r="AI10" s="1">
        <v>9382</v>
      </c>
      <c r="AJ10" s="1">
        <v>8413</v>
      </c>
      <c r="AK10" s="1">
        <v>9305</v>
      </c>
      <c r="AL10" s="1">
        <v>6509</v>
      </c>
      <c r="AM10" s="1">
        <v>6848</v>
      </c>
      <c r="AN10" s="1">
        <v>5408</v>
      </c>
      <c r="AO10" s="1">
        <v>3707</v>
      </c>
      <c r="AP10" s="1">
        <v>8744</v>
      </c>
      <c r="AQ10">
        <f>SUM(Table2[[#This Row],[1]:[41]])</f>
        <v>240251</v>
      </c>
      <c r="AR10">
        <f>MAX(Table2[[#This Row],[1]:[41]])</f>
        <v>9986</v>
      </c>
      <c r="AT10">
        <f>MIN(Table2[[#This Row],[1]:[total]])</f>
        <v>1071</v>
      </c>
      <c r="AV10">
        <f>AVERAGE(Table2[[#This Row],[1]:[41]])</f>
        <v>5859.7804878048782</v>
      </c>
      <c r="AW10" s="9">
        <f>AVERAGE(Table2[[#This Row],[1]:[41]])</f>
        <v>5859.7804878048782</v>
      </c>
      <c r="AX10" s="7" t="s">
        <v>50</v>
      </c>
    </row>
    <row r="11" spans="1:50">
      <c r="A11" s="1" t="s">
        <v>51</v>
      </c>
      <c r="B11" s="1">
        <v>1934</v>
      </c>
      <c r="C11" s="1">
        <v>3628</v>
      </c>
      <c r="D11" s="1">
        <v>9190</v>
      </c>
      <c r="E11" s="1">
        <v>3275</v>
      </c>
      <c r="F11" s="1">
        <v>9344</v>
      </c>
      <c r="G11" s="1">
        <v>5778</v>
      </c>
      <c r="H11" s="1">
        <v>1256</v>
      </c>
      <c r="I11" s="1">
        <v>3523</v>
      </c>
      <c r="J11" s="1">
        <v>1781</v>
      </c>
      <c r="K11" s="1">
        <v>2011</v>
      </c>
      <c r="L11" s="1">
        <v>8382</v>
      </c>
      <c r="M11" s="1">
        <v>3451</v>
      </c>
      <c r="N11" s="1">
        <v>5368</v>
      </c>
      <c r="O11" s="1">
        <v>7391</v>
      </c>
      <c r="P11" s="1">
        <v>7997</v>
      </c>
      <c r="Q11" s="1">
        <v>2368</v>
      </c>
      <c r="R11" s="1">
        <v>8458</v>
      </c>
      <c r="S11" s="1">
        <v>7563</v>
      </c>
      <c r="T11" s="1">
        <v>5379</v>
      </c>
      <c r="U11" s="1">
        <v>5875</v>
      </c>
      <c r="V11" s="1">
        <v>9073</v>
      </c>
      <c r="W11" s="1">
        <v>1283</v>
      </c>
      <c r="X11" s="1">
        <v>6020</v>
      </c>
      <c r="Y11" s="1">
        <v>8643</v>
      </c>
      <c r="Z11" s="1">
        <v>7783</v>
      </c>
      <c r="AA11" s="1">
        <v>7104</v>
      </c>
      <c r="AB11" s="1">
        <v>1622</v>
      </c>
      <c r="AC11" s="1">
        <v>5311</v>
      </c>
      <c r="AD11" s="1">
        <v>9908</v>
      </c>
      <c r="AE11" s="1">
        <v>9717</v>
      </c>
      <c r="AF11" s="1">
        <v>5943</v>
      </c>
      <c r="AG11" s="1">
        <v>6619</v>
      </c>
      <c r="AH11" s="1">
        <v>6128</v>
      </c>
      <c r="AI11" s="1">
        <v>5325</v>
      </c>
      <c r="AJ11" s="1">
        <v>9976</v>
      </c>
      <c r="AK11" s="1">
        <v>1746</v>
      </c>
      <c r="AL11" s="1">
        <v>4470</v>
      </c>
      <c r="AM11" s="1">
        <v>7054</v>
      </c>
      <c r="AN11" s="1">
        <v>6573</v>
      </c>
      <c r="AO11" s="1">
        <v>3556</v>
      </c>
      <c r="AP11" s="1">
        <v>1374</v>
      </c>
      <c r="AQ11">
        <f>SUM(Table2[[#This Row],[1]:[41]])</f>
        <v>229180</v>
      </c>
      <c r="AR11">
        <f>MAX(Table2[[#This Row],[1]:[41]])</f>
        <v>9976</v>
      </c>
      <c r="AT11">
        <f>MIN(Table2[[#This Row],[1]:[total]])</f>
        <v>1256</v>
      </c>
      <c r="AV11">
        <f>AVERAGE(Table2[[#This Row],[1]:[41]])</f>
        <v>5589.7560975609758</v>
      </c>
      <c r="AW11" s="9">
        <f>AVERAGE(Table2[[#This Row],[1]:[41]])</f>
        <v>5589.7560975609758</v>
      </c>
      <c r="AX11" s="7" t="s">
        <v>51</v>
      </c>
    </row>
    <row r="12" spans="1:50">
      <c r="A12" s="1" t="s">
        <v>52</v>
      </c>
      <c r="B12" s="1">
        <v>8017</v>
      </c>
      <c r="C12" s="1">
        <v>3187</v>
      </c>
      <c r="D12" s="1">
        <v>1128</v>
      </c>
      <c r="E12" s="1">
        <v>4706</v>
      </c>
      <c r="F12" s="1">
        <v>9962</v>
      </c>
      <c r="G12" s="1">
        <v>7547</v>
      </c>
      <c r="H12" s="1">
        <v>4440</v>
      </c>
      <c r="I12" s="1">
        <v>4530</v>
      </c>
      <c r="J12" s="1">
        <v>9569</v>
      </c>
      <c r="K12" s="1">
        <v>5859</v>
      </c>
      <c r="L12" s="1">
        <v>3810</v>
      </c>
      <c r="M12" s="1">
        <v>1441</v>
      </c>
      <c r="N12" s="1">
        <v>5150</v>
      </c>
      <c r="O12" s="1">
        <v>9636</v>
      </c>
      <c r="P12" s="1">
        <v>8526</v>
      </c>
      <c r="Q12" s="1">
        <v>9734</v>
      </c>
      <c r="R12" s="1">
        <v>2273</v>
      </c>
      <c r="S12" s="1">
        <v>9473</v>
      </c>
      <c r="T12" s="1">
        <v>9732</v>
      </c>
      <c r="U12" s="1">
        <v>9484</v>
      </c>
      <c r="V12" s="1">
        <v>8776</v>
      </c>
      <c r="W12" s="1">
        <v>1554</v>
      </c>
      <c r="X12" s="1">
        <v>9032</v>
      </c>
      <c r="Y12" s="1">
        <v>1474</v>
      </c>
      <c r="Z12" s="1">
        <v>6676</v>
      </c>
      <c r="AA12" s="1">
        <v>8954</v>
      </c>
      <c r="AB12" s="1">
        <v>1092</v>
      </c>
      <c r="AC12" s="1">
        <v>3610</v>
      </c>
      <c r="AD12" s="1">
        <v>1933</v>
      </c>
      <c r="AE12" s="1">
        <v>4157</v>
      </c>
      <c r="AF12" s="1">
        <v>8273</v>
      </c>
      <c r="AG12" s="1">
        <v>8306</v>
      </c>
      <c r="AH12" s="1">
        <v>1392</v>
      </c>
      <c r="AI12" s="1">
        <v>1363</v>
      </c>
      <c r="AJ12" s="1">
        <v>5545</v>
      </c>
      <c r="AK12" s="1">
        <v>5929</v>
      </c>
      <c r="AL12" s="1">
        <v>1123</v>
      </c>
      <c r="AM12" s="1">
        <v>7306</v>
      </c>
      <c r="AN12" s="1">
        <v>8746</v>
      </c>
      <c r="AO12" s="1">
        <v>4000</v>
      </c>
      <c r="AP12" s="1">
        <v>6943</v>
      </c>
      <c r="AQ12">
        <f>SUM(Table2[[#This Row],[1]:[41]])</f>
        <v>234388</v>
      </c>
      <c r="AR12">
        <f>MAX(Table2[[#This Row],[1]:[41]])</f>
        <v>9962</v>
      </c>
      <c r="AT12">
        <f>MIN(Table2[[#This Row],[1]:[total]])</f>
        <v>1092</v>
      </c>
      <c r="AV12">
        <f>AVERAGE(Table2[[#This Row],[1]:[41]])</f>
        <v>5716.7804878048782</v>
      </c>
      <c r="AW12" s="9">
        <f>AVERAGE(Table2[[#This Row],[1]:[41]])</f>
        <v>5716.7804878048782</v>
      </c>
      <c r="AX12" s="7" t="s">
        <v>52</v>
      </c>
    </row>
    <row r="13" spans="1:50">
      <c r="A13" s="1" t="s">
        <v>53</v>
      </c>
      <c r="B13" s="1">
        <v>2290</v>
      </c>
      <c r="C13" s="1">
        <v>6402</v>
      </c>
      <c r="D13" s="1">
        <v>8598</v>
      </c>
      <c r="E13" s="1">
        <v>7547</v>
      </c>
      <c r="F13" s="1">
        <v>5158</v>
      </c>
      <c r="G13" s="1">
        <v>9731</v>
      </c>
      <c r="H13" s="1">
        <v>8038</v>
      </c>
      <c r="I13" s="1">
        <v>4435</v>
      </c>
      <c r="J13" s="1">
        <v>7357</v>
      </c>
      <c r="K13" s="1">
        <v>1488</v>
      </c>
      <c r="L13" s="1">
        <v>8252</v>
      </c>
      <c r="M13" s="1">
        <v>5518</v>
      </c>
      <c r="N13" s="1">
        <v>8282</v>
      </c>
      <c r="O13" s="1">
        <v>4732</v>
      </c>
      <c r="P13" s="1">
        <v>6340</v>
      </c>
      <c r="Q13" s="1">
        <v>3822</v>
      </c>
      <c r="R13" s="1">
        <v>8813</v>
      </c>
      <c r="S13" s="1">
        <v>6574</v>
      </c>
      <c r="T13" s="1">
        <v>9772</v>
      </c>
      <c r="U13" s="1">
        <v>7130</v>
      </c>
      <c r="V13" s="1">
        <v>7376</v>
      </c>
      <c r="W13" s="1">
        <v>3053</v>
      </c>
      <c r="X13" s="1">
        <v>1582</v>
      </c>
      <c r="Y13" s="1">
        <v>6160</v>
      </c>
      <c r="Z13" s="1">
        <v>8190</v>
      </c>
      <c r="AA13" s="1">
        <v>2136</v>
      </c>
      <c r="AB13" s="1">
        <v>9395</v>
      </c>
      <c r="AC13" s="1">
        <v>4086</v>
      </c>
      <c r="AD13" s="1">
        <v>2203</v>
      </c>
      <c r="AE13" s="1">
        <v>8687</v>
      </c>
      <c r="AF13" s="1">
        <v>8850</v>
      </c>
      <c r="AG13" s="1">
        <v>4488</v>
      </c>
      <c r="AH13" s="1">
        <v>3591</v>
      </c>
      <c r="AI13" s="1">
        <v>1683</v>
      </c>
      <c r="AJ13" s="1">
        <v>7343</v>
      </c>
      <c r="AK13" s="1">
        <v>2549</v>
      </c>
      <c r="AL13" s="1">
        <v>5175</v>
      </c>
      <c r="AM13" s="1">
        <v>5997</v>
      </c>
      <c r="AN13" s="1">
        <v>9608</v>
      </c>
      <c r="AO13" s="1">
        <v>7230</v>
      </c>
      <c r="AP13" s="1">
        <v>9731</v>
      </c>
      <c r="AQ13">
        <f>SUM(Table2[[#This Row],[1]:[41]])</f>
        <v>249392</v>
      </c>
      <c r="AR13">
        <f>MAX(Table2[[#This Row],[1]:[41]])</f>
        <v>9772</v>
      </c>
      <c r="AT13">
        <f>MIN(Table2[[#This Row],[1]:[total]])</f>
        <v>1488</v>
      </c>
      <c r="AV13">
        <f>AVERAGE(Table2[[#This Row],[1]:[41]])</f>
        <v>6082.7317073170734</v>
      </c>
      <c r="AW13" s="9">
        <f>AVERAGE(Table2[[#This Row],[1]:[41]])</f>
        <v>6082.7317073170734</v>
      </c>
      <c r="AX13" s="7" t="s">
        <v>53</v>
      </c>
    </row>
    <row r="14" spans="1:50">
      <c r="A14" s="1" t="s">
        <v>54</v>
      </c>
      <c r="B14" s="1">
        <v>9471</v>
      </c>
      <c r="C14" s="1">
        <v>9142</v>
      </c>
      <c r="D14" s="1">
        <v>4419</v>
      </c>
      <c r="E14" s="1">
        <v>3846</v>
      </c>
      <c r="F14" s="1">
        <v>2016</v>
      </c>
      <c r="G14" s="1">
        <v>5069</v>
      </c>
      <c r="H14" s="1">
        <v>4853</v>
      </c>
      <c r="I14" s="1">
        <v>6336</v>
      </c>
      <c r="J14" s="1">
        <v>9062</v>
      </c>
      <c r="K14" s="1">
        <v>1951</v>
      </c>
      <c r="L14" s="1">
        <v>8310</v>
      </c>
      <c r="M14" s="1">
        <v>9454</v>
      </c>
      <c r="N14" s="1">
        <v>2114</v>
      </c>
      <c r="O14" s="1">
        <v>1302</v>
      </c>
      <c r="P14" s="1">
        <v>9073</v>
      </c>
      <c r="Q14" s="1">
        <v>2621</v>
      </c>
      <c r="R14" s="1">
        <v>1241</v>
      </c>
      <c r="S14" s="1">
        <v>6298</v>
      </c>
      <c r="T14" s="1">
        <v>5285</v>
      </c>
      <c r="U14" s="1">
        <v>2440</v>
      </c>
      <c r="V14" s="1">
        <v>5646</v>
      </c>
      <c r="W14" s="1">
        <v>7538</v>
      </c>
      <c r="X14" s="1">
        <v>7751</v>
      </c>
      <c r="Y14" s="1">
        <v>4069</v>
      </c>
      <c r="Z14" s="1">
        <v>4971</v>
      </c>
      <c r="AA14" s="1">
        <v>2683</v>
      </c>
      <c r="AB14" s="1">
        <v>8622</v>
      </c>
      <c r="AC14" s="1">
        <v>7903</v>
      </c>
      <c r="AD14" s="1">
        <v>8297</v>
      </c>
      <c r="AE14" s="1">
        <v>2452</v>
      </c>
      <c r="AF14" s="1">
        <v>5657</v>
      </c>
      <c r="AG14" s="1">
        <v>4613</v>
      </c>
      <c r="AH14" s="1">
        <v>2942</v>
      </c>
      <c r="AI14" s="1">
        <v>7408</v>
      </c>
      <c r="AJ14" s="1">
        <v>9484</v>
      </c>
      <c r="AK14" s="1">
        <v>5142</v>
      </c>
      <c r="AL14" s="1">
        <v>9619</v>
      </c>
      <c r="AM14" s="1">
        <v>9601</v>
      </c>
      <c r="AN14" s="1">
        <v>8099</v>
      </c>
      <c r="AO14" s="1">
        <v>1391</v>
      </c>
      <c r="AP14" s="1">
        <v>6276</v>
      </c>
      <c r="AQ14">
        <f>SUM(Table2[[#This Row],[1]:[41]])</f>
        <v>234467</v>
      </c>
      <c r="AR14">
        <f>MAX(Table2[[#This Row],[1]:[41]])</f>
        <v>9619</v>
      </c>
      <c r="AT14">
        <f>MIN(Table2[[#This Row],[1]:[total]])</f>
        <v>1241</v>
      </c>
      <c r="AV14">
        <f>AVERAGE(Table2[[#This Row],[1]:[41]])</f>
        <v>5718.707317073171</v>
      </c>
      <c r="AW14" s="9">
        <f>AVERAGE(Table2[[#This Row],[1]:[41]])</f>
        <v>5718.707317073171</v>
      </c>
      <c r="AX14" s="7" t="s">
        <v>54</v>
      </c>
    </row>
    <row r="15" spans="1:50">
      <c r="A15" s="1" t="s">
        <v>55</v>
      </c>
      <c r="B15" s="1">
        <v>6039</v>
      </c>
      <c r="C15" s="1">
        <v>8003</v>
      </c>
      <c r="D15" s="1">
        <v>6180</v>
      </c>
      <c r="E15" s="1">
        <v>4610</v>
      </c>
      <c r="F15" s="1">
        <v>3548</v>
      </c>
      <c r="G15" s="1">
        <v>7115</v>
      </c>
      <c r="H15" s="1">
        <v>6720</v>
      </c>
      <c r="I15" s="1">
        <v>8512</v>
      </c>
      <c r="J15" s="1">
        <v>9954</v>
      </c>
      <c r="K15" s="1">
        <v>1712</v>
      </c>
      <c r="L15" s="1">
        <v>7731</v>
      </c>
      <c r="M15" s="1">
        <v>5346</v>
      </c>
      <c r="N15" s="1">
        <v>7111</v>
      </c>
      <c r="O15" s="1">
        <v>3095</v>
      </c>
      <c r="P15" s="1">
        <v>8573</v>
      </c>
      <c r="Q15" s="1">
        <v>8532</v>
      </c>
      <c r="R15" s="1">
        <v>2098</v>
      </c>
      <c r="S15" s="1">
        <v>9786</v>
      </c>
      <c r="T15" s="1">
        <v>4777</v>
      </c>
      <c r="U15" s="1">
        <v>9114</v>
      </c>
      <c r="V15" s="1">
        <v>4418</v>
      </c>
      <c r="W15" s="1">
        <v>9050</v>
      </c>
      <c r="X15" s="1">
        <v>1597</v>
      </c>
      <c r="Y15" s="1">
        <v>1103</v>
      </c>
      <c r="Z15" s="1">
        <v>9091</v>
      </c>
      <c r="AA15" s="1">
        <v>7041</v>
      </c>
      <c r="AB15" s="1">
        <v>7729</v>
      </c>
      <c r="AC15" s="1">
        <v>3415</v>
      </c>
      <c r="AD15" s="1">
        <v>6031</v>
      </c>
      <c r="AE15" s="1">
        <v>6652</v>
      </c>
      <c r="AF15" s="1">
        <v>7620</v>
      </c>
      <c r="AG15" s="1">
        <v>8225</v>
      </c>
      <c r="AH15" s="1">
        <v>7278</v>
      </c>
      <c r="AI15" s="1">
        <v>7358</v>
      </c>
      <c r="AJ15" s="1">
        <v>2997</v>
      </c>
      <c r="AK15" s="1">
        <v>1591</v>
      </c>
      <c r="AL15" s="1">
        <v>4401</v>
      </c>
      <c r="AM15" s="1">
        <v>3457</v>
      </c>
      <c r="AN15" s="1">
        <v>4245</v>
      </c>
      <c r="AO15" s="1">
        <v>4341</v>
      </c>
      <c r="AP15" s="1">
        <v>2573</v>
      </c>
      <c r="AQ15">
        <f>SUM(Table2[[#This Row],[1]:[41]])</f>
        <v>238769</v>
      </c>
      <c r="AR15">
        <f>MAX(Table2[[#This Row],[1]:[41]])</f>
        <v>9954</v>
      </c>
      <c r="AT15">
        <f>MIN(Table2[[#This Row],[1]:[total]])</f>
        <v>1103</v>
      </c>
      <c r="AV15">
        <f>AVERAGE(Table2[[#This Row],[1]:[41]])</f>
        <v>5823.6341463414637</v>
      </c>
      <c r="AW15" s="9">
        <f>AVERAGE(Table2[[#This Row],[1]:[41]])</f>
        <v>5823.6341463414637</v>
      </c>
      <c r="AX15" s="7" t="s">
        <v>55</v>
      </c>
    </row>
    <row r="16" spans="1:50">
      <c r="A16" s="1" t="s">
        <v>56</v>
      </c>
      <c r="B16" s="1">
        <v>8788</v>
      </c>
      <c r="C16" s="1">
        <v>8269</v>
      </c>
      <c r="D16" s="1">
        <v>6838</v>
      </c>
      <c r="E16" s="1">
        <v>2863</v>
      </c>
      <c r="F16" s="1">
        <v>6753</v>
      </c>
      <c r="G16" s="1">
        <v>6608</v>
      </c>
      <c r="H16" s="1">
        <v>4048</v>
      </c>
      <c r="I16" s="1">
        <v>8774</v>
      </c>
      <c r="J16" s="1">
        <v>4513</v>
      </c>
      <c r="K16" s="1">
        <v>1154</v>
      </c>
      <c r="L16" s="1">
        <v>1218</v>
      </c>
      <c r="M16" s="1">
        <v>7824</v>
      </c>
      <c r="N16" s="1">
        <v>1943</v>
      </c>
      <c r="O16" s="1">
        <v>1192</v>
      </c>
      <c r="P16" s="1">
        <v>7938</v>
      </c>
      <c r="Q16" s="1">
        <v>8921</v>
      </c>
      <c r="R16" s="1">
        <v>6688</v>
      </c>
      <c r="S16" s="1">
        <v>4702</v>
      </c>
      <c r="T16" s="1">
        <v>6106</v>
      </c>
      <c r="U16" s="1">
        <v>4186</v>
      </c>
      <c r="V16" s="1">
        <v>6407</v>
      </c>
      <c r="W16" s="1">
        <v>8332</v>
      </c>
      <c r="X16" s="1">
        <v>4533</v>
      </c>
      <c r="Y16" s="1">
        <v>9674</v>
      </c>
      <c r="Z16" s="1">
        <v>1957</v>
      </c>
      <c r="AA16" s="1">
        <v>7966</v>
      </c>
      <c r="AB16" s="1">
        <v>3267</v>
      </c>
      <c r="AC16" s="1">
        <v>9505</v>
      </c>
      <c r="AD16" s="1">
        <v>3771</v>
      </c>
      <c r="AE16" s="1">
        <v>1479</v>
      </c>
      <c r="AF16" s="1">
        <v>8927</v>
      </c>
      <c r="AG16" s="1">
        <v>5704</v>
      </c>
      <c r="AH16" s="1">
        <v>8720</v>
      </c>
      <c r="AI16" s="1">
        <v>3386</v>
      </c>
      <c r="AJ16" s="1">
        <v>1295</v>
      </c>
      <c r="AK16" s="1">
        <v>3520</v>
      </c>
      <c r="AL16" s="1">
        <v>7654</v>
      </c>
      <c r="AM16" s="1">
        <v>6845</v>
      </c>
      <c r="AN16" s="1">
        <v>7738</v>
      </c>
      <c r="AO16" s="1">
        <v>3828</v>
      </c>
      <c r="AP16" s="1">
        <v>1202</v>
      </c>
      <c r="AQ16">
        <f>SUM(Table2[[#This Row],[1]:[41]])</f>
        <v>225036</v>
      </c>
      <c r="AR16">
        <f>MAX(Table2[[#This Row],[1]:[41]])</f>
        <v>9674</v>
      </c>
      <c r="AT16">
        <f>MIN(Table2[[#This Row],[1]:[total]])</f>
        <v>1154</v>
      </c>
      <c r="AV16">
        <f>AVERAGE(Table2[[#This Row],[1]:[41]])</f>
        <v>5488.6829268292686</v>
      </c>
      <c r="AW16" s="9">
        <f>AVERAGE(Table2[[#This Row],[1]:[41]])</f>
        <v>5488.6829268292686</v>
      </c>
      <c r="AX16" s="7" t="s">
        <v>56</v>
      </c>
    </row>
    <row r="17" spans="1:50">
      <c r="A17" s="1" t="s">
        <v>57</v>
      </c>
      <c r="B17" s="1">
        <v>1733</v>
      </c>
      <c r="C17" s="1">
        <v>9767</v>
      </c>
      <c r="D17" s="1">
        <v>3274</v>
      </c>
      <c r="E17" s="1">
        <v>7125</v>
      </c>
      <c r="F17" s="1">
        <v>7437</v>
      </c>
      <c r="G17" s="1">
        <v>5748</v>
      </c>
      <c r="H17" s="1">
        <v>5399</v>
      </c>
      <c r="I17" s="1">
        <v>6513</v>
      </c>
      <c r="J17" s="1">
        <v>3038</v>
      </c>
      <c r="K17" s="1">
        <v>7925</v>
      </c>
      <c r="L17" s="1">
        <v>9026</v>
      </c>
      <c r="M17" s="1">
        <v>5931</v>
      </c>
      <c r="N17" s="1">
        <v>2267</v>
      </c>
      <c r="O17" s="1">
        <v>9193</v>
      </c>
      <c r="P17" s="1">
        <v>8371</v>
      </c>
      <c r="Q17" s="1">
        <v>5923</v>
      </c>
      <c r="R17" s="1">
        <v>6478</v>
      </c>
      <c r="S17" s="1">
        <v>6798</v>
      </c>
      <c r="T17" s="1">
        <v>3971</v>
      </c>
      <c r="U17" s="1">
        <v>1283</v>
      </c>
      <c r="V17" s="1">
        <v>1115</v>
      </c>
      <c r="W17" s="1">
        <v>6571</v>
      </c>
      <c r="X17" s="1">
        <v>2546</v>
      </c>
      <c r="Y17" s="1">
        <v>6767</v>
      </c>
      <c r="Z17" s="1">
        <v>2894</v>
      </c>
      <c r="AA17" s="1">
        <v>3843</v>
      </c>
      <c r="AB17" s="1">
        <v>7049</v>
      </c>
      <c r="AC17" s="1">
        <v>3449</v>
      </c>
      <c r="AD17" s="1">
        <v>7532</v>
      </c>
      <c r="AE17" s="1">
        <v>6242</v>
      </c>
      <c r="AF17" s="1">
        <v>3775</v>
      </c>
      <c r="AG17" s="1">
        <v>7351</v>
      </c>
      <c r="AH17" s="1">
        <v>9503</v>
      </c>
      <c r="AI17" s="1">
        <v>1081</v>
      </c>
      <c r="AJ17" s="1">
        <v>7704</v>
      </c>
      <c r="AK17" s="1">
        <v>2479</v>
      </c>
      <c r="AL17" s="1">
        <v>9673</v>
      </c>
      <c r="AM17" s="1">
        <v>7478</v>
      </c>
      <c r="AN17" s="1">
        <v>7207</v>
      </c>
      <c r="AO17" s="1">
        <v>7006</v>
      </c>
      <c r="AP17" s="1">
        <v>3523</v>
      </c>
      <c r="AQ17">
        <f>SUM(Table2[[#This Row],[1]:[41]])</f>
        <v>231988</v>
      </c>
      <c r="AR17">
        <f>MAX(Table2[[#This Row],[1]:[41]])</f>
        <v>9767</v>
      </c>
      <c r="AT17">
        <f>MIN(Table2[[#This Row],[1]:[total]])</f>
        <v>1081</v>
      </c>
      <c r="AV17">
        <f>AVERAGE(Table2[[#This Row],[1]:[41]])</f>
        <v>5658.2439024390242</v>
      </c>
      <c r="AW17" s="9">
        <f>AVERAGE(Table2[[#This Row],[1]:[41]])</f>
        <v>5658.2439024390242</v>
      </c>
      <c r="AX17" s="7" t="s">
        <v>57</v>
      </c>
    </row>
    <row r="18" spans="1:50">
      <c r="A18" s="1" t="s">
        <v>58</v>
      </c>
      <c r="B18" s="1">
        <v>6559</v>
      </c>
      <c r="C18" s="1">
        <v>2453</v>
      </c>
      <c r="D18" s="1">
        <v>1578</v>
      </c>
      <c r="E18" s="1">
        <v>5158</v>
      </c>
      <c r="F18" s="1">
        <v>3058</v>
      </c>
      <c r="G18" s="1">
        <v>8075</v>
      </c>
      <c r="H18" s="1">
        <v>7066</v>
      </c>
      <c r="I18" s="1">
        <v>8530</v>
      </c>
      <c r="J18" s="1">
        <v>8346</v>
      </c>
      <c r="K18" s="1">
        <v>9119</v>
      </c>
      <c r="L18" s="1">
        <v>5125</v>
      </c>
      <c r="M18" s="1">
        <v>8331</v>
      </c>
      <c r="N18" s="1">
        <v>6408</v>
      </c>
      <c r="O18" s="1">
        <v>9696</v>
      </c>
      <c r="P18" s="1">
        <v>3786</v>
      </c>
      <c r="Q18" s="1">
        <v>7913</v>
      </c>
      <c r="R18" s="1">
        <v>8549</v>
      </c>
      <c r="S18" s="1">
        <v>7517</v>
      </c>
      <c r="T18" s="1">
        <v>4374</v>
      </c>
      <c r="U18" s="1">
        <v>5944</v>
      </c>
      <c r="V18" s="1">
        <v>9732</v>
      </c>
      <c r="W18" s="1">
        <v>5067</v>
      </c>
      <c r="X18" s="1">
        <v>5526</v>
      </c>
      <c r="Y18" s="1">
        <v>5861</v>
      </c>
      <c r="Z18" s="1">
        <v>9956</v>
      </c>
      <c r="AA18" s="1">
        <v>4246</v>
      </c>
      <c r="AB18" s="1">
        <v>1017</v>
      </c>
      <c r="AC18" s="1">
        <v>2014</v>
      </c>
      <c r="AD18" s="1">
        <v>8706</v>
      </c>
      <c r="AE18" s="1">
        <v>4032</v>
      </c>
      <c r="AF18" s="1">
        <v>6039</v>
      </c>
      <c r="AG18" s="1">
        <v>8921</v>
      </c>
      <c r="AH18" s="1">
        <v>3517</v>
      </c>
      <c r="AI18" s="1">
        <v>4121</v>
      </c>
      <c r="AJ18" s="1">
        <v>5295</v>
      </c>
      <c r="AK18" s="1">
        <v>4810</v>
      </c>
      <c r="AL18" s="1">
        <v>7641</v>
      </c>
      <c r="AM18" s="1">
        <v>5365</v>
      </c>
      <c r="AN18" s="1">
        <v>3545</v>
      </c>
      <c r="AO18" s="1">
        <v>6812</v>
      </c>
      <c r="AP18" s="1">
        <v>9483</v>
      </c>
      <c r="AQ18">
        <f>SUM(Table2[[#This Row],[1]:[41]])</f>
        <v>249291</v>
      </c>
      <c r="AR18">
        <f>MAX(Table2[[#This Row],[1]:[41]])</f>
        <v>9956</v>
      </c>
      <c r="AT18">
        <f>MIN(Table2[[#This Row],[1]:[total]])</f>
        <v>1017</v>
      </c>
      <c r="AV18">
        <f>AVERAGE(Table2[[#This Row],[1]:[41]])</f>
        <v>6080.2682926829266</v>
      </c>
      <c r="AW18" s="9">
        <f>AVERAGE(Table2[[#This Row],[1]:[41]])</f>
        <v>6080.2682926829266</v>
      </c>
      <c r="AX18" s="7" t="s">
        <v>58</v>
      </c>
    </row>
    <row r="19" spans="1:50">
      <c r="A19" s="1" t="s">
        <v>59</v>
      </c>
      <c r="B19" s="1">
        <v>8436</v>
      </c>
      <c r="C19" s="1">
        <v>7800</v>
      </c>
      <c r="D19" s="1">
        <v>7234</v>
      </c>
      <c r="E19" s="1">
        <v>5063</v>
      </c>
      <c r="F19" s="1">
        <v>4274</v>
      </c>
      <c r="G19" s="1">
        <v>1948</v>
      </c>
      <c r="H19" s="1">
        <v>7887</v>
      </c>
      <c r="I19" s="1">
        <v>6647</v>
      </c>
      <c r="J19" s="1">
        <v>1320</v>
      </c>
      <c r="K19" s="1">
        <v>2687</v>
      </c>
      <c r="L19" s="1">
        <v>9318</v>
      </c>
      <c r="M19" s="1">
        <v>6269</v>
      </c>
      <c r="N19" s="1">
        <v>7130</v>
      </c>
      <c r="O19" s="1">
        <v>3692</v>
      </c>
      <c r="P19" s="1">
        <v>4520</v>
      </c>
      <c r="Q19" s="1">
        <v>9863</v>
      </c>
      <c r="R19" s="1">
        <v>6315</v>
      </c>
      <c r="S19" s="1">
        <v>1324</v>
      </c>
      <c r="T19" s="1">
        <v>8564</v>
      </c>
      <c r="U19" s="1">
        <v>4771</v>
      </c>
      <c r="V19" s="1">
        <v>5117</v>
      </c>
      <c r="W19" s="1">
        <v>8617</v>
      </c>
      <c r="X19" s="1">
        <v>6432</v>
      </c>
      <c r="Y19" s="1">
        <v>8639</v>
      </c>
      <c r="Z19" s="1">
        <v>8706</v>
      </c>
      <c r="AA19" s="1">
        <v>6360</v>
      </c>
      <c r="AB19" s="1">
        <v>6078</v>
      </c>
      <c r="AC19" s="1">
        <v>1600</v>
      </c>
      <c r="AD19" s="1">
        <v>8711</v>
      </c>
      <c r="AE19" s="1">
        <v>7319</v>
      </c>
      <c r="AF19" s="1">
        <v>9421</v>
      </c>
      <c r="AG19" s="1">
        <v>4840</v>
      </c>
      <c r="AH19" s="1">
        <v>6309</v>
      </c>
      <c r="AI19" s="1">
        <v>7334</v>
      </c>
      <c r="AJ19" s="1">
        <v>9880</v>
      </c>
      <c r="AK19" s="1">
        <v>3461</v>
      </c>
      <c r="AL19" s="1">
        <v>2640</v>
      </c>
      <c r="AM19" s="1">
        <v>4375</v>
      </c>
      <c r="AN19" s="1">
        <v>8634</v>
      </c>
      <c r="AO19" s="1">
        <v>4917</v>
      </c>
      <c r="AP19" s="1">
        <v>2830</v>
      </c>
      <c r="AQ19">
        <f>SUM(Table2[[#This Row],[1]:[41]])</f>
        <v>247282</v>
      </c>
      <c r="AR19">
        <f>MAX(Table2[[#This Row],[1]:[41]])</f>
        <v>9880</v>
      </c>
      <c r="AT19">
        <f>MIN(Table2[[#This Row],[1]:[total]])</f>
        <v>1320</v>
      </c>
      <c r="AV19">
        <f>AVERAGE(Table2[[#This Row],[1]:[41]])</f>
        <v>6031.2682926829266</v>
      </c>
      <c r="AW19" s="9">
        <f>AVERAGE(Table2[[#This Row],[1]:[41]])</f>
        <v>6031.2682926829266</v>
      </c>
      <c r="AX19" s="7" t="s">
        <v>59</v>
      </c>
    </row>
    <row r="20" spans="1:50">
      <c r="A20" s="1" t="s">
        <v>60</v>
      </c>
      <c r="B20" s="1">
        <v>9998</v>
      </c>
      <c r="C20" s="1">
        <v>8953</v>
      </c>
      <c r="D20" s="1">
        <v>7923</v>
      </c>
      <c r="E20" s="1">
        <v>6176</v>
      </c>
      <c r="F20" s="1">
        <v>4369</v>
      </c>
      <c r="G20" s="1">
        <v>9503</v>
      </c>
      <c r="H20" s="1">
        <v>2126</v>
      </c>
      <c r="I20" s="1">
        <v>1816</v>
      </c>
      <c r="J20" s="1">
        <v>9224</v>
      </c>
      <c r="K20" s="1">
        <v>8568</v>
      </c>
      <c r="L20" s="1">
        <v>1683</v>
      </c>
      <c r="M20" s="1">
        <v>9974</v>
      </c>
      <c r="N20" s="1">
        <v>9681</v>
      </c>
      <c r="O20" s="1">
        <v>6370</v>
      </c>
      <c r="P20" s="1">
        <v>4632</v>
      </c>
      <c r="Q20" s="1">
        <v>6683</v>
      </c>
      <c r="R20" s="1">
        <v>5753</v>
      </c>
      <c r="S20" s="1">
        <v>5341</v>
      </c>
      <c r="T20" s="1">
        <v>6283</v>
      </c>
      <c r="U20" s="1">
        <v>3084</v>
      </c>
      <c r="V20" s="1">
        <v>7346</v>
      </c>
      <c r="W20" s="1">
        <v>1475</v>
      </c>
      <c r="X20" s="1">
        <v>3452</v>
      </c>
      <c r="Y20" s="1">
        <v>4463</v>
      </c>
      <c r="Z20" s="1">
        <v>6735</v>
      </c>
      <c r="AA20" s="1">
        <v>5424</v>
      </c>
      <c r="AB20" s="1">
        <v>9287</v>
      </c>
      <c r="AC20" s="1">
        <v>4162</v>
      </c>
      <c r="AD20" s="1">
        <v>8472</v>
      </c>
      <c r="AE20" s="1">
        <v>4873</v>
      </c>
      <c r="AF20" s="1">
        <v>3775</v>
      </c>
      <c r="AG20" s="1">
        <v>3217</v>
      </c>
      <c r="AH20" s="1">
        <v>1170</v>
      </c>
      <c r="AI20" s="1">
        <v>9351</v>
      </c>
      <c r="AJ20" s="1">
        <v>1453</v>
      </c>
      <c r="AK20" s="1">
        <v>5191</v>
      </c>
      <c r="AL20" s="1">
        <v>9304</v>
      </c>
      <c r="AM20" s="1">
        <v>2720</v>
      </c>
      <c r="AN20" s="1">
        <v>3100</v>
      </c>
      <c r="AO20" s="1">
        <v>3912</v>
      </c>
      <c r="AP20" s="1">
        <v>1548</v>
      </c>
      <c r="AQ20">
        <f>SUM(Table2[[#This Row],[1]:[41]])</f>
        <v>228570</v>
      </c>
      <c r="AR20">
        <f>MAX(Table2[[#This Row],[1]:[41]])</f>
        <v>9998</v>
      </c>
      <c r="AT20">
        <f>MIN(Table2[[#This Row],[1]:[total]])</f>
        <v>1170</v>
      </c>
      <c r="AV20">
        <f>AVERAGE(Table2[[#This Row],[1]:[41]])</f>
        <v>5574.8780487804879</v>
      </c>
      <c r="AW20" s="9">
        <f>AVERAGE(Table2[[#This Row],[1]:[41]])</f>
        <v>5574.8780487804879</v>
      </c>
      <c r="AX20" s="7" t="s">
        <v>60</v>
      </c>
    </row>
    <row r="21" spans="1:50">
      <c r="A21" s="1" t="s">
        <v>61</v>
      </c>
      <c r="B21" s="1">
        <v>2373</v>
      </c>
      <c r="C21" s="1">
        <v>7188</v>
      </c>
      <c r="D21" s="1">
        <v>9880</v>
      </c>
      <c r="E21" s="1">
        <v>9236</v>
      </c>
      <c r="F21" s="1">
        <v>5969</v>
      </c>
      <c r="G21" s="1">
        <v>9998</v>
      </c>
      <c r="H21" s="1">
        <v>8703</v>
      </c>
      <c r="I21" s="1">
        <v>8440</v>
      </c>
      <c r="J21" s="1">
        <v>4643</v>
      </c>
      <c r="K21" s="1">
        <v>4336</v>
      </c>
      <c r="L21" s="1">
        <v>9491</v>
      </c>
      <c r="M21" s="1">
        <v>5891</v>
      </c>
      <c r="N21" s="1">
        <v>9456</v>
      </c>
      <c r="O21" s="1">
        <v>7264</v>
      </c>
      <c r="P21" s="1">
        <v>1718</v>
      </c>
      <c r="Q21" s="1">
        <v>1069</v>
      </c>
      <c r="R21" s="1">
        <v>1918</v>
      </c>
      <c r="S21" s="1">
        <v>1334</v>
      </c>
      <c r="T21" s="1">
        <v>7136</v>
      </c>
      <c r="U21" s="1">
        <v>4422</v>
      </c>
      <c r="V21" s="1">
        <v>7351</v>
      </c>
      <c r="W21" s="1">
        <v>2281</v>
      </c>
      <c r="X21" s="1">
        <v>2050</v>
      </c>
      <c r="Y21" s="1">
        <v>3542</v>
      </c>
      <c r="Z21" s="1">
        <v>5411</v>
      </c>
      <c r="AA21" s="1">
        <v>7754</v>
      </c>
      <c r="AB21" s="1">
        <v>6472</v>
      </c>
      <c r="AC21" s="1">
        <v>9297</v>
      </c>
      <c r="AD21" s="1">
        <v>7674</v>
      </c>
      <c r="AE21" s="1">
        <v>7527</v>
      </c>
      <c r="AF21" s="1">
        <v>8702</v>
      </c>
      <c r="AG21" s="1">
        <v>8144</v>
      </c>
      <c r="AH21" s="1">
        <v>8091</v>
      </c>
      <c r="AI21" s="1">
        <v>3869</v>
      </c>
      <c r="AJ21" s="1">
        <v>4259</v>
      </c>
      <c r="AK21" s="1">
        <v>8787</v>
      </c>
      <c r="AL21" s="1">
        <v>5459</v>
      </c>
      <c r="AM21" s="1">
        <v>8389</v>
      </c>
      <c r="AN21" s="1">
        <v>5242</v>
      </c>
      <c r="AO21" s="1">
        <v>2224</v>
      </c>
      <c r="AP21" s="1">
        <v>6025</v>
      </c>
      <c r="AQ21">
        <f>SUM(Table2[[#This Row],[1]:[41]])</f>
        <v>249015</v>
      </c>
      <c r="AR21">
        <f>MAX(Table2[[#This Row],[1]:[41]])</f>
        <v>9998</v>
      </c>
      <c r="AT21">
        <f>MIN(Table2[[#This Row],[1]:[total]])</f>
        <v>1069</v>
      </c>
      <c r="AV21">
        <f>AVERAGE(Table2[[#This Row],[1]:[41]])</f>
        <v>6073.5365853658541</v>
      </c>
      <c r="AW21" s="9">
        <f>AVERAGE(Table2[[#This Row],[1]:[41]])</f>
        <v>6073.5365853658541</v>
      </c>
      <c r="AX21" s="7" t="s">
        <v>61</v>
      </c>
    </row>
    <row r="22" spans="1:50">
      <c r="A22" s="1" t="s">
        <v>62</v>
      </c>
      <c r="B22" s="1">
        <v>3536</v>
      </c>
      <c r="C22" s="1">
        <v>9231</v>
      </c>
      <c r="D22" s="1">
        <v>8651</v>
      </c>
      <c r="E22" s="1">
        <v>6374</v>
      </c>
      <c r="F22" s="1">
        <v>4842</v>
      </c>
      <c r="G22" s="1">
        <v>5704</v>
      </c>
      <c r="H22" s="1">
        <v>8484</v>
      </c>
      <c r="I22" s="1">
        <v>6322</v>
      </c>
      <c r="J22" s="1">
        <v>2012</v>
      </c>
      <c r="K22" s="1">
        <v>9581</v>
      </c>
      <c r="L22" s="1">
        <v>6758</v>
      </c>
      <c r="M22" s="1">
        <v>6968</v>
      </c>
      <c r="N22" s="1">
        <v>7877</v>
      </c>
      <c r="O22" s="1">
        <v>4135</v>
      </c>
      <c r="P22" s="1">
        <v>1411</v>
      </c>
      <c r="Q22" s="1">
        <v>5472</v>
      </c>
      <c r="R22" s="1">
        <v>1432</v>
      </c>
      <c r="S22" s="1">
        <v>5219</v>
      </c>
      <c r="T22" s="1">
        <v>2585</v>
      </c>
      <c r="U22" s="1">
        <v>2468</v>
      </c>
      <c r="V22" s="1">
        <v>4303</v>
      </c>
      <c r="W22" s="1">
        <v>8321</v>
      </c>
      <c r="X22" s="1">
        <v>9986</v>
      </c>
      <c r="Y22" s="1">
        <v>1955</v>
      </c>
      <c r="Z22" s="1">
        <v>6887</v>
      </c>
      <c r="AA22" s="1">
        <v>6425</v>
      </c>
      <c r="AB22" s="1">
        <v>4564</v>
      </c>
      <c r="AC22" s="1">
        <v>1558</v>
      </c>
      <c r="AD22" s="1">
        <v>1584</v>
      </c>
      <c r="AE22" s="1">
        <v>4706</v>
      </c>
      <c r="AF22" s="1">
        <v>1608</v>
      </c>
      <c r="AG22" s="1">
        <v>2154</v>
      </c>
      <c r="AH22" s="1">
        <v>8484</v>
      </c>
      <c r="AI22" s="1">
        <v>1742</v>
      </c>
      <c r="AJ22" s="1">
        <v>8443</v>
      </c>
      <c r="AK22" s="1">
        <v>6947</v>
      </c>
      <c r="AL22" s="1">
        <v>5401</v>
      </c>
      <c r="AM22" s="1">
        <v>6681</v>
      </c>
      <c r="AN22" s="1">
        <v>9018</v>
      </c>
      <c r="AO22" s="1">
        <v>1668</v>
      </c>
      <c r="AP22" s="1">
        <v>8307</v>
      </c>
      <c r="AQ22">
        <f>SUM(Table2[[#This Row],[1]:[41]])</f>
        <v>219804</v>
      </c>
      <c r="AR22">
        <f>MAX(Table2[[#This Row],[1]:[41]])</f>
        <v>9986</v>
      </c>
      <c r="AT22">
        <f>MIN(Table2[[#This Row],[1]:[total]])</f>
        <v>1411</v>
      </c>
      <c r="AV22">
        <f>AVERAGE(Table2[[#This Row],[1]:[41]])</f>
        <v>5361.0731707317073</v>
      </c>
      <c r="AW22" s="9">
        <f>AVERAGE(Table2[[#This Row],[1]:[41]])</f>
        <v>5361.0731707317073</v>
      </c>
      <c r="AX22" s="7" t="s">
        <v>62</v>
      </c>
    </row>
    <row r="23" spans="1:50">
      <c r="A23" s="1" t="s">
        <v>63</v>
      </c>
      <c r="B23" s="1">
        <v>6830</v>
      </c>
      <c r="C23" s="1">
        <v>3736</v>
      </c>
      <c r="D23" s="1">
        <v>2734</v>
      </c>
      <c r="E23" s="1">
        <v>6443</v>
      </c>
      <c r="F23" s="1">
        <v>8494</v>
      </c>
      <c r="G23" s="1">
        <v>6206</v>
      </c>
      <c r="H23" s="1">
        <v>7290</v>
      </c>
      <c r="I23" s="1">
        <v>8518</v>
      </c>
      <c r="J23" s="1">
        <v>6176</v>
      </c>
      <c r="K23" s="1">
        <v>2381</v>
      </c>
      <c r="L23" s="1">
        <v>1662</v>
      </c>
      <c r="M23" s="1">
        <v>6656</v>
      </c>
      <c r="N23" s="1">
        <v>6328</v>
      </c>
      <c r="O23" s="1">
        <v>9823</v>
      </c>
      <c r="P23" s="1">
        <v>5779</v>
      </c>
      <c r="Q23" s="1">
        <v>1087</v>
      </c>
      <c r="R23" s="1">
        <v>3646</v>
      </c>
      <c r="S23" s="1">
        <v>4329</v>
      </c>
      <c r="T23" s="1">
        <v>9158</v>
      </c>
      <c r="U23" s="1">
        <v>9440</v>
      </c>
      <c r="V23" s="1">
        <v>8817</v>
      </c>
      <c r="W23" s="1">
        <v>1894</v>
      </c>
      <c r="X23" s="1">
        <v>8373</v>
      </c>
      <c r="Y23" s="1">
        <v>9828</v>
      </c>
      <c r="Z23" s="1">
        <v>7086</v>
      </c>
      <c r="AA23" s="1">
        <v>2979</v>
      </c>
      <c r="AB23" s="1">
        <v>9033</v>
      </c>
      <c r="AC23" s="1">
        <v>3133</v>
      </c>
      <c r="AD23" s="1">
        <v>9993</v>
      </c>
      <c r="AE23" s="1">
        <v>4972</v>
      </c>
      <c r="AF23" s="1">
        <v>2934</v>
      </c>
      <c r="AG23" s="1">
        <v>9219</v>
      </c>
      <c r="AH23" s="1">
        <v>4891</v>
      </c>
      <c r="AI23" s="1">
        <v>4276</v>
      </c>
      <c r="AJ23" s="1">
        <v>4976</v>
      </c>
      <c r="AK23" s="1">
        <v>2777</v>
      </c>
      <c r="AL23" s="1">
        <v>4045</v>
      </c>
      <c r="AM23" s="1">
        <v>7309</v>
      </c>
      <c r="AN23" s="1">
        <v>4745</v>
      </c>
      <c r="AO23" s="1">
        <v>4284</v>
      </c>
      <c r="AP23" s="1">
        <v>2640</v>
      </c>
      <c r="AQ23">
        <f>SUM(Table2[[#This Row],[1]:[41]])</f>
        <v>234920</v>
      </c>
      <c r="AR23">
        <f>MAX(Table2[[#This Row],[1]:[41]])</f>
        <v>9993</v>
      </c>
      <c r="AT23">
        <f>MIN(Table2[[#This Row],[1]:[total]])</f>
        <v>1087</v>
      </c>
      <c r="AV23">
        <f>AVERAGE(Table2[[#This Row],[1]:[41]])</f>
        <v>5729.7560975609758</v>
      </c>
      <c r="AW23" s="9">
        <f>AVERAGE(Table2[[#This Row],[1]:[41]])</f>
        <v>5729.7560975609758</v>
      </c>
      <c r="AX23" s="7" t="s">
        <v>63</v>
      </c>
    </row>
    <row r="24" spans="1:50">
      <c r="A24" s="1" t="s">
        <v>64</v>
      </c>
      <c r="B24" s="1">
        <v>2794</v>
      </c>
      <c r="C24" s="1">
        <v>8273</v>
      </c>
      <c r="D24" s="1">
        <v>9174</v>
      </c>
      <c r="E24" s="1">
        <v>2850</v>
      </c>
      <c r="F24" s="1">
        <v>8351</v>
      </c>
      <c r="G24" s="1">
        <v>3978</v>
      </c>
      <c r="H24" s="1">
        <v>5995</v>
      </c>
      <c r="I24" s="1">
        <v>4632</v>
      </c>
      <c r="J24" s="1">
        <v>7693</v>
      </c>
      <c r="K24" s="1">
        <v>5305</v>
      </c>
      <c r="L24" s="1">
        <v>4442</v>
      </c>
      <c r="M24" s="1">
        <v>6098</v>
      </c>
      <c r="N24" s="1">
        <v>2919</v>
      </c>
      <c r="O24" s="1">
        <v>3455</v>
      </c>
      <c r="P24" s="1">
        <v>8162</v>
      </c>
      <c r="Q24" s="1">
        <v>3292</v>
      </c>
      <c r="R24" s="1">
        <v>8601</v>
      </c>
      <c r="S24" s="1">
        <v>1417</v>
      </c>
      <c r="T24" s="1">
        <v>3171</v>
      </c>
      <c r="U24" s="1">
        <v>7042</v>
      </c>
      <c r="V24" s="1">
        <v>6902</v>
      </c>
      <c r="W24" s="1">
        <v>7217</v>
      </c>
      <c r="X24" s="1">
        <v>2009</v>
      </c>
      <c r="Y24" s="1">
        <v>4337</v>
      </c>
      <c r="Z24" s="1">
        <v>9783</v>
      </c>
      <c r="AA24" s="1">
        <v>1365</v>
      </c>
      <c r="AB24" s="1">
        <v>6236</v>
      </c>
      <c r="AC24" s="1">
        <v>6519</v>
      </c>
      <c r="AD24" s="1">
        <v>1275</v>
      </c>
      <c r="AE24" s="1">
        <v>7548</v>
      </c>
      <c r="AF24" s="1">
        <v>6328</v>
      </c>
      <c r="AG24" s="1">
        <v>2582</v>
      </c>
      <c r="AH24" s="1">
        <v>9365</v>
      </c>
      <c r="AI24" s="1">
        <v>8305</v>
      </c>
      <c r="AJ24" s="1">
        <v>2147</v>
      </c>
      <c r="AK24" s="1">
        <v>1650</v>
      </c>
      <c r="AL24" s="1">
        <v>9470</v>
      </c>
      <c r="AM24" s="1">
        <v>6356</v>
      </c>
      <c r="AN24" s="1">
        <v>4700</v>
      </c>
      <c r="AO24" s="1">
        <v>3344</v>
      </c>
      <c r="AP24" s="1">
        <v>8743</v>
      </c>
      <c r="AQ24">
        <f>SUM(Table2[[#This Row],[1]:[41]])</f>
        <v>223825</v>
      </c>
      <c r="AR24">
        <f>MAX(Table2[[#This Row],[1]:[41]])</f>
        <v>9783</v>
      </c>
      <c r="AT24">
        <f>MIN(Table2[[#This Row],[1]:[total]])</f>
        <v>1275</v>
      </c>
      <c r="AV24">
        <f>AVERAGE(Table2[[#This Row],[1]:[41]])</f>
        <v>5459.1463414634145</v>
      </c>
      <c r="AW24" s="9">
        <f>AVERAGE(Table2[[#This Row],[1]:[41]])</f>
        <v>5459.1463414634145</v>
      </c>
      <c r="AX24" s="7" t="s">
        <v>64</v>
      </c>
    </row>
    <row r="25" spans="1:50">
      <c r="A25" s="1" t="s">
        <v>65</v>
      </c>
      <c r="B25" s="1">
        <v>8433</v>
      </c>
      <c r="C25" s="1">
        <v>9368</v>
      </c>
      <c r="D25" s="1">
        <v>2141</v>
      </c>
      <c r="E25" s="1">
        <v>2357</v>
      </c>
      <c r="F25" s="1">
        <v>6566</v>
      </c>
      <c r="G25" s="1">
        <v>1482</v>
      </c>
      <c r="H25" s="1">
        <v>4787</v>
      </c>
      <c r="I25" s="1">
        <v>3900</v>
      </c>
      <c r="J25" s="1">
        <v>6615</v>
      </c>
      <c r="K25" s="1">
        <v>2777</v>
      </c>
      <c r="L25" s="1">
        <v>8601</v>
      </c>
      <c r="M25" s="1">
        <v>5458</v>
      </c>
      <c r="N25" s="1">
        <v>9342</v>
      </c>
      <c r="O25" s="1">
        <v>9729</v>
      </c>
      <c r="P25" s="1">
        <v>8246</v>
      </c>
      <c r="Q25" s="1">
        <v>4956</v>
      </c>
      <c r="R25" s="1">
        <v>3710</v>
      </c>
      <c r="S25" s="1">
        <v>8873</v>
      </c>
      <c r="T25" s="1">
        <v>9130</v>
      </c>
      <c r="U25" s="1">
        <v>1579</v>
      </c>
      <c r="V25" s="1">
        <v>9571</v>
      </c>
      <c r="W25" s="1">
        <v>6118</v>
      </c>
      <c r="X25" s="1">
        <v>2915</v>
      </c>
      <c r="Y25" s="1">
        <v>4600</v>
      </c>
      <c r="Z25" s="1">
        <v>3590</v>
      </c>
      <c r="AA25" s="1">
        <v>7107</v>
      </c>
      <c r="AB25" s="1">
        <v>3668</v>
      </c>
      <c r="AC25" s="1">
        <v>8587</v>
      </c>
      <c r="AD25" s="1">
        <v>6561</v>
      </c>
      <c r="AE25" s="1">
        <v>5845</v>
      </c>
      <c r="AF25" s="1">
        <v>6440</v>
      </c>
      <c r="AG25" s="1">
        <v>4666</v>
      </c>
      <c r="AH25" s="1">
        <v>9227</v>
      </c>
      <c r="AI25" s="1">
        <v>2858</v>
      </c>
      <c r="AJ25" s="1">
        <v>2083</v>
      </c>
      <c r="AK25" s="1">
        <v>5765</v>
      </c>
      <c r="AL25" s="1">
        <v>3653</v>
      </c>
      <c r="AM25" s="1">
        <v>5198</v>
      </c>
      <c r="AN25" s="1">
        <v>9266</v>
      </c>
      <c r="AO25" s="1">
        <v>4945</v>
      </c>
      <c r="AP25" s="1">
        <v>3935</v>
      </c>
      <c r="AQ25">
        <f>SUM(Table2[[#This Row],[1]:[41]])</f>
        <v>234648</v>
      </c>
      <c r="AR25">
        <f>MAX(Table2[[#This Row],[1]:[41]])</f>
        <v>9729</v>
      </c>
      <c r="AT25">
        <f>MIN(Table2[[#This Row],[1]:[total]])</f>
        <v>1482</v>
      </c>
      <c r="AV25">
        <f>AVERAGE(Table2[[#This Row],[1]:[41]])</f>
        <v>5723.1219512195121</v>
      </c>
      <c r="AW25" s="9">
        <f>AVERAGE(Table2[[#This Row],[1]:[41]])</f>
        <v>5723.1219512195121</v>
      </c>
      <c r="AX25" s="7" t="s">
        <v>65</v>
      </c>
    </row>
    <row r="26" spans="1:50">
      <c r="A26" s="1" t="s">
        <v>66</v>
      </c>
      <c r="B26" s="1">
        <v>8114</v>
      </c>
      <c r="C26" s="1">
        <v>1464</v>
      </c>
      <c r="D26" s="1">
        <v>2811</v>
      </c>
      <c r="E26" s="1">
        <v>3090</v>
      </c>
      <c r="F26" s="1">
        <v>4686</v>
      </c>
      <c r="G26" s="1">
        <v>7995</v>
      </c>
      <c r="H26" s="1">
        <v>7676</v>
      </c>
      <c r="I26" s="1">
        <v>1304</v>
      </c>
      <c r="J26" s="1">
        <v>7332</v>
      </c>
      <c r="K26" s="1">
        <v>4222</v>
      </c>
      <c r="L26" s="1">
        <v>4004</v>
      </c>
      <c r="M26" s="1">
        <v>2143</v>
      </c>
      <c r="N26" s="1">
        <v>4606</v>
      </c>
      <c r="O26" s="1">
        <v>5026</v>
      </c>
      <c r="P26" s="1">
        <v>2444</v>
      </c>
      <c r="Q26" s="1">
        <v>2405</v>
      </c>
      <c r="R26" s="1">
        <v>1115</v>
      </c>
      <c r="S26" s="1">
        <v>4929</v>
      </c>
      <c r="T26" s="1">
        <v>3672</v>
      </c>
      <c r="U26" s="1">
        <v>9301</v>
      </c>
      <c r="V26" s="1">
        <v>7953</v>
      </c>
      <c r="W26" s="1">
        <v>2647</v>
      </c>
      <c r="X26" s="1">
        <v>3027</v>
      </c>
      <c r="Y26" s="1">
        <v>6576</v>
      </c>
      <c r="Z26" s="1">
        <v>8214</v>
      </c>
      <c r="AA26" s="1">
        <v>2459</v>
      </c>
      <c r="AB26" s="1">
        <v>9080</v>
      </c>
      <c r="AC26" s="1">
        <v>6427</v>
      </c>
      <c r="AD26" s="1">
        <v>4622</v>
      </c>
      <c r="AE26" s="1">
        <v>7807</v>
      </c>
      <c r="AF26" s="1">
        <v>4805</v>
      </c>
      <c r="AG26" s="1">
        <v>4911</v>
      </c>
      <c r="AH26" s="1">
        <v>3255</v>
      </c>
      <c r="AI26" s="1">
        <v>4933.95</v>
      </c>
      <c r="AJ26" s="1">
        <v>5540.87</v>
      </c>
      <c r="AK26" s="1">
        <v>4482.37</v>
      </c>
      <c r="AL26" s="1">
        <v>7490.52</v>
      </c>
      <c r="AM26" s="1">
        <v>6774.55</v>
      </c>
      <c r="AN26" s="1">
        <v>7356.34</v>
      </c>
      <c r="AO26" s="1">
        <v>4270.29</v>
      </c>
      <c r="AP26" s="1">
        <v>5498.13</v>
      </c>
      <c r="AQ26">
        <f>SUM(Table2[[#This Row],[1]:[41]])</f>
        <v>206469.02</v>
      </c>
      <c r="AR26">
        <f>MAX(Table2[[#This Row],[1]:[41]])</f>
        <v>9301</v>
      </c>
      <c r="AT26">
        <f>MIN(Table2[[#This Row],[1]:[total]])</f>
        <v>1115</v>
      </c>
      <c r="AV26">
        <f>AVERAGE(Table2[[#This Row],[1]:[41]])</f>
        <v>5035.8297560975607</v>
      </c>
      <c r="AW26" s="9">
        <f>AVERAGE(Table2[[#This Row],[1]:[41]])</f>
        <v>5035.8297560975607</v>
      </c>
      <c r="AX26" s="8" t="s">
        <v>66</v>
      </c>
    </row>
  </sheetData>
  <conditionalFormatting sqref="AW2:AW26">
    <cfRule type="top10" dxfId="48" priority="1" rank="2"/>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51448-CD65-6744-BE51-49C5D7037965}">
  <dimension ref="A1:AT26"/>
  <sheetViews>
    <sheetView tabSelected="1" workbookViewId="0">
      <pane xSplit="1" ySplit="1" topLeftCell="AS2" activePane="bottomRight" state="frozen"/>
      <selection pane="bottomRight" activeCell="AV7" sqref="AV7"/>
      <selection pane="bottomLeft"/>
      <selection pane="topRight"/>
    </sheetView>
  </sheetViews>
  <sheetFormatPr defaultColWidth="11" defaultRowHeight="15.95"/>
  <cols>
    <col min="1" max="1" width="10.75" bestFit="1" customWidth="1"/>
    <col min="2" max="10" width="6.875" bestFit="1" customWidth="1"/>
    <col min="11" max="11" width="7.875" bestFit="1" customWidth="1"/>
    <col min="12" max="12" width="7.5" bestFit="1" customWidth="1"/>
    <col min="13" max="42" width="7.875" bestFit="1" customWidth="1"/>
    <col min="43" max="43" width="10.875" customWidth="1"/>
    <col min="44" max="44" width="14" customWidth="1"/>
    <col min="45" max="45" width="12" customWidth="1"/>
    <col min="46" max="46" width="14.375" customWidth="1"/>
  </cols>
  <sheetData>
    <row r="1" spans="1:46" s="5" customFormat="1" ht="30.75" customHeight="1">
      <c r="A1" s="4" t="s">
        <v>0</v>
      </c>
      <c r="B1" s="5" t="s">
        <v>115</v>
      </c>
      <c r="C1" s="5" t="s">
        <v>116</v>
      </c>
      <c r="D1" s="5" t="s">
        <v>117</v>
      </c>
      <c r="E1" s="5" t="s">
        <v>118</v>
      </c>
      <c r="F1" s="5" t="s">
        <v>119</v>
      </c>
      <c r="G1" s="5" t="s">
        <v>120</v>
      </c>
      <c r="H1" s="5" t="s">
        <v>121</v>
      </c>
      <c r="I1" s="5" t="s">
        <v>122</v>
      </c>
      <c r="J1" s="5" t="s">
        <v>123</v>
      </c>
      <c r="K1" s="5" t="s">
        <v>124</v>
      </c>
      <c r="L1" s="5" t="s">
        <v>125</v>
      </c>
      <c r="M1" s="5" t="s">
        <v>126</v>
      </c>
      <c r="N1" s="5" t="s">
        <v>127</v>
      </c>
      <c r="O1" s="5" t="s">
        <v>128</v>
      </c>
      <c r="P1" s="5" t="s">
        <v>129</v>
      </c>
      <c r="Q1" s="5" t="s">
        <v>130</v>
      </c>
      <c r="R1" s="5" t="s">
        <v>131</v>
      </c>
      <c r="S1" s="5" t="s">
        <v>132</v>
      </c>
      <c r="T1" s="5" t="s">
        <v>133</v>
      </c>
      <c r="U1" s="5" t="s">
        <v>134</v>
      </c>
      <c r="V1" s="5" t="s">
        <v>135</v>
      </c>
      <c r="W1" s="5" t="s">
        <v>136</v>
      </c>
      <c r="X1" s="5" t="s">
        <v>137</v>
      </c>
      <c r="Y1" s="5" t="s">
        <v>138</v>
      </c>
      <c r="Z1" s="5" t="s">
        <v>139</v>
      </c>
      <c r="AA1" s="5" t="s">
        <v>140</v>
      </c>
      <c r="AB1" s="5" t="s">
        <v>141</v>
      </c>
      <c r="AC1" s="5" t="s">
        <v>142</v>
      </c>
      <c r="AD1" s="5" t="s">
        <v>143</v>
      </c>
      <c r="AE1" s="5" t="s">
        <v>144</v>
      </c>
      <c r="AF1" s="5" t="s">
        <v>145</v>
      </c>
      <c r="AG1" s="5" t="s">
        <v>146</v>
      </c>
      <c r="AH1" s="5" t="s">
        <v>147</v>
      </c>
      <c r="AI1" s="5" t="s">
        <v>148</v>
      </c>
      <c r="AJ1" s="5" t="s">
        <v>149</v>
      </c>
      <c r="AK1" s="5" t="s">
        <v>150</v>
      </c>
      <c r="AL1" s="5" t="s">
        <v>151</v>
      </c>
      <c r="AM1" s="5" t="s">
        <v>152</v>
      </c>
      <c r="AN1" s="5" t="s">
        <v>153</v>
      </c>
      <c r="AO1" s="5" t="s">
        <v>154</v>
      </c>
      <c r="AP1" s="5" t="s">
        <v>155</v>
      </c>
      <c r="AQ1" s="6" t="s">
        <v>111</v>
      </c>
      <c r="AR1" s="6" t="s">
        <v>156</v>
      </c>
      <c r="AS1" s="6" t="s">
        <v>113</v>
      </c>
      <c r="AT1" s="6" t="s">
        <v>157</v>
      </c>
    </row>
    <row r="2" spans="1:46">
      <c r="A2" s="3" t="s">
        <v>50</v>
      </c>
      <c r="B2" s="10">
        <v>3786</v>
      </c>
      <c r="C2" s="10">
        <v>2891</v>
      </c>
      <c r="D2" s="10">
        <v>8124</v>
      </c>
      <c r="E2" s="10">
        <v>2469</v>
      </c>
      <c r="F2" s="10">
        <v>3704</v>
      </c>
      <c r="G2" s="10">
        <v>3623</v>
      </c>
      <c r="H2" s="10">
        <v>2409</v>
      </c>
      <c r="I2" s="10">
        <v>8287</v>
      </c>
      <c r="J2" s="10">
        <v>2032</v>
      </c>
      <c r="K2" s="10">
        <v>7170</v>
      </c>
      <c r="L2" s="10">
        <v>8221</v>
      </c>
      <c r="M2" s="10">
        <v>6589</v>
      </c>
      <c r="N2" s="10">
        <v>4160</v>
      </c>
      <c r="O2" s="10">
        <v>7691</v>
      </c>
      <c r="P2" s="10">
        <v>6966</v>
      </c>
      <c r="Q2" s="10">
        <v>9986</v>
      </c>
      <c r="R2" s="10">
        <v>1071</v>
      </c>
      <c r="S2" s="10">
        <v>4143</v>
      </c>
      <c r="T2" s="10">
        <v>2456</v>
      </c>
      <c r="U2" s="10">
        <v>5274</v>
      </c>
      <c r="V2" s="10">
        <v>4013</v>
      </c>
      <c r="W2" s="10">
        <v>9225</v>
      </c>
      <c r="X2" s="10">
        <v>1935</v>
      </c>
      <c r="Y2" s="10">
        <v>9240</v>
      </c>
      <c r="Z2" s="10">
        <v>2331</v>
      </c>
      <c r="AA2" s="10">
        <v>7904</v>
      </c>
      <c r="AB2" s="10">
        <v>8304</v>
      </c>
      <c r="AC2" s="10">
        <v>3914</v>
      </c>
      <c r="AD2" s="10">
        <v>6817</v>
      </c>
      <c r="AE2" s="10">
        <v>3199</v>
      </c>
      <c r="AF2" s="10">
        <v>7637</v>
      </c>
      <c r="AG2" s="10">
        <v>6622</v>
      </c>
      <c r="AH2" s="10">
        <v>9742</v>
      </c>
      <c r="AI2" s="10">
        <v>9382</v>
      </c>
      <c r="AJ2" s="10">
        <v>8413</v>
      </c>
      <c r="AK2" s="10">
        <v>9305</v>
      </c>
      <c r="AL2" s="10">
        <v>6509</v>
      </c>
      <c r="AM2" s="10">
        <v>6848</v>
      </c>
      <c r="AN2" s="10">
        <v>5408</v>
      </c>
      <c r="AO2" s="10">
        <v>3707</v>
      </c>
      <c r="AP2" s="10">
        <v>8744</v>
      </c>
      <c r="AQ2">
        <f>MAX(B2:AP2)</f>
        <v>9986</v>
      </c>
      <c r="AR2" t="str">
        <f>INDEX($B$1:$AP$1,1,MATCH(MAX(B2:AP2),B2:AP2,0))</f>
        <v>Store 16</v>
      </c>
      <c r="AS2">
        <f>MIN(B2:AP2)</f>
        <v>1071</v>
      </c>
      <c r="AT2" t="str">
        <f>INDEX($B$1:$AP$1,1,MATCH(MIN(D2:AQ2),D2:AQ2,0))</f>
        <v>Store 15</v>
      </c>
    </row>
    <row r="3" spans="1:46">
      <c r="A3" s="3" t="s">
        <v>68</v>
      </c>
      <c r="B3" s="10">
        <v>3786</v>
      </c>
      <c r="C3" s="10">
        <v>2891</v>
      </c>
      <c r="D3" s="10">
        <v>8124</v>
      </c>
      <c r="E3" s="10">
        <v>2469</v>
      </c>
      <c r="F3" s="10">
        <v>3704</v>
      </c>
      <c r="G3" s="10">
        <v>3623</v>
      </c>
      <c r="H3" s="10">
        <v>2409</v>
      </c>
      <c r="I3" s="10">
        <v>8287</v>
      </c>
      <c r="J3" s="10">
        <v>2032</v>
      </c>
      <c r="K3" s="10">
        <v>7170</v>
      </c>
      <c r="L3" s="10">
        <v>8221</v>
      </c>
      <c r="M3" s="10">
        <v>6589</v>
      </c>
      <c r="N3" s="10">
        <v>4160</v>
      </c>
      <c r="O3" s="10">
        <v>7691</v>
      </c>
      <c r="P3" s="10">
        <v>6966</v>
      </c>
      <c r="Q3" s="10">
        <v>9986</v>
      </c>
      <c r="R3" s="10">
        <v>1071</v>
      </c>
      <c r="S3" s="10">
        <v>4143</v>
      </c>
      <c r="T3" s="10">
        <v>2456</v>
      </c>
      <c r="U3" s="10">
        <v>5274</v>
      </c>
      <c r="V3" s="10">
        <v>4013</v>
      </c>
      <c r="W3" s="10">
        <v>9225</v>
      </c>
      <c r="X3" s="10">
        <v>1935</v>
      </c>
      <c r="Y3" s="10">
        <v>9240</v>
      </c>
      <c r="Z3" s="10">
        <v>2331</v>
      </c>
      <c r="AA3" s="10">
        <v>7904</v>
      </c>
      <c r="AB3" s="10">
        <v>8304</v>
      </c>
      <c r="AC3" s="10">
        <v>3914</v>
      </c>
      <c r="AD3" s="10">
        <v>6817</v>
      </c>
      <c r="AE3" s="10">
        <v>3199</v>
      </c>
      <c r="AF3" s="10">
        <v>7637</v>
      </c>
      <c r="AG3" s="10">
        <v>6622</v>
      </c>
      <c r="AH3" s="10">
        <v>9742</v>
      </c>
      <c r="AI3" s="10">
        <v>9382</v>
      </c>
      <c r="AJ3" s="10">
        <v>8413</v>
      </c>
      <c r="AK3" s="10">
        <v>9305</v>
      </c>
      <c r="AL3" s="10">
        <v>6509</v>
      </c>
      <c r="AM3" s="10">
        <v>6848</v>
      </c>
      <c r="AN3" s="10">
        <v>5408</v>
      </c>
      <c r="AO3" s="10">
        <v>3707</v>
      </c>
      <c r="AP3" s="10">
        <v>8744</v>
      </c>
      <c r="AQ3">
        <f t="shared" ref="AQ3:AQ26" si="0">MAX(B3:AP3)</f>
        <v>9986</v>
      </c>
      <c r="AR3" t="str">
        <f>INDEX($B$1:$AP$1,1,MATCH(MAX(B3:AP3),B3:AP3,0))</f>
        <v>Store 16</v>
      </c>
      <c r="AS3">
        <f>MIN(B3:AP3)</f>
        <v>1071</v>
      </c>
      <c r="AT3" t="str">
        <f>INDEX($B$1:$AP$1,1,MATCH(MIN(D3:AQ3),D3:AQ3,0))</f>
        <v>Store 15</v>
      </c>
    </row>
    <row r="4" spans="1:46">
      <c r="AQ4">
        <f t="shared" si="0"/>
        <v>0</v>
      </c>
      <c r="AR4" t="e">
        <f>INDEX($B$1:$AP$1,1,MATCH(MAX(B4:AP4),B4:AP4,0))</f>
        <v>#N/A</v>
      </c>
      <c r="AS4">
        <f>MIN(B4:AP4)</f>
        <v>0</v>
      </c>
      <c r="AT4" t="str">
        <f>INDEX($B$1:$AP$1,1,MATCH(MIN(D4:AQ4),D4:AQ4,0))</f>
        <v>Store 40</v>
      </c>
    </row>
    <row r="5" spans="1:46">
      <c r="AQ5">
        <f t="shared" si="0"/>
        <v>0</v>
      </c>
      <c r="AR5" t="e">
        <f>INDEX($B$1:$AP$1,1,MATCH(MAX(B5:AP5),B5:AP5,0))</f>
        <v>#N/A</v>
      </c>
      <c r="AS5">
        <f>MIN(B5:AP5)</f>
        <v>0</v>
      </c>
      <c r="AT5" t="str">
        <f>INDEX($B$1:$AP$1,1,MATCH(MIN(D5:AQ5),D5:AQ5,0))</f>
        <v>Store 40</v>
      </c>
    </row>
    <row r="6" spans="1:46">
      <c r="AQ6">
        <f t="shared" si="0"/>
        <v>0</v>
      </c>
      <c r="AR6" t="e">
        <f>INDEX($B$1:$AP$1,1,MATCH(MAX(B6:AP6),B6:AP6,0))</f>
        <v>#N/A</v>
      </c>
      <c r="AS6">
        <f>MIN(B6:AP6)</f>
        <v>0</v>
      </c>
      <c r="AT6" t="str">
        <f>INDEX($B$1:$AP$1,1,MATCH(MIN(D6:AQ6),D6:AQ6,0))</f>
        <v>Store 40</v>
      </c>
    </row>
    <row r="7" spans="1:46">
      <c r="AQ7">
        <f t="shared" si="0"/>
        <v>0</v>
      </c>
      <c r="AR7" t="e">
        <f>INDEX($B$1:$AP$1,1,MATCH(MAX(B7:AP7),B7:AP7,0))</f>
        <v>#N/A</v>
      </c>
      <c r="AS7">
        <f>MIN(B7:AP7)</f>
        <v>0</v>
      </c>
      <c r="AT7" t="str">
        <f>INDEX($B$1:$AP$1,1,MATCH(MIN(D7:AQ7),D7:AQ7,0))</f>
        <v>Store 40</v>
      </c>
    </row>
    <row r="8" spans="1:46">
      <c r="AQ8">
        <f t="shared" si="0"/>
        <v>0</v>
      </c>
      <c r="AR8" t="e">
        <f>INDEX($B$1:$AP$1,1,MATCH(MAX(B8:AP8),B8:AP8,0))</f>
        <v>#N/A</v>
      </c>
      <c r="AS8">
        <f>MIN(B8:AP8)</f>
        <v>0</v>
      </c>
      <c r="AT8" t="str">
        <f>INDEX($B$1:$AP$1,1,MATCH(MIN(D8:AQ8),D8:AQ8,0))</f>
        <v>Store 40</v>
      </c>
    </row>
    <row r="9" spans="1:46">
      <c r="AQ9">
        <f t="shared" si="0"/>
        <v>0</v>
      </c>
      <c r="AR9" t="e">
        <f>INDEX($B$1:$AP$1,1,MATCH(MAX(B9:AP9),B9:AP9,0))</f>
        <v>#N/A</v>
      </c>
      <c r="AS9">
        <f>MIN(B9:AP9)</f>
        <v>0</v>
      </c>
      <c r="AT9" t="str">
        <f>INDEX($B$1:$AP$1,1,MATCH(MIN(D9:AQ9),D9:AQ9,0))</f>
        <v>Store 40</v>
      </c>
    </row>
    <row r="10" spans="1:46">
      <c r="AQ10">
        <f t="shared" si="0"/>
        <v>0</v>
      </c>
      <c r="AR10" t="e">
        <f>INDEX($B$1:$AP$1,1,MATCH(MAX(B10:AP10),B10:AP10,0))</f>
        <v>#N/A</v>
      </c>
      <c r="AS10">
        <f>MIN(B10:AP10)</f>
        <v>0</v>
      </c>
      <c r="AT10" t="str">
        <f>INDEX($B$1:$AP$1,1,MATCH(MIN(D10:AQ10),D10:AQ10,0))</f>
        <v>Store 40</v>
      </c>
    </row>
    <row r="11" spans="1:46">
      <c r="AQ11">
        <f t="shared" si="0"/>
        <v>0</v>
      </c>
      <c r="AR11" t="e">
        <f>INDEX($B$1:$AP$1,1,MATCH(MAX(B11:AP11),B11:AP11,0))</f>
        <v>#N/A</v>
      </c>
      <c r="AS11">
        <f>MIN(B11:AP11)</f>
        <v>0</v>
      </c>
      <c r="AT11" t="str">
        <f>INDEX($B$1:$AP$1,1,MATCH(MIN(D11:AQ11),D11:AQ11,0))</f>
        <v>Store 40</v>
      </c>
    </row>
    <row r="12" spans="1:46">
      <c r="AQ12">
        <f t="shared" si="0"/>
        <v>0</v>
      </c>
      <c r="AR12" t="e">
        <f>INDEX($B$1:$AP$1,1,MATCH(MAX(B12:AP12),B12:AP12,0))</f>
        <v>#N/A</v>
      </c>
      <c r="AS12">
        <f>MIN(B12:AP12)</f>
        <v>0</v>
      </c>
      <c r="AT12" t="str">
        <f>INDEX($B$1:$AP$1,1,MATCH(MIN(D12:AQ12),D12:AQ12,0))</f>
        <v>Store 40</v>
      </c>
    </row>
    <row r="13" spans="1:46">
      <c r="AQ13">
        <f t="shared" si="0"/>
        <v>0</v>
      </c>
      <c r="AR13" t="e">
        <f>INDEX($B$1:$AP$1,1,MATCH(MAX(B13:AP13),B13:AP13,0))</f>
        <v>#N/A</v>
      </c>
      <c r="AS13">
        <f>MIN(B13:AP13)</f>
        <v>0</v>
      </c>
      <c r="AT13" t="str">
        <f>INDEX($B$1:$AP$1,1,MATCH(MIN(D13:AQ13),D13:AQ13,0))</f>
        <v>Store 40</v>
      </c>
    </row>
    <row r="14" spans="1:46">
      <c r="AQ14">
        <f t="shared" si="0"/>
        <v>0</v>
      </c>
      <c r="AR14" t="e">
        <f>INDEX($B$1:$AP$1,1,MATCH(MAX(B14:AP14),B14:AP14,0))</f>
        <v>#N/A</v>
      </c>
      <c r="AS14">
        <f>MIN(B14:AP14)</f>
        <v>0</v>
      </c>
      <c r="AT14" t="str">
        <f>INDEX($B$1:$AP$1,1,MATCH(MIN(D14:AQ14),D14:AQ14,0))</f>
        <v>Store 40</v>
      </c>
    </row>
    <row r="15" spans="1:46">
      <c r="AQ15">
        <f t="shared" si="0"/>
        <v>0</v>
      </c>
      <c r="AR15" t="e">
        <f>INDEX($B$1:$AP$1,1,MATCH(MAX(B15:AP15),B15:AP15,0))</f>
        <v>#N/A</v>
      </c>
      <c r="AS15">
        <f>MIN(B15:AP15)</f>
        <v>0</v>
      </c>
      <c r="AT15" t="str">
        <f>INDEX($B$1:$AP$1,1,MATCH(MIN(D15:AQ15),D15:AQ15,0))</f>
        <v>Store 40</v>
      </c>
    </row>
    <row r="16" spans="1:46">
      <c r="AQ16">
        <f t="shared" si="0"/>
        <v>0</v>
      </c>
      <c r="AR16" t="e">
        <f>INDEX($B$1:$AP$1,1,MATCH(MAX(B16:AP16),B16:AP16,0))</f>
        <v>#N/A</v>
      </c>
      <c r="AS16">
        <f>MIN(B16:AP16)</f>
        <v>0</v>
      </c>
      <c r="AT16" t="str">
        <f>INDEX($B$1:$AP$1,1,MATCH(MIN(D16:AQ16),D16:AQ16,0))</f>
        <v>Store 40</v>
      </c>
    </row>
    <row r="17" spans="43:46">
      <c r="AQ17">
        <f t="shared" si="0"/>
        <v>0</v>
      </c>
      <c r="AR17" t="e">
        <f>INDEX($B$1:$AP$1,1,MATCH(MAX(B17:AP17),B17:AP17,0))</f>
        <v>#N/A</v>
      </c>
      <c r="AS17">
        <f>MIN(B17:AP17)</f>
        <v>0</v>
      </c>
      <c r="AT17" t="str">
        <f>INDEX($B$1:$AP$1,1,MATCH(MIN(D17:AQ17),D17:AQ17,0))</f>
        <v>Store 40</v>
      </c>
    </row>
    <row r="18" spans="43:46">
      <c r="AQ18">
        <f t="shared" si="0"/>
        <v>0</v>
      </c>
      <c r="AR18" t="e">
        <f>INDEX($B$1:$AP$1,1,MATCH(MAX(B18:AP18),B18:AP18,0))</f>
        <v>#N/A</v>
      </c>
      <c r="AS18">
        <f>MIN(B18:AP18)</f>
        <v>0</v>
      </c>
      <c r="AT18" t="str">
        <f>INDEX($B$1:$AP$1,1,MATCH(MIN(D18:AQ18),D18:AQ18,0))</f>
        <v>Store 40</v>
      </c>
    </row>
    <row r="19" spans="43:46">
      <c r="AQ19">
        <f t="shared" si="0"/>
        <v>0</v>
      </c>
      <c r="AR19" t="e">
        <f>INDEX($B$1:$AP$1,1,MATCH(MAX(B19:AP19),B19:AP19,0))</f>
        <v>#N/A</v>
      </c>
      <c r="AS19">
        <f>MIN(B19:AP19)</f>
        <v>0</v>
      </c>
      <c r="AT19" t="str">
        <f>INDEX($B$1:$AP$1,1,MATCH(MIN(D19:AQ19),D19:AQ19,0))</f>
        <v>Store 40</v>
      </c>
    </row>
    <row r="20" spans="43:46">
      <c r="AQ20">
        <f t="shared" si="0"/>
        <v>0</v>
      </c>
      <c r="AR20" t="e">
        <f>INDEX($B$1:$AP$1,1,MATCH(MAX(B20:AP20),B20:AP20,0))</f>
        <v>#N/A</v>
      </c>
      <c r="AS20">
        <f>MIN(B20:AP20)</f>
        <v>0</v>
      </c>
      <c r="AT20" t="str">
        <f>INDEX($B$1:$AP$1,1,MATCH(MIN(D20:AQ20),D20:AQ20,0))</f>
        <v>Store 40</v>
      </c>
    </row>
    <row r="21" spans="43:46">
      <c r="AQ21">
        <f t="shared" si="0"/>
        <v>0</v>
      </c>
      <c r="AR21" t="e">
        <f>INDEX($B$1:$AP$1,1,MATCH(MAX(B21:AP21),B21:AP21,0))</f>
        <v>#N/A</v>
      </c>
      <c r="AS21">
        <f>MIN(B21:AP21)</f>
        <v>0</v>
      </c>
      <c r="AT21" t="str">
        <f>INDEX($B$1:$AP$1,1,MATCH(MIN(D21:AQ21),D21:AQ21,0))</f>
        <v>Store 40</v>
      </c>
    </row>
    <row r="22" spans="43:46">
      <c r="AQ22">
        <f t="shared" si="0"/>
        <v>0</v>
      </c>
      <c r="AR22" t="e">
        <f>INDEX($B$1:$AP$1,1,MATCH(MAX(B22:AP22),B22:AP22,0))</f>
        <v>#N/A</v>
      </c>
      <c r="AS22">
        <f>MIN(B22:AP22)</f>
        <v>0</v>
      </c>
      <c r="AT22" t="str">
        <f>INDEX($B$1:$AP$1,1,MATCH(MIN(D22:AQ22),D22:AQ22,0))</f>
        <v>Store 40</v>
      </c>
    </row>
    <row r="23" spans="43:46">
      <c r="AQ23">
        <f t="shared" si="0"/>
        <v>0</v>
      </c>
      <c r="AR23" t="e">
        <f>INDEX($B$1:$AP$1,1,MATCH(MAX(B23:AP23),B23:AP23,0))</f>
        <v>#N/A</v>
      </c>
      <c r="AS23">
        <f>MIN(B23:AP23)</f>
        <v>0</v>
      </c>
      <c r="AT23" t="str">
        <f>INDEX($B$1:$AP$1,1,MATCH(MIN(D23:AQ23),D23:AQ23,0))</f>
        <v>Store 40</v>
      </c>
    </row>
    <row r="24" spans="43:46">
      <c r="AQ24">
        <f t="shared" si="0"/>
        <v>0</v>
      </c>
      <c r="AR24" t="e">
        <f>INDEX($B$1:$AP$1,1,MATCH(MAX(B24:AP24),B24:AP24,0))</f>
        <v>#N/A</v>
      </c>
      <c r="AS24">
        <f>MIN(B24:AP24)</f>
        <v>0</v>
      </c>
      <c r="AT24" t="str">
        <f>INDEX($B$1:$AP$1,1,MATCH(MIN(D24:AQ24),D24:AQ24,0))</f>
        <v>Store 40</v>
      </c>
    </row>
    <row r="25" spans="43:46">
      <c r="AQ25">
        <f t="shared" si="0"/>
        <v>0</v>
      </c>
      <c r="AR25" t="e">
        <f>INDEX($B$1:$AP$1,1,MATCH(MAX(B25:AP25),B25:AP25,0))</f>
        <v>#N/A</v>
      </c>
      <c r="AS25">
        <f>MIN(B25:AP25)</f>
        <v>0</v>
      </c>
      <c r="AT25" t="str">
        <f>INDEX($B$1:$AP$1,1,MATCH(MIN(D25:AQ25),D25:AQ25,0))</f>
        <v>Store 40</v>
      </c>
    </row>
    <row r="26" spans="43:46">
      <c r="AQ26">
        <f t="shared" si="0"/>
        <v>0</v>
      </c>
      <c r="AR26" t="e">
        <f>INDEX($B$1:$AP$1,1,MATCH(MAX(B26:AP26),B26:AP26,0))</f>
        <v>#N/A</v>
      </c>
      <c r="AS26">
        <f>MIN(B26:AP26)</f>
        <v>0</v>
      </c>
      <c r="AT26" t="str">
        <f>INDEX($B$1:$AP$1,1,MATCH(MIN(D26:AQ26),D26:AQ26,0))</f>
        <v>Store 40</v>
      </c>
    </row>
  </sheetData>
  <conditionalFormatting pivot="1" sqref="B2:AP2">
    <cfRule type="expression" dxfId="1" priority="2">
      <formula>B2=MAX($B$2:$AP$26)</formula>
    </cfRule>
  </conditionalFormatting>
  <conditionalFormatting pivot="1" sqref="B2:AP2">
    <cfRule type="expression" dxfId="0" priority="1">
      <formula>B2=MIN(B2:$AP$26)</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E E A A B Q S w M E F A A A C A g A R o Z D V 5 X 4 Z b S k A A A A 9 g A A A B I A A A B D b 2 5 m a W c v U G F j a 2 F n Z S 5 4 b W y F j 0 0 O g j A U h K 9 C u q c / m B g l j 7 J w K 4 k J 0 b g l t U I j P A w t l r u 5 8 E h e Q Y y i 7 l z O z D f J z P 1 6 g 3 R o 6 u C i O 2 t a T I i g n A Q a V X s w W C a k d 8 d w Q V I J m 0 K d i l I H I 4 w 2 H q x J S O X c O W b M e 0 / 9 j L Z d y S L O B d t n 6 1 x V u i l C g 9 Y V q D T 5 t A 7 / W 0 T C 7 j V G R l R E g o r 5 k n J g k w m Z w S 8 w 5 v y Z / p i w 6 m v X d 1 p q D L c 5 s E k C e 3 + Q D 1 B L A w Q U A A A I C A B G h k N X Y B L o W 0 8 B A A B O B Q A A E w A A A E Z v c m 1 1 b G F z L 1 N l Y 3 R p b 2 4 x L m 1 1 1 E 9 L w z A Y B v B 7 Y d 8 h x E s H p T V J n c r w 1 C F 4 E W T z J B 5 q F 7 d C m 0 j y d m 6 M f X f f W U E R n l N 5 8 + T f + 4 M 0 2 o Z a 7 8 R y / K r 5 J J k k c V s H u x Z 9 T a H d i z v R W U q E W P o h N J b L K u 7 y h W + G 3 j p K 7 9 v O 5 p V 3 x E V M Z f E c b Y g F h d p t 3 M Y X C / / p O l + v Y z H u l j d x J 6 e Z e F n Y r u 1 b s o E 3 l J n M R O W 7 o X e R y 1 J n 4 m n w Z J d 0 6 M 4 H / h b 5 o 3 f 2 d Z r x d S 5 k t e V D + J 7 N 9 0 p B h w 8 r e f a q f u O J K 7 5 B f P e h H / d d c R j T s Y V M H I 9 y H F Z 8 8 H m d I L u n E w c / 4 5 r H H x z N y v y 8 8 E 9 g U F C i 4 A o F M x R c o + A G B b c o U J c w U T C B z S v Y v Y L t K 9 i / g g A K C i h I o K C B h g Y a G m h o o K G B h g Y a G m h o o K G B h g Y a G h h o Y K C B w Y 8 A G h h o Y K C B g Q Y G G h h o Y K B B C Q 1 K a F D + M z h N k 9 b B n 8 / 8 C 1 B L A w Q U A A A I C A B G h k N X D 8 r p q 6 Q A A A D p A A A A E w A A A F t D b 2 5 0 Z W 5 0 X 1 R 5 c G V z X S 5 4 b W x t j k s O w j A M R K 8 S e Z + 6 s E A I N W U B 3 I A L R M H 9 i O a j x k X h b C w 4 E l c g b X e I p W f m e e b z e l f H Z A f x o D H 2 3 i n Y F C U I c s b f e t c q m L i R e z j W 1 f U Z K I o c d V F B x x w O i N F 0 Z H U s f C C X n c a P V n M + x x a D N n f d E m 7 L c o f G O y b H k u c f U F d n a v Q 0 s L i k L K + 1 G Q d x W n N z l Q K m x L j I + J e w P 3 k d w t A b z d n E J G 2 U d i F x G V 5 / A V B L A Q I U A x Q A A A g I A E a G Q 1 e V + G W 0 p A A A A P Y A A A A S A A A A A A A A A A A A A A C k A Q A A A A B D b 2 5 m a W c v U G F j a 2 F n Z S 5 4 b W x Q S w E C F A M U A A A I C A B G h k N X Y B L o W 0 8 B A A B O B Q A A E w A A A A A A A A A A A A A A p A H U A A A A R m 9 y b X V s Y X M v U 2 V j d G l v b j E u b V B L A Q I U A x Q A A A g I A E a G Q 1 c P y u m r p A A A A O k A A A A T A A A A A A A A A A A A A A C k A V Q C A A B b Q 2 9 u d G V u d F 9 U e X B l c 1 0 u e G 1 s 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4 f A A A A A A A A / B 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b W F 0 c m l 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M t M T A t M D N U M j M 6 M z E 6 M D k u M D E 5 N z I 4 M F o i I C 8 + P E V u d H J 5 I F R 5 c G U 9 I k Z p b G x D b 2 x 1 b W 5 U e X B l c y I g V m F s d W U 9 I n N C Z 0 1 E Q X d N R E F 3 T U R B d 0 1 E Q X d N R E F 3 T U R B d 0 1 E Q X d N R E F 3 T U R B d 0 1 E Q X d N R E F 3 T U R B d 0 1 E Q X d N 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Y X R y a X g v Q X V 0 b 1 J l b W 9 2 Z W R D b 2 x 1 b W 5 z M S 5 7 Q 2 9 s d W 1 u M S w w f S Z x d W 9 0 O y w m c X V v d D t T Z W N 0 a W 9 u M S 9 t Y X R y a X g v Q X V 0 b 1 J l b W 9 2 Z W R D b 2 x 1 b W 5 z M S 5 7 Q 2 9 s d W 1 u M i w x f S Z x d W 9 0 O y w m c X V v d D t T Z W N 0 a W 9 u M S 9 t Y X R y a X g v Q X V 0 b 1 J l b W 9 2 Z W R D b 2 x 1 b W 5 z M S 5 7 Q 2 9 s d W 1 u M y w y f S Z x d W 9 0 O y w m c X V v d D t T Z W N 0 a W 9 u M S 9 t Y X R y a X g v Q X V 0 b 1 J l b W 9 2 Z W R D b 2 x 1 b W 5 z M S 5 7 Q 2 9 s d W 1 u N C w z f S Z x d W 9 0 O y w m c X V v d D t T Z W N 0 a W 9 u M S 9 t Y X R y a X g v Q X V 0 b 1 J l b W 9 2 Z W R D b 2 x 1 b W 5 z M S 5 7 Q 2 9 s d W 1 u N S w 0 f S Z x d W 9 0 O y w m c X V v d D t T Z W N 0 a W 9 u M S 9 t Y X R y a X g v Q X V 0 b 1 J l b W 9 2 Z W R D b 2 x 1 b W 5 z M S 5 7 Q 2 9 s d W 1 u N i w 1 f S Z x d W 9 0 O y w m c X V v d D t T Z W N 0 a W 9 u M S 9 t Y X R y a X g v Q X V 0 b 1 J l b W 9 2 Z W R D b 2 x 1 b W 5 z M S 5 7 Q 2 9 s d W 1 u N y w 2 f S Z x d W 9 0 O y w m c X V v d D t T Z W N 0 a W 9 u M S 9 t Y X R y a X g v Q X V 0 b 1 J l b W 9 2 Z W R D b 2 x 1 b W 5 z M S 5 7 Q 2 9 s d W 1 u O C w 3 f S Z x d W 9 0 O y w m c X V v d D t T Z W N 0 a W 9 u M S 9 t Y X R y a X g v Q X V 0 b 1 J l b W 9 2 Z W R D b 2 x 1 b W 5 z M S 5 7 Q 2 9 s d W 1 u O S w 4 f S Z x d W 9 0 O y w m c X V v d D t T Z W N 0 a W 9 u M S 9 t Y X R y a X g v Q X V 0 b 1 J l b W 9 2 Z W R D b 2 x 1 b W 5 z M S 5 7 Q 2 9 s d W 1 u M T A s O X 0 m c X V v d D s s J n F 1 b 3 Q 7 U 2 V j d G l v b j E v b W F 0 c m l 4 L 0 F 1 d G 9 S Z W 1 v d m V k Q 2 9 s d W 1 u c z E u e 0 N v b H V t b j E x L D E w f S Z x d W 9 0 O y w m c X V v d D t T Z W N 0 a W 9 u M S 9 t Y X R y a X g v Q X V 0 b 1 J l b W 9 2 Z W R D b 2 x 1 b W 5 z M S 5 7 Q 2 9 s d W 1 u M T I s M T F 9 J n F 1 b 3 Q 7 L C Z x d W 9 0 O 1 N l Y 3 R p b 2 4 x L 2 1 h d H J p e C 9 B d X R v U m V t b 3 Z l Z E N v b H V t b n M x L n t D b 2 x 1 b W 4 x M y w x M n 0 m c X V v d D s s J n F 1 b 3 Q 7 U 2 V j d G l v b j E v b W F 0 c m l 4 L 0 F 1 d G 9 S Z W 1 v d m V k Q 2 9 s d W 1 u c z E u e 0 N v b H V t b j E 0 L D E z f S Z x d W 9 0 O y w m c X V v d D t T Z W N 0 a W 9 u M S 9 t Y X R y a X g v Q X V 0 b 1 J l b W 9 2 Z W R D b 2 x 1 b W 5 z M S 5 7 Q 2 9 s d W 1 u M T U s M T R 9 J n F 1 b 3 Q 7 L C Z x d W 9 0 O 1 N l Y 3 R p b 2 4 x L 2 1 h d H J p e C 9 B d X R v U m V t b 3 Z l Z E N v b H V t b n M x L n t D b 2 x 1 b W 4 x N i w x N X 0 m c X V v d D s s J n F 1 b 3 Q 7 U 2 V j d G l v b j E v b W F 0 c m l 4 L 0 F 1 d G 9 S Z W 1 v d m V k Q 2 9 s d W 1 u c z E u e 0 N v b H V t b j E 3 L D E 2 f S Z x d W 9 0 O y w m c X V v d D t T Z W N 0 a W 9 u M S 9 t Y X R y a X g v Q X V 0 b 1 J l b W 9 2 Z W R D b 2 x 1 b W 5 z M S 5 7 Q 2 9 s d W 1 u M T g s M T d 9 J n F 1 b 3 Q 7 L C Z x d W 9 0 O 1 N l Y 3 R p b 2 4 x L 2 1 h d H J p e C 9 B d X R v U m V t b 3 Z l Z E N v b H V t b n M x L n t D b 2 x 1 b W 4 x O S w x O H 0 m c X V v d D s s J n F 1 b 3 Q 7 U 2 V j d G l v b j E v b W F 0 c m l 4 L 0 F 1 d G 9 S Z W 1 v d m V k Q 2 9 s d W 1 u c z E u e 0 N v b H V t b j I w L D E 5 f S Z x d W 9 0 O y w m c X V v d D t T Z W N 0 a W 9 u M S 9 t Y X R y a X g v Q X V 0 b 1 J l b W 9 2 Z W R D b 2 x 1 b W 5 z M S 5 7 Q 2 9 s d W 1 u M j E s M j B 9 J n F 1 b 3 Q 7 L C Z x d W 9 0 O 1 N l Y 3 R p b 2 4 x L 2 1 h d H J p e C 9 B d X R v U m V t b 3 Z l Z E N v b H V t b n M x L n t D b 2 x 1 b W 4 y M i w y M X 0 m c X V v d D s s J n F 1 b 3 Q 7 U 2 V j d G l v b j E v b W F 0 c m l 4 L 0 F 1 d G 9 S Z W 1 v d m V k Q 2 9 s d W 1 u c z E u e 0 N v b H V t b j I z L D I y f S Z x d W 9 0 O y w m c X V v d D t T Z W N 0 a W 9 u M S 9 t Y X R y a X g v Q X V 0 b 1 J l b W 9 2 Z W R D b 2 x 1 b W 5 z M S 5 7 Q 2 9 s d W 1 u M j Q s M j N 9 J n F 1 b 3 Q 7 L C Z x d W 9 0 O 1 N l Y 3 R p b 2 4 x L 2 1 h d H J p e C 9 B d X R v U m V t b 3 Z l Z E N v b H V t b n M x L n t D b 2 x 1 b W 4 y N S w y N H 0 m c X V v d D s s J n F 1 b 3 Q 7 U 2 V j d G l v b j E v b W F 0 c m l 4 L 0 F 1 d G 9 S Z W 1 v d m V k Q 2 9 s d W 1 u c z E u e 0 N v b H V t b j I 2 L D I 1 f S Z x d W 9 0 O y w m c X V v d D t T Z W N 0 a W 9 u M S 9 t Y X R y a X g v Q X V 0 b 1 J l b W 9 2 Z W R D b 2 x 1 b W 5 z M S 5 7 Q 2 9 s d W 1 u M j c s M j Z 9 J n F 1 b 3 Q 7 L C Z x d W 9 0 O 1 N l Y 3 R p b 2 4 x L 2 1 h d H J p e C 9 B d X R v U m V t b 3 Z l Z E N v b H V t b n M x L n t D b 2 x 1 b W 4 y O C w y N 3 0 m c X V v d D s s J n F 1 b 3 Q 7 U 2 V j d G l v b j E v b W F 0 c m l 4 L 0 F 1 d G 9 S Z W 1 v d m V k Q 2 9 s d W 1 u c z E u e 0 N v b H V t b j I 5 L D I 4 f S Z x d W 9 0 O y w m c X V v d D t T Z W N 0 a W 9 u M S 9 t Y X R y a X g v Q X V 0 b 1 J l b W 9 2 Z W R D b 2 x 1 b W 5 z M S 5 7 Q 2 9 s d W 1 u M z A s M j l 9 J n F 1 b 3 Q 7 L C Z x d W 9 0 O 1 N l Y 3 R p b 2 4 x L 2 1 h d H J p e C 9 B d X R v U m V t b 3 Z l Z E N v b H V t b n M x L n t D b 2 x 1 b W 4 z M S w z M H 0 m c X V v d D s s J n F 1 b 3 Q 7 U 2 V j d G l v b j E v b W F 0 c m l 4 L 0 F 1 d G 9 S Z W 1 v d m V k Q 2 9 s d W 1 u c z E u e 0 N v b H V t b j M y L D M x f S Z x d W 9 0 O y w m c X V v d D t T Z W N 0 a W 9 u M S 9 t Y X R y a X g v Q X V 0 b 1 J l b W 9 2 Z W R D b 2 x 1 b W 5 z M S 5 7 Q 2 9 s d W 1 u M z M s M z J 9 J n F 1 b 3 Q 7 L C Z x d W 9 0 O 1 N l Y 3 R p b 2 4 x L 2 1 h d H J p e C 9 B d X R v U m V t b 3 Z l Z E N v b H V t b n M x L n t D b 2 x 1 b W 4 z N C w z M 3 0 m c X V v d D s s J n F 1 b 3 Q 7 U 2 V j d G l v b j E v b W F 0 c m l 4 L 0 F 1 d G 9 S Z W 1 v d m V k Q 2 9 s d W 1 u c z E u e 0 N v b H V t b j M 1 L D M 0 f S Z x d W 9 0 O y w m c X V v d D t T Z W N 0 a W 9 u M S 9 t Y X R y a X g v Q X V 0 b 1 J l b W 9 2 Z W R D b 2 x 1 b W 5 z M S 5 7 Q 2 9 s d W 1 u M z Y s M z V 9 J n F 1 b 3 Q 7 L C Z x d W 9 0 O 1 N l Y 3 R p b 2 4 x L 2 1 h d H J p e C 9 B d X R v U m V t b 3 Z l Z E N v b H V t b n M x L n t D b 2 x 1 b W 4 z N y w z N n 0 m c X V v d D s s J n F 1 b 3 Q 7 U 2 V j d G l v b j E v b W F 0 c m l 4 L 0 F 1 d G 9 S Z W 1 v d m V k Q 2 9 s d W 1 u c z E u e 0 N v b H V t b j M 4 L D M 3 f S Z x d W 9 0 O y w m c X V v d D t T Z W N 0 a W 9 u M S 9 t Y X R y a X g v Q X V 0 b 1 J l b W 9 2 Z W R D b 2 x 1 b W 5 z M S 5 7 Q 2 9 s d W 1 u M z k s M z h 9 J n F 1 b 3 Q 7 L C Z x d W 9 0 O 1 N l Y 3 R p b 2 4 x L 2 1 h d H J p e C 9 B d X R v U m V t b 3 Z l Z E N v b H V t b n M x L n t D b 2 x 1 b W 4 0 M C w z O X 0 m c X V v d D s s J n F 1 b 3 Q 7 U 2 V j d G l v b j E v b W F 0 c m l 4 L 0 F 1 d G 9 S Z W 1 v d m V k Q 2 9 s d W 1 u c z E u e 0 N v b H V t b j Q x L D Q w f S Z x d W 9 0 O y w m c X V v d D t T Z W N 0 a W 9 u M S 9 t Y X R y a X g v Q X V 0 b 1 J l b W 9 2 Z W R D b 2 x 1 b W 5 z M S 5 7 Q 2 9 s d W 1 u N D I s N D F 9 J n F 1 b 3 Q 7 X S w m c X V v d D t D b 2 x 1 b W 5 D b 3 V u d C Z x d W 9 0 O z o 0 M i w m c X V v d D t L Z X l D b 2 x 1 b W 5 O Y W 1 l c y Z x d W 9 0 O z p b X S w m c X V v d D t D b 2 x 1 b W 5 J Z G V u d G l 0 a W V z J n F 1 b 3 Q 7 O l s m c X V v d D t T Z W N 0 a W 9 u M S 9 t Y X R y a X g v Q X V 0 b 1 J l b W 9 2 Z W R D b 2 x 1 b W 5 z M S 5 7 Q 2 9 s d W 1 u M S w w f S Z x d W 9 0 O y w m c X V v d D t T Z W N 0 a W 9 u M S 9 t Y X R y a X g v Q X V 0 b 1 J l b W 9 2 Z W R D b 2 x 1 b W 5 z M S 5 7 Q 2 9 s d W 1 u M i w x f S Z x d W 9 0 O y w m c X V v d D t T Z W N 0 a W 9 u M S 9 t Y X R y a X g v Q X V 0 b 1 J l b W 9 2 Z W R D b 2 x 1 b W 5 z M S 5 7 Q 2 9 s d W 1 u M y w y f S Z x d W 9 0 O y w m c X V v d D t T Z W N 0 a W 9 u M S 9 t Y X R y a X g v Q X V 0 b 1 J l b W 9 2 Z W R D b 2 x 1 b W 5 z M S 5 7 Q 2 9 s d W 1 u N C w z f S Z x d W 9 0 O y w m c X V v d D t T Z W N 0 a W 9 u M S 9 t Y X R y a X g v Q X V 0 b 1 J l b W 9 2 Z W R D b 2 x 1 b W 5 z M S 5 7 Q 2 9 s d W 1 u N S w 0 f S Z x d W 9 0 O y w m c X V v d D t T Z W N 0 a W 9 u M S 9 t Y X R y a X g v Q X V 0 b 1 J l b W 9 2 Z W R D b 2 x 1 b W 5 z M S 5 7 Q 2 9 s d W 1 u N i w 1 f S Z x d W 9 0 O y w m c X V v d D t T Z W N 0 a W 9 u M S 9 t Y X R y a X g v Q X V 0 b 1 J l b W 9 2 Z W R D b 2 x 1 b W 5 z M S 5 7 Q 2 9 s d W 1 u N y w 2 f S Z x d W 9 0 O y w m c X V v d D t T Z W N 0 a W 9 u M S 9 t Y X R y a X g v Q X V 0 b 1 J l b W 9 2 Z W R D b 2 x 1 b W 5 z M S 5 7 Q 2 9 s d W 1 u O C w 3 f S Z x d W 9 0 O y w m c X V v d D t T Z W N 0 a W 9 u M S 9 t Y X R y a X g v Q X V 0 b 1 J l b W 9 2 Z W R D b 2 x 1 b W 5 z M S 5 7 Q 2 9 s d W 1 u O S w 4 f S Z x d W 9 0 O y w m c X V v d D t T Z W N 0 a W 9 u M S 9 t Y X R y a X g v Q X V 0 b 1 J l b W 9 2 Z W R D b 2 x 1 b W 5 z M S 5 7 Q 2 9 s d W 1 u M T A s O X 0 m c X V v d D s s J n F 1 b 3 Q 7 U 2 V j d G l v b j E v b W F 0 c m l 4 L 0 F 1 d G 9 S Z W 1 v d m V k Q 2 9 s d W 1 u c z E u e 0 N v b H V t b j E x L D E w f S Z x d W 9 0 O y w m c X V v d D t T Z W N 0 a W 9 u M S 9 t Y X R y a X g v Q X V 0 b 1 J l b W 9 2 Z W R D b 2 x 1 b W 5 z M S 5 7 Q 2 9 s d W 1 u M T I s M T F 9 J n F 1 b 3 Q 7 L C Z x d W 9 0 O 1 N l Y 3 R p b 2 4 x L 2 1 h d H J p e C 9 B d X R v U m V t b 3 Z l Z E N v b H V t b n M x L n t D b 2 x 1 b W 4 x M y w x M n 0 m c X V v d D s s J n F 1 b 3 Q 7 U 2 V j d G l v b j E v b W F 0 c m l 4 L 0 F 1 d G 9 S Z W 1 v d m V k Q 2 9 s d W 1 u c z E u e 0 N v b H V t b j E 0 L D E z f S Z x d W 9 0 O y w m c X V v d D t T Z W N 0 a W 9 u M S 9 t Y X R y a X g v Q X V 0 b 1 J l b W 9 2 Z W R D b 2 x 1 b W 5 z M S 5 7 Q 2 9 s d W 1 u M T U s M T R 9 J n F 1 b 3 Q 7 L C Z x d W 9 0 O 1 N l Y 3 R p b 2 4 x L 2 1 h d H J p e C 9 B d X R v U m V t b 3 Z l Z E N v b H V t b n M x L n t D b 2 x 1 b W 4 x N i w x N X 0 m c X V v d D s s J n F 1 b 3 Q 7 U 2 V j d G l v b j E v b W F 0 c m l 4 L 0 F 1 d G 9 S Z W 1 v d m V k Q 2 9 s d W 1 u c z E u e 0 N v b H V t b j E 3 L D E 2 f S Z x d W 9 0 O y w m c X V v d D t T Z W N 0 a W 9 u M S 9 t Y X R y a X g v Q X V 0 b 1 J l b W 9 2 Z W R D b 2 x 1 b W 5 z M S 5 7 Q 2 9 s d W 1 u M T g s M T d 9 J n F 1 b 3 Q 7 L C Z x d W 9 0 O 1 N l Y 3 R p b 2 4 x L 2 1 h d H J p e C 9 B d X R v U m V t b 3 Z l Z E N v b H V t b n M x L n t D b 2 x 1 b W 4 x O S w x O H 0 m c X V v d D s s J n F 1 b 3 Q 7 U 2 V j d G l v b j E v b W F 0 c m l 4 L 0 F 1 d G 9 S Z W 1 v d m V k Q 2 9 s d W 1 u c z E u e 0 N v b H V t b j I w L D E 5 f S Z x d W 9 0 O y w m c X V v d D t T Z W N 0 a W 9 u M S 9 t Y X R y a X g v Q X V 0 b 1 J l b W 9 2 Z W R D b 2 x 1 b W 5 z M S 5 7 Q 2 9 s d W 1 u M j E s M j B 9 J n F 1 b 3 Q 7 L C Z x d W 9 0 O 1 N l Y 3 R p b 2 4 x L 2 1 h d H J p e C 9 B d X R v U m V t b 3 Z l Z E N v b H V t b n M x L n t D b 2 x 1 b W 4 y M i w y M X 0 m c X V v d D s s J n F 1 b 3 Q 7 U 2 V j d G l v b j E v b W F 0 c m l 4 L 0 F 1 d G 9 S Z W 1 v d m V k Q 2 9 s d W 1 u c z E u e 0 N v b H V t b j I z L D I y f S Z x d W 9 0 O y w m c X V v d D t T Z W N 0 a W 9 u M S 9 t Y X R y a X g v Q X V 0 b 1 J l b W 9 2 Z W R D b 2 x 1 b W 5 z M S 5 7 Q 2 9 s d W 1 u M j Q s M j N 9 J n F 1 b 3 Q 7 L C Z x d W 9 0 O 1 N l Y 3 R p b 2 4 x L 2 1 h d H J p e C 9 B d X R v U m V t b 3 Z l Z E N v b H V t b n M x L n t D b 2 x 1 b W 4 y N S w y N H 0 m c X V v d D s s J n F 1 b 3 Q 7 U 2 V j d G l v b j E v b W F 0 c m l 4 L 0 F 1 d G 9 S Z W 1 v d m V k Q 2 9 s d W 1 u c z E u e 0 N v b H V t b j I 2 L D I 1 f S Z x d W 9 0 O y w m c X V v d D t T Z W N 0 a W 9 u M S 9 t Y X R y a X g v Q X V 0 b 1 J l b W 9 2 Z W R D b 2 x 1 b W 5 z M S 5 7 Q 2 9 s d W 1 u M j c s M j Z 9 J n F 1 b 3 Q 7 L C Z x d W 9 0 O 1 N l Y 3 R p b 2 4 x L 2 1 h d H J p e C 9 B d X R v U m V t b 3 Z l Z E N v b H V t b n M x L n t D b 2 x 1 b W 4 y O C w y N 3 0 m c X V v d D s s J n F 1 b 3 Q 7 U 2 V j d G l v b j E v b W F 0 c m l 4 L 0 F 1 d G 9 S Z W 1 v d m V k Q 2 9 s d W 1 u c z E u e 0 N v b H V t b j I 5 L D I 4 f S Z x d W 9 0 O y w m c X V v d D t T Z W N 0 a W 9 u M S 9 t Y X R y a X g v Q X V 0 b 1 J l b W 9 2 Z W R D b 2 x 1 b W 5 z M S 5 7 Q 2 9 s d W 1 u M z A s M j l 9 J n F 1 b 3 Q 7 L C Z x d W 9 0 O 1 N l Y 3 R p b 2 4 x L 2 1 h d H J p e C 9 B d X R v U m V t b 3 Z l Z E N v b H V t b n M x L n t D b 2 x 1 b W 4 z M S w z M H 0 m c X V v d D s s J n F 1 b 3 Q 7 U 2 V j d G l v b j E v b W F 0 c m l 4 L 0 F 1 d G 9 S Z W 1 v d m V k Q 2 9 s d W 1 u c z E u e 0 N v b H V t b j M y L D M x f S Z x d W 9 0 O y w m c X V v d D t T Z W N 0 a W 9 u M S 9 t Y X R y a X g v Q X V 0 b 1 J l b W 9 2 Z W R D b 2 x 1 b W 5 z M S 5 7 Q 2 9 s d W 1 u M z M s M z J 9 J n F 1 b 3 Q 7 L C Z x d W 9 0 O 1 N l Y 3 R p b 2 4 x L 2 1 h d H J p e C 9 B d X R v U m V t b 3 Z l Z E N v b H V t b n M x L n t D b 2 x 1 b W 4 z N C w z M 3 0 m c X V v d D s s J n F 1 b 3 Q 7 U 2 V j d G l v b j E v b W F 0 c m l 4 L 0 F 1 d G 9 S Z W 1 v d m V k Q 2 9 s d W 1 u c z E u e 0 N v b H V t b j M 1 L D M 0 f S Z x d W 9 0 O y w m c X V v d D t T Z W N 0 a W 9 u M S 9 t Y X R y a X g v Q X V 0 b 1 J l b W 9 2 Z W R D b 2 x 1 b W 5 z M S 5 7 Q 2 9 s d W 1 u M z Y s M z V 9 J n F 1 b 3 Q 7 L C Z x d W 9 0 O 1 N l Y 3 R p b 2 4 x L 2 1 h d H J p e C 9 B d X R v U m V t b 3 Z l Z E N v b H V t b n M x L n t D b 2 x 1 b W 4 z N y w z N n 0 m c X V v d D s s J n F 1 b 3 Q 7 U 2 V j d G l v b j E v b W F 0 c m l 4 L 0 F 1 d G 9 S Z W 1 v d m V k Q 2 9 s d W 1 u c z E u e 0 N v b H V t b j M 4 L D M 3 f S Z x d W 9 0 O y w m c X V v d D t T Z W N 0 a W 9 u M S 9 t Y X R y a X g v Q X V 0 b 1 J l b W 9 2 Z W R D b 2 x 1 b W 5 z M S 5 7 Q 2 9 s d W 1 u M z k s M z h 9 J n F 1 b 3 Q 7 L C Z x d W 9 0 O 1 N l Y 3 R p b 2 4 x L 2 1 h d H J p e C 9 B d X R v U m V t b 3 Z l Z E N v b H V t b n M x L n t D b 2 x 1 b W 4 0 M C w z O X 0 m c X V v d D s s J n F 1 b 3 Q 7 U 2 V j d G l v b j E v b W F 0 c m l 4 L 0 F 1 d G 9 S Z W 1 v d m V k Q 2 9 s d W 1 u c z E u e 0 N v b H V t b j Q x L D Q w f S Z x d W 9 0 O y w m c X V v d D t T Z W N 0 a W 9 u M S 9 t Y X R y a X g v Q X V 0 b 1 J l b W 9 2 Z W R D b 2 x 1 b W 5 z M S 5 7 Q 2 9 s d W 1 u N D I s N D F 9 J n F 1 b 3 Q 7 X S w m c X V v d D t S Z W x h d G l v b n N o a X B J b m Z v J n F 1 b 3 Q 7 O l t d f S I g L z 4 8 L 1 N 0 Y W J s Z U V u d H J p Z X M + P C 9 J d G V t P j x J d G V t P j x J d G V t T G 9 j Y X R p b 2 4 + P E l 0 Z W 1 U e X B l P k Z v c m 1 1 b G E 8 L 0 l 0 Z W 1 U e X B l P j x J d G V t U G F 0 a D 5 T Z W N 0 a W 9 u M S 9 t Y X R y a X g v U 2 9 1 c m N l P C 9 J d G V t U G F 0 a D 4 8 L 0 l 0 Z W 1 M b 2 N h d G l v b j 4 8 U 3 R h Y m x l R W 5 0 c m l l c y A v P j w v S X R l b T 4 8 S X R l b T 4 8 S X R l b U x v Y 2 F 0 a W 9 u P j x J d G V t V H l w Z T 5 G b 3 J t d W x h P C 9 J d G V t V H l w Z T 4 8 S X R l b V B h d G g + U 2 V j d G l v b j E v b W F 0 c m l 4 L 0 N o Y W 5 n Z W Q l M j B j b 2 x 1 b W 4 l M j B 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N 6 B M h F k a q g s M A 0 G C S q G S I b 3 D Q E B A Q U A B I I C A A I g G O d f E D a P q K A z 9 B z 2 o e Y Z N 9 d / Q B N 7 D A l O v r x q C i U S M s I A r W m 7 U a C E M H p A 5 z 6 D f Y 3 w k 3 a c o E b O / 9 o K T Y I M + 2 A p / P E v n d f 7 a p t 0 Z O H U h O W f 5 4 o J 4 U 9 v T k A W S a H y x S a D E Z S M r o S j s N H L M G R q g s i K i S x R U B k w F S X M 3 D 4 n p t P g S 0 T f y Z T V j v v l t T J N a R P u + j 2 Y G B C k b U 6 C c u V 0 7 z Q i H B D S l L p M g + 3 / o B T n C D 2 s E i C Z j z M f r D T S S S 6 r O N 9 f c l 4 + 7 S r r N M b y J x q + k C 5 z v U P d t T I D S o A 7 0 K T N C 8 / B K W 8 0 Q Z 3 f 5 W 8 S C B z P E G 3 c 0 0 C N w H J D W b 5 6 v / j t X I v S K j m 6 q d F p 3 L W / 4 1 E 0 f / 7 X Y R 0 f t 5 S 9 T m u / g 8 P U N 4 / G T R 4 9 I 9 Z E 5 j V 0 7 L 3 I f C v T I f x b l j I i n 6 g F 3 r I n k t H j n 1 I E l M w 9 z z Y 1 1 P h d m 4 R P B s j U Y d k y L O G h G G r F m q 5 F 9 L D I z b s T r t E X d 1 x Z M b P X 2 Z X x D 1 K c d N K S m C d S c x z B 8 9 N P n 2 j C S y h K k r p L s + z V 9 C d v g A B r m N 0 4 5 k p U U U N n Z S I S B E 4 G q 3 f 1 J W 6 z D C w x T t / s Y k x S X B m P Y u E r x J h V t g b o + O v M Y A L b L J l 0 e 8 S 2 F m Y B F U m + i 6 M X k b G g J c L i I w f b W w f p i t 7 J 6 / 9 X K G + v E g n l W H + x k t R X j q r 7 C B H f w j 4 9 8 5 Y n g m A W T n j 4 Z Z T j D N N 6 g w n h 6 Q 4 l e x X Q M H w G C S q G S I b 3 D Q E H A T A d B g l g h k g B Z Q M E A S o E E D E T j l X C E Y f k 2 F P N o o 8 b e o y A U K J l c g F N t N z U i 8 4 u G x 5 H K o 2 5 N 2 x f z a 9 q k s I H d M k b k R S 8 T z h h 5 C U 7 P c m p l 2 1 G + c x F v s W q v U L Z z x c m k o l u f y f h X Z i E U v a 3 / d 9 a s n P M x r H / p a Q b < / D a t a M a s h u p > 
</file>

<file path=customXml/itemProps1.xml><?xml version="1.0" encoding="utf-8"?>
<ds:datastoreItem xmlns:ds="http://schemas.openxmlformats.org/officeDocument/2006/customXml" ds:itemID="{7260DB13-9744-1A4B-9296-0E677A5CC4A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2023-10-03T23:30:46Z</dcterms:created>
  <dcterms:modified xsi:type="dcterms:W3CDTF">2023-11-17T23:28:36Z</dcterms:modified>
  <cp:category/>
  <cp:contentStatus/>
</cp:coreProperties>
</file>