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ANG NU THU PHUONG\Cô Lê - Phân tích\"/>
    </mc:Choice>
  </mc:AlternateContent>
  <bookViews>
    <workbookView xWindow="0" yWindow="0" windowWidth="21570" windowHeight="8145" activeTab="1"/>
  </bookViews>
  <sheets>
    <sheet name="Câu 1" sheetId="3" r:id="rId1"/>
    <sheet name="Câu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33" i="3" s="1"/>
  <c r="D30" i="3"/>
  <c r="E30" i="3"/>
  <c r="F30" i="3"/>
  <c r="F32" i="3" s="1"/>
  <c r="F33" i="3" s="1"/>
  <c r="G30" i="3"/>
  <c r="H30" i="3"/>
  <c r="C30" i="3"/>
  <c r="D29" i="3"/>
  <c r="E29" i="3"/>
  <c r="F29" i="3"/>
  <c r="G29" i="3"/>
  <c r="H29" i="3"/>
  <c r="C29" i="3"/>
  <c r="D32" i="3"/>
  <c r="D33" i="3" s="1"/>
  <c r="C32" i="3"/>
  <c r="C33" i="3" s="1"/>
  <c r="E13" i="3"/>
  <c r="E12" i="3"/>
  <c r="C21" i="3"/>
  <c r="C23" i="3" s="1"/>
  <c r="C20" i="3"/>
  <c r="C22" i="3"/>
  <c r="C19" i="3"/>
  <c r="H32" i="3" l="1"/>
  <c r="G32" i="3"/>
  <c r="H33" i="3"/>
  <c r="G33" i="3"/>
  <c r="C24" i="3"/>
</calcChain>
</file>

<file path=xl/sharedStrings.xml><?xml version="1.0" encoding="utf-8"?>
<sst xmlns="http://schemas.openxmlformats.org/spreadsheetml/2006/main" count="56" uniqueCount="40">
  <si>
    <t>Câu 2</t>
  </si>
  <si>
    <t>Người ta tiến hành một khảo sát đối với một số người về lượng bia tối đa họ có thể uống</t>
  </si>
  <si>
    <t>Cho bảng sau</t>
  </si>
  <si>
    <t>lượng bia (ly)</t>
  </si>
  <si>
    <t>cân nặng (pound)</t>
  </si>
  <si>
    <t>chiều cao (inch)</t>
  </si>
  <si>
    <t xml:space="preserve">tuổi </t>
  </si>
  <si>
    <t>Yêu cầu</t>
  </si>
  <si>
    <t>1. Xác định mối quan hệ tương quan giữa các yếu tố</t>
  </si>
  <si>
    <t>2. Phân tích hồi quy tuyến tính bằng công cụ Data Analysis</t>
  </si>
  <si>
    <t>3. Theo anh/chị, có tồn tại mối liên hệ giữa cân nặng của 1 người và lượng bia người đó có thể uống được?</t>
  </si>
  <si>
    <t>Câu 1</t>
  </si>
  <si>
    <t>VÙNG DỮ LIỆU</t>
  </si>
  <si>
    <t>Định phí</t>
  </si>
  <si>
    <t>Giá bán</t>
  </si>
  <si>
    <t xml:space="preserve">Biến phí </t>
  </si>
  <si>
    <t>CÁC CHỈ TIÊU</t>
  </si>
  <si>
    <t>Sản lượng</t>
  </si>
  <si>
    <t>Doanh thu</t>
  </si>
  <si>
    <t>Tổng biến phí</t>
  </si>
  <si>
    <t>Tổng định phí</t>
  </si>
  <si>
    <t>Tổng chi phí</t>
  </si>
  <si>
    <t>Lợi nhuận</t>
  </si>
  <si>
    <t>ĐIỂM HÒA VỐN</t>
  </si>
  <si>
    <t>Sản lượng hòa vốn</t>
  </si>
  <si>
    <t xml:space="preserve">Doanh thu hòa vốn </t>
  </si>
  <si>
    <t>Nhận xét:</t>
  </si>
  <si>
    <t xml:space="preserve"> - Nhìn vào bảng, ta tính được thời gian hòa vốn = doanh thu hòa vốn / doanh thu </t>
  </si>
  <si>
    <t>Thời gian hòa vốn</t>
  </si>
  <si>
    <t>https://tvtmarine.com/vi_VN/blog/blog-cua-chung-toi-1/post/phan-tich-diem-hoa-von-82</t>
  </si>
  <si>
    <t>https://digitalmarketingtop1.com/huong-dan-phan-tich-diem-hoa-von-trong-kinh-doanh/</t>
  </si>
  <si>
    <t xml:space="preserve">Nhận xét: </t>
  </si>
  <si>
    <t>Mức độ tương quan giữa cân nặng và chiều cao thuận và chặt</t>
  </si>
  <si>
    <t>Mức độ tương quan giữa cân nặng và tuổi thuận và yếu</t>
  </si>
  <si>
    <t>Mức độ tương quan giữa chiều cao và tuổi thuận và yếu</t>
  </si>
  <si>
    <t>...........</t>
  </si>
  <si>
    <t>CHƯA XONG</t>
  </si>
  <si>
    <t>3. Theo em, có tồn tại mối liên hệ giữa cân nặng của một người và lượng bia mà</t>
  </si>
  <si>
    <t xml:space="preserve"> người đó có thể uống. Vì............................................</t>
  </si>
  <si>
    <t>GIẢI THÍCH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</si>
</sst>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7" fillId="0" borderId="0" xfId="0" applyFont="1"/>
    <xf numFmtId="0" fontId="0" fillId="0" borderId="0" xfId="0" applyFill="1" applyBorder="1" applyAlignment="1"/>
    <xf numFmtId="0" fontId="0" fillId="0" borderId="8" xfId="0" applyFill="1" applyBorder="1" applyAlignment="1"/>
    <xf numFmtId="0" fontId="8" fillId="2" borderId="9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8" xfId="0" applyFont="1" applyFill="1" applyBorder="1" applyAlignment="1"/>
    <xf numFmtId="0" fontId="9" fillId="0" borderId="0" xfId="0" applyFont="1"/>
    <xf numFmtId="0" fontId="8" fillId="3" borderId="9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ĐỒ</a:t>
            </a:r>
            <a:r>
              <a:rPr lang="en-US" baseline="0"/>
              <a:t> THỊ ĐIỂM HÒA VỐN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'Câu 1'!$B$29</c:f>
              <c:strCache>
                <c:ptCount val="1"/>
                <c:pt idx="0">
                  <c:v>Doanh thu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'Câu 1'!$C$27:$H$27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7000</c:v>
                </c:pt>
              </c:numCache>
            </c:numRef>
          </c:xVal>
          <c:yVal>
            <c:numRef>
              <c:f>'Câu 1'!$C$29:$H$29</c:f>
              <c:numCache>
                <c:formatCode>General</c:formatCode>
                <c:ptCount val="6"/>
                <c:pt idx="0">
                  <c:v>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60000</c:v>
                </c:pt>
                <c:pt idx="5">
                  <c:v>84000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'Câu 1'!$B$32</c:f>
              <c:strCache>
                <c:ptCount val="1"/>
                <c:pt idx="0">
                  <c:v>Tổng chi phí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'Câu 1'!$C$27:$H$27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7000</c:v>
                </c:pt>
              </c:numCache>
            </c:numRef>
          </c:xVal>
          <c:yVal>
            <c:numRef>
              <c:f>'Câu 1'!$C$32:$H$32</c:f>
              <c:numCache>
                <c:formatCode>General</c:formatCode>
                <c:ptCount val="6"/>
                <c:pt idx="0">
                  <c:v>48000</c:v>
                </c:pt>
                <c:pt idx="1">
                  <c:v>49250</c:v>
                </c:pt>
                <c:pt idx="2">
                  <c:v>50500</c:v>
                </c:pt>
                <c:pt idx="3">
                  <c:v>53000</c:v>
                </c:pt>
                <c:pt idx="4">
                  <c:v>60500</c:v>
                </c:pt>
                <c:pt idx="5">
                  <c:v>65500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'Câu 1'!$D$11:$E$11</c:f>
              <c:strCache>
                <c:ptCount val="1"/>
                <c:pt idx="0">
                  <c:v>ĐIỂM HÒA VỐN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'Câu 1'!$E$12</c:f>
              <c:numCache>
                <c:formatCode>General</c:formatCode>
                <c:ptCount val="1"/>
                <c:pt idx="0">
                  <c:v>5052.6315789473683</c:v>
                </c:pt>
              </c:numCache>
            </c:numRef>
          </c:xVal>
          <c:yVal>
            <c:numRef>
              <c:f>'Câu 1'!$E$13</c:f>
              <c:numCache>
                <c:formatCode>General</c:formatCode>
                <c:ptCount val="1"/>
                <c:pt idx="0">
                  <c:v>60631.57894736842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53072"/>
        <c:axId val="1677848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'Câu 1'!$A$17:$B$24</c15:sqref>
                        </c15:formulaRef>
                      </c:ext>
                    </c:extLst>
                    <c:multiLvlStrCache>
                      <c:ptCount val="8"/>
                      <c:lvl>
                        <c:pt idx="1">
                          <c:v>Sản lượng</c:v>
                        </c:pt>
                        <c:pt idx="2">
                          <c:v>Giá bán</c:v>
                        </c:pt>
                        <c:pt idx="3">
                          <c:v>Doanh thu</c:v>
                        </c:pt>
                        <c:pt idx="4">
                          <c:v>Tổng biến phí</c:v>
                        </c:pt>
                        <c:pt idx="5">
                          <c:v>Tổng định phí</c:v>
                        </c:pt>
                        <c:pt idx="6">
                          <c:v>Tổng chi phí</c:v>
                        </c:pt>
                        <c:pt idx="7">
                          <c:v>Lợi nhuận</c:v>
                        </c:pt>
                      </c:lvl>
                      <c:lvl>
                        <c:pt idx="0">
                          <c:v>CÁC CHỈ TIÊU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'Câu 1'!$C$17:$C$24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5052.6315789473683</c:v>
                      </c:pt>
                      <c:pt idx="2">
                        <c:v>12</c:v>
                      </c:pt>
                      <c:pt idx="3">
                        <c:v>60631.57894736842</c:v>
                      </c:pt>
                      <c:pt idx="4">
                        <c:v>12631.57894736842</c:v>
                      </c:pt>
                      <c:pt idx="5">
                        <c:v>48000</c:v>
                      </c:pt>
                      <c:pt idx="6">
                        <c:v>60631.57894736842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778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48720"/>
        <c:crosses val="autoZero"/>
        <c:crossBetween val="midCat"/>
      </c:valAx>
      <c:valAx>
        <c:axId val="1677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200025</xdr:rowOff>
    </xdr:from>
    <xdr:to>
      <xdr:col>3</xdr:col>
      <xdr:colOff>1752600</xdr:colOff>
      <xdr:row>8</xdr:row>
      <xdr:rowOff>161218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135"/>
        <a:stretch/>
      </xdr:blipFill>
      <xdr:spPr>
        <a:xfrm>
          <a:off x="114300" y="200025"/>
          <a:ext cx="4791075" cy="1513768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13</xdr:row>
      <xdr:rowOff>161925</xdr:rowOff>
    </xdr:from>
    <xdr:to>
      <xdr:col>7</xdr:col>
      <xdr:colOff>504825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D62" sqref="D62"/>
    </sheetView>
  </sheetViews>
  <sheetFormatPr defaultRowHeight="15" x14ac:dyDescent="0.25"/>
  <cols>
    <col min="1" max="1" width="13.5703125" style="18" customWidth="1"/>
    <col min="2" max="2" width="18.7109375" style="18" customWidth="1"/>
    <col min="3" max="3" width="15" style="18" customWidth="1"/>
    <col min="4" max="4" width="26.5703125" style="18" customWidth="1"/>
    <col min="5" max="5" width="21.85546875" style="18" customWidth="1"/>
    <col min="6" max="8" width="10.140625" style="18" bestFit="1" customWidth="1"/>
    <col min="9" max="16384" width="9.140625" style="18"/>
  </cols>
  <sheetData>
    <row r="1" spans="1:5" ht="16.5" x14ac:dyDescent="0.25">
      <c r="A1" s="1" t="s">
        <v>11</v>
      </c>
    </row>
    <row r="2" spans="1:5" ht="15.75" x14ac:dyDescent="0.25">
      <c r="A2" s="3"/>
    </row>
    <row r="11" spans="1:5" ht="20.25" x14ac:dyDescent="0.3">
      <c r="A11" s="8" t="s">
        <v>12</v>
      </c>
      <c r="B11" s="8"/>
      <c r="D11" s="14" t="s">
        <v>23</v>
      </c>
      <c r="E11" s="15"/>
    </row>
    <row r="12" spans="1:5" ht="20.25" x14ac:dyDescent="0.3">
      <c r="A12" s="9" t="s">
        <v>13</v>
      </c>
      <c r="B12" s="9">
        <v>48000</v>
      </c>
      <c r="D12" s="16" t="s">
        <v>24</v>
      </c>
      <c r="E12" s="17">
        <f>C18</f>
        <v>5052.6315789473683</v>
      </c>
    </row>
    <row r="13" spans="1:5" ht="20.25" x14ac:dyDescent="0.3">
      <c r="A13" s="9" t="s">
        <v>14</v>
      </c>
      <c r="B13" s="9">
        <v>12</v>
      </c>
      <c r="D13" s="16" t="s">
        <v>25</v>
      </c>
      <c r="E13" s="17">
        <f>C20</f>
        <v>60631.57894736842</v>
      </c>
    </row>
    <row r="14" spans="1:5" ht="20.25" x14ac:dyDescent="0.3">
      <c r="A14" s="10" t="s">
        <v>15</v>
      </c>
      <c r="B14" s="10">
        <v>2.5</v>
      </c>
    </row>
    <row r="17" spans="1:8" ht="20.25" x14ac:dyDescent="0.3">
      <c r="A17" s="11" t="s">
        <v>16</v>
      </c>
      <c r="B17" s="11"/>
      <c r="C17" s="11"/>
    </row>
    <row r="18" spans="1:8" ht="20.25" x14ac:dyDescent="0.3">
      <c r="A18" s="12">
        <v>1</v>
      </c>
      <c r="B18" s="9" t="s">
        <v>17</v>
      </c>
      <c r="C18" s="13">
        <v>5052.6315789473683</v>
      </c>
    </row>
    <row r="19" spans="1:8" ht="20.25" x14ac:dyDescent="0.3">
      <c r="A19" s="12">
        <v>2</v>
      </c>
      <c r="B19" s="9" t="s">
        <v>14</v>
      </c>
      <c r="C19" s="13">
        <f>$B$13</f>
        <v>12</v>
      </c>
    </row>
    <row r="20" spans="1:8" ht="20.25" x14ac:dyDescent="0.3">
      <c r="A20" s="12">
        <v>3</v>
      </c>
      <c r="B20" s="9" t="s">
        <v>18</v>
      </c>
      <c r="C20" s="13">
        <f>C19*C18</f>
        <v>60631.57894736842</v>
      </c>
    </row>
    <row r="21" spans="1:8" ht="20.25" x14ac:dyDescent="0.3">
      <c r="A21" s="12">
        <v>4</v>
      </c>
      <c r="B21" s="9" t="s">
        <v>19</v>
      </c>
      <c r="C21" s="13">
        <f>C18*B14</f>
        <v>12631.57894736842</v>
      </c>
    </row>
    <row r="22" spans="1:8" ht="20.25" x14ac:dyDescent="0.3">
      <c r="A22" s="12">
        <v>5</v>
      </c>
      <c r="B22" s="9" t="s">
        <v>20</v>
      </c>
      <c r="C22" s="13">
        <f>B12</f>
        <v>48000</v>
      </c>
    </row>
    <row r="23" spans="1:8" ht="20.25" x14ac:dyDescent="0.3">
      <c r="A23" s="12">
        <v>6</v>
      </c>
      <c r="B23" s="9" t="s">
        <v>21</v>
      </c>
      <c r="C23" s="13">
        <f>C21+C22</f>
        <v>60631.57894736842</v>
      </c>
    </row>
    <row r="24" spans="1:8" ht="20.25" x14ac:dyDescent="0.3">
      <c r="A24" s="12">
        <v>7</v>
      </c>
      <c r="B24" s="9" t="s">
        <v>22</v>
      </c>
      <c r="C24" s="13">
        <f>C20-C23</f>
        <v>0</v>
      </c>
    </row>
    <row r="27" spans="1:8" ht="20.25" x14ac:dyDescent="0.3">
      <c r="A27" s="12">
        <v>1</v>
      </c>
      <c r="B27" s="9" t="s">
        <v>17</v>
      </c>
      <c r="C27" s="13">
        <v>0</v>
      </c>
      <c r="D27" s="9">
        <v>500</v>
      </c>
      <c r="E27" s="9">
        <v>1000</v>
      </c>
      <c r="F27" s="9">
        <v>2000</v>
      </c>
      <c r="G27" s="9">
        <v>5000</v>
      </c>
      <c r="H27" s="9">
        <v>7000</v>
      </c>
    </row>
    <row r="28" spans="1:8" ht="20.25" x14ac:dyDescent="0.3">
      <c r="A28" s="12">
        <v>2</v>
      </c>
      <c r="B28" s="9" t="s">
        <v>14</v>
      </c>
      <c r="C28" s="9">
        <v>12</v>
      </c>
      <c r="D28" s="9">
        <v>12</v>
      </c>
      <c r="E28" s="9">
        <v>12</v>
      </c>
      <c r="F28" s="9">
        <v>12</v>
      </c>
      <c r="G28" s="9">
        <v>12</v>
      </c>
      <c r="H28" s="9">
        <v>12</v>
      </c>
    </row>
    <row r="29" spans="1:8" ht="20.25" x14ac:dyDescent="0.3">
      <c r="A29" s="12">
        <v>3</v>
      </c>
      <c r="B29" s="9" t="s">
        <v>18</v>
      </c>
      <c r="C29" s="13">
        <f>$C$28*C27</f>
        <v>0</v>
      </c>
      <c r="D29" s="13">
        <f t="shared" ref="D29:H29" si="0">$C$28*D27</f>
        <v>6000</v>
      </c>
      <c r="E29" s="13">
        <f t="shared" si="0"/>
        <v>12000</v>
      </c>
      <c r="F29" s="13">
        <f t="shared" si="0"/>
        <v>24000</v>
      </c>
      <c r="G29" s="13">
        <f t="shared" si="0"/>
        <v>60000</v>
      </c>
      <c r="H29" s="13">
        <f t="shared" si="0"/>
        <v>84000</v>
      </c>
    </row>
    <row r="30" spans="1:8" ht="20.25" x14ac:dyDescent="0.3">
      <c r="A30" s="12">
        <v>4</v>
      </c>
      <c r="B30" s="9" t="s">
        <v>19</v>
      </c>
      <c r="C30" s="13">
        <f>C27*$B$14</f>
        <v>0</v>
      </c>
      <c r="D30" s="13">
        <f t="shared" ref="D30:H30" si="1">D27*$B$14</f>
        <v>1250</v>
      </c>
      <c r="E30" s="13">
        <f t="shared" si="1"/>
        <v>2500</v>
      </c>
      <c r="F30" s="13">
        <f t="shared" si="1"/>
        <v>5000</v>
      </c>
      <c r="G30" s="13">
        <f t="shared" si="1"/>
        <v>12500</v>
      </c>
      <c r="H30" s="13">
        <f t="shared" si="1"/>
        <v>17500</v>
      </c>
    </row>
    <row r="31" spans="1:8" ht="20.25" x14ac:dyDescent="0.3">
      <c r="A31" s="12">
        <v>5</v>
      </c>
      <c r="B31" s="9" t="s">
        <v>20</v>
      </c>
      <c r="C31" s="9">
        <v>48000</v>
      </c>
      <c r="D31" s="9">
        <v>48000</v>
      </c>
      <c r="E31" s="9">
        <v>48000</v>
      </c>
      <c r="F31" s="9">
        <v>48000</v>
      </c>
      <c r="G31" s="9">
        <v>48000</v>
      </c>
      <c r="H31" s="9">
        <v>48000</v>
      </c>
    </row>
    <row r="32" spans="1:8" ht="20.25" x14ac:dyDescent="0.3">
      <c r="A32" s="12">
        <v>6</v>
      </c>
      <c r="B32" s="9" t="s">
        <v>21</v>
      </c>
      <c r="C32" s="13">
        <f>C30+C31</f>
        <v>48000</v>
      </c>
      <c r="D32" s="13">
        <f t="shared" ref="D32:H32" si="2">D30+D31</f>
        <v>49250</v>
      </c>
      <c r="E32" s="13">
        <f t="shared" si="2"/>
        <v>50500</v>
      </c>
      <c r="F32" s="13">
        <f t="shared" si="2"/>
        <v>53000</v>
      </c>
      <c r="G32" s="13">
        <f t="shared" si="2"/>
        <v>60500</v>
      </c>
      <c r="H32" s="13">
        <f t="shared" si="2"/>
        <v>65500</v>
      </c>
    </row>
    <row r="33" spans="1:8" ht="20.25" x14ac:dyDescent="0.3">
      <c r="A33" s="12">
        <v>7</v>
      </c>
      <c r="B33" s="9" t="s">
        <v>22</v>
      </c>
      <c r="C33" s="13">
        <f>C29-C32</f>
        <v>-48000</v>
      </c>
      <c r="D33" s="13">
        <f t="shared" ref="D33:H33" si="3">D29-D32</f>
        <v>-43250</v>
      </c>
      <c r="E33" s="13">
        <f t="shared" si="3"/>
        <v>-38500</v>
      </c>
      <c r="F33" s="13">
        <f t="shared" si="3"/>
        <v>-29000</v>
      </c>
      <c r="G33" s="13">
        <f t="shared" si="3"/>
        <v>-500</v>
      </c>
      <c r="H33" s="13">
        <f t="shared" si="3"/>
        <v>18500</v>
      </c>
    </row>
    <row r="36" spans="1:8" ht="16.5" x14ac:dyDescent="0.25">
      <c r="A36" s="2" t="s">
        <v>26</v>
      </c>
      <c r="B36" s="2"/>
      <c r="C36" s="2"/>
      <c r="D36" s="2"/>
      <c r="E36" s="2"/>
      <c r="F36" s="2"/>
      <c r="G36" s="2"/>
      <c r="H36" s="2"/>
    </row>
    <row r="37" spans="1:8" ht="16.5" x14ac:dyDescent="0.25">
      <c r="A37" s="2" t="s">
        <v>27</v>
      </c>
      <c r="B37" s="2"/>
      <c r="C37" s="2"/>
      <c r="D37" s="2"/>
      <c r="E37" s="2"/>
      <c r="F37" s="2"/>
      <c r="G37" s="2"/>
      <c r="H37" s="2"/>
    </row>
    <row r="38" spans="1:8" ht="16.5" x14ac:dyDescent="0.25">
      <c r="A38" s="2"/>
      <c r="B38" s="2" t="s">
        <v>28</v>
      </c>
      <c r="C38" s="2"/>
      <c r="D38" s="2"/>
      <c r="E38" s="2"/>
      <c r="F38" s="2"/>
      <c r="G38" s="2"/>
      <c r="H38" s="2"/>
    </row>
    <row r="39" spans="1:8" ht="16.5" x14ac:dyDescent="0.25">
      <c r="A39" s="2"/>
      <c r="B39" s="2"/>
      <c r="C39" s="2"/>
      <c r="D39" s="2"/>
      <c r="E39" s="2"/>
      <c r="F39" s="2"/>
      <c r="G39" s="2"/>
      <c r="H39" s="2"/>
    </row>
    <row r="40" spans="1:8" ht="16.5" x14ac:dyDescent="0.25">
      <c r="A40" s="2" t="s">
        <v>29</v>
      </c>
      <c r="B40" s="2"/>
      <c r="C40" s="2"/>
      <c r="D40" s="2"/>
      <c r="E40" s="2"/>
      <c r="F40" s="2"/>
      <c r="G40" s="2"/>
      <c r="H40" s="2"/>
    </row>
    <row r="41" spans="1:8" ht="16.5" x14ac:dyDescent="0.25">
      <c r="A41" s="2" t="s">
        <v>30</v>
      </c>
      <c r="B41" s="2"/>
      <c r="C41" s="2"/>
      <c r="D41" s="2"/>
      <c r="E41" s="2"/>
      <c r="F41" s="2"/>
      <c r="G41" s="2"/>
      <c r="H41" s="2"/>
    </row>
    <row r="42" spans="1:8" ht="16.5" x14ac:dyDescent="0.25">
      <c r="A42" s="2"/>
      <c r="B42" s="2"/>
      <c r="C42" s="2"/>
      <c r="D42" s="2"/>
      <c r="E42" s="2"/>
      <c r="F42" s="2"/>
      <c r="G42" s="2"/>
      <c r="H42" s="2"/>
    </row>
    <row r="43" spans="1:8" ht="16.5" x14ac:dyDescent="0.25">
      <c r="A43" s="2"/>
      <c r="B43" s="2"/>
      <c r="C43" s="2"/>
      <c r="D43" s="2"/>
      <c r="E43" s="2"/>
      <c r="F43" s="2"/>
      <c r="G43" s="2"/>
      <c r="H43" s="2"/>
    </row>
    <row r="44" spans="1:8" ht="16.5" x14ac:dyDescent="0.25">
      <c r="A44" s="2"/>
      <c r="B44" s="2"/>
      <c r="C44" s="2"/>
      <c r="D44" s="2"/>
      <c r="E44" s="2"/>
      <c r="F44" s="2"/>
      <c r="G44" s="2"/>
      <c r="H44" s="2"/>
    </row>
    <row r="45" spans="1:8" ht="16.5" x14ac:dyDescent="0.25">
      <c r="A45" s="2"/>
      <c r="B45" s="2"/>
      <c r="C45" s="2"/>
      <c r="D45" s="2"/>
      <c r="E45" s="2"/>
      <c r="F45" s="2"/>
      <c r="G45" s="2"/>
      <c r="H45" s="2"/>
    </row>
    <row r="46" spans="1:8" ht="16.5" x14ac:dyDescent="0.25">
      <c r="A46" s="2"/>
      <c r="B46" s="2"/>
      <c r="C46" s="2"/>
      <c r="D46" s="2"/>
      <c r="E46" s="2"/>
      <c r="F46" s="2"/>
      <c r="G46" s="2"/>
      <c r="H46" s="2"/>
    </row>
    <row r="47" spans="1:8" ht="16.5" x14ac:dyDescent="0.25">
      <c r="A47" s="2"/>
      <c r="B47" s="2"/>
      <c r="C47" s="2"/>
      <c r="D47" s="2"/>
      <c r="E47" s="2"/>
      <c r="F47" s="2"/>
      <c r="G47" s="2"/>
      <c r="H47" s="2"/>
    </row>
    <row r="48" spans="1:8" ht="16.5" x14ac:dyDescent="0.25">
      <c r="A48" s="2"/>
      <c r="B48" s="2"/>
      <c r="C48" s="2"/>
      <c r="D48" s="2"/>
      <c r="E48" s="2"/>
      <c r="F48" s="2"/>
      <c r="G48" s="2"/>
      <c r="H48" s="2"/>
    </row>
    <row r="49" spans="1:8" ht="16.5" x14ac:dyDescent="0.25">
      <c r="A49" s="2"/>
      <c r="B49" s="2"/>
      <c r="C49" s="2"/>
      <c r="D49" s="2"/>
      <c r="E49" s="2"/>
      <c r="F49" s="2"/>
      <c r="G49" s="2"/>
      <c r="H49" s="2"/>
    </row>
    <row r="50" spans="1:8" ht="16.5" x14ac:dyDescent="0.25">
      <c r="A50" s="2"/>
      <c r="B50" s="2"/>
      <c r="C50" s="2"/>
      <c r="D50" s="2"/>
      <c r="E50" s="2"/>
      <c r="F50" s="2"/>
      <c r="G50" s="2"/>
      <c r="H50" s="2"/>
    </row>
    <row r="51" spans="1:8" ht="16.5" x14ac:dyDescent="0.25">
      <c r="A51" s="2"/>
      <c r="B51" s="2"/>
      <c r="C51" s="2"/>
      <c r="D51" s="2"/>
      <c r="E51" s="2"/>
      <c r="F51" s="2"/>
      <c r="G51" s="2"/>
      <c r="H51" s="2"/>
    </row>
    <row r="52" spans="1:8" ht="16.5" x14ac:dyDescent="0.25">
      <c r="A52" s="2"/>
      <c r="B52" s="2"/>
      <c r="C52" s="2"/>
      <c r="D52" s="2"/>
      <c r="E52" s="2"/>
      <c r="F52" s="2"/>
      <c r="G52" s="2"/>
      <c r="H52" s="2"/>
    </row>
    <row r="53" spans="1:8" ht="16.5" x14ac:dyDescent="0.25">
      <c r="A53" s="2"/>
      <c r="B53" s="2"/>
      <c r="C53" s="2"/>
      <c r="D53" s="2"/>
      <c r="E53" s="2"/>
      <c r="F53" s="2"/>
      <c r="G53" s="2"/>
      <c r="H53" s="2"/>
    </row>
  </sheetData>
  <mergeCells count="3">
    <mergeCell ref="A11:B11"/>
    <mergeCell ref="A17:C17"/>
    <mergeCell ref="D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H29" sqref="H29"/>
    </sheetView>
  </sheetViews>
  <sheetFormatPr defaultColWidth="9" defaultRowHeight="16.5" x14ac:dyDescent="0.25"/>
  <cols>
    <col min="1" max="1" width="13.5703125" style="5" customWidth="1"/>
    <col min="2" max="2" width="16.140625" style="5" customWidth="1"/>
    <col min="3" max="3" width="12" style="5" customWidth="1"/>
    <col min="4" max="4" width="11.7109375" style="5" customWidth="1"/>
    <col min="5" max="5" width="9" style="2"/>
    <col min="6" max="6" width="16.42578125" style="2" bestFit="1" customWidth="1"/>
    <col min="7" max="7" width="17.5703125" style="2" bestFit="1" customWidth="1"/>
    <col min="8" max="8" width="17.85546875" style="2" customWidth="1"/>
    <col min="9" max="9" width="16.140625" style="2" customWidth="1"/>
    <col min="10" max="10" width="10" style="2" customWidth="1"/>
    <col min="11" max="16384" width="9" style="2"/>
  </cols>
  <sheetData>
    <row r="1" spans="1:10" x14ac:dyDescent="0.25">
      <c r="A1" s="4" t="s">
        <v>0</v>
      </c>
    </row>
    <row r="3" spans="1:10" x14ac:dyDescent="0.25">
      <c r="A3" s="7" t="s">
        <v>1</v>
      </c>
    </row>
    <row r="4" spans="1:10" x14ac:dyDescent="0.25">
      <c r="A4" s="5" t="s">
        <v>2</v>
      </c>
    </row>
    <row r="5" spans="1:10" ht="33" x14ac:dyDescent="0.25">
      <c r="A5" s="6" t="s">
        <v>3</v>
      </c>
      <c r="B5" s="6" t="s">
        <v>4</v>
      </c>
      <c r="C5" s="6" t="s">
        <v>5</v>
      </c>
      <c r="D5" s="4" t="s">
        <v>6</v>
      </c>
    </row>
    <row r="6" spans="1:10" x14ac:dyDescent="0.25">
      <c r="A6" s="5">
        <v>14.399999999999999</v>
      </c>
      <c r="B6" s="5">
        <v>192</v>
      </c>
      <c r="C6" s="5">
        <v>72</v>
      </c>
      <c r="D6" s="5">
        <v>26</v>
      </c>
      <c r="H6" s="1" t="s">
        <v>7</v>
      </c>
    </row>
    <row r="7" spans="1:10" x14ac:dyDescent="0.25">
      <c r="A7" s="5">
        <v>14.399999999999999</v>
      </c>
      <c r="B7" s="5">
        <v>160</v>
      </c>
      <c r="C7" s="5">
        <v>66</v>
      </c>
      <c r="D7" s="5">
        <v>27</v>
      </c>
      <c r="H7" s="2" t="s">
        <v>8</v>
      </c>
    </row>
    <row r="8" spans="1:10" x14ac:dyDescent="0.25">
      <c r="A8" s="5">
        <v>6</v>
      </c>
      <c r="B8" s="5">
        <v>155</v>
      </c>
      <c r="C8" s="5">
        <v>65</v>
      </c>
      <c r="D8" s="5">
        <v>25</v>
      </c>
      <c r="H8" s="2" t="s">
        <v>9</v>
      </c>
    </row>
    <row r="9" spans="1:10" x14ac:dyDescent="0.25">
      <c r="A9" s="5">
        <v>6</v>
      </c>
      <c r="B9" s="5">
        <v>120</v>
      </c>
      <c r="C9" s="5">
        <v>66</v>
      </c>
      <c r="D9" s="5">
        <v>28</v>
      </c>
      <c r="H9" s="2" t="s">
        <v>10</v>
      </c>
    </row>
    <row r="10" spans="1:10" x14ac:dyDescent="0.25">
      <c r="A10" s="5">
        <v>8.4</v>
      </c>
      <c r="B10" s="5">
        <v>150</v>
      </c>
      <c r="C10" s="5">
        <v>67</v>
      </c>
      <c r="D10" s="5">
        <v>28</v>
      </c>
    </row>
    <row r="11" spans="1:10" x14ac:dyDescent="0.25">
      <c r="A11" s="5">
        <v>15.6</v>
      </c>
      <c r="B11" s="5">
        <v>175</v>
      </c>
      <c r="C11" s="5">
        <v>71</v>
      </c>
      <c r="D11" s="5">
        <v>31</v>
      </c>
    </row>
    <row r="12" spans="1:10" ht="17.25" thickBot="1" x14ac:dyDescent="0.3">
      <c r="A12" s="5">
        <v>4.8</v>
      </c>
      <c r="B12" s="5">
        <v>100</v>
      </c>
      <c r="C12" s="5">
        <v>66</v>
      </c>
      <c r="D12" s="5">
        <v>24</v>
      </c>
    </row>
    <row r="13" spans="1:10" x14ac:dyDescent="0.25">
      <c r="A13" s="5">
        <v>14.399999999999999</v>
      </c>
      <c r="B13" s="5">
        <v>165</v>
      </c>
      <c r="C13" s="5">
        <v>70</v>
      </c>
      <c r="D13" s="5">
        <v>28</v>
      </c>
      <c r="F13" s="25"/>
      <c r="G13" s="21" t="s">
        <v>3</v>
      </c>
      <c r="H13" s="21" t="s">
        <v>4</v>
      </c>
      <c r="I13" s="21" t="s">
        <v>5</v>
      </c>
      <c r="J13" s="21" t="s">
        <v>6</v>
      </c>
    </row>
    <row r="14" spans="1:10" x14ac:dyDescent="0.25">
      <c r="A14" s="5">
        <v>14.399999999999999</v>
      </c>
      <c r="B14" s="5">
        <v>165</v>
      </c>
      <c r="C14" s="5">
        <v>73</v>
      </c>
      <c r="D14" s="5">
        <v>25</v>
      </c>
      <c r="F14" s="22" t="s">
        <v>3</v>
      </c>
      <c r="G14" s="19">
        <v>1</v>
      </c>
      <c r="H14" s="19"/>
      <c r="I14" s="19"/>
      <c r="J14" s="19"/>
    </row>
    <row r="15" spans="1:10" x14ac:dyDescent="0.25">
      <c r="A15" s="5">
        <v>14.399999999999999</v>
      </c>
      <c r="B15" s="5">
        <v>150</v>
      </c>
      <c r="C15" s="5">
        <v>68</v>
      </c>
      <c r="D15" s="5">
        <v>26</v>
      </c>
      <c r="F15" s="22" t="s">
        <v>4</v>
      </c>
      <c r="G15" s="19">
        <v>0.69205028060110418</v>
      </c>
      <c r="H15" s="19">
        <v>1</v>
      </c>
      <c r="I15" s="19"/>
      <c r="J15" s="19"/>
    </row>
    <row r="16" spans="1:10" x14ac:dyDescent="0.25">
      <c r="A16" s="5">
        <v>7.1999999999999993</v>
      </c>
      <c r="B16" s="5">
        <v>165</v>
      </c>
      <c r="C16" s="5">
        <v>70</v>
      </c>
      <c r="D16" s="5">
        <v>27</v>
      </c>
      <c r="F16" s="22" t="s">
        <v>5</v>
      </c>
      <c r="G16" s="19">
        <v>0.58213234776820977</v>
      </c>
      <c r="H16" s="19">
        <v>0.80557616723921477</v>
      </c>
      <c r="I16" s="19">
        <v>1</v>
      </c>
      <c r="J16" s="19"/>
    </row>
    <row r="17" spans="1:10" ht="17.25" thickBot="1" x14ac:dyDescent="0.3">
      <c r="A17" s="5">
        <v>24</v>
      </c>
      <c r="B17" s="5">
        <v>230</v>
      </c>
      <c r="C17" s="5">
        <v>73</v>
      </c>
      <c r="D17" s="5">
        <v>26</v>
      </c>
      <c r="F17" s="23" t="s">
        <v>6</v>
      </c>
      <c r="G17" s="20">
        <v>-0.15317136562730865</v>
      </c>
      <c r="H17" s="20">
        <v>0.13740585443740522</v>
      </c>
      <c r="I17" s="20">
        <v>0.20970965475600178</v>
      </c>
      <c r="J17" s="20">
        <v>1</v>
      </c>
    </row>
    <row r="18" spans="1:10" x14ac:dyDescent="0.25">
      <c r="A18" s="5">
        <v>2.4</v>
      </c>
      <c r="B18" s="5">
        <v>126</v>
      </c>
      <c r="C18" s="5">
        <v>64.5</v>
      </c>
      <c r="D18" s="5">
        <v>29</v>
      </c>
      <c r="F18" s="24" t="s">
        <v>31</v>
      </c>
    </row>
    <row r="19" spans="1:10" x14ac:dyDescent="0.25">
      <c r="A19" s="5">
        <v>2.4</v>
      </c>
      <c r="B19" s="5">
        <v>100</v>
      </c>
      <c r="C19" s="5">
        <v>62</v>
      </c>
      <c r="D19" s="5">
        <v>27</v>
      </c>
      <c r="F19" s="2" t="s">
        <v>32</v>
      </c>
    </row>
    <row r="20" spans="1:10" x14ac:dyDescent="0.25">
      <c r="A20" s="5">
        <v>6</v>
      </c>
      <c r="B20" s="5">
        <v>125</v>
      </c>
      <c r="C20" s="5">
        <v>70</v>
      </c>
      <c r="D20" s="5">
        <v>25</v>
      </c>
      <c r="F20" s="2" t="s">
        <v>33</v>
      </c>
    </row>
    <row r="21" spans="1:10" x14ac:dyDescent="0.25">
      <c r="A21" s="5">
        <v>7.1999999999999993</v>
      </c>
      <c r="B21" s="5">
        <v>150</v>
      </c>
      <c r="C21" s="5">
        <v>70</v>
      </c>
      <c r="D21" s="5">
        <v>27</v>
      </c>
      <c r="F21" s="2" t="s">
        <v>34</v>
      </c>
    </row>
    <row r="22" spans="1:10" x14ac:dyDescent="0.25">
      <c r="A22" s="5">
        <v>0</v>
      </c>
      <c r="B22" s="5">
        <v>170</v>
      </c>
      <c r="C22" s="5">
        <v>67</v>
      </c>
      <c r="D22" s="5">
        <v>28</v>
      </c>
      <c r="F22" s="2" t="s">
        <v>35</v>
      </c>
    </row>
    <row r="23" spans="1:10" x14ac:dyDescent="0.25">
      <c r="A23" s="5">
        <v>4.8</v>
      </c>
      <c r="B23" s="5">
        <v>170</v>
      </c>
      <c r="C23" s="5">
        <v>72</v>
      </c>
      <c r="D23" s="5">
        <v>32</v>
      </c>
      <c r="F23" s="26" t="s">
        <v>36</v>
      </c>
    </row>
    <row r="24" spans="1:10" x14ac:dyDescent="0.25">
      <c r="A24" s="5">
        <v>0.6</v>
      </c>
      <c r="B24" s="5">
        <v>104</v>
      </c>
      <c r="C24" s="5">
        <v>64</v>
      </c>
      <c r="D24" s="5">
        <v>27</v>
      </c>
    </row>
    <row r="25" spans="1:10" x14ac:dyDescent="0.25">
      <c r="A25" s="5">
        <v>8.4</v>
      </c>
      <c r="B25" s="5">
        <v>130</v>
      </c>
      <c r="C25" s="5">
        <v>66.5</v>
      </c>
      <c r="D25" s="5">
        <v>30</v>
      </c>
    </row>
    <row r="26" spans="1:10" x14ac:dyDescent="0.25">
      <c r="A26" s="5">
        <v>9.6</v>
      </c>
      <c r="B26" s="5">
        <v>200</v>
      </c>
      <c r="C26" s="5">
        <v>70</v>
      </c>
      <c r="D26" s="5">
        <v>26</v>
      </c>
      <c r="F26" s="2" t="s">
        <v>37</v>
      </c>
    </row>
    <row r="27" spans="1:10" x14ac:dyDescent="0.25">
      <c r="A27" s="5">
        <v>9.6</v>
      </c>
      <c r="B27" s="5">
        <v>165</v>
      </c>
      <c r="C27" s="5">
        <v>69</v>
      </c>
      <c r="D27" s="5">
        <v>32</v>
      </c>
      <c r="F27" s="2" t="s">
        <v>38</v>
      </c>
    </row>
    <row r="28" spans="1:10" x14ac:dyDescent="0.25">
      <c r="A28" s="5">
        <v>7.1999999999999993</v>
      </c>
      <c r="B28" s="5">
        <v>140</v>
      </c>
      <c r="C28" s="5">
        <v>67</v>
      </c>
      <c r="D28" s="5">
        <v>26</v>
      </c>
    </row>
    <row r="29" spans="1:10" x14ac:dyDescent="0.25">
      <c r="A29" s="5">
        <v>9.6</v>
      </c>
      <c r="B29" s="5">
        <v>172</v>
      </c>
      <c r="C29" s="5">
        <v>73</v>
      </c>
      <c r="D29" s="5">
        <v>26</v>
      </c>
    </row>
    <row r="30" spans="1:10" x14ac:dyDescent="0.25">
      <c r="A30" s="5">
        <v>6</v>
      </c>
      <c r="B30" s="5">
        <v>160</v>
      </c>
      <c r="C30" s="5">
        <v>67</v>
      </c>
      <c r="D30" s="5">
        <v>25</v>
      </c>
    </row>
    <row r="31" spans="1:10" x14ac:dyDescent="0.25">
      <c r="A31" s="5">
        <v>9.6</v>
      </c>
      <c r="B31" s="5">
        <v>145</v>
      </c>
      <c r="C31" s="5">
        <v>69</v>
      </c>
      <c r="D31" s="5">
        <v>26</v>
      </c>
      <c r="F31" s="26" t="s">
        <v>39</v>
      </c>
    </row>
    <row r="32" spans="1:10" x14ac:dyDescent="0.25">
      <c r="A32" s="5">
        <v>3.5999999999999996</v>
      </c>
      <c r="B32" s="5">
        <v>150</v>
      </c>
      <c r="C32" s="5">
        <v>70</v>
      </c>
      <c r="D32" s="5">
        <v>40</v>
      </c>
    </row>
    <row r="33" spans="1:4" x14ac:dyDescent="0.25">
      <c r="A33" s="5">
        <v>7.1999999999999993</v>
      </c>
      <c r="B33" s="5">
        <v>175</v>
      </c>
      <c r="C33" s="5">
        <v>71</v>
      </c>
      <c r="D33" s="5">
        <v>33.5</v>
      </c>
    </row>
    <row r="34" spans="1:4" x14ac:dyDescent="0.25">
      <c r="A34" s="5">
        <v>12</v>
      </c>
      <c r="B34" s="5">
        <v>165</v>
      </c>
      <c r="C34" s="5">
        <v>70</v>
      </c>
      <c r="D34" s="5">
        <v>27</v>
      </c>
    </row>
    <row r="35" spans="1:4" x14ac:dyDescent="0.25">
      <c r="A35" s="5">
        <v>7.1999999999999993</v>
      </c>
      <c r="B35" s="5">
        <v>125</v>
      </c>
      <c r="C35" s="5">
        <v>64</v>
      </c>
      <c r="D35" s="5">
        <v>26</v>
      </c>
    </row>
    <row r="36" spans="1:4" x14ac:dyDescent="0.25">
      <c r="A36" s="5">
        <v>12</v>
      </c>
      <c r="B36" s="5">
        <v>185</v>
      </c>
      <c r="C36" s="5">
        <v>76</v>
      </c>
      <c r="D36" s="5">
        <v>25</v>
      </c>
    </row>
    <row r="37" spans="1:4" x14ac:dyDescent="0.25">
      <c r="A37" s="5">
        <v>9.6</v>
      </c>
      <c r="B37" s="5">
        <v>165</v>
      </c>
      <c r="C37" s="5">
        <v>71</v>
      </c>
      <c r="D37" s="5">
        <v>30</v>
      </c>
    </row>
    <row r="38" spans="1:4" x14ac:dyDescent="0.25">
      <c r="A38" s="5">
        <v>9.6</v>
      </c>
      <c r="B38" s="5">
        <v>165</v>
      </c>
      <c r="C38" s="5">
        <v>70</v>
      </c>
      <c r="D38" s="5">
        <v>25</v>
      </c>
    </row>
    <row r="39" spans="1:4" x14ac:dyDescent="0.25">
      <c r="A39" s="5">
        <v>14.399999999999999</v>
      </c>
      <c r="B39" s="5">
        <v>170</v>
      </c>
      <c r="C39" s="5">
        <v>70.5</v>
      </c>
      <c r="D39" s="5">
        <v>25</v>
      </c>
    </row>
    <row r="40" spans="1:4" x14ac:dyDescent="0.25">
      <c r="A40" s="5">
        <v>9.6</v>
      </c>
      <c r="B40" s="5">
        <v>175</v>
      </c>
      <c r="C40" s="5">
        <v>72</v>
      </c>
      <c r="D40" s="5">
        <v>27</v>
      </c>
    </row>
    <row r="41" spans="1:4" x14ac:dyDescent="0.25">
      <c r="A41" s="5">
        <v>3</v>
      </c>
      <c r="B41" s="5">
        <v>105</v>
      </c>
      <c r="C41" s="5">
        <v>60</v>
      </c>
      <c r="D41" s="5">
        <v>22</v>
      </c>
    </row>
    <row r="42" spans="1:4" x14ac:dyDescent="0.25">
      <c r="A42" s="5">
        <v>3.5999999999999996</v>
      </c>
      <c r="B42" s="5">
        <v>120</v>
      </c>
      <c r="C42" s="5">
        <v>64</v>
      </c>
      <c r="D42" s="5">
        <v>21</v>
      </c>
    </row>
    <row r="43" spans="1:4" x14ac:dyDescent="0.25">
      <c r="A43" s="5">
        <v>6</v>
      </c>
      <c r="B43" s="5">
        <v>125</v>
      </c>
      <c r="C43" s="5">
        <v>65</v>
      </c>
      <c r="D43" s="5">
        <v>25</v>
      </c>
    </row>
    <row r="44" spans="1:4" x14ac:dyDescent="0.25">
      <c r="A44" s="5">
        <v>7.1999999999999993</v>
      </c>
      <c r="B44" s="5">
        <v>160</v>
      </c>
      <c r="C44" s="5">
        <v>70</v>
      </c>
      <c r="D44" s="5">
        <v>30</v>
      </c>
    </row>
    <row r="45" spans="1:4" x14ac:dyDescent="0.25">
      <c r="A45" s="5">
        <v>3.5999999999999996</v>
      </c>
      <c r="B45" s="5">
        <v>143</v>
      </c>
      <c r="C45" s="5">
        <v>70</v>
      </c>
      <c r="D45" s="5">
        <v>34</v>
      </c>
    </row>
    <row r="46" spans="1:4" x14ac:dyDescent="0.25">
      <c r="A46" s="5">
        <v>12</v>
      </c>
      <c r="B46" s="5">
        <v>150</v>
      </c>
      <c r="C46" s="5">
        <v>69</v>
      </c>
      <c r="D46" s="5">
        <v>25</v>
      </c>
    </row>
    <row r="47" spans="1:4" x14ac:dyDescent="0.25">
      <c r="A47" s="5">
        <v>12</v>
      </c>
      <c r="B47" s="5">
        <v>207</v>
      </c>
      <c r="C47" s="5">
        <v>75</v>
      </c>
      <c r="D47" s="5">
        <v>27</v>
      </c>
    </row>
    <row r="48" spans="1:4" x14ac:dyDescent="0.25">
      <c r="A48" s="5">
        <v>14.399999999999999</v>
      </c>
      <c r="B48" s="5">
        <v>180</v>
      </c>
      <c r="C48" s="5">
        <v>72</v>
      </c>
      <c r="D48" s="5">
        <v>26</v>
      </c>
    </row>
    <row r="49" spans="1:4" x14ac:dyDescent="0.25">
      <c r="A49" s="5">
        <v>10.799999999999999</v>
      </c>
      <c r="B49" s="5">
        <v>195</v>
      </c>
      <c r="C49" s="5">
        <v>75</v>
      </c>
      <c r="D49" s="5">
        <v>27</v>
      </c>
    </row>
    <row r="50" spans="1:4" x14ac:dyDescent="0.25">
      <c r="A50" s="5">
        <v>14.399999999999999</v>
      </c>
      <c r="B50" s="5">
        <v>195</v>
      </c>
      <c r="C50" s="5">
        <v>70</v>
      </c>
      <c r="D50" s="5">
        <v>26.33</v>
      </c>
    </row>
    <row r="51" spans="1:4" x14ac:dyDescent="0.25">
      <c r="A51" s="5">
        <v>9.6</v>
      </c>
      <c r="B51" s="5">
        <v>155</v>
      </c>
      <c r="C51" s="5">
        <v>70</v>
      </c>
      <c r="D51" s="5">
        <v>25</v>
      </c>
    </row>
    <row r="52" spans="1:4" x14ac:dyDescent="0.25">
      <c r="A52" s="5">
        <v>8.4</v>
      </c>
      <c r="B52" s="5">
        <v>135</v>
      </c>
      <c r="C52" s="5">
        <v>67</v>
      </c>
      <c r="D52" s="5">
        <v>27</v>
      </c>
    </row>
    <row r="53" spans="1:4" x14ac:dyDescent="0.25">
      <c r="A53" s="5">
        <v>10.799999999999999</v>
      </c>
      <c r="B53" s="5">
        <v>165</v>
      </c>
      <c r="C53" s="5">
        <v>74</v>
      </c>
      <c r="D53" s="5">
        <v>26</v>
      </c>
    </row>
    <row r="54" spans="1:4" x14ac:dyDescent="0.25">
      <c r="A54" s="5">
        <v>9.6</v>
      </c>
      <c r="B54" s="5">
        <v>165</v>
      </c>
      <c r="C54" s="5">
        <v>70</v>
      </c>
      <c r="D54" s="5">
        <v>28</v>
      </c>
    </row>
    <row r="55" spans="1:4" x14ac:dyDescent="0.25">
      <c r="A55" s="5">
        <v>9</v>
      </c>
      <c r="B55" s="5">
        <v>130</v>
      </c>
      <c r="C55" s="5">
        <v>66.5</v>
      </c>
      <c r="D55" s="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Câu 1</vt:lpstr>
      <vt:lpstr>Câu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2023-10-11T18:12:14Z</dcterms:created>
  <dcterms:modified xsi:type="dcterms:W3CDTF">2023-10-12T02:43:13Z</dcterms:modified>
</cp:coreProperties>
</file>